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ob\Documents\Ideal Beam Software\"/>
    </mc:Choice>
  </mc:AlternateContent>
  <xr:revisionPtr revIDLastSave="0" documentId="8_{4D22293A-E561-4808-AB5F-5282202FB2F8}" xr6:coauthVersionLast="40" xr6:coauthVersionMax="40" xr10:uidLastSave="{00000000-0000-0000-0000-000000000000}"/>
  <bookViews>
    <workbookView xWindow="0" yWindow="0" windowWidth="15345" windowHeight="4410" xr2:uid="{00000000-000D-0000-FFFF-FFFF00000000}"/>
  </bookViews>
  <sheets>
    <sheet name="Sheet1" sheetId="1" r:id="rId1"/>
    <sheet name="points" sheetId="2" r:id="rId2"/>
    <sheet name="width" sheetId="3" r:id="rId3"/>
  </sheets>
  <definedNames>
    <definedName name="_xlnm._FilterDatabase" localSheetId="0" hidden="1">Sheet1!$H$2:$H$1702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1702" i="1"/>
  <c r="K2" i="1"/>
  <c r="J2" i="1"/>
  <c r="AE1125" i="1" l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124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193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T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R2" i="1"/>
  <c r="AC2" i="1" l="1"/>
  <c r="E61" i="1"/>
  <c r="E60" i="1"/>
  <c r="E57" i="1"/>
  <c r="E56" i="1"/>
  <c r="E55" i="1"/>
  <c r="E54" i="1"/>
  <c r="E53" i="1"/>
  <c r="E52" i="1"/>
  <c r="E51" i="1"/>
  <c r="E50" i="1"/>
  <c r="C45" i="1"/>
  <c r="F42" i="1"/>
  <c r="E42" i="1"/>
  <c r="C43" i="1" s="1"/>
  <c r="F41" i="1"/>
  <c r="B85" i="1" a="1"/>
  <c r="B85" i="1" s="1"/>
  <c r="E41" i="1"/>
  <c r="C42" i="1" s="1"/>
  <c r="E70" i="1"/>
  <c r="B76" i="1"/>
  <c r="B77" i="1" s="1"/>
  <c r="E63" i="1"/>
  <c r="D63" i="1" s="1"/>
  <c r="C86" i="1" l="1"/>
  <c r="L2" i="1"/>
  <c r="B86" i="1"/>
  <c r="C85" i="1"/>
  <c r="B78" i="1"/>
  <c r="T1022" i="1"/>
  <c r="T1023" i="1"/>
  <c r="T1026" i="1"/>
  <c r="T1031" i="1"/>
  <c r="T1034" i="1"/>
  <c r="T1039" i="1"/>
  <c r="T1042" i="1"/>
  <c r="T1047" i="1"/>
  <c r="T1054" i="1"/>
  <c r="T1055" i="1"/>
  <c r="T1062" i="1"/>
  <c r="T1063" i="1"/>
  <c r="T1070" i="1"/>
  <c r="T1071" i="1"/>
  <c r="T1074" i="1"/>
  <c r="T1079" i="1"/>
  <c r="T1082" i="1"/>
  <c r="T1086" i="1"/>
  <c r="T1087" i="1"/>
  <c r="T1090" i="1"/>
  <c r="T1094" i="1"/>
  <c r="T1095" i="1"/>
  <c r="T1103" i="1"/>
  <c r="T1106" i="1"/>
  <c r="T1110" i="1"/>
  <c r="T1118" i="1"/>
  <c r="T1119" i="1"/>
  <c r="T1122" i="1"/>
  <c r="T1263" i="1"/>
  <c r="T1266" i="1"/>
  <c r="T1270" i="1"/>
  <c r="T1271" i="1"/>
  <c r="T1278" i="1"/>
  <c r="T1282" i="1"/>
  <c r="T1286" i="1"/>
  <c r="T1287" i="1"/>
  <c r="T1294" i="1"/>
  <c r="T1295" i="1"/>
  <c r="T1298" i="1"/>
  <c r="T1303" i="1"/>
  <c r="T1306" i="1"/>
  <c r="T1310" i="1"/>
  <c r="T1314" i="1"/>
  <c r="T1319" i="1"/>
  <c r="T1322" i="1"/>
  <c r="T1326" i="1"/>
  <c r="T1327" i="1"/>
  <c r="T1330" i="1"/>
  <c r="T1334" i="1"/>
  <c r="T1335" i="1"/>
  <c r="T1338" i="1"/>
  <c r="T1342" i="1"/>
  <c r="T1343" i="1"/>
  <c r="T1351" i="1"/>
  <c r="T1354" i="1"/>
  <c r="T1359" i="1"/>
  <c r="T1058" i="1"/>
  <c r="T1066" i="1"/>
  <c r="T1078" i="1"/>
  <c r="T1114" i="1"/>
  <c r="T1274" i="1"/>
  <c r="T1279" i="1"/>
  <c r="T1290" i="1"/>
  <c r="T1024" i="1"/>
  <c r="T1030" i="1"/>
  <c r="T1040" i="1"/>
  <c r="T1046" i="1"/>
  <c r="T1048" i="1"/>
  <c r="T1056" i="1"/>
  <c r="T1064" i="1"/>
  <c r="T1072" i="1"/>
  <c r="T1080" i="1"/>
  <c r="T1088" i="1"/>
  <c r="T1096" i="1"/>
  <c r="T1102" i="1"/>
  <c r="T1104" i="1"/>
  <c r="T1112" i="1"/>
  <c r="T1120" i="1"/>
  <c r="T1272" i="1"/>
  <c r="T1280" i="1"/>
  <c r="T1288" i="1"/>
  <c r="T1296" i="1"/>
  <c r="T1302" i="1"/>
  <c r="T1304" i="1"/>
  <c r="T1312" i="1"/>
  <c r="T1318" i="1"/>
  <c r="T1328" i="1"/>
  <c r="T1336" i="1"/>
  <c r="T1350" i="1"/>
  <c r="T1352" i="1"/>
  <c r="T1358" i="1"/>
  <c r="T1360" i="1"/>
  <c r="T1050" i="1"/>
  <c r="T1098" i="1"/>
  <c r="T1111" i="1"/>
  <c r="T1264" i="1"/>
  <c r="T1311" i="1"/>
  <c r="T1320" i="1"/>
  <c r="T1344" i="1"/>
  <c r="T1032" i="1"/>
  <c r="T1346" i="1"/>
  <c r="T1038" i="1"/>
  <c r="T1262" i="1"/>
  <c r="T1025" i="1"/>
  <c r="T1033" i="1"/>
  <c r="T1041" i="1"/>
  <c r="T1049" i="1"/>
  <c r="T1057" i="1"/>
  <c r="T1065" i="1"/>
  <c r="T1089" i="1"/>
  <c r="T1105" i="1"/>
  <c r="T1113" i="1"/>
  <c r="T1265" i="1"/>
  <c r="T1273" i="1"/>
  <c r="T1281" i="1"/>
  <c r="T1289" i="1"/>
  <c r="T1297" i="1"/>
  <c r="T1305" i="1"/>
  <c r="T1313" i="1"/>
  <c r="T1321" i="1"/>
  <c r="T1329" i="1"/>
  <c r="T1345" i="1"/>
  <c r="T1081" i="1"/>
  <c r="T1121" i="1"/>
  <c r="T1337" i="1"/>
  <c r="T1353" i="1"/>
  <c r="T1027" i="1"/>
  <c r="T1028" i="1"/>
  <c r="T1035" i="1"/>
  <c r="T1036" i="1"/>
  <c r="T1043" i="1"/>
  <c r="T1044" i="1"/>
  <c r="T1051" i="1"/>
  <c r="T1052" i="1"/>
  <c r="T1059" i="1"/>
  <c r="T1060" i="1"/>
  <c r="T1067" i="1"/>
  <c r="T1068" i="1"/>
  <c r="T1073" i="1"/>
  <c r="T1075" i="1"/>
  <c r="T1076" i="1"/>
  <c r="T1083" i="1"/>
  <c r="T1084" i="1"/>
  <c r="T1091" i="1"/>
  <c r="T1092" i="1"/>
  <c r="T1097" i="1"/>
  <c r="T1099" i="1"/>
  <c r="T1100" i="1"/>
  <c r="T1107" i="1"/>
  <c r="T1108" i="1"/>
  <c r="T1115" i="1"/>
  <c r="T1116" i="1"/>
  <c r="T1123" i="1"/>
  <c r="T1267" i="1"/>
  <c r="T1268" i="1"/>
  <c r="T1275" i="1"/>
  <c r="T1276" i="1"/>
  <c r="T1283" i="1"/>
  <c r="T1284" i="1"/>
  <c r="T1291" i="1"/>
  <c r="T1292" i="1"/>
  <c r="T1299" i="1"/>
  <c r="T1300" i="1"/>
  <c r="T1307" i="1"/>
  <c r="T1308" i="1"/>
  <c r="T1315" i="1"/>
  <c r="T1316" i="1"/>
  <c r="T1323" i="1"/>
  <c r="T1324" i="1"/>
  <c r="T1331" i="1"/>
  <c r="T1332" i="1"/>
  <c r="T1339" i="1"/>
  <c r="T1340" i="1"/>
  <c r="T1347" i="1"/>
  <c r="T1348" i="1"/>
  <c r="T1355" i="1"/>
  <c r="T1356" i="1"/>
  <c r="T1029" i="1"/>
  <c r="T1037" i="1"/>
  <c r="T1045" i="1"/>
  <c r="T1053" i="1"/>
  <c r="T1061" i="1"/>
  <c r="T1069" i="1"/>
  <c r="T1077" i="1"/>
  <c r="T1085" i="1"/>
  <c r="T1093" i="1"/>
  <c r="T1101" i="1"/>
  <c r="T1109" i="1"/>
  <c r="T1117" i="1"/>
  <c r="T1261" i="1"/>
  <c r="T1269" i="1"/>
  <c r="T1277" i="1"/>
  <c r="T1285" i="1"/>
  <c r="T1293" i="1"/>
  <c r="T1301" i="1"/>
  <c r="T1309" i="1"/>
  <c r="T1317" i="1"/>
  <c r="T1325" i="1"/>
  <c r="T1333" i="1"/>
  <c r="T1341" i="1"/>
  <c r="T1349" i="1"/>
  <c r="T1357" i="1"/>
  <c r="T1361" i="1"/>
  <c r="Q2" i="1"/>
  <c r="T615" i="1" l="1"/>
  <c r="T616" i="1"/>
  <c r="T618" i="1"/>
  <c r="T623" i="1"/>
  <c r="T624" i="1"/>
  <c r="T626" i="1"/>
  <c r="T631" i="1"/>
  <c r="T632" i="1"/>
  <c r="T634" i="1"/>
  <c r="T639" i="1"/>
  <c r="T640" i="1"/>
  <c r="T642" i="1"/>
  <c r="T647" i="1"/>
  <c r="T648" i="1"/>
  <c r="T650" i="1"/>
  <c r="T655" i="1"/>
  <c r="T656" i="1"/>
  <c r="T658" i="1"/>
  <c r="T663" i="1"/>
  <c r="T664" i="1"/>
  <c r="T666" i="1"/>
  <c r="T671" i="1"/>
  <c r="T672" i="1"/>
  <c r="T674" i="1"/>
  <c r="T679" i="1"/>
  <c r="T680" i="1"/>
  <c r="T682" i="1"/>
  <c r="T687" i="1"/>
  <c r="T688" i="1"/>
  <c r="T690" i="1"/>
  <c r="T695" i="1"/>
  <c r="T696" i="1"/>
  <c r="T698" i="1"/>
  <c r="T703" i="1"/>
  <c r="T704" i="1"/>
  <c r="T706" i="1"/>
  <c r="T711" i="1"/>
  <c r="T712" i="1"/>
  <c r="T714" i="1"/>
  <c r="T719" i="1"/>
  <c r="T720" i="1"/>
  <c r="T722" i="1"/>
  <c r="T727" i="1"/>
  <c r="T728" i="1"/>
  <c r="T730" i="1"/>
  <c r="T735" i="1"/>
  <c r="T736" i="1"/>
  <c r="T738" i="1"/>
  <c r="T743" i="1"/>
  <c r="T744" i="1"/>
  <c r="T746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7" i="1"/>
  <c r="T619" i="1"/>
  <c r="T620" i="1"/>
  <c r="T621" i="1"/>
  <c r="T622" i="1"/>
  <c r="T625" i="1"/>
  <c r="T627" i="1"/>
  <c r="T628" i="1"/>
  <c r="T629" i="1"/>
  <c r="T630" i="1"/>
  <c r="T633" i="1"/>
  <c r="T635" i="1"/>
  <c r="T636" i="1"/>
  <c r="T637" i="1"/>
  <c r="T638" i="1"/>
  <c r="T641" i="1"/>
  <c r="T643" i="1"/>
  <c r="T644" i="1"/>
  <c r="T645" i="1"/>
  <c r="T646" i="1"/>
  <c r="T649" i="1"/>
  <c r="T651" i="1"/>
  <c r="T652" i="1"/>
  <c r="T653" i="1"/>
  <c r="T654" i="1"/>
  <c r="T657" i="1"/>
  <c r="T659" i="1"/>
  <c r="T660" i="1"/>
  <c r="T661" i="1"/>
  <c r="T662" i="1"/>
  <c r="T665" i="1"/>
  <c r="T667" i="1"/>
  <c r="T668" i="1"/>
  <c r="T669" i="1"/>
  <c r="T670" i="1"/>
  <c r="T673" i="1"/>
  <c r="T675" i="1"/>
  <c r="T676" i="1"/>
  <c r="T677" i="1"/>
  <c r="T678" i="1"/>
  <c r="T681" i="1"/>
  <c r="T683" i="1"/>
  <c r="T684" i="1"/>
  <c r="T685" i="1"/>
  <c r="T686" i="1"/>
  <c r="T689" i="1"/>
  <c r="T691" i="1"/>
  <c r="T692" i="1"/>
  <c r="T693" i="1"/>
  <c r="T694" i="1"/>
  <c r="T697" i="1"/>
  <c r="T699" i="1"/>
  <c r="T700" i="1"/>
  <c r="T701" i="1"/>
  <c r="T702" i="1"/>
  <c r="T705" i="1"/>
  <c r="T707" i="1"/>
  <c r="T708" i="1"/>
  <c r="T709" i="1"/>
  <c r="T710" i="1"/>
  <c r="T713" i="1"/>
  <c r="T715" i="1"/>
  <c r="T716" i="1"/>
  <c r="T717" i="1"/>
  <c r="T718" i="1"/>
  <c r="T721" i="1"/>
  <c r="T723" i="1"/>
  <c r="T724" i="1"/>
  <c r="T725" i="1"/>
  <c r="T726" i="1"/>
  <c r="T729" i="1"/>
  <c r="T731" i="1"/>
  <c r="T732" i="1"/>
  <c r="T733" i="1"/>
  <c r="T734" i="1"/>
  <c r="T737" i="1"/>
  <c r="T739" i="1"/>
  <c r="T740" i="1"/>
  <c r="T741" i="1"/>
  <c r="T742" i="1"/>
  <c r="T745" i="1"/>
  <c r="T747" i="1"/>
  <c r="T748" i="1"/>
  <c r="T749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AC10" i="1" l="1"/>
  <c r="AC18" i="1"/>
  <c r="AC26" i="1"/>
  <c r="AC34" i="1"/>
  <c r="AC42" i="1"/>
  <c r="AC50" i="1"/>
  <c r="AC58" i="1"/>
  <c r="AC66" i="1"/>
  <c r="AC74" i="1"/>
  <c r="AC82" i="1"/>
  <c r="AC90" i="1"/>
  <c r="AC98" i="1"/>
  <c r="AC106" i="1"/>
  <c r="AC114" i="1"/>
  <c r="AC3" i="1"/>
  <c r="AC11" i="1"/>
  <c r="AC19" i="1"/>
  <c r="AC27" i="1"/>
  <c r="AC35" i="1"/>
  <c r="AC43" i="1"/>
  <c r="AC51" i="1"/>
  <c r="AC59" i="1"/>
  <c r="AC67" i="1"/>
  <c r="AC75" i="1"/>
  <c r="AC83" i="1"/>
  <c r="AC91" i="1"/>
  <c r="AC99" i="1"/>
  <c r="AC107" i="1"/>
  <c r="AC115" i="1"/>
  <c r="AC123" i="1"/>
  <c r="AC4" i="1"/>
  <c r="AC12" i="1"/>
  <c r="AC20" i="1"/>
  <c r="AC28" i="1"/>
  <c r="AC36" i="1"/>
  <c r="AC44" i="1"/>
  <c r="AC52" i="1"/>
  <c r="AC60" i="1"/>
  <c r="AC68" i="1"/>
  <c r="AC76" i="1"/>
  <c r="AC84" i="1"/>
  <c r="AC92" i="1"/>
  <c r="AC100" i="1"/>
  <c r="AC108" i="1"/>
  <c r="AC116" i="1"/>
  <c r="AC124" i="1"/>
  <c r="AC132" i="1"/>
  <c r="AC7" i="1"/>
  <c r="AC15" i="1"/>
  <c r="AC23" i="1"/>
  <c r="AC31" i="1"/>
  <c r="AC39" i="1"/>
  <c r="AC47" i="1"/>
  <c r="AC55" i="1"/>
  <c r="AC63" i="1"/>
  <c r="AC71" i="1"/>
  <c r="AC79" i="1"/>
  <c r="AC87" i="1"/>
  <c r="AC95" i="1"/>
  <c r="AC103" i="1"/>
  <c r="AC111" i="1"/>
  <c r="AC119" i="1"/>
  <c r="AC127" i="1"/>
  <c r="AC135" i="1"/>
  <c r="AC143" i="1"/>
  <c r="AC151" i="1"/>
  <c r="AC159" i="1"/>
  <c r="AC167" i="1"/>
  <c r="AC175" i="1"/>
  <c r="AC183" i="1"/>
  <c r="AC191" i="1"/>
  <c r="AC199" i="1"/>
  <c r="AC207" i="1"/>
  <c r="AC215" i="1"/>
  <c r="AC223" i="1"/>
  <c r="AC231" i="1"/>
  <c r="AC239" i="1"/>
  <c r="AC247" i="1"/>
  <c r="AC255" i="1"/>
  <c r="AC263" i="1"/>
  <c r="AC271" i="1"/>
  <c r="AC279" i="1"/>
  <c r="AC287" i="1"/>
  <c r="AC295" i="1"/>
  <c r="AC303" i="1"/>
  <c r="AC311" i="1"/>
  <c r="AC319" i="1"/>
  <c r="AC327" i="1"/>
  <c r="AC335" i="1"/>
  <c r="AC343" i="1"/>
  <c r="AC351" i="1"/>
  <c r="AC359" i="1"/>
  <c r="AC367" i="1"/>
  <c r="AC375" i="1"/>
  <c r="AC383" i="1"/>
  <c r="AC391" i="1"/>
  <c r="AC399" i="1"/>
  <c r="AC407" i="1"/>
  <c r="AC415" i="1"/>
  <c r="AC423" i="1"/>
  <c r="AC431" i="1"/>
  <c r="AC439" i="1"/>
  <c r="AC447" i="1"/>
  <c r="AC455" i="1"/>
  <c r="AC463" i="1"/>
  <c r="AC471" i="1"/>
  <c r="AC479" i="1"/>
  <c r="AC487" i="1"/>
  <c r="AC495" i="1"/>
  <c r="AC503" i="1"/>
  <c r="AC511" i="1"/>
  <c r="AC519" i="1"/>
  <c r="AC527" i="1"/>
  <c r="AC535" i="1"/>
  <c r="AC543" i="1"/>
  <c r="AC551" i="1"/>
  <c r="AC559" i="1"/>
  <c r="AC567" i="1"/>
  <c r="AC575" i="1"/>
  <c r="AC583" i="1"/>
  <c r="AC591" i="1"/>
  <c r="AC599" i="1"/>
  <c r="AC607" i="1"/>
  <c r="AC615" i="1"/>
  <c r="AC623" i="1"/>
  <c r="AC631" i="1"/>
  <c r="AC639" i="1"/>
  <c r="AC647" i="1"/>
  <c r="AC655" i="1"/>
  <c r="AC663" i="1"/>
  <c r="AC671" i="1"/>
  <c r="AC679" i="1"/>
  <c r="AC5" i="1"/>
  <c r="AC6" i="1"/>
  <c r="AC16" i="1"/>
  <c r="AC32" i="1"/>
  <c r="AC48" i="1"/>
  <c r="AC64" i="1"/>
  <c r="AC80" i="1"/>
  <c r="AC96" i="1"/>
  <c r="AC112" i="1"/>
  <c r="AC126" i="1"/>
  <c r="AC137" i="1"/>
  <c r="AC146" i="1"/>
  <c r="AC155" i="1"/>
  <c r="AC164" i="1"/>
  <c r="AC173" i="1"/>
  <c r="AC182" i="1"/>
  <c r="AC192" i="1"/>
  <c r="AC201" i="1"/>
  <c r="AC210" i="1"/>
  <c r="AC219" i="1"/>
  <c r="AC228" i="1"/>
  <c r="AC237" i="1"/>
  <c r="AC246" i="1"/>
  <c r="AC256" i="1"/>
  <c r="AC265" i="1"/>
  <c r="AC274" i="1"/>
  <c r="AC283" i="1"/>
  <c r="AC292" i="1"/>
  <c r="AC301" i="1"/>
  <c r="AC310" i="1"/>
  <c r="AC320" i="1"/>
  <c r="AC329" i="1"/>
  <c r="AC338" i="1"/>
  <c r="AC347" i="1"/>
  <c r="AC356" i="1"/>
  <c r="AC365" i="1"/>
  <c r="AC374" i="1"/>
  <c r="AC384" i="1"/>
  <c r="AC393" i="1"/>
  <c r="AC402" i="1"/>
  <c r="AC411" i="1"/>
  <c r="AC420" i="1"/>
  <c r="AC429" i="1"/>
  <c r="AC438" i="1"/>
  <c r="AC448" i="1"/>
  <c r="AC457" i="1"/>
  <c r="AC466" i="1"/>
  <c r="AC475" i="1"/>
  <c r="AC484" i="1"/>
  <c r="AC493" i="1"/>
  <c r="AC502" i="1"/>
  <c r="AC512" i="1"/>
  <c r="AC521" i="1"/>
  <c r="AC530" i="1"/>
  <c r="AC539" i="1"/>
  <c r="AC548" i="1"/>
  <c r="AC557" i="1"/>
  <c r="AC566" i="1"/>
  <c r="AC576" i="1"/>
  <c r="AC585" i="1"/>
  <c r="AC594" i="1"/>
  <c r="AC603" i="1"/>
  <c r="AC612" i="1"/>
  <c r="AC621" i="1"/>
  <c r="AC630" i="1"/>
  <c r="AC640" i="1"/>
  <c r="AC649" i="1"/>
  <c r="AC658" i="1"/>
  <c r="AC667" i="1"/>
  <c r="AC676" i="1"/>
  <c r="AC685" i="1"/>
  <c r="AC693" i="1"/>
  <c r="AC701" i="1"/>
  <c r="AC709" i="1"/>
  <c r="AC717" i="1"/>
  <c r="AC725" i="1"/>
  <c r="AC733" i="1"/>
  <c r="AC741" i="1"/>
  <c r="AC749" i="1"/>
  <c r="AC757" i="1"/>
  <c r="AC765" i="1"/>
  <c r="AC773" i="1"/>
  <c r="AC781" i="1"/>
  <c r="AC789" i="1"/>
  <c r="AC797" i="1"/>
  <c r="AC805" i="1"/>
  <c r="AC813" i="1"/>
  <c r="AC8" i="1"/>
  <c r="AC25" i="1"/>
  <c r="AC45" i="1"/>
  <c r="AC62" i="1"/>
  <c r="AC81" i="1"/>
  <c r="AC101" i="1"/>
  <c r="AC118" i="1"/>
  <c r="AC131" i="1"/>
  <c r="AC142" i="1"/>
  <c r="AC153" i="1"/>
  <c r="AC163" i="1"/>
  <c r="AC174" i="1"/>
  <c r="AC185" i="1"/>
  <c r="AC195" i="1"/>
  <c r="AC205" i="1"/>
  <c r="AC216" i="1"/>
  <c r="AC226" i="1"/>
  <c r="AC236" i="1"/>
  <c r="AC248" i="1"/>
  <c r="AC258" i="1"/>
  <c r="AC268" i="1"/>
  <c r="AC278" i="1"/>
  <c r="AC289" i="1"/>
  <c r="AC299" i="1"/>
  <c r="AC309" i="1"/>
  <c r="AC321" i="1"/>
  <c r="AC331" i="1"/>
  <c r="AC341" i="1"/>
  <c r="AC352" i="1"/>
  <c r="AC362" i="1"/>
  <c r="AC372" i="1"/>
  <c r="AC9" i="1"/>
  <c r="AC29" i="1"/>
  <c r="AC46" i="1"/>
  <c r="AC65" i="1"/>
  <c r="AC85" i="1"/>
  <c r="AC102" i="1"/>
  <c r="AC120" i="1"/>
  <c r="AC133" i="1"/>
  <c r="AC144" i="1"/>
  <c r="AC154" i="1"/>
  <c r="AC165" i="1"/>
  <c r="AC176" i="1"/>
  <c r="AC186" i="1"/>
  <c r="AC196" i="1"/>
  <c r="AC206" i="1"/>
  <c r="AC217" i="1"/>
  <c r="AC227" i="1"/>
  <c r="AC238" i="1"/>
  <c r="AC249" i="1"/>
  <c r="AC259" i="1"/>
  <c r="AC269" i="1"/>
  <c r="AC280" i="1"/>
  <c r="AC290" i="1"/>
  <c r="AC300" i="1"/>
  <c r="AC312" i="1"/>
  <c r="AC322" i="1"/>
  <c r="AC332" i="1"/>
  <c r="AC342" i="1"/>
  <c r="AC353" i="1"/>
  <c r="AC363" i="1"/>
  <c r="AC373" i="1"/>
  <c r="AC385" i="1"/>
  <c r="AC395" i="1"/>
  <c r="AC405" i="1"/>
  <c r="AC416" i="1"/>
  <c r="AC426" i="1"/>
  <c r="AC436" i="1"/>
  <c r="AC446" i="1"/>
  <c r="AC458" i="1"/>
  <c r="AC468" i="1"/>
  <c r="AC478" i="1"/>
  <c r="AC489" i="1"/>
  <c r="AC499" i="1"/>
  <c r="AC509" i="1"/>
  <c r="AC520" i="1"/>
  <c r="AC531" i="1"/>
  <c r="AC541" i="1"/>
  <c r="AC552" i="1"/>
  <c r="AC562" i="1"/>
  <c r="AC572" i="1"/>
  <c r="AC582" i="1"/>
  <c r="AC593" i="1"/>
  <c r="AC604" i="1"/>
  <c r="AC614" i="1"/>
  <c r="AC625" i="1"/>
  <c r="AC635" i="1"/>
  <c r="AC645" i="1"/>
  <c r="AC656" i="1"/>
  <c r="AC666" i="1"/>
  <c r="AC677" i="1"/>
  <c r="AC687" i="1"/>
  <c r="AC696" i="1"/>
  <c r="AC705" i="1"/>
  <c r="AC714" i="1"/>
  <c r="AC723" i="1"/>
  <c r="AC732" i="1"/>
  <c r="AC742" i="1"/>
  <c r="AC751" i="1"/>
  <c r="AC760" i="1"/>
  <c r="AC769" i="1"/>
  <c r="AC778" i="1"/>
  <c r="AC787" i="1"/>
  <c r="AC796" i="1"/>
  <c r="AC806" i="1"/>
  <c r="AC815" i="1"/>
  <c r="AC823" i="1"/>
  <c r="AC831" i="1"/>
  <c r="AC839" i="1"/>
  <c r="AC847" i="1"/>
  <c r="AC855" i="1"/>
  <c r="AC863" i="1"/>
  <c r="AC871" i="1"/>
  <c r="AC879" i="1"/>
  <c r="AC887" i="1"/>
  <c r="AC895" i="1"/>
  <c r="AC13" i="1"/>
  <c r="AC37" i="1"/>
  <c r="AC57" i="1"/>
  <c r="AC86" i="1"/>
  <c r="AC109" i="1"/>
  <c r="AC129" i="1"/>
  <c r="AC145" i="1"/>
  <c r="AC158" i="1"/>
  <c r="AC171" i="1"/>
  <c r="AC187" i="1"/>
  <c r="AC200" i="1"/>
  <c r="AC213" i="1"/>
  <c r="AC229" i="1"/>
  <c r="AC242" i="1"/>
  <c r="AC254" i="1"/>
  <c r="AC270" i="1"/>
  <c r="AC284" i="1"/>
  <c r="AC297" i="1"/>
  <c r="AC313" i="1"/>
  <c r="AC325" i="1"/>
  <c r="AC339" i="1"/>
  <c r="AC354" i="1"/>
  <c r="AC368" i="1"/>
  <c r="AC380" i="1"/>
  <c r="AC392" i="1"/>
  <c r="AC404" i="1"/>
  <c r="AC417" i="1"/>
  <c r="AC428" i="1"/>
  <c r="AC441" i="1"/>
  <c r="AC452" i="1"/>
  <c r="AC464" i="1"/>
  <c r="AC476" i="1"/>
  <c r="AC488" i="1"/>
  <c r="AC500" i="1"/>
  <c r="AC513" i="1"/>
  <c r="AC524" i="1"/>
  <c r="AC536" i="1"/>
  <c r="AC547" i="1"/>
  <c r="AC560" i="1"/>
  <c r="AC571" i="1"/>
  <c r="AC584" i="1"/>
  <c r="AC596" i="1"/>
  <c r="AC608" i="1"/>
  <c r="AC619" i="1"/>
  <c r="AC632" i="1"/>
  <c r="AC643" i="1"/>
  <c r="AC654" i="1"/>
  <c r="AC668" i="1"/>
  <c r="AC680" i="1"/>
  <c r="AC690" i="1"/>
  <c r="AC700" i="1"/>
  <c r="AC711" i="1"/>
  <c r="AC17" i="1"/>
  <c r="AC40" i="1"/>
  <c r="AC69" i="1"/>
  <c r="AC89" i="1"/>
  <c r="AC113" i="1"/>
  <c r="AC134" i="1"/>
  <c r="AC148" i="1"/>
  <c r="AC161" i="1"/>
  <c r="AC177" i="1"/>
  <c r="AC189" i="1"/>
  <c r="AC203" i="1"/>
  <c r="AC218" i="1"/>
  <c r="AC232" i="1"/>
  <c r="AC244" i="1"/>
  <c r="AC260" i="1"/>
  <c r="AC273" i="1"/>
  <c r="AC286" i="1"/>
  <c r="AC302" i="1"/>
  <c r="AC315" i="1"/>
  <c r="AC328" i="1"/>
  <c r="AC344" i="1"/>
  <c r="AC357" i="1"/>
  <c r="AC370" i="1"/>
  <c r="AC382" i="1"/>
  <c r="AC396" i="1"/>
  <c r="AC408" i="1"/>
  <c r="AC419" i="1"/>
  <c r="AC432" i="1"/>
  <c r="AC443" i="1"/>
  <c r="AC454" i="1"/>
  <c r="AC467" i="1"/>
  <c r="AC480" i="1"/>
  <c r="AC491" i="1"/>
  <c r="AC504" i="1"/>
  <c r="AC515" i="1"/>
  <c r="AC526" i="1"/>
  <c r="AC538" i="1"/>
  <c r="AC550" i="1"/>
  <c r="AC563" i="1"/>
  <c r="AC574" i="1"/>
  <c r="AC587" i="1"/>
  <c r="AC598" i="1"/>
  <c r="AC610" i="1"/>
  <c r="AC622" i="1"/>
  <c r="AC634" i="1"/>
  <c r="AC646" i="1"/>
  <c r="AC659" i="1"/>
  <c r="AC670" i="1"/>
  <c r="AC682" i="1"/>
  <c r="AC692" i="1"/>
  <c r="AC703" i="1"/>
  <c r="AC713" i="1"/>
  <c r="AC724" i="1"/>
  <c r="AC735" i="1"/>
  <c r="AC745" i="1"/>
  <c r="AC755" i="1"/>
  <c r="AC766" i="1"/>
  <c r="AC776" i="1"/>
  <c r="AC786" i="1"/>
  <c r="AC798" i="1"/>
  <c r="AC808" i="1"/>
  <c r="AC818" i="1"/>
  <c r="AC827" i="1"/>
  <c r="AC836" i="1"/>
  <c r="AC845" i="1"/>
  <c r="AC854" i="1"/>
  <c r="AC864" i="1"/>
  <c r="AC873" i="1"/>
  <c r="AC882" i="1"/>
  <c r="AC891" i="1"/>
  <c r="AC900" i="1"/>
  <c r="AC908" i="1"/>
  <c r="AC916" i="1"/>
  <c r="AC924" i="1"/>
  <c r="AC932" i="1"/>
  <c r="AC940" i="1"/>
  <c r="AC948" i="1"/>
  <c r="AC956" i="1"/>
  <c r="AC964" i="1"/>
  <c r="AC972" i="1"/>
  <c r="AC980" i="1"/>
  <c r="AC988" i="1"/>
  <c r="AC996" i="1"/>
  <c r="AC1004" i="1"/>
  <c r="AC1012" i="1"/>
  <c r="AC14" i="1"/>
  <c r="AC49" i="1"/>
  <c r="AC77" i="1"/>
  <c r="AC110" i="1"/>
  <c r="AC138" i="1"/>
  <c r="AC156" i="1"/>
  <c r="AC172" i="1"/>
  <c r="AC193" i="1"/>
  <c r="AC211" i="1"/>
  <c r="AC230" i="1"/>
  <c r="AC250" i="1"/>
  <c r="AC266" i="1"/>
  <c r="AC285" i="1"/>
  <c r="AC305" i="1"/>
  <c r="AC323" i="1"/>
  <c r="AC340" i="1"/>
  <c r="AC360" i="1"/>
  <c r="AC378" i="1"/>
  <c r="AC394" i="1"/>
  <c r="AC410" i="1"/>
  <c r="AC425" i="1"/>
  <c r="AC442" i="1"/>
  <c r="AC459" i="1"/>
  <c r="AC473" i="1"/>
  <c r="AC490" i="1"/>
  <c r="AC506" i="1"/>
  <c r="AC522" i="1"/>
  <c r="AC537" i="1"/>
  <c r="AC554" i="1"/>
  <c r="AC569" i="1"/>
  <c r="AC586" i="1"/>
  <c r="AC601" i="1"/>
  <c r="AC617" i="1"/>
  <c r="AC633" i="1"/>
  <c r="AC650" i="1"/>
  <c r="AC664" i="1"/>
  <c r="AC681" i="1"/>
  <c r="AC695" i="1"/>
  <c r="AC708" i="1"/>
  <c r="AC721" i="1"/>
  <c r="AC734" i="1"/>
  <c r="AC746" i="1"/>
  <c r="AC758" i="1"/>
  <c r="AC770" i="1"/>
  <c r="AC782" i="1"/>
  <c r="AC793" i="1"/>
  <c r="AC804" i="1"/>
  <c r="AC817" i="1"/>
  <c r="AC828" i="1"/>
  <c r="AC838" i="1"/>
  <c r="AC849" i="1"/>
  <c r="AC859" i="1"/>
  <c r="AC869" i="1"/>
  <c r="AC880" i="1"/>
  <c r="AC890" i="1"/>
  <c r="AC901" i="1"/>
  <c r="AC910" i="1"/>
  <c r="AC919" i="1"/>
  <c r="AC928" i="1"/>
  <c r="AC937" i="1"/>
  <c r="AC946" i="1"/>
  <c r="AC955" i="1"/>
  <c r="AC965" i="1"/>
  <c r="AC974" i="1"/>
  <c r="AC983" i="1"/>
  <c r="AC21" i="1"/>
  <c r="AC53" i="1"/>
  <c r="AC78" i="1"/>
  <c r="AC117" i="1"/>
  <c r="AC139" i="1"/>
  <c r="AC157" i="1"/>
  <c r="AC178" i="1"/>
  <c r="AC194" i="1"/>
  <c r="AC212" i="1"/>
  <c r="AC233" i="1"/>
  <c r="AC251" i="1"/>
  <c r="AC267" i="1"/>
  <c r="AC288" i="1"/>
  <c r="AC306" i="1"/>
  <c r="AC324" i="1"/>
  <c r="AC345" i="1"/>
  <c r="AC361" i="1"/>
  <c r="AC379" i="1"/>
  <c r="AC397" i="1"/>
  <c r="AC412" i="1"/>
  <c r="AC427" i="1"/>
  <c r="AC444" i="1"/>
  <c r="AC460" i="1"/>
  <c r="AC474" i="1"/>
  <c r="AC492" i="1"/>
  <c r="AC507" i="1"/>
  <c r="AC523" i="1"/>
  <c r="AC540" i="1"/>
  <c r="AC555" i="1"/>
  <c r="AC570" i="1"/>
  <c r="AC588" i="1"/>
  <c r="AC602" i="1"/>
  <c r="AC618" i="1"/>
  <c r="AC636" i="1"/>
  <c r="AC651" i="1"/>
  <c r="AC665" i="1"/>
  <c r="AC683" i="1"/>
  <c r="AC697" i="1"/>
  <c r="AC710" i="1"/>
  <c r="AC722" i="1"/>
  <c r="AC736" i="1"/>
  <c r="AC747" i="1"/>
  <c r="AC759" i="1"/>
  <c r="AC771" i="1"/>
  <c r="AC783" i="1"/>
  <c r="AC794" i="1"/>
  <c r="AC807" i="1"/>
  <c r="AC819" i="1"/>
  <c r="AC829" i="1"/>
  <c r="AC840" i="1"/>
  <c r="AC850" i="1"/>
  <c r="AC860" i="1"/>
  <c r="AC870" i="1"/>
  <c r="AC881" i="1"/>
  <c r="AC892" i="1"/>
  <c r="AC902" i="1"/>
  <c r="AC911" i="1"/>
  <c r="AC920" i="1"/>
  <c r="AC929" i="1"/>
  <c r="AC938" i="1"/>
  <c r="AC947" i="1"/>
  <c r="AC22" i="1"/>
  <c r="AC54" i="1"/>
  <c r="AC88" i="1"/>
  <c r="AC121" i="1"/>
  <c r="AC140" i="1"/>
  <c r="AC160" i="1"/>
  <c r="AC179" i="1"/>
  <c r="AC197" i="1"/>
  <c r="AC214" i="1"/>
  <c r="AC234" i="1"/>
  <c r="AC252" i="1"/>
  <c r="AC272" i="1"/>
  <c r="AC291" i="1"/>
  <c r="AC307" i="1"/>
  <c r="AC326" i="1"/>
  <c r="AC346" i="1"/>
  <c r="AC364" i="1"/>
  <c r="AC381" i="1"/>
  <c r="AC398" i="1"/>
  <c r="AC413" i="1"/>
  <c r="AC430" i="1"/>
  <c r="AC445" i="1"/>
  <c r="AC461" i="1"/>
  <c r="AC477" i="1"/>
  <c r="AC494" i="1"/>
  <c r="AC508" i="1"/>
  <c r="AC525" i="1"/>
  <c r="AC542" i="1"/>
  <c r="AC556" i="1"/>
  <c r="AC573" i="1"/>
  <c r="AC589" i="1"/>
  <c r="AC605" i="1"/>
  <c r="AC620" i="1"/>
  <c r="AC637" i="1"/>
  <c r="AC652" i="1"/>
  <c r="AC669" i="1"/>
  <c r="AC684" i="1"/>
  <c r="AC698" i="1"/>
  <c r="AC712" i="1"/>
  <c r="AC726" i="1"/>
  <c r="AC737" i="1"/>
  <c r="AC748" i="1"/>
  <c r="AC761" i="1"/>
  <c r="AC772" i="1"/>
  <c r="AC784" i="1"/>
  <c r="AC795" i="1"/>
  <c r="AC809" i="1"/>
  <c r="AC820" i="1"/>
  <c r="AC830" i="1"/>
  <c r="AC841" i="1"/>
  <c r="AC851" i="1"/>
  <c r="AC861" i="1"/>
  <c r="AC872" i="1"/>
  <c r="AC883" i="1"/>
  <c r="AC893" i="1"/>
  <c r="AC903" i="1"/>
  <c r="AC912" i="1"/>
  <c r="AC921" i="1"/>
  <c r="AC930" i="1"/>
  <c r="AC939" i="1"/>
  <c r="AC949" i="1"/>
  <c r="AC958" i="1"/>
  <c r="AC967" i="1"/>
  <c r="AC976" i="1"/>
  <c r="AC985" i="1"/>
  <c r="AC994" i="1"/>
  <c r="AC1003" i="1"/>
  <c r="AC1013" i="1"/>
  <c r="AC1021" i="1"/>
  <c r="AC1029" i="1"/>
  <c r="AC1037" i="1"/>
  <c r="AC1045" i="1"/>
  <c r="AC1053" i="1"/>
  <c r="AC1061" i="1"/>
  <c r="AC1069" i="1"/>
  <c r="AC1077" i="1"/>
  <c r="AC1085" i="1"/>
  <c r="AC1093" i="1"/>
  <c r="AC1101" i="1"/>
  <c r="AC1109" i="1"/>
  <c r="AC1117" i="1"/>
  <c r="AC1125" i="1"/>
  <c r="AC1133" i="1"/>
  <c r="AC1141" i="1"/>
  <c r="AC1149" i="1"/>
  <c r="AC1157" i="1"/>
  <c r="AC1165" i="1"/>
  <c r="AC1173" i="1"/>
  <c r="AC1181" i="1"/>
  <c r="AC1189" i="1"/>
  <c r="AC1197" i="1"/>
  <c r="AC1205" i="1"/>
  <c r="AC1213" i="1"/>
  <c r="AC1221" i="1"/>
  <c r="AC1229" i="1"/>
  <c r="AC1237" i="1"/>
  <c r="AC1245" i="1"/>
  <c r="AC1253" i="1"/>
  <c r="AC1261" i="1"/>
  <c r="AC1269" i="1"/>
  <c r="AC1277" i="1"/>
  <c r="AC1285" i="1"/>
  <c r="AC1293" i="1"/>
  <c r="AC1301" i="1"/>
  <c r="AC1309" i="1"/>
  <c r="AC1317" i="1"/>
  <c r="AC1325" i="1"/>
  <c r="AC1333" i="1"/>
  <c r="AC1341" i="1"/>
  <c r="AC1349" i="1"/>
  <c r="AC1357" i="1"/>
  <c r="AC1365" i="1"/>
  <c r="AC1373" i="1"/>
  <c r="AC1381" i="1"/>
  <c r="AC1389" i="1"/>
  <c r="AC1397" i="1"/>
  <c r="AC1405" i="1"/>
  <c r="AC1413" i="1"/>
  <c r="AC1421" i="1"/>
  <c r="AC1429" i="1"/>
  <c r="AC1437" i="1"/>
  <c r="AC1445" i="1"/>
  <c r="AC1453" i="1"/>
  <c r="AC1461" i="1"/>
  <c r="AC1469" i="1"/>
  <c r="AC1477" i="1"/>
  <c r="AC1485" i="1"/>
  <c r="AC1493" i="1"/>
  <c r="AC1501" i="1"/>
  <c r="AC1509" i="1"/>
  <c r="AC1517" i="1"/>
  <c r="AC1525" i="1"/>
  <c r="AC1533" i="1"/>
  <c r="AC1541" i="1"/>
  <c r="AC1549" i="1"/>
  <c r="AC1557" i="1"/>
  <c r="AC1565" i="1"/>
  <c r="AC1573" i="1"/>
  <c r="AC1581" i="1"/>
  <c r="AC1589" i="1"/>
  <c r="AC1597" i="1"/>
  <c r="AC1605" i="1"/>
  <c r="AC1613" i="1"/>
  <c r="AC1621" i="1"/>
  <c r="AC1629" i="1"/>
  <c r="AC1637" i="1"/>
  <c r="AC1645" i="1"/>
  <c r="AC1653" i="1"/>
  <c r="AC1661" i="1"/>
  <c r="AC1669" i="1"/>
  <c r="AC1677" i="1"/>
  <c r="AC1685" i="1"/>
  <c r="AC1693" i="1"/>
  <c r="AC1701" i="1"/>
  <c r="AC24" i="1"/>
  <c r="AC56" i="1"/>
  <c r="AC93" i="1"/>
  <c r="AC122" i="1"/>
  <c r="AC141" i="1"/>
  <c r="AC162" i="1"/>
  <c r="AC180" i="1"/>
  <c r="AC198" i="1"/>
  <c r="AC220" i="1"/>
  <c r="AC235" i="1"/>
  <c r="AC253" i="1"/>
  <c r="AC275" i="1"/>
  <c r="AC293" i="1"/>
  <c r="AC308" i="1"/>
  <c r="AC330" i="1"/>
  <c r="AC348" i="1"/>
  <c r="AC38" i="1"/>
  <c r="AC72" i="1"/>
  <c r="AC104" i="1"/>
  <c r="AC130" i="1"/>
  <c r="AC150" i="1"/>
  <c r="AC169" i="1"/>
  <c r="AC188" i="1"/>
  <c r="AC208" i="1"/>
  <c r="AC224" i="1"/>
  <c r="AC243" i="1"/>
  <c r="AC262" i="1"/>
  <c r="AC281" i="1"/>
  <c r="AC298" i="1"/>
  <c r="AC317" i="1"/>
  <c r="AC336" i="1"/>
  <c r="AC355" i="1"/>
  <c r="AC376" i="1"/>
  <c r="AC389" i="1"/>
  <c r="AC406" i="1"/>
  <c r="AC422" i="1"/>
  <c r="AC437" i="1"/>
  <c r="AC453" i="1"/>
  <c r="AC470" i="1"/>
  <c r="AC485" i="1"/>
  <c r="AC501" i="1"/>
  <c r="AC517" i="1"/>
  <c r="AC533" i="1"/>
  <c r="AC549" i="1"/>
  <c r="AC565" i="1"/>
  <c r="AC580" i="1"/>
  <c r="AC597" i="1"/>
  <c r="AC613" i="1"/>
  <c r="AC628" i="1"/>
  <c r="AC644" i="1"/>
  <c r="AC661" i="1"/>
  <c r="AC675" i="1"/>
  <c r="AC691" i="1"/>
  <c r="AC706" i="1"/>
  <c r="AC719" i="1"/>
  <c r="AC730" i="1"/>
  <c r="AC743" i="1"/>
  <c r="AC754" i="1"/>
  <c r="AC767" i="1"/>
  <c r="AC779" i="1"/>
  <c r="AC791" i="1"/>
  <c r="AC802" i="1"/>
  <c r="AC814" i="1"/>
  <c r="AC825" i="1"/>
  <c r="AC835" i="1"/>
  <c r="AC846" i="1"/>
  <c r="AC857" i="1"/>
  <c r="AC867" i="1"/>
  <c r="AC877" i="1"/>
  <c r="AC888" i="1"/>
  <c r="AC898" i="1"/>
  <c r="AC907" i="1"/>
  <c r="AC917" i="1"/>
  <c r="AC926" i="1"/>
  <c r="AC935" i="1"/>
  <c r="AC944" i="1"/>
  <c r="AC953" i="1"/>
  <c r="AC962" i="1"/>
  <c r="AC971" i="1"/>
  <c r="AC981" i="1"/>
  <c r="AC990" i="1"/>
  <c r="AC999" i="1"/>
  <c r="AC1008" i="1"/>
  <c r="AC1017" i="1"/>
  <c r="AC1025" i="1"/>
  <c r="AC1033" i="1"/>
  <c r="AC1041" i="1"/>
  <c r="AC1049" i="1"/>
  <c r="AC1057" i="1"/>
  <c r="AC1065" i="1"/>
  <c r="AC1073" i="1"/>
  <c r="AC1081" i="1"/>
  <c r="AC1089" i="1"/>
  <c r="AC1097" i="1"/>
  <c r="AC1105" i="1"/>
  <c r="AC1113" i="1"/>
  <c r="AC1121" i="1"/>
  <c r="AC1129" i="1"/>
  <c r="AC1137" i="1"/>
  <c r="AC1145" i="1"/>
  <c r="AC1153" i="1"/>
  <c r="AC1161" i="1"/>
  <c r="AC1169" i="1"/>
  <c r="AC1177" i="1"/>
  <c r="AC1185" i="1"/>
  <c r="AC1193" i="1"/>
  <c r="AC1201" i="1"/>
  <c r="AC1209" i="1"/>
  <c r="AC1217" i="1"/>
  <c r="AC1225" i="1"/>
  <c r="AC1233" i="1"/>
  <c r="AC1241" i="1"/>
  <c r="AC1249" i="1"/>
  <c r="AC1257" i="1"/>
  <c r="AC1265" i="1"/>
  <c r="AC1273" i="1"/>
  <c r="AC1281" i="1"/>
  <c r="AC1289" i="1"/>
  <c r="AC1297" i="1"/>
  <c r="AC1305" i="1"/>
  <c r="AC1313" i="1"/>
  <c r="AC1321" i="1"/>
  <c r="AC1329" i="1"/>
  <c r="AC1337" i="1"/>
  <c r="AC1345" i="1"/>
  <c r="AC1353" i="1"/>
  <c r="AC1361" i="1"/>
  <c r="AC1369" i="1"/>
  <c r="AC1377" i="1"/>
  <c r="AC1385" i="1"/>
  <c r="AC30" i="1"/>
  <c r="AC105" i="1"/>
  <c r="AC168" i="1"/>
  <c r="AC221" i="1"/>
  <c r="AC264" i="1"/>
  <c r="AC316" i="1"/>
  <c r="AC366" i="1"/>
  <c r="AC400" i="1"/>
  <c r="AC433" i="1"/>
  <c r="AC462" i="1"/>
  <c r="AC496" i="1"/>
  <c r="AC528" i="1"/>
  <c r="AC558" i="1"/>
  <c r="AC590" i="1"/>
  <c r="AC624" i="1"/>
  <c r="AC653" i="1"/>
  <c r="AC686" i="1"/>
  <c r="AC715" i="1"/>
  <c r="AC738" i="1"/>
  <c r="AC762" i="1"/>
  <c r="AC785" i="1"/>
  <c r="AC810" i="1"/>
  <c r="AC33" i="1"/>
  <c r="AC125" i="1"/>
  <c r="AC170" i="1"/>
  <c r="AC222" i="1"/>
  <c r="AC276" i="1"/>
  <c r="AC318" i="1"/>
  <c r="AC369" i="1"/>
  <c r="AC401" i="1"/>
  <c r="AC434" i="1"/>
  <c r="AC465" i="1"/>
  <c r="AC497" i="1"/>
  <c r="AC529" i="1"/>
  <c r="AC561" i="1"/>
  <c r="AC592" i="1"/>
  <c r="AC626" i="1"/>
  <c r="AC657" i="1"/>
  <c r="AC688" i="1"/>
  <c r="AC716" i="1"/>
  <c r="AC739" i="1"/>
  <c r="AC763" i="1"/>
  <c r="AC788" i="1"/>
  <c r="AC811" i="1"/>
  <c r="AC41" i="1"/>
  <c r="AC128" i="1"/>
  <c r="AC181" i="1"/>
  <c r="AC225" i="1"/>
  <c r="AC277" i="1"/>
  <c r="AC333" i="1"/>
  <c r="AC371" i="1"/>
  <c r="AC403" i="1"/>
  <c r="AC435" i="1"/>
  <c r="AC469" i="1"/>
  <c r="AC498" i="1"/>
  <c r="AC532" i="1"/>
  <c r="AC564" i="1"/>
  <c r="AC595" i="1"/>
  <c r="AC627" i="1"/>
  <c r="AC660" i="1"/>
  <c r="AC689" i="1"/>
  <c r="AC718" i="1"/>
  <c r="AC740" i="1"/>
  <c r="AC764" i="1"/>
  <c r="AC790" i="1"/>
  <c r="AC812" i="1"/>
  <c r="AC94" i="1"/>
  <c r="AC152" i="1"/>
  <c r="AC204" i="1"/>
  <c r="AC257" i="1"/>
  <c r="AC304" i="1"/>
  <c r="AC350" i="1"/>
  <c r="AC388" i="1"/>
  <c r="AC421" i="1"/>
  <c r="AC451" i="1"/>
  <c r="AC483" i="1"/>
  <c r="AC516" i="1"/>
  <c r="AC546" i="1"/>
  <c r="AC579" i="1"/>
  <c r="AC611" i="1"/>
  <c r="AC642" i="1"/>
  <c r="AC674" i="1"/>
  <c r="AC704" i="1"/>
  <c r="AC729" i="1"/>
  <c r="AC753" i="1"/>
  <c r="AC777" i="1"/>
  <c r="AC801" i="1"/>
  <c r="AC824" i="1"/>
  <c r="AC844" i="1"/>
  <c r="AC866" i="1"/>
  <c r="AC886" i="1"/>
  <c r="AC906" i="1"/>
  <c r="AC925" i="1"/>
  <c r="AC943" i="1"/>
  <c r="AC960" i="1"/>
  <c r="AC975" i="1"/>
  <c r="AC989" i="1"/>
  <c r="AC1001" i="1"/>
  <c r="AC1014" i="1"/>
  <c r="AC1024" i="1"/>
  <c r="AC1035" i="1"/>
  <c r="AC1046" i="1"/>
  <c r="AC1056" i="1"/>
  <c r="AC1067" i="1"/>
  <c r="AC1078" i="1"/>
  <c r="AC1088" i="1"/>
  <c r="AC1099" i="1"/>
  <c r="AC1110" i="1"/>
  <c r="AC1120" i="1"/>
  <c r="AC1131" i="1"/>
  <c r="AC1142" i="1"/>
  <c r="AC1152" i="1"/>
  <c r="AC1163" i="1"/>
  <c r="AC1174" i="1"/>
  <c r="AC1184" i="1"/>
  <c r="AC1195" i="1"/>
  <c r="AC1206" i="1"/>
  <c r="AC1216" i="1"/>
  <c r="AC1227" i="1"/>
  <c r="AC1238" i="1"/>
  <c r="AC1248" i="1"/>
  <c r="AC1259" i="1"/>
  <c r="AC1270" i="1"/>
  <c r="AC1280" i="1"/>
  <c r="AC1291" i="1"/>
  <c r="AC1302" i="1"/>
  <c r="AC1312" i="1"/>
  <c r="AC1323" i="1"/>
  <c r="AC1334" i="1"/>
  <c r="AC1344" i="1"/>
  <c r="AC1355" i="1"/>
  <c r="AC1366" i="1"/>
  <c r="AC1376" i="1"/>
  <c r="AC1387" i="1"/>
  <c r="AC1396" i="1"/>
  <c r="AC1406" i="1"/>
  <c r="AC1415" i="1"/>
  <c r="AC1424" i="1"/>
  <c r="AC1433" i="1"/>
  <c r="AC1442" i="1"/>
  <c r="AC1451" i="1"/>
  <c r="AC1460" i="1"/>
  <c r="AC1470" i="1"/>
  <c r="AC1479" i="1"/>
  <c r="AC1488" i="1"/>
  <c r="AC1497" i="1"/>
  <c r="AC1506" i="1"/>
  <c r="AC1515" i="1"/>
  <c r="AC1524" i="1"/>
  <c r="AC1534" i="1"/>
  <c r="AC1543" i="1"/>
  <c r="AC1552" i="1"/>
  <c r="AC1561" i="1"/>
  <c r="AC1570" i="1"/>
  <c r="AC1579" i="1"/>
  <c r="AC1588" i="1"/>
  <c r="AC1598" i="1"/>
  <c r="AC1607" i="1"/>
  <c r="AC1616" i="1"/>
  <c r="AC1625" i="1"/>
  <c r="AC1634" i="1"/>
  <c r="AC1643" i="1"/>
  <c r="AC1652" i="1"/>
  <c r="AC1662" i="1"/>
  <c r="AC1671" i="1"/>
  <c r="AC1680" i="1"/>
  <c r="AC1689" i="1"/>
  <c r="AC1698" i="1"/>
  <c r="AC97" i="1"/>
  <c r="AC166" i="1"/>
  <c r="AC209" i="1"/>
  <c r="AC261" i="1"/>
  <c r="AC314" i="1"/>
  <c r="AC358" i="1"/>
  <c r="AC390" i="1"/>
  <c r="AC424" i="1"/>
  <c r="AC456" i="1"/>
  <c r="AC486" i="1"/>
  <c r="AC518" i="1"/>
  <c r="AC553" i="1"/>
  <c r="AC581" i="1"/>
  <c r="AC616" i="1"/>
  <c r="AC648" i="1"/>
  <c r="AC678" i="1"/>
  <c r="AC707" i="1"/>
  <c r="AC731" i="1"/>
  <c r="AC756" i="1"/>
  <c r="AC780" i="1"/>
  <c r="AC803" i="1"/>
  <c r="AC826" i="1"/>
  <c r="AC848" i="1"/>
  <c r="AC868" i="1"/>
  <c r="AC889" i="1"/>
  <c r="AC909" i="1"/>
  <c r="AC927" i="1"/>
  <c r="AC945" i="1"/>
  <c r="AC961" i="1"/>
  <c r="AC977" i="1"/>
  <c r="AC991" i="1"/>
  <c r="AC1002" i="1"/>
  <c r="AC1015" i="1"/>
  <c r="AC1026" i="1"/>
  <c r="AC1036" i="1"/>
  <c r="AC1047" i="1"/>
  <c r="AC1058" i="1"/>
  <c r="AC1068" i="1"/>
  <c r="AC1079" i="1"/>
  <c r="AC1090" i="1"/>
  <c r="AC1100" i="1"/>
  <c r="AC1111" i="1"/>
  <c r="AC1122" i="1"/>
  <c r="AC1132" i="1"/>
  <c r="AC1143" i="1"/>
  <c r="AC1154" i="1"/>
  <c r="AC1164" i="1"/>
  <c r="AC1175" i="1"/>
  <c r="AC1186" i="1"/>
  <c r="AC1196" i="1"/>
  <c r="AC1207" i="1"/>
  <c r="AC1218" i="1"/>
  <c r="AC1228" i="1"/>
  <c r="AC1239" i="1"/>
  <c r="AC1250" i="1"/>
  <c r="AC1260" i="1"/>
  <c r="AC1271" i="1"/>
  <c r="AC1282" i="1"/>
  <c r="AC1292" i="1"/>
  <c r="AC1303" i="1"/>
  <c r="AC1314" i="1"/>
  <c r="AC1324" i="1"/>
  <c r="AC1335" i="1"/>
  <c r="AC1346" i="1"/>
  <c r="AC1356" i="1"/>
  <c r="AC1367" i="1"/>
  <c r="AC1378" i="1"/>
  <c r="AC1388" i="1"/>
  <c r="AC61" i="1"/>
  <c r="AC202" i="1"/>
  <c r="AC337" i="1"/>
  <c r="AC440" i="1"/>
  <c r="AC514" i="1"/>
  <c r="AC606" i="1"/>
  <c r="AC694" i="1"/>
  <c r="AC752" i="1"/>
  <c r="AC821" i="1"/>
  <c r="AC852" i="1"/>
  <c r="AC876" i="1"/>
  <c r="AC904" i="1"/>
  <c r="AC931" i="1"/>
  <c r="AC952" i="1"/>
  <c r="AC970" i="1"/>
  <c r="AC992" i="1"/>
  <c r="AC1007" i="1"/>
  <c r="AC1022" i="1"/>
  <c r="AC1038" i="1"/>
  <c r="AC1051" i="1"/>
  <c r="AC1064" i="1"/>
  <c r="AC1080" i="1"/>
  <c r="AC1094" i="1"/>
  <c r="AC1107" i="1"/>
  <c r="AC1123" i="1"/>
  <c r="AC1136" i="1"/>
  <c r="AC1150" i="1"/>
  <c r="AC70" i="1"/>
  <c r="AC240" i="1"/>
  <c r="AC349" i="1"/>
  <c r="AC449" i="1"/>
  <c r="AC534" i="1"/>
  <c r="AC609" i="1"/>
  <c r="AC699" i="1"/>
  <c r="AC768" i="1"/>
  <c r="AC822" i="1"/>
  <c r="AC853" i="1"/>
  <c r="AC878" i="1"/>
  <c r="AC905" i="1"/>
  <c r="AC933" i="1"/>
  <c r="AC954" i="1"/>
  <c r="AC973" i="1"/>
  <c r="AC993" i="1"/>
  <c r="AC1009" i="1"/>
  <c r="AC1023" i="1"/>
  <c r="AC1039" i="1"/>
  <c r="AC1052" i="1"/>
  <c r="AC1066" i="1"/>
  <c r="AC1082" i="1"/>
  <c r="AC1095" i="1"/>
  <c r="AC1108" i="1"/>
  <c r="AC1124" i="1"/>
  <c r="AC1138" i="1"/>
  <c r="AC1151" i="1"/>
  <c r="AC73" i="1"/>
  <c r="AC241" i="1"/>
  <c r="AC377" i="1"/>
  <c r="AC450" i="1"/>
  <c r="AC544" i="1"/>
  <c r="AC629" i="1"/>
  <c r="AC702" i="1"/>
  <c r="AC774" i="1"/>
  <c r="AC832" i="1"/>
  <c r="AC856" i="1"/>
  <c r="AC884" i="1"/>
  <c r="AC913" i="1"/>
  <c r="AC934" i="1"/>
  <c r="AC957" i="1"/>
  <c r="AC978" i="1"/>
  <c r="AC995" i="1"/>
  <c r="AC1010" i="1"/>
  <c r="AC1027" i="1"/>
  <c r="AC1040" i="1"/>
  <c r="AC1054" i="1"/>
  <c r="AC1070" i="1"/>
  <c r="AC1083" i="1"/>
  <c r="AC1096" i="1"/>
  <c r="AC1112" i="1"/>
  <c r="AC1126" i="1"/>
  <c r="AC1139" i="1"/>
  <c r="AC1155" i="1"/>
  <c r="AC149" i="1"/>
  <c r="AC294" i="1"/>
  <c r="AC409" i="1"/>
  <c r="AC482" i="1"/>
  <c r="AC577" i="1"/>
  <c r="AC662" i="1"/>
  <c r="AC728" i="1"/>
  <c r="AC799" i="1"/>
  <c r="AC837" i="1"/>
  <c r="AC865" i="1"/>
  <c r="AC896" i="1"/>
  <c r="AC918" i="1"/>
  <c r="AC942" i="1"/>
  <c r="AC966" i="1"/>
  <c r="AC984" i="1"/>
  <c r="AC1000" i="1"/>
  <c r="AC1018" i="1"/>
  <c r="AC1031" i="1"/>
  <c r="AC1044" i="1"/>
  <c r="AC1060" i="1"/>
  <c r="AC1074" i="1"/>
  <c r="AC1087" i="1"/>
  <c r="AC1103" i="1"/>
  <c r="AC1116" i="1"/>
  <c r="AC1130" i="1"/>
  <c r="AC1146" i="1"/>
  <c r="AC1159" i="1"/>
  <c r="AC1172" i="1"/>
  <c r="AC1188" i="1"/>
  <c r="AC1202" i="1"/>
  <c r="AC1215" i="1"/>
  <c r="AC1231" i="1"/>
  <c r="AC1244" i="1"/>
  <c r="AC1258" i="1"/>
  <c r="AC1274" i="1"/>
  <c r="AC1287" i="1"/>
  <c r="AC1300" i="1"/>
  <c r="AC1316" i="1"/>
  <c r="AC1330" i="1"/>
  <c r="AC1343" i="1"/>
  <c r="AC1359" i="1"/>
  <c r="AC1372" i="1"/>
  <c r="AC1386" i="1"/>
  <c r="AC1399" i="1"/>
  <c r="AC1409" i="1"/>
  <c r="AC1419" i="1"/>
  <c r="AC1430" i="1"/>
  <c r="AC1440" i="1"/>
  <c r="AC1450" i="1"/>
  <c r="AC1462" i="1"/>
  <c r="AC1472" i="1"/>
  <c r="AC1482" i="1"/>
  <c r="AC1492" i="1"/>
  <c r="AC1503" i="1"/>
  <c r="AC1513" i="1"/>
  <c r="AC1523" i="1"/>
  <c r="AC1535" i="1"/>
  <c r="AC1545" i="1"/>
  <c r="AC1555" i="1"/>
  <c r="AC1566" i="1"/>
  <c r="AC1576" i="1"/>
  <c r="AC1586" i="1"/>
  <c r="AC1596" i="1"/>
  <c r="AC1608" i="1"/>
  <c r="AC1618" i="1"/>
  <c r="AC1628" i="1"/>
  <c r="AC1639" i="1"/>
  <c r="AC1649" i="1"/>
  <c r="AC1659" i="1"/>
  <c r="AC1670" i="1"/>
  <c r="AC1681" i="1"/>
  <c r="AC1691" i="1"/>
  <c r="AC1702" i="1"/>
  <c r="AC184" i="1"/>
  <c r="AC296" i="1"/>
  <c r="AC414" i="1"/>
  <c r="AC505" i="1"/>
  <c r="AC578" i="1"/>
  <c r="AC672" i="1"/>
  <c r="AC744" i="1"/>
  <c r="AC800" i="1"/>
  <c r="AC842" i="1"/>
  <c r="AC874" i="1"/>
  <c r="AC897" i="1"/>
  <c r="AC922" i="1"/>
  <c r="AC950" i="1"/>
  <c r="AC968" i="1"/>
  <c r="AC986" i="1"/>
  <c r="AC1005" i="1"/>
  <c r="AC1019" i="1"/>
  <c r="AC1032" i="1"/>
  <c r="AC1048" i="1"/>
  <c r="AC1062" i="1"/>
  <c r="AC1075" i="1"/>
  <c r="AC1091" i="1"/>
  <c r="AC1104" i="1"/>
  <c r="AC1118" i="1"/>
  <c r="AC1134" i="1"/>
  <c r="AC1147" i="1"/>
  <c r="AC1160" i="1"/>
  <c r="AC1176" i="1"/>
  <c r="AC1190" i="1"/>
  <c r="AC1203" i="1"/>
  <c r="AC1219" i="1"/>
  <c r="AC1232" i="1"/>
  <c r="AC1246" i="1"/>
  <c r="AC1262" i="1"/>
  <c r="AC1275" i="1"/>
  <c r="AC1288" i="1"/>
  <c r="AC1304" i="1"/>
  <c r="AC1318" i="1"/>
  <c r="AC1331" i="1"/>
  <c r="AC1347" i="1"/>
  <c r="AC1360" i="1"/>
  <c r="AC1374" i="1"/>
  <c r="AC1390" i="1"/>
  <c r="AC1400" i="1"/>
  <c r="AC1410" i="1"/>
  <c r="AC1420" i="1"/>
  <c r="AC1431" i="1"/>
  <c r="AC1441" i="1"/>
  <c r="AC1452" i="1"/>
  <c r="AC1463" i="1"/>
  <c r="AC1473" i="1"/>
  <c r="AC1483" i="1"/>
  <c r="AC1494" i="1"/>
  <c r="AC1504" i="1"/>
  <c r="AC1514" i="1"/>
  <c r="AC1526" i="1"/>
  <c r="AC1536" i="1"/>
  <c r="AC1546" i="1"/>
  <c r="AC1556" i="1"/>
  <c r="AC1567" i="1"/>
  <c r="AC1577" i="1"/>
  <c r="AC1587" i="1"/>
  <c r="AC1599" i="1"/>
  <c r="AC1609" i="1"/>
  <c r="AC1619" i="1"/>
  <c r="AC1630" i="1"/>
  <c r="AC1640" i="1"/>
  <c r="AC1650" i="1"/>
  <c r="AC1660" i="1"/>
  <c r="AC1672" i="1"/>
  <c r="AC1682" i="1"/>
  <c r="AC1692" i="1"/>
  <c r="AC190" i="1"/>
  <c r="AC334" i="1"/>
  <c r="AC418" i="1"/>
  <c r="AC510" i="1"/>
  <c r="AC600" i="1"/>
  <c r="AC673" i="1"/>
  <c r="AC750" i="1"/>
  <c r="AC816" i="1"/>
  <c r="AC843" i="1"/>
  <c r="AC875" i="1"/>
  <c r="AC899" i="1"/>
  <c r="AC923" i="1"/>
  <c r="AC951" i="1"/>
  <c r="AC969" i="1"/>
  <c r="AC987" i="1"/>
  <c r="AC1006" i="1"/>
  <c r="AC1020" i="1"/>
  <c r="AC1034" i="1"/>
  <c r="AC1050" i="1"/>
  <c r="AC1063" i="1"/>
  <c r="AC1076" i="1"/>
  <c r="AC1092" i="1"/>
  <c r="AC1106" i="1"/>
  <c r="AC1119" i="1"/>
  <c r="AC136" i="1"/>
  <c r="AC545" i="1"/>
  <c r="AC833" i="1"/>
  <c r="AC936" i="1"/>
  <c r="AC1011" i="1"/>
  <c r="AC1071" i="1"/>
  <c r="AC1127" i="1"/>
  <c r="AC1180" i="1"/>
  <c r="AC1220" i="1"/>
  <c r="AC1311" i="1"/>
  <c r="AC1458" i="1"/>
  <c r="AC1655" i="1"/>
  <c r="AC1684" i="1"/>
  <c r="AC1615" i="1"/>
  <c r="AC1673" i="1"/>
  <c r="AC1699" i="1"/>
  <c r="AC862" i="1"/>
  <c r="AC1224" i="1"/>
  <c r="AC1299" i="1"/>
  <c r="AC1358" i="1"/>
  <c r="AC1408" i="1"/>
  <c r="AC1478" i="1"/>
  <c r="AC1520" i="1"/>
  <c r="AC1575" i="1"/>
  <c r="AC1646" i="1"/>
  <c r="AC1700" i="1"/>
  <c r="AC885" i="1"/>
  <c r="AC1144" i="1"/>
  <c r="AC1226" i="1"/>
  <c r="AC1284" i="1"/>
  <c r="AC1362" i="1"/>
  <c r="AC1425" i="1"/>
  <c r="AC1480" i="1"/>
  <c r="AC1563" i="1"/>
  <c r="AC1633" i="1"/>
  <c r="AC1688" i="1"/>
  <c r="AC147" i="1"/>
  <c r="AC568" i="1"/>
  <c r="AC834" i="1"/>
  <c r="AC941" i="1"/>
  <c r="AC1016" i="1"/>
  <c r="AC1072" i="1"/>
  <c r="AC1128" i="1"/>
  <c r="AC1166" i="1"/>
  <c r="AC1182" i="1"/>
  <c r="AC1200" i="1"/>
  <c r="AC1222" i="1"/>
  <c r="AC1240" i="1"/>
  <c r="AC1256" i="1"/>
  <c r="AC1278" i="1"/>
  <c r="AC1296" i="1"/>
  <c r="AC1315" i="1"/>
  <c r="AC1336" i="1"/>
  <c r="AC1352" i="1"/>
  <c r="AC1371" i="1"/>
  <c r="AC1392" i="1"/>
  <c r="AC1404" i="1"/>
  <c r="AC1418" i="1"/>
  <c r="AC1434" i="1"/>
  <c r="AC1447" i="1"/>
  <c r="AC1459" i="1"/>
  <c r="AC1489" i="1"/>
  <c r="AC1518" i="1"/>
  <c r="AC1572" i="1"/>
  <c r="AC1627" i="1"/>
  <c r="AC282" i="1"/>
  <c r="AC1264" i="1"/>
  <c r="AC1379" i="1"/>
  <c r="AC1436" i="1"/>
  <c r="AC1507" i="1"/>
  <c r="AC1562" i="1"/>
  <c r="AC1617" i="1"/>
  <c r="AC1687" i="1"/>
  <c r="AC979" i="1"/>
  <c r="AC1247" i="1"/>
  <c r="AC1340" i="1"/>
  <c r="AC1411" i="1"/>
  <c r="AC1466" i="1"/>
  <c r="AC1521" i="1"/>
  <c r="AC1578" i="1"/>
  <c r="AC1647" i="1"/>
  <c r="AC245" i="1"/>
  <c r="AC638" i="1"/>
  <c r="AC858" i="1"/>
  <c r="AC959" i="1"/>
  <c r="AC1028" i="1"/>
  <c r="AC1084" i="1"/>
  <c r="AC1135" i="1"/>
  <c r="AC1167" i="1"/>
  <c r="AC1183" i="1"/>
  <c r="AC1204" i="1"/>
  <c r="AC1223" i="1"/>
  <c r="AC1242" i="1"/>
  <c r="AC1263" i="1"/>
  <c r="AC1279" i="1"/>
  <c r="AC1298" i="1"/>
  <c r="AC1319" i="1"/>
  <c r="AC1338" i="1"/>
  <c r="AC1354" i="1"/>
  <c r="AC1375" i="1"/>
  <c r="AC1393" i="1"/>
  <c r="AC1407" i="1"/>
  <c r="AC1422" i="1"/>
  <c r="AC1435" i="1"/>
  <c r="AC1448" i="1"/>
  <c r="AC1464" i="1"/>
  <c r="AC1476" i="1"/>
  <c r="AC1490" i="1"/>
  <c r="AC1505" i="1"/>
  <c r="AC1519" i="1"/>
  <c r="AC1531" i="1"/>
  <c r="AC1547" i="1"/>
  <c r="AC1560" i="1"/>
  <c r="AC1574" i="1"/>
  <c r="AC1590" i="1"/>
  <c r="AC1602" i="1"/>
  <c r="AC1644" i="1"/>
  <c r="AC963" i="1"/>
  <c r="AC1339" i="1"/>
  <c r="AC1465" i="1"/>
  <c r="AC1532" i="1"/>
  <c r="AC1603" i="1"/>
  <c r="AC1658" i="1"/>
  <c r="AC720" i="1"/>
  <c r="AC1210" i="1"/>
  <c r="AC1322" i="1"/>
  <c r="AC1438" i="1"/>
  <c r="AC1495" i="1"/>
  <c r="AC1550" i="1"/>
  <c r="AC1604" i="1"/>
  <c r="AC1675" i="1"/>
  <c r="AC387" i="1"/>
  <c r="AC727" i="1"/>
  <c r="AC894" i="1"/>
  <c r="AC982" i="1"/>
  <c r="AC1043" i="1"/>
  <c r="AC1102" i="1"/>
  <c r="AC1148" i="1"/>
  <c r="AC1171" i="1"/>
  <c r="AC1192" i="1"/>
  <c r="AC1211" i="1"/>
  <c r="AC1230" i="1"/>
  <c r="AC1251" i="1"/>
  <c r="AC1267" i="1"/>
  <c r="AC1286" i="1"/>
  <c r="AC1307" i="1"/>
  <c r="AC1326" i="1"/>
  <c r="AC1342" i="1"/>
  <c r="AC1363" i="1"/>
  <c r="AC1382" i="1"/>
  <c r="AC1398" i="1"/>
  <c r="AC1412" i="1"/>
  <c r="AC1426" i="1"/>
  <c r="AC1439" i="1"/>
  <c r="AC1455" i="1"/>
  <c r="AC1467" i="1"/>
  <c r="AC1481" i="1"/>
  <c r="AC1496" i="1"/>
  <c r="AC1510" i="1"/>
  <c r="AC1522" i="1"/>
  <c r="AC1538" i="1"/>
  <c r="AC1551" i="1"/>
  <c r="AC1564" i="1"/>
  <c r="AC1580" i="1"/>
  <c r="AC1593" i="1"/>
  <c r="AC1606" i="1"/>
  <c r="AC1622" i="1"/>
  <c r="AC1635" i="1"/>
  <c r="AC1648" i="1"/>
  <c r="AC1664" i="1"/>
  <c r="AC1676" i="1"/>
  <c r="AC1690" i="1"/>
  <c r="AC472" i="1"/>
  <c r="AC775" i="1"/>
  <c r="AC914" i="1"/>
  <c r="AC997" i="1"/>
  <c r="AC1055" i="1"/>
  <c r="AC1114" i="1"/>
  <c r="AC1156" i="1"/>
  <c r="AC1178" i="1"/>
  <c r="AC1194" i="1"/>
  <c r="AC1212" i="1"/>
  <c r="AC1234" i="1"/>
  <c r="AC1252" i="1"/>
  <c r="AC1268" i="1"/>
  <c r="AC1290" i="1"/>
  <c r="AC1308" i="1"/>
  <c r="AC1327" i="1"/>
  <c r="AC1348" i="1"/>
  <c r="AC1364" i="1"/>
  <c r="AC1383" i="1"/>
  <c r="AC1401" i="1"/>
  <c r="AC1414" i="1"/>
  <c r="AC1427" i="1"/>
  <c r="AC1443" i="1"/>
  <c r="AC1456" i="1"/>
  <c r="AC1468" i="1"/>
  <c r="AC1484" i="1"/>
  <c r="AC1498" i="1"/>
  <c r="AC1511" i="1"/>
  <c r="AC1527" i="1"/>
  <c r="AC1539" i="1"/>
  <c r="AC1553" i="1"/>
  <c r="AC1568" i="1"/>
  <c r="AC1582" i="1"/>
  <c r="AC1594" i="1"/>
  <c r="AC1610" i="1"/>
  <c r="AC1623" i="1"/>
  <c r="AC1636" i="1"/>
  <c r="AC1651" i="1"/>
  <c r="AC1665" i="1"/>
  <c r="AC1678" i="1"/>
  <c r="AC1694" i="1"/>
  <c r="AC481" i="1"/>
  <c r="AC792" i="1"/>
  <c r="AC915" i="1"/>
  <c r="AC998" i="1"/>
  <c r="AC1059" i="1"/>
  <c r="AC1115" i="1"/>
  <c r="AC1158" i="1"/>
  <c r="AC1179" i="1"/>
  <c r="AC1198" i="1"/>
  <c r="AC1214" i="1"/>
  <c r="AC1235" i="1"/>
  <c r="AC1254" i="1"/>
  <c r="AC1272" i="1"/>
  <c r="AC1294" i="1"/>
  <c r="AC1310" i="1"/>
  <c r="AC1328" i="1"/>
  <c r="AC1350" i="1"/>
  <c r="AC1368" i="1"/>
  <c r="AC1384" i="1"/>
  <c r="AC1402" i="1"/>
  <c r="AC1416" i="1"/>
  <c r="AC1428" i="1"/>
  <c r="AC1444" i="1"/>
  <c r="AC1457" i="1"/>
  <c r="AC1471" i="1"/>
  <c r="AC1486" i="1"/>
  <c r="AC1499" i="1"/>
  <c r="AC1512" i="1"/>
  <c r="AC1528" i="1"/>
  <c r="AC1540" i="1"/>
  <c r="AC1554" i="1"/>
  <c r="AC1569" i="1"/>
  <c r="AC1583" i="1"/>
  <c r="AC1595" i="1"/>
  <c r="AC1611" i="1"/>
  <c r="AC1624" i="1"/>
  <c r="AC1638" i="1"/>
  <c r="AC1654" i="1"/>
  <c r="AC1666" i="1"/>
  <c r="AC1679" i="1"/>
  <c r="AC1695" i="1"/>
  <c r="AC1162" i="1"/>
  <c r="AC1199" i="1"/>
  <c r="AC1236" i="1"/>
  <c r="AC1255" i="1"/>
  <c r="AC1276" i="1"/>
  <c r="AC1295" i="1"/>
  <c r="AC1332" i="1"/>
  <c r="AC1351" i="1"/>
  <c r="AC1370" i="1"/>
  <c r="AC1391" i="1"/>
  <c r="AC1403" i="1"/>
  <c r="AC1417" i="1"/>
  <c r="AC1432" i="1"/>
  <c r="AC1446" i="1"/>
  <c r="AC1474" i="1"/>
  <c r="AC1487" i="1"/>
  <c r="AC1500" i="1"/>
  <c r="AC1516" i="1"/>
  <c r="AC1529" i="1"/>
  <c r="AC1542" i="1"/>
  <c r="AC1558" i="1"/>
  <c r="AC1571" i="1"/>
  <c r="AC1584" i="1"/>
  <c r="AC1600" i="1"/>
  <c r="AC1612" i="1"/>
  <c r="AC1626" i="1"/>
  <c r="AC1641" i="1"/>
  <c r="AC1667" i="1"/>
  <c r="AC1683" i="1"/>
  <c r="AC1696" i="1"/>
  <c r="AC1475" i="1"/>
  <c r="AC1502" i="1"/>
  <c r="AC1530" i="1"/>
  <c r="AC1544" i="1"/>
  <c r="AC1559" i="1"/>
  <c r="AC1585" i="1"/>
  <c r="AC1601" i="1"/>
  <c r="AC1614" i="1"/>
  <c r="AC1642" i="1"/>
  <c r="AC1656" i="1"/>
  <c r="AC1668" i="1"/>
  <c r="AC1697" i="1"/>
  <c r="AC1631" i="1"/>
  <c r="AC1657" i="1"/>
  <c r="AC1686" i="1"/>
  <c r="AC641" i="1"/>
  <c r="AC1030" i="1"/>
  <c r="AC1086" i="1"/>
  <c r="AC1140" i="1"/>
  <c r="AC1168" i="1"/>
  <c r="AC1187" i="1"/>
  <c r="AC1208" i="1"/>
  <c r="AC1243" i="1"/>
  <c r="AC1283" i="1"/>
  <c r="AC1320" i="1"/>
  <c r="AC1394" i="1"/>
  <c r="AC1423" i="1"/>
  <c r="AC1449" i="1"/>
  <c r="AC1491" i="1"/>
  <c r="AC1548" i="1"/>
  <c r="AC1591" i="1"/>
  <c r="AC1632" i="1"/>
  <c r="AC1674" i="1"/>
  <c r="AC386" i="1"/>
  <c r="AC1042" i="1"/>
  <c r="AC1098" i="1"/>
  <c r="AC1170" i="1"/>
  <c r="AC1191" i="1"/>
  <c r="AC1266" i="1"/>
  <c r="AC1306" i="1"/>
  <c r="AC1380" i="1"/>
  <c r="AC1395" i="1"/>
  <c r="AC1454" i="1"/>
  <c r="AC1508" i="1"/>
  <c r="AC1537" i="1"/>
  <c r="AC1592" i="1"/>
  <c r="AC1620" i="1"/>
  <c r="AC1663" i="1"/>
  <c r="I2" i="1"/>
  <c r="I3" i="1" s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B72" i="1"/>
  <c r="B70" i="1"/>
  <c r="E71" i="1"/>
  <c r="D71" i="1" s="1"/>
  <c r="B71" i="1"/>
  <c r="B63" i="1"/>
  <c r="B68" i="1"/>
  <c r="E68" i="1"/>
  <c r="D68" i="1" s="1"/>
  <c r="E72" i="1"/>
  <c r="D72" i="1" s="1"/>
  <c r="E69" i="1"/>
  <c r="D69" i="1" s="1"/>
  <c r="B69" i="1"/>
  <c r="E66" i="1"/>
  <c r="D66" i="1" s="1"/>
  <c r="B66" i="1"/>
  <c r="D73" i="1"/>
  <c r="B73" i="1"/>
  <c r="D70" i="1"/>
  <c r="E65" i="1"/>
  <c r="D65" i="1" s="1"/>
  <c r="B65" i="1"/>
  <c r="E67" i="1"/>
  <c r="D67" i="1" s="1"/>
  <c r="B67" i="1"/>
  <c r="E64" i="1"/>
  <c r="D64" i="1" s="1"/>
  <c r="B64" i="1"/>
  <c r="D55" i="1" l="1"/>
  <c r="D50" i="1"/>
  <c r="D54" i="1"/>
  <c r="D53" i="1"/>
  <c r="D52" i="1"/>
  <c r="D51" i="1"/>
  <c r="D57" i="1"/>
  <c r="D56" i="1"/>
  <c r="D61" i="1"/>
  <c r="D60" i="1"/>
  <c r="B59" i="1"/>
  <c r="B58" i="1"/>
  <c r="B55" i="1"/>
  <c r="B50" i="1"/>
  <c r="B54" i="1"/>
  <c r="B53" i="1"/>
  <c r="B52" i="1"/>
  <c r="B51" i="1"/>
  <c r="B57" i="1"/>
  <c r="B56" i="1"/>
  <c r="B61" i="1"/>
  <c r="B60" i="1"/>
  <c r="B47" i="1" l="1" a="1"/>
  <c r="C47" i="1" l="1"/>
  <c r="B47" i="1"/>
  <c r="C48" i="1"/>
  <c r="B48" i="1"/>
  <c r="C40" i="1" l="1" a="1"/>
  <c r="G2" i="1"/>
  <c r="Y2" i="1" l="1"/>
  <c r="AB2" i="1" s="1"/>
  <c r="C40" i="1"/>
  <c r="E58" i="1" s="1"/>
  <c r="D58" i="1" s="1"/>
  <c r="C41" i="1"/>
  <c r="E59" i="1" s="1"/>
  <c r="D59" i="1" s="1"/>
  <c r="G3" i="1"/>
  <c r="Y3" i="1" s="1"/>
  <c r="AB3" i="1" s="1"/>
  <c r="H2" i="1"/>
  <c r="B1" i="3"/>
  <c r="C1703" i="2"/>
  <c r="B1703" i="2"/>
  <c r="C1702" i="2"/>
  <c r="B1702" i="2"/>
  <c r="AL1702" i="1"/>
  <c r="C1701" i="2" s="1"/>
  <c r="AL1701" i="1"/>
  <c r="C1700" i="2" s="1"/>
  <c r="AL1700" i="1"/>
  <c r="C1699" i="2" s="1"/>
  <c r="AL1699" i="1"/>
  <c r="C1698" i="2" s="1"/>
  <c r="AL1698" i="1"/>
  <c r="C1697" i="2" s="1"/>
  <c r="AL1697" i="1"/>
  <c r="C1696" i="2" s="1"/>
  <c r="AL1696" i="1"/>
  <c r="C1695" i="2" s="1"/>
  <c r="AL1695" i="1"/>
  <c r="C1694" i="2" s="1"/>
  <c r="AL1694" i="1"/>
  <c r="C1693" i="2" s="1"/>
  <c r="AL1693" i="1"/>
  <c r="C1692" i="2" s="1"/>
  <c r="AL1692" i="1"/>
  <c r="C1691" i="2" s="1"/>
  <c r="AL1691" i="1"/>
  <c r="C1690" i="2" s="1"/>
  <c r="AL1690" i="1"/>
  <c r="C1689" i="2" s="1"/>
  <c r="AL1689" i="1"/>
  <c r="C1688" i="2" s="1"/>
  <c r="AL1688" i="1"/>
  <c r="C1687" i="2" s="1"/>
  <c r="AL1687" i="1"/>
  <c r="C1686" i="2" s="1"/>
  <c r="AL1686" i="1"/>
  <c r="C1685" i="2" s="1"/>
  <c r="AL1685" i="1"/>
  <c r="C1684" i="2" s="1"/>
  <c r="AL1684" i="1"/>
  <c r="C1683" i="2" s="1"/>
  <c r="AL1683" i="1"/>
  <c r="C1682" i="2" s="1"/>
  <c r="AL1682" i="1"/>
  <c r="C1681" i="2" s="1"/>
  <c r="AL1681" i="1"/>
  <c r="C1680" i="2" s="1"/>
  <c r="AL1680" i="1"/>
  <c r="C1679" i="2" s="1"/>
  <c r="AL1679" i="1"/>
  <c r="C1678" i="2" s="1"/>
  <c r="AL1678" i="1"/>
  <c r="C1677" i="2" s="1"/>
  <c r="AL1677" i="1"/>
  <c r="C1676" i="2" s="1"/>
  <c r="AL1676" i="1"/>
  <c r="C1675" i="2" s="1"/>
  <c r="AL1675" i="1"/>
  <c r="C1674" i="2" s="1"/>
  <c r="AL1674" i="1"/>
  <c r="C1673" i="2" s="1"/>
  <c r="AL1673" i="1"/>
  <c r="C1672" i="2" s="1"/>
  <c r="AL1672" i="1"/>
  <c r="C1671" i="2" s="1"/>
  <c r="AL1671" i="1"/>
  <c r="C1670" i="2" s="1"/>
  <c r="AL1670" i="1"/>
  <c r="C1669" i="2" s="1"/>
  <c r="AL1669" i="1"/>
  <c r="C1668" i="2" s="1"/>
  <c r="AL1668" i="1"/>
  <c r="C1667" i="2" s="1"/>
  <c r="AL1667" i="1"/>
  <c r="C1666" i="2" s="1"/>
  <c r="AL1666" i="1"/>
  <c r="C1665" i="2" s="1"/>
  <c r="AL1665" i="1"/>
  <c r="C1664" i="2" s="1"/>
  <c r="AL1664" i="1"/>
  <c r="C1663" i="2" s="1"/>
  <c r="AL1663" i="1"/>
  <c r="C1662" i="2" s="1"/>
  <c r="AL1662" i="1"/>
  <c r="C1661" i="2" s="1"/>
  <c r="AL1661" i="1"/>
  <c r="C1660" i="2" s="1"/>
  <c r="AL1660" i="1"/>
  <c r="C1659" i="2" s="1"/>
  <c r="AL1659" i="1"/>
  <c r="C1658" i="2" s="1"/>
  <c r="AL1658" i="1"/>
  <c r="C1657" i="2" s="1"/>
  <c r="AL1657" i="1"/>
  <c r="C1656" i="2" s="1"/>
  <c r="AL1656" i="1"/>
  <c r="C1655" i="2" s="1"/>
  <c r="AL1655" i="1"/>
  <c r="C1654" i="2" s="1"/>
  <c r="AL1654" i="1"/>
  <c r="C1653" i="2" s="1"/>
  <c r="AL1653" i="1"/>
  <c r="C1652" i="2" s="1"/>
  <c r="AL1652" i="1"/>
  <c r="C1651" i="2" s="1"/>
  <c r="AL1651" i="1"/>
  <c r="C1650" i="2" s="1"/>
  <c r="AL1650" i="1"/>
  <c r="C1649" i="2" s="1"/>
  <c r="AL1649" i="1"/>
  <c r="C1648" i="2" s="1"/>
  <c r="AL1648" i="1"/>
  <c r="C1647" i="2" s="1"/>
  <c r="AL1647" i="1"/>
  <c r="C1646" i="2" s="1"/>
  <c r="AL1646" i="1"/>
  <c r="C1645" i="2" s="1"/>
  <c r="AL1645" i="1"/>
  <c r="C1644" i="2" s="1"/>
  <c r="AL1644" i="1"/>
  <c r="C1643" i="2" s="1"/>
  <c r="AL1643" i="1"/>
  <c r="C1642" i="2" s="1"/>
  <c r="AL1642" i="1"/>
  <c r="C1641" i="2" s="1"/>
  <c r="AL1641" i="1"/>
  <c r="C1640" i="2" s="1"/>
  <c r="AL1640" i="1"/>
  <c r="C1639" i="2" s="1"/>
  <c r="AL1639" i="1"/>
  <c r="C1638" i="2" s="1"/>
  <c r="AL1638" i="1"/>
  <c r="C1637" i="2" s="1"/>
  <c r="AL1637" i="1"/>
  <c r="C1636" i="2" s="1"/>
  <c r="AL1636" i="1"/>
  <c r="C1635" i="2" s="1"/>
  <c r="AL1635" i="1"/>
  <c r="C1634" i="2" s="1"/>
  <c r="AL1634" i="1"/>
  <c r="C1633" i="2" s="1"/>
  <c r="AL1633" i="1"/>
  <c r="C1632" i="2" s="1"/>
  <c r="AL1632" i="1"/>
  <c r="C1631" i="2" s="1"/>
  <c r="AL1631" i="1"/>
  <c r="C1630" i="2" s="1"/>
  <c r="AL1630" i="1"/>
  <c r="C1629" i="2" s="1"/>
  <c r="AL1629" i="1"/>
  <c r="C1628" i="2" s="1"/>
  <c r="AL1628" i="1"/>
  <c r="C1627" i="2" s="1"/>
  <c r="AL1627" i="1"/>
  <c r="C1626" i="2" s="1"/>
  <c r="AL1626" i="1"/>
  <c r="C1625" i="2" s="1"/>
  <c r="AL1625" i="1"/>
  <c r="C1624" i="2" s="1"/>
  <c r="AL1624" i="1"/>
  <c r="C1623" i="2" s="1"/>
  <c r="AL1623" i="1"/>
  <c r="C1622" i="2" s="1"/>
  <c r="AL1622" i="1"/>
  <c r="C1621" i="2" s="1"/>
  <c r="AL1621" i="1"/>
  <c r="C1620" i="2" s="1"/>
  <c r="AL1620" i="1"/>
  <c r="C1619" i="2" s="1"/>
  <c r="AL1619" i="1"/>
  <c r="C1618" i="2" s="1"/>
  <c r="AL1618" i="1"/>
  <c r="C1617" i="2" s="1"/>
  <c r="AL1617" i="1"/>
  <c r="C1616" i="2" s="1"/>
  <c r="AL1616" i="1"/>
  <c r="C1615" i="2" s="1"/>
  <c r="AL1615" i="1"/>
  <c r="C1614" i="2" s="1"/>
  <c r="AL1614" i="1"/>
  <c r="C1613" i="2" s="1"/>
  <c r="AL1613" i="1"/>
  <c r="C1612" i="2" s="1"/>
  <c r="AL1612" i="1"/>
  <c r="C1611" i="2" s="1"/>
  <c r="AL1611" i="1"/>
  <c r="C1610" i="2" s="1"/>
  <c r="AL1610" i="1"/>
  <c r="C1609" i="2" s="1"/>
  <c r="AL1609" i="1"/>
  <c r="C1608" i="2" s="1"/>
  <c r="AL1608" i="1"/>
  <c r="C1607" i="2" s="1"/>
  <c r="AL1607" i="1"/>
  <c r="C1606" i="2" s="1"/>
  <c r="AL1606" i="1"/>
  <c r="C1605" i="2" s="1"/>
  <c r="AL1605" i="1"/>
  <c r="C1604" i="2" s="1"/>
  <c r="AL1604" i="1"/>
  <c r="C1603" i="2" s="1"/>
  <c r="AL1603" i="1"/>
  <c r="C1602" i="2" s="1"/>
  <c r="AL1602" i="1"/>
  <c r="C1601" i="2" s="1"/>
  <c r="AL1601" i="1"/>
  <c r="C1600" i="2" s="1"/>
  <c r="AL1600" i="1"/>
  <c r="C1599" i="2" s="1"/>
  <c r="AL1599" i="1"/>
  <c r="C1598" i="2" s="1"/>
  <c r="AL1598" i="1"/>
  <c r="C1597" i="2" s="1"/>
  <c r="AL1597" i="1"/>
  <c r="C1596" i="2" s="1"/>
  <c r="AL1596" i="1"/>
  <c r="C1595" i="2" s="1"/>
  <c r="AL1595" i="1"/>
  <c r="C1594" i="2" s="1"/>
  <c r="AL1594" i="1"/>
  <c r="C1593" i="2" s="1"/>
  <c r="AL1593" i="1"/>
  <c r="C1592" i="2" s="1"/>
  <c r="AL1592" i="1"/>
  <c r="C1591" i="2" s="1"/>
  <c r="AL1591" i="1"/>
  <c r="C1590" i="2" s="1"/>
  <c r="AL1590" i="1"/>
  <c r="C1589" i="2" s="1"/>
  <c r="AL1589" i="1"/>
  <c r="C1588" i="2" s="1"/>
  <c r="AL1588" i="1"/>
  <c r="C1587" i="2" s="1"/>
  <c r="AL1587" i="1"/>
  <c r="C1586" i="2" s="1"/>
  <c r="AL1586" i="1"/>
  <c r="C1585" i="2" s="1"/>
  <c r="AL1585" i="1"/>
  <c r="C1584" i="2" s="1"/>
  <c r="AL1584" i="1"/>
  <c r="C1583" i="2" s="1"/>
  <c r="AL1583" i="1"/>
  <c r="C1582" i="2" s="1"/>
  <c r="AL1582" i="1"/>
  <c r="C1581" i="2" s="1"/>
  <c r="AL1581" i="1"/>
  <c r="C1580" i="2" s="1"/>
  <c r="AL1580" i="1"/>
  <c r="C1579" i="2" s="1"/>
  <c r="AL1579" i="1"/>
  <c r="C1578" i="2" s="1"/>
  <c r="AL1578" i="1"/>
  <c r="C1577" i="2" s="1"/>
  <c r="AL1577" i="1"/>
  <c r="C1576" i="2" s="1"/>
  <c r="AL1576" i="1"/>
  <c r="C1575" i="2" s="1"/>
  <c r="AL1575" i="1"/>
  <c r="C1574" i="2" s="1"/>
  <c r="AL1574" i="1"/>
  <c r="C1573" i="2" s="1"/>
  <c r="AL1573" i="1"/>
  <c r="C1572" i="2" s="1"/>
  <c r="AL1572" i="1"/>
  <c r="C1571" i="2" s="1"/>
  <c r="AL1571" i="1"/>
  <c r="C1570" i="2" s="1"/>
  <c r="AL1570" i="1"/>
  <c r="C1569" i="2" s="1"/>
  <c r="AL1569" i="1"/>
  <c r="C1568" i="2" s="1"/>
  <c r="AL1568" i="1"/>
  <c r="C1567" i="2" s="1"/>
  <c r="AL1567" i="1"/>
  <c r="C1566" i="2" s="1"/>
  <c r="AL1566" i="1"/>
  <c r="C1565" i="2" s="1"/>
  <c r="AL1565" i="1"/>
  <c r="C1564" i="2" s="1"/>
  <c r="AL1564" i="1"/>
  <c r="C1563" i="2" s="1"/>
  <c r="AL1563" i="1"/>
  <c r="C1562" i="2" s="1"/>
  <c r="AL1562" i="1"/>
  <c r="C1561" i="2" s="1"/>
  <c r="AL1561" i="1"/>
  <c r="C1560" i="2" s="1"/>
  <c r="AL1560" i="1"/>
  <c r="C1559" i="2" s="1"/>
  <c r="AL1559" i="1"/>
  <c r="C1558" i="2" s="1"/>
  <c r="AL1558" i="1"/>
  <c r="C1557" i="2" s="1"/>
  <c r="AL1557" i="1"/>
  <c r="C1556" i="2" s="1"/>
  <c r="AL1556" i="1"/>
  <c r="C1555" i="2" s="1"/>
  <c r="AL1555" i="1"/>
  <c r="C1554" i="2" s="1"/>
  <c r="AL1554" i="1"/>
  <c r="C1553" i="2" s="1"/>
  <c r="AL1553" i="1"/>
  <c r="C1552" i="2" s="1"/>
  <c r="AL1552" i="1"/>
  <c r="C1551" i="2" s="1"/>
  <c r="AL1551" i="1"/>
  <c r="C1550" i="2" s="1"/>
  <c r="AL1550" i="1"/>
  <c r="C1549" i="2" s="1"/>
  <c r="AL1549" i="1"/>
  <c r="C1548" i="2" s="1"/>
  <c r="AL1548" i="1"/>
  <c r="C1547" i="2" s="1"/>
  <c r="AL1547" i="1"/>
  <c r="C1546" i="2" s="1"/>
  <c r="AL1546" i="1"/>
  <c r="C1545" i="2" s="1"/>
  <c r="AL1545" i="1"/>
  <c r="C1544" i="2" s="1"/>
  <c r="AL1544" i="1"/>
  <c r="C1543" i="2" s="1"/>
  <c r="AL1543" i="1"/>
  <c r="C1542" i="2" s="1"/>
  <c r="AL1542" i="1"/>
  <c r="C1541" i="2" s="1"/>
  <c r="AL1541" i="1"/>
  <c r="C1540" i="2" s="1"/>
  <c r="AL1540" i="1"/>
  <c r="C1539" i="2" s="1"/>
  <c r="AL1539" i="1"/>
  <c r="C1538" i="2" s="1"/>
  <c r="AL1538" i="1"/>
  <c r="C1537" i="2" s="1"/>
  <c r="AL1537" i="1"/>
  <c r="C1536" i="2" s="1"/>
  <c r="AL1536" i="1"/>
  <c r="C1535" i="2" s="1"/>
  <c r="AL1535" i="1"/>
  <c r="C1534" i="2" s="1"/>
  <c r="AL1534" i="1"/>
  <c r="C1533" i="2" s="1"/>
  <c r="AL1533" i="1"/>
  <c r="C1532" i="2" s="1"/>
  <c r="AL1532" i="1"/>
  <c r="C1531" i="2" s="1"/>
  <c r="AL1531" i="1"/>
  <c r="C1530" i="2" s="1"/>
  <c r="AL1530" i="1"/>
  <c r="C1529" i="2" s="1"/>
  <c r="AL1529" i="1"/>
  <c r="C1528" i="2" s="1"/>
  <c r="AL1528" i="1"/>
  <c r="C1527" i="2" s="1"/>
  <c r="AL1527" i="1"/>
  <c r="C1526" i="2" s="1"/>
  <c r="AL1526" i="1"/>
  <c r="C1525" i="2" s="1"/>
  <c r="AL1525" i="1"/>
  <c r="C1524" i="2" s="1"/>
  <c r="AL1524" i="1"/>
  <c r="C1523" i="2" s="1"/>
  <c r="AL1523" i="1"/>
  <c r="C1522" i="2" s="1"/>
  <c r="AL1522" i="1"/>
  <c r="C1521" i="2" s="1"/>
  <c r="AL1521" i="1"/>
  <c r="C1520" i="2" s="1"/>
  <c r="AL1520" i="1"/>
  <c r="C1519" i="2" s="1"/>
  <c r="AL1519" i="1"/>
  <c r="C1518" i="2" s="1"/>
  <c r="AL1518" i="1"/>
  <c r="C1517" i="2" s="1"/>
  <c r="AL1517" i="1"/>
  <c r="C1516" i="2" s="1"/>
  <c r="AL1516" i="1"/>
  <c r="C1515" i="2" s="1"/>
  <c r="AL1515" i="1"/>
  <c r="C1514" i="2" s="1"/>
  <c r="AL1514" i="1"/>
  <c r="C1513" i="2" s="1"/>
  <c r="AL1513" i="1"/>
  <c r="C1512" i="2" s="1"/>
  <c r="AL1512" i="1"/>
  <c r="C1511" i="2" s="1"/>
  <c r="AL1511" i="1"/>
  <c r="C1510" i="2" s="1"/>
  <c r="AL1510" i="1"/>
  <c r="C1509" i="2" s="1"/>
  <c r="AL1509" i="1"/>
  <c r="C1508" i="2" s="1"/>
  <c r="AL1508" i="1"/>
  <c r="C1507" i="2" s="1"/>
  <c r="AL1507" i="1"/>
  <c r="C1506" i="2" s="1"/>
  <c r="AL1506" i="1"/>
  <c r="C1505" i="2" s="1"/>
  <c r="AL1505" i="1"/>
  <c r="C1504" i="2" s="1"/>
  <c r="AL1504" i="1"/>
  <c r="C1503" i="2" s="1"/>
  <c r="AL1503" i="1"/>
  <c r="C1502" i="2" s="1"/>
  <c r="AL1502" i="1"/>
  <c r="C1501" i="2" s="1"/>
  <c r="AL1501" i="1"/>
  <c r="C1500" i="2" s="1"/>
  <c r="AL1500" i="1"/>
  <c r="C1499" i="2" s="1"/>
  <c r="AL1499" i="1"/>
  <c r="C1498" i="2" s="1"/>
  <c r="AL1498" i="1"/>
  <c r="C1497" i="2" s="1"/>
  <c r="AL1497" i="1"/>
  <c r="C1496" i="2" s="1"/>
  <c r="AL1496" i="1"/>
  <c r="C1495" i="2" s="1"/>
  <c r="AL1495" i="1"/>
  <c r="C1494" i="2" s="1"/>
  <c r="AL1494" i="1"/>
  <c r="C1493" i="2" s="1"/>
  <c r="AL1493" i="1"/>
  <c r="C1492" i="2" s="1"/>
  <c r="AL1492" i="1"/>
  <c r="C1491" i="2" s="1"/>
  <c r="AL1491" i="1"/>
  <c r="C1490" i="2" s="1"/>
  <c r="AL1490" i="1"/>
  <c r="C1489" i="2" s="1"/>
  <c r="AL1489" i="1"/>
  <c r="C1488" i="2" s="1"/>
  <c r="AL1488" i="1"/>
  <c r="C1487" i="2" s="1"/>
  <c r="AL1487" i="1"/>
  <c r="C1486" i="2" s="1"/>
  <c r="AL1486" i="1"/>
  <c r="C1485" i="2" s="1"/>
  <c r="AL1485" i="1"/>
  <c r="C1484" i="2" s="1"/>
  <c r="AL1484" i="1"/>
  <c r="C1483" i="2" s="1"/>
  <c r="AL1483" i="1"/>
  <c r="C1482" i="2" s="1"/>
  <c r="AL1482" i="1"/>
  <c r="C1481" i="2" s="1"/>
  <c r="AL1481" i="1"/>
  <c r="C1480" i="2" s="1"/>
  <c r="AL1480" i="1"/>
  <c r="C1479" i="2" s="1"/>
  <c r="AL1479" i="1"/>
  <c r="C1478" i="2" s="1"/>
  <c r="AL1478" i="1"/>
  <c r="C1477" i="2" s="1"/>
  <c r="AL1477" i="1"/>
  <c r="C1476" i="2" s="1"/>
  <c r="AL1476" i="1"/>
  <c r="C1475" i="2" s="1"/>
  <c r="AL1475" i="1"/>
  <c r="C1474" i="2" s="1"/>
  <c r="AL1474" i="1"/>
  <c r="C1473" i="2" s="1"/>
  <c r="AL1473" i="1"/>
  <c r="C1472" i="2" s="1"/>
  <c r="AL1472" i="1"/>
  <c r="C1471" i="2" s="1"/>
  <c r="AL1471" i="1"/>
  <c r="C1470" i="2" s="1"/>
  <c r="AL1470" i="1"/>
  <c r="C1469" i="2" s="1"/>
  <c r="AL1469" i="1"/>
  <c r="C1468" i="2" s="1"/>
  <c r="AL1468" i="1"/>
  <c r="C1467" i="2" s="1"/>
  <c r="AL1467" i="1"/>
  <c r="C1466" i="2" s="1"/>
  <c r="AL1466" i="1"/>
  <c r="C1465" i="2" s="1"/>
  <c r="AL1465" i="1"/>
  <c r="C1464" i="2" s="1"/>
  <c r="AL1464" i="1"/>
  <c r="C1463" i="2" s="1"/>
  <c r="AL1463" i="1"/>
  <c r="C1462" i="2" s="1"/>
  <c r="AL1462" i="1"/>
  <c r="C1461" i="2" s="1"/>
  <c r="AL1461" i="1"/>
  <c r="C1460" i="2" s="1"/>
  <c r="AL1460" i="1"/>
  <c r="C1459" i="2" s="1"/>
  <c r="AL1459" i="1"/>
  <c r="C1458" i="2" s="1"/>
  <c r="AL1458" i="1"/>
  <c r="C1457" i="2" s="1"/>
  <c r="AL1457" i="1"/>
  <c r="C1456" i="2" s="1"/>
  <c r="AL1456" i="1"/>
  <c r="C1455" i="2" s="1"/>
  <c r="AL1455" i="1"/>
  <c r="C1454" i="2" s="1"/>
  <c r="AL1454" i="1"/>
  <c r="C1453" i="2" s="1"/>
  <c r="AL1453" i="1"/>
  <c r="C1452" i="2" s="1"/>
  <c r="AL1452" i="1"/>
  <c r="C1451" i="2" s="1"/>
  <c r="AL1451" i="1"/>
  <c r="C1450" i="2" s="1"/>
  <c r="AL1450" i="1"/>
  <c r="C1449" i="2" s="1"/>
  <c r="AL1449" i="1"/>
  <c r="C1448" i="2" s="1"/>
  <c r="AL1448" i="1"/>
  <c r="C1447" i="2" s="1"/>
  <c r="AL1447" i="1"/>
  <c r="C1446" i="2" s="1"/>
  <c r="AL1446" i="1"/>
  <c r="C1445" i="2" s="1"/>
  <c r="AL1445" i="1"/>
  <c r="C1444" i="2" s="1"/>
  <c r="AL1444" i="1"/>
  <c r="C1443" i="2" s="1"/>
  <c r="AL1443" i="1"/>
  <c r="C1442" i="2" s="1"/>
  <c r="AL1442" i="1"/>
  <c r="C1441" i="2" s="1"/>
  <c r="AL1441" i="1"/>
  <c r="C1440" i="2" s="1"/>
  <c r="AL1440" i="1"/>
  <c r="C1439" i="2" s="1"/>
  <c r="AL1439" i="1"/>
  <c r="C1438" i="2" s="1"/>
  <c r="AL1438" i="1"/>
  <c r="C1437" i="2" s="1"/>
  <c r="AL1437" i="1"/>
  <c r="C1436" i="2" s="1"/>
  <c r="AL1436" i="1"/>
  <c r="C1435" i="2" s="1"/>
  <c r="AL1435" i="1"/>
  <c r="C1434" i="2" s="1"/>
  <c r="AL1434" i="1"/>
  <c r="C1433" i="2" s="1"/>
  <c r="AL1433" i="1"/>
  <c r="C1432" i="2" s="1"/>
  <c r="AL1432" i="1"/>
  <c r="C1431" i="2" s="1"/>
  <c r="AL1431" i="1"/>
  <c r="C1430" i="2" s="1"/>
  <c r="AL1430" i="1"/>
  <c r="C1429" i="2" s="1"/>
  <c r="AL1429" i="1"/>
  <c r="C1428" i="2" s="1"/>
  <c r="AL1428" i="1"/>
  <c r="C1427" i="2" s="1"/>
  <c r="AL1427" i="1"/>
  <c r="C1426" i="2" s="1"/>
  <c r="AL1426" i="1"/>
  <c r="C1425" i="2" s="1"/>
  <c r="AL1425" i="1"/>
  <c r="C1424" i="2" s="1"/>
  <c r="AL1424" i="1"/>
  <c r="C1423" i="2" s="1"/>
  <c r="AL1423" i="1"/>
  <c r="C1422" i="2" s="1"/>
  <c r="AL1422" i="1"/>
  <c r="C1421" i="2" s="1"/>
  <c r="AL1421" i="1"/>
  <c r="C1420" i="2" s="1"/>
  <c r="AL1420" i="1"/>
  <c r="C1419" i="2" s="1"/>
  <c r="AL1419" i="1"/>
  <c r="C1418" i="2" s="1"/>
  <c r="AL1418" i="1"/>
  <c r="C1417" i="2" s="1"/>
  <c r="AL1417" i="1"/>
  <c r="C1416" i="2" s="1"/>
  <c r="AL1416" i="1"/>
  <c r="C1415" i="2" s="1"/>
  <c r="AL1415" i="1"/>
  <c r="C1414" i="2" s="1"/>
  <c r="AL1414" i="1"/>
  <c r="C1413" i="2" s="1"/>
  <c r="AL1413" i="1"/>
  <c r="C1412" i="2" s="1"/>
  <c r="AL1412" i="1"/>
  <c r="C1411" i="2" s="1"/>
  <c r="AL1411" i="1"/>
  <c r="C1410" i="2" s="1"/>
  <c r="AL1410" i="1"/>
  <c r="C1409" i="2" s="1"/>
  <c r="AL1409" i="1"/>
  <c r="C1408" i="2" s="1"/>
  <c r="AL1408" i="1"/>
  <c r="C1407" i="2" s="1"/>
  <c r="AL1407" i="1"/>
  <c r="C1406" i="2" s="1"/>
  <c r="AL1406" i="1"/>
  <c r="C1405" i="2" s="1"/>
  <c r="AL1405" i="1"/>
  <c r="C1404" i="2" s="1"/>
  <c r="AL1404" i="1"/>
  <c r="C1403" i="2" s="1"/>
  <c r="AL1403" i="1"/>
  <c r="C1402" i="2" s="1"/>
  <c r="AL1402" i="1"/>
  <c r="C1401" i="2" s="1"/>
  <c r="AL1401" i="1"/>
  <c r="C1400" i="2" s="1"/>
  <c r="AL1400" i="1"/>
  <c r="C1399" i="2" s="1"/>
  <c r="AL1399" i="1"/>
  <c r="C1398" i="2" s="1"/>
  <c r="AL1398" i="1"/>
  <c r="C1397" i="2" s="1"/>
  <c r="AL1397" i="1"/>
  <c r="C1396" i="2" s="1"/>
  <c r="AL1396" i="1"/>
  <c r="C1395" i="2" s="1"/>
  <c r="AL1395" i="1"/>
  <c r="C1394" i="2" s="1"/>
  <c r="AL1394" i="1"/>
  <c r="C1393" i="2" s="1"/>
  <c r="AL1393" i="1"/>
  <c r="C1392" i="2" s="1"/>
  <c r="AL1392" i="1"/>
  <c r="C1391" i="2" s="1"/>
  <c r="AL1391" i="1"/>
  <c r="C1390" i="2" s="1"/>
  <c r="AL1390" i="1"/>
  <c r="C1389" i="2" s="1"/>
  <c r="AL1389" i="1"/>
  <c r="C1388" i="2" s="1"/>
  <c r="AL1388" i="1"/>
  <c r="C1387" i="2" s="1"/>
  <c r="AL1387" i="1"/>
  <c r="C1386" i="2" s="1"/>
  <c r="AL1386" i="1"/>
  <c r="C1385" i="2" s="1"/>
  <c r="AL1385" i="1"/>
  <c r="C1384" i="2" s="1"/>
  <c r="AL1384" i="1"/>
  <c r="C1383" i="2" s="1"/>
  <c r="AL1383" i="1"/>
  <c r="C1382" i="2" s="1"/>
  <c r="AL1382" i="1"/>
  <c r="C1381" i="2" s="1"/>
  <c r="AL1381" i="1"/>
  <c r="C1380" i="2" s="1"/>
  <c r="AL1380" i="1"/>
  <c r="C1379" i="2" s="1"/>
  <c r="AL1379" i="1"/>
  <c r="C1378" i="2" s="1"/>
  <c r="AL1378" i="1"/>
  <c r="C1377" i="2" s="1"/>
  <c r="AL1377" i="1"/>
  <c r="C1376" i="2" s="1"/>
  <c r="AL1376" i="1"/>
  <c r="C1375" i="2" s="1"/>
  <c r="AL1375" i="1"/>
  <c r="C1374" i="2" s="1"/>
  <c r="AL1374" i="1"/>
  <c r="C1373" i="2" s="1"/>
  <c r="AL1373" i="1"/>
  <c r="C1372" i="2" s="1"/>
  <c r="AL1372" i="1"/>
  <c r="C1371" i="2" s="1"/>
  <c r="AL1371" i="1"/>
  <c r="C1370" i="2" s="1"/>
  <c r="AL1370" i="1"/>
  <c r="C1369" i="2" s="1"/>
  <c r="AL1369" i="1"/>
  <c r="C1368" i="2" s="1"/>
  <c r="AL1368" i="1"/>
  <c r="C1367" i="2" s="1"/>
  <c r="AL1367" i="1"/>
  <c r="C1366" i="2" s="1"/>
  <c r="AL1366" i="1"/>
  <c r="C1365" i="2" s="1"/>
  <c r="AL1365" i="1"/>
  <c r="C1364" i="2" s="1"/>
  <c r="AL1364" i="1"/>
  <c r="C1363" i="2" s="1"/>
  <c r="AL1363" i="1"/>
  <c r="C1362" i="2" s="1"/>
  <c r="AL1362" i="1"/>
  <c r="C1361" i="2" s="1"/>
  <c r="AL1361" i="1"/>
  <c r="C1360" i="2" s="1"/>
  <c r="AL1360" i="1"/>
  <c r="C1359" i="2" s="1"/>
  <c r="AL1359" i="1"/>
  <c r="C1358" i="2" s="1"/>
  <c r="AL1358" i="1"/>
  <c r="C1357" i="2" s="1"/>
  <c r="AL1357" i="1"/>
  <c r="C1356" i="2" s="1"/>
  <c r="AL1356" i="1"/>
  <c r="C1355" i="2" s="1"/>
  <c r="AL1355" i="1"/>
  <c r="C1354" i="2" s="1"/>
  <c r="AL1354" i="1"/>
  <c r="C1353" i="2" s="1"/>
  <c r="AL1353" i="1"/>
  <c r="C1352" i="2" s="1"/>
  <c r="AL1352" i="1"/>
  <c r="C1351" i="2" s="1"/>
  <c r="AL1351" i="1"/>
  <c r="C1350" i="2" s="1"/>
  <c r="AL1350" i="1"/>
  <c r="C1349" i="2" s="1"/>
  <c r="AL1349" i="1"/>
  <c r="C1348" i="2" s="1"/>
  <c r="AL1348" i="1"/>
  <c r="C1347" i="2" s="1"/>
  <c r="AL1347" i="1"/>
  <c r="C1346" i="2" s="1"/>
  <c r="AL1346" i="1"/>
  <c r="C1345" i="2" s="1"/>
  <c r="AL1345" i="1"/>
  <c r="C1344" i="2" s="1"/>
  <c r="AL1344" i="1"/>
  <c r="C1343" i="2" s="1"/>
  <c r="AL1343" i="1"/>
  <c r="C1342" i="2" s="1"/>
  <c r="AL1342" i="1"/>
  <c r="C1341" i="2" s="1"/>
  <c r="AL1341" i="1"/>
  <c r="C1340" i="2" s="1"/>
  <c r="AL1340" i="1"/>
  <c r="C1339" i="2" s="1"/>
  <c r="AL1339" i="1"/>
  <c r="C1338" i="2" s="1"/>
  <c r="AL1338" i="1"/>
  <c r="C1337" i="2" s="1"/>
  <c r="AL1337" i="1"/>
  <c r="C1336" i="2" s="1"/>
  <c r="AL1336" i="1"/>
  <c r="C1335" i="2" s="1"/>
  <c r="AL1335" i="1"/>
  <c r="C1334" i="2" s="1"/>
  <c r="AL1334" i="1"/>
  <c r="C1333" i="2" s="1"/>
  <c r="AL1333" i="1"/>
  <c r="C1332" i="2" s="1"/>
  <c r="AL1332" i="1"/>
  <c r="C1331" i="2" s="1"/>
  <c r="AL1331" i="1"/>
  <c r="C1330" i="2" s="1"/>
  <c r="AL1330" i="1"/>
  <c r="C1329" i="2" s="1"/>
  <c r="AL1329" i="1"/>
  <c r="C1328" i="2" s="1"/>
  <c r="AL1328" i="1"/>
  <c r="C1327" i="2" s="1"/>
  <c r="AL1327" i="1"/>
  <c r="C1326" i="2" s="1"/>
  <c r="AL1326" i="1"/>
  <c r="C1325" i="2" s="1"/>
  <c r="AL1325" i="1"/>
  <c r="C1324" i="2" s="1"/>
  <c r="AL1324" i="1"/>
  <c r="C1323" i="2" s="1"/>
  <c r="AL1323" i="1"/>
  <c r="C1322" i="2" s="1"/>
  <c r="AL1322" i="1"/>
  <c r="C1321" i="2" s="1"/>
  <c r="AL1321" i="1"/>
  <c r="C1320" i="2" s="1"/>
  <c r="AL1320" i="1"/>
  <c r="C1319" i="2" s="1"/>
  <c r="AL1319" i="1"/>
  <c r="C1318" i="2" s="1"/>
  <c r="AL1318" i="1"/>
  <c r="C1317" i="2" s="1"/>
  <c r="AL1317" i="1"/>
  <c r="C1316" i="2" s="1"/>
  <c r="AL1316" i="1"/>
  <c r="C1315" i="2" s="1"/>
  <c r="AL1315" i="1"/>
  <c r="C1314" i="2" s="1"/>
  <c r="AL1314" i="1"/>
  <c r="C1313" i="2" s="1"/>
  <c r="AL1313" i="1"/>
  <c r="C1312" i="2" s="1"/>
  <c r="AL1312" i="1"/>
  <c r="C1311" i="2" s="1"/>
  <c r="AL1311" i="1"/>
  <c r="C1310" i="2" s="1"/>
  <c r="AL1310" i="1"/>
  <c r="C1309" i="2" s="1"/>
  <c r="AL1309" i="1"/>
  <c r="C1308" i="2" s="1"/>
  <c r="AL1308" i="1"/>
  <c r="C1307" i="2" s="1"/>
  <c r="AL1307" i="1"/>
  <c r="C1306" i="2" s="1"/>
  <c r="AL1306" i="1"/>
  <c r="C1305" i="2" s="1"/>
  <c r="AL1305" i="1"/>
  <c r="C1304" i="2" s="1"/>
  <c r="AL1304" i="1"/>
  <c r="C1303" i="2" s="1"/>
  <c r="AL1303" i="1"/>
  <c r="C1302" i="2" s="1"/>
  <c r="AL1302" i="1"/>
  <c r="C1301" i="2" s="1"/>
  <c r="AL1301" i="1"/>
  <c r="C1300" i="2" s="1"/>
  <c r="AL1300" i="1"/>
  <c r="C1299" i="2" s="1"/>
  <c r="AL1299" i="1"/>
  <c r="C1298" i="2" s="1"/>
  <c r="AL1298" i="1"/>
  <c r="C1297" i="2" s="1"/>
  <c r="AL1297" i="1"/>
  <c r="C1296" i="2" s="1"/>
  <c r="AL1296" i="1"/>
  <c r="C1295" i="2" s="1"/>
  <c r="AL1295" i="1"/>
  <c r="C1294" i="2" s="1"/>
  <c r="AL1294" i="1"/>
  <c r="C1293" i="2" s="1"/>
  <c r="AL1293" i="1"/>
  <c r="C1292" i="2" s="1"/>
  <c r="AL1292" i="1"/>
  <c r="C1291" i="2" s="1"/>
  <c r="AL1291" i="1"/>
  <c r="C1290" i="2" s="1"/>
  <c r="AL1290" i="1"/>
  <c r="C1289" i="2" s="1"/>
  <c r="AL1289" i="1"/>
  <c r="C1288" i="2" s="1"/>
  <c r="AL1288" i="1"/>
  <c r="C1287" i="2" s="1"/>
  <c r="AL1287" i="1"/>
  <c r="C1286" i="2" s="1"/>
  <c r="AL1286" i="1"/>
  <c r="C1285" i="2" s="1"/>
  <c r="AL1285" i="1"/>
  <c r="C1284" i="2" s="1"/>
  <c r="AL1284" i="1"/>
  <c r="C1283" i="2" s="1"/>
  <c r="AL1283" i="1"/>
  <c r="C1282" i="2" s="1"/>
  <c r="AL1282" i="1"/>
  <c r="C1281" i="2" s="1"/>
  <c r="AL1281" i="1"/>
  <c r="C1280" i="2" s="1"/>
  <c r="AL1280" i="1"/>
  <c r="C1279" i="2" s="1"/>
  <c r="AL1279" i="1"/>
  <c r="C1278" i="2" s="1"/>
  <c r="AL1278" i="1"/>
  <c r="C1277" i="2" s="1"/>
  <c r="AL1277" i="1"/>
  <c r="C1276" i="2" s="1"/>
  <c r="AL1276" i="1"/>
  <c r="C1275" i="2" s="1"/>
  <c r="AL1275" i="1"/>
  <c r="C1274" i="2" s="1"/>
  <c r="AL1274" i="1"/>
  <c r="C1273" i="2" s="1"/>
  <c r="AL1273" i="1"/>
  <c r="C1272" i="2" s="1"/>
  <c r="AL1272" i="1"/>
  <c r="C1271" i="2" s="1"/>
  <c r="AL1271" i="1"/>
  <c r="C1270" i="2" s="1"/>
  <c r="AL1270" i="1"/>
  <c r="C1269" i="2" s="1"/>
  <c r="AL1269" i="1"/>
  <c r="C1268" i="2" s="1"/>
  <c r="AL1268" i="1"/>
  <c r="C1267" i="2" s="1"/>
  <c r="AL1267" i="1"/>
  <c r="C1266" i="2" s="1"/>
  <c r="AL1266" i="1"/>
  <c r="C1265" i="2" s="1"/>
  <c r="AL1265" i="1"/>
  <c r="C1264" i="2" s="1"/>
  <c r="AL1264" i="1"/>
  <c r="C1263" i="2" s="1"/>
  <c r="AL1263" i="1"/>
  <c r="C1262" i="2" s="1"/>
  <c r="AL1262" i="1"/>
  <c r="C1261" i="2" s="1"/>
  <c r="AL1261" i="1"/>
  <c r="C1260" i="2" s="1"/>
  <c r="AL1260" i="1"/>
  <c r="C1259" i="2" s="1"/>
  <c r="AL1259" i="1"/>
  <c r="C1258" i="2" s="1"/>
  <c r="AL1258" i="1"/>
  <c r="C1257" i="2" s="1"/>
  <c r="AL1257" i="1"/>
  <c r="C1256" i="2" s="1"/>
  <c r="AL1256" i="1"/>
  <c r="C1255" i="2" s="1"/>
  <c r="AL1255" i="1"/>
  <c r="C1254" i="2" s="1"/>
  <c r="AL1254" i="1"/>
  <c r="C1253" i="2" s="1"/>
  <c r="AL1253" i="1"/>
  <c r="C1252" i="2" s="1"/>
  <c r="AL1252" i="1"/>
  <c r="C1251" i="2" s="1"/>
  <c r="AL1251" i="1"/>
  <c r="C1250" i="2" s="1"/>
  <c r="AL1250" i="1"/>
  <c r="C1249" i="2" s="1"/>
  <c r="AL1249" i="1"/>
  <c r="C1248" i="2" s="1"/>
  <c r="AL1248" i="1"/>
  <c r="C1247" i="2" s="1"/>
  <c r="AL1247" i="1"/>
  <c r="C1246" i="2" s="1"/>
  <c r="AL1246" i="1"/>
  <c r="C1245" i="2" s="1"/>
  <c r="AL1245" i="1"/>
  <c r="C1244" i="2" s="1"/>
  <c r="AL1244" i="1"/>
  <c r="C1243" i="2" s="1"/>
  <c r="AL1243" i="1"/>
  <c r="C1242" i="2" s="1"/>
  <c r="AL1242" i="1"/>
  <c r="C1241" i="2" s="1"/>
  <c r="AL1241" i="1"/>
  <c r="C1240" i="2" s="1"/>
  <c r="AL1240" i="1"/>
  <c r="C1239" i="2" s="1"/>
  <c r="AL1239" i="1"/>
  <c r="C1238" i="2" s="1"/>
  <c r="AL1238" i="1"/>
  <c r="C1237" i="2" s="1"/>
  <c r="AL1237" i="1"/>
  <c r="C1236" i="2" s="1"/>
  <c r="AL1236" i="1"/>
  <c r="C1235" i="2" s="1"/>
  <c r="AL1235" i="1"/>
  <c r="C1234" i="2" s="1"/>
  <c r="AL1234" i="1"/>
  <c r="C1233" i="2" s="1"/>
  <c r="AL1233" i="1"/>
  <c r="C1232" i="2" s="1"/>
  <c r="AL1232" i="1"/>
  <c r="C1231" i="2" s="1"/>
  <c r="AL1231" i="1"/>
  <c r="C1230" i="2" s="1"/>
  <c r="AL1230" i="1"/>
  <c r="C1229" i="2" s="1"/>
  <c r="AL1229" i="1"/>
  <c r="C1228" i="2" s="1"/>
  <c r="AL1228" i="1"/>
  <c r="C1227" i="2" s="1"/>
  <c r="AL1227" i="1"/>
  <c r="C1226" i="2" s="1"/>
  <c r="AL1226" i="1"/>
  <c r="C1225" i="2" s="1"/>
  <c r="AL1225" i="1"/>
  <c r="C1224" i="2" s="1"/>
  <c r="AL1224" i="1"/>
  <c r="C1223" i="2" s="1"/>
  <c r="AL1223" i="1"/>
  <c r="C1222" i="2" s="1"/>
  <c r="AL1222" i="1"/>
  <c r="C1221" i="2" s="1"/>
  <c r="AL1221" i="1"/>
  <c r="C1220" i="2" s="1"/>
  <c r="AL1220" i="1"/>
  <c r="C1219" i="2" s="1"/>
  <c r="AL1219" i="1"/>
  <c r="C1218" i="2" s="1"/>
  <c r="AL1218" i="1"/>
  <c r="C1217" i="2" s="1"/>
  <c r="AL1217" i="1"/>
  <c r="C1216" i="2" s="1"/>
  <c r="AL1216" i="1"/>
  <c r="C1215" i="2" s="1"/>
  <c r="AL1215" i="1"/>
  <c r="C1214" i="2" s="1"/>
  <c r="AL1214" i="1"/>
  <c r="C1213" i="2" s="1"/>
  <c r="AL1213" i="1"/>
  <c r="C1212" i="2" s="1"/>
  <c r="AL1212" i="1"/>
  <c r="C1211" i="2" s="1"/>
  <c r="AL1211" i="1"/>
  <c r="C1210" i="2" s="1"/>
  <c r="AL1210" i="1"/>
  <c r="C1209" i="2" s="1"/>
  <c r="AL1209" i="1"/>
  <c r="C1208" i="2" s="1"/>
  <c r="AL1208" i="1"/>
  <c r="C1207" i="2" s="1"/>
  <c r="AL1207" i="1"/>
  <c r="C1206" i="2" s="1"/>
  <c r="AL1206" i="1"/>
  <c r="C1205" i="2" s="1"/>
  <c r="AL1205" i="1"/>
  <c r="C1204" i="2" s="1"/>
  <c r="AL1204" i="1"/>
  <c r="C1203" i="2" s="1"/>
  <c r="AL1203" i="1"/>
  <c r="C1202" i="2" s="1"/>
  <c r="AL1202" i="1"/>
  <c r="C1201" i="2" s="1"/>
  <c r="AL1201" i="1"/>
  <c r="C1200" i="2" s="1"/>
  <c r="AL1200" i="1"/>
  <c r="C1199" i="2" s="1"/>
  <c r="AL1199" i="1"/>
  <c r="C1198" i="2" s="1"/>
  <c r="AL1198" i="1"/>
  <c r="C1197" i="2" s="1"/>
  <c r="AL1197" i="1"/>
  <c r="C1196" i="2" s="1"/>
  <c r="AL1196" i="1"/>
  <c r="C1195" i="2" s="1"/>
  <c r="AL1195" i="1"/>
  <c r="C1194" i="2" s="1"/>
  <c r="AL1194" i="1"/>
  <c r="C1193" i="2" s="1"/>
  <c r="AL1193" i="1"/>
  <c r="C1192" i="2" s="1"/>
  <c r="AL1192" i="1"/>
  <c r="C1191" i="2" s="1"/>
  <c r="AL1191" i="1"/>
  <c r="C1190" i="2" s="1"/>
  <c r="AL1190" i="1"/>
  <c r="C1189" i="2" s="1"/>
  <c r="AL1189" i="1"/>
  <c r="C1188" i="2" s="1"/>
  <c r="AL1188" i="1"/>
  <c r="C1187" i="2" s="1"/>
  <c r="AL1187" i="1"/>
  <c r="C1186" i="2" s="1"/>
  <c r="AL1186" i="1"/>
  <c r="C1185" i="2" s="1"/>
  <c r="AL1185" i="1"/>
  <c r="C1184" i="2" s="1"/>
  <c r="AL1184" i="1"/>
  <c r="C1183" i="2" s="1"/>
  <c r="AL1183" i="1"/>
  <c r="C1182" i="2" s="1"/>
  <c r="AL1182" i="1"/>
  <c r="C1181" i="2" s="1"/>
  <c r="AL1181" i="1"/>
  <c r="C1180" i="2" s="1"/>
  <c r="AL1180" i="1"/>
  <c r="C1179" i="2" s="1"/>
  <c r="AL1179" i="1"/>
  <c r="C1178" i="2" s="1"/>
  <c r="AL1178" i="1"/>
  <c r="C1177" i="2" s="1"/>
  <c r="AL1177" i="1"/>
  <c r="C1176" i="2" s="1"/>
  <c r="AL1176" i="1"/>
  <c r="C1175" i="2" s="1"/>
  <c r="AL1175" i="1"/>
  <c r="C1174" i="2" s="1"/>
  <c r="AL1174" i="1"/>
  <c r="C1173" i="2" s="1"/>
  <c r="AL1173" i="1"/>
  <c r="C1172" i="2" s="1"/>
  <c r="AL1172" i="1"/>
  <c r="C1171" i="2" s="1"/>
  <c r="AL1171" i="1"/>
  <c r="C1170" i="2" s="1"/>
  <c r="AL1170" i="1"/>
  <c r="C1169" i="2" s="1"/>
  <c r="AL1169" i="1"/>
  <c r="C1168" i="2" s="1"/>
  <c r="AL1168" i="1"/>
  <c r="C1167" i="2" s="1"/>
  <c r="AL1167" i="1"/>
  <c r="C1166" i="2" s="1"/>
  <c r="AL1166" i="1"/>
  <c r="C1165" i="2" s="1"/>
  <c r="AL1165" i="1"/>
  <c r="C1164" i="2" s="1"/>
  <c r="AL1164" i="1"/>
  <c r="C1163" i="2" s="1"/>
  <c r="AL1163" i="1"/>
  <c r="C1162" i="2" s="1"/>
  <c r="AL1162" i="1"/>
  <c r="C1161" i="2" s="1"/>
  <c r="AL1161" i="1"/>
  <c r="C1160" i="2" s="1"/>
  <c r="AL1160" i="1"/>
  <c r="C1159" i="2" s="1"/>
  <c r="AL1159" i="1"/>
  <c r="C1158" i="2" s="1"/>
  <c r="AL1158" i="1"/>
  <c r="C1157" i="2" s="1"/>
  <c r="AL1157" i="1"/>
  <c r="C1156" i="2" s="1"/>
  <c r="AL1156" i="1"/>
  <c r="C1155" i="2" s="1"/>
  <c r="AL1155" i="1"/>
  <c r="C1154" i="2" s="1"/>
  <c r="AL1154" i="1"/>
  <c r="C1153" i="2" s="1"/>
  <c r="AL1153" i="1"/>
  <c r="C1152" i="2" s="1"/>
  <c r="AL1152" i="1"/>
  <c r="C1151" i="2" s="1"/>
  <c r="AL1151" i="1"/>
  <c r="C1150" i="2" s="1"/>
  <c r="AL1150" i="1"/>
  <c r="C1149" i="2" s="1"/>
  <c r="AL1149" i="1"/>
  <c r="C1148" i="2" s="1"/>
  <c r="AL1148" i="1"/>
  <c r="C1147" i="2" s="1"/>
  <c r="AL1147" i="1"/>
  <c r="C1146" i="2" s="1"/>
  <c r="AL1146" i="1"/>
  <c r="C1145" i="2" s="1"/>
  <c r="AL1145" i="1"/>
  <c r="C1144" i="2" s="1"/>
  <c r="AL1144" i="1"/>
  <c r="C1143" i="2" s="1"/>
  <c r="AL1143" i="1"/>
  <c r="C1142" i="2" s="1"/>
  <c r="AL1142" i="1"/>
  <c r="C1141" i="2" s="1"/>
  <c r="AL1141" i="1"/>
  <c r="C1140" i="2" s="1"/>
  <c r="AL1140" i="1"/>
  <c r="C1139" i="2" s="1"/>
  <c r="AL1139" i="1"/>
  <c r="C1138" i="2" s="1"/>
  <c r="AL1138" i="1"/>
  <c r="C1137" i="2" s="1"/>
  <c r="AL1137" i="1"/>
  <c r="C1136" i="2" s="1"/>
  <c r="AL1136" i="1"/>
  <c r="C1135" i="2" s="1"/>
  <c r="AL1135" i="1"/>
  <c r="C1134" i="2" s="1"/>
  <c r="AL1134" i="1"/>
  <c r="C1133" i="2" s="1"/>
  <c r="AL1133" i="1"/>
  <c r="C1132" i="2" s="1"/>
  <c r="AL1132" i="1"/>
  <c r="C1131" i="2" s="1"/>
  <c r="AL1131" i="1"/>
  <c r="C1130" i="2" s="1"/>
  <c r="AL1130" i="1"/>
  <c r="C1129" i="2" s="1"/>
  <c r="AL1129" i="1"/>
  <c r="C1128" i="2" s="1"/>
  <c r="AL1128" i="1"/>
  <c r="C1127" i="2" s="1"/>
  <c r="AL1127" i="1"/>
  <c r="C1126" i="2" s="1"/>
  <c r="AL1126" i="1"/>
  <c r="C1125" i="2" s="1"/>
  <c r="AL1125" i="1"/>
  <c r="C1124" i="2" s="1"/>
  <c r="AL1124" i="1"/>
  <c r="C1123" i="2" s="1"/>
  <c r="AL1123" i="1"/>
  <c r="C1122" i="2" s="1"/>
  <c r="AL1122" i="1"/>
  <c r="C1121" i="2" s="1"/>
  <c r="AL1121" i="1"/>
  <c r="C1120" i="2" s="1"/>
  <c r="AL1120" i="1"/>
  <c r="C1119" i="2" s="1"/>
  <c r="AL1119" i="1"/>
  <c r="C1118" i="2" s="1"/>
  <c r="AL1118" i="1"/>
  <c r="C1117" i="2" s="1"/>
  <c r="AL1117" i="1"/>
  <c r="C1116" i="2" s="1"/>
  <c r="AL1116" i="1"/>
  <c r="C1115" i="2" s="1"/>
  <c r="AL1115" i="1"/>
  <c r="C1114" i="2" s="1"/>
  <c r="AL1114" i="1"/>
  <c r="C1113" i="2" s="1"/>
  <c r="AL1113" i="1"/>
  <c r="C1112" i="2" s="1"/>
  <c r="AL1112" i="1"/>
  <c r="C1111" i="2" s="1"/>
  <c r="AL1111" i="1"/>
  <c r="C1110" i="2" s="1"/>
  <c r="AL1110" i="1"/>
  <c r="C1109" i="2" s="1"/>
  <c r="AL1109" i="1"/>
  <c r="C1108" i="2" s="1"/>
  <c r="AL1108" i="1"/>
  <c r="C1107" i="2" s="1"/>
  <c r="AL1107" i="1"/>
  <c r="C1106" i="2" s="1"/>
  <c r="AL1106" i="1"/>
  <c r="C1105" i="2" s="1"/>
  <c r="AL1105" i="1"/>
  <c r="C1104" i="2" s="1"/>
  <c r="AL1104" i="1"/>
  <c r="C1103" i="2" s="1"/>
  <c r="AL1103" i="1"/>
  <c r="C1102" i="2" s="1"/>
  <c r="AL1102" i="1"/>
  <c r="C1101" i="2" s="1"/>
  <c r="AL1101" i="1"/>
  <c r="C1100" i="2" s="1"/>
  <c r="AL1100" i="1"/>
  <c r="C1099" i="2" s="1"/>
  <c r="AL1099" i="1"/>
  <c r="C1098" i="2" s="1"/>
  <c r="AL1098" i="1"/>
  <c r="C1097" i="2" s="1"/>
  <c r="AL1097" i="1"/>
  <c r="C1096" i="2" s="1"/>
  <c r="AL1096" i="1"/>
  <c r="C1095" i="2" s="1"/>
  <c r="AL1095" i="1"/>
  <c r="C1094" i="2" s="1"/>
  <c r="AL1094" i="1"/>
  <c r="C1093" i="2" s="1"/>
  <c r="AL1093" i="1"/>
  <c r="C1092" i="2" s="1"/>
  <c r="AL1092" i="1"/>
  <c r="C1091" i="2" s="1"/>
  <c r="AL1091" i="1"/>
  <c r="C1090" i="2" s="1"/>
  <c r="AL1090" i="1"/>
  <c r="C1089" i="2" s="1"/>
  <c r="AL1089" i="1"/>
  <c r="C1088" i="2" s="1"/>
  <c r="AL1088" i="1"/>
  <c r="C1087" i="2" s="1"/>
  <c r="AL1087" i="1"/>
  <c r="C1086" i="2" s="1"/>
  <c r="AL1086" i="1"/>
  <c r="C1085" i="2" s="1"/>
  <c r="AL1085" i="1"/>
  <c r="C1084" i="2" s="1"/>
  <c r="AL1084" i="1"/>
  <c r="C1083" i="2" s="1"/>
  <c r="AL1083" i="1"/>
  <c r="C1082" i="2" s="1"/>
  <c r="AL1082" i="1"/>
  <c r="C1081" i="2" s="1"/>
  <c r="AL1081" i="1"/>
  <c r="C1080" i="2" s="1"/>
  <c r="AL1080" i="1"/>
  <c r="C1079" i="2" s="1"/>
  <c r="AL1079" i="1"/>
  <c r="C1078" i="2" s="1"/>
  <c r="AL1078" i="1"/>
  <c r="C1077" i="2" s="1"/>
  <c r="AL1077" i="1"/>
  <c r="C1076" i="2" s="1"/>
  <c r="AL1076" i="1"/>
  <c r="C1075" i="2" s="1"/>
  <c r="AL1075" i="1"/>
  <c r="C1074" i="2" s="1"/>
  <c r="AL1074" i="1"/>
  <c r="C1073" i="2" s="1"/>
  <c r="AL1073" i="1"/>
  <c r="C1072" i="2" s="1"/>
  <c r="AL1072" i="1"/>
  <c r="C1071" i="2" s="1"/>
  <c r="AL1071" i="1"/>
  <c r="C1070" i="2" s="1"/>
  <c r="AL1070" i="1"/>
  <c r="C1069" i="2" s="1"/>
  <c r="AL1069" i="1"/>
  <c r="C1068" i="2" s="1"/>
  <c r="AL1068" i="1"/>
  <c r="C1067" i="2" s="1"/>
  <c r="AL1067" i="1"/>
  <c r="C1066" i="2" s="1"/>
  <c r="AL1066" i="1"/>
  <c r="C1065" i="2" s="1"/>
  <c r="AL1065" i="1"/>
  <c r="C1064" i="2" s="1"/>
  <c r="AL1064" i="1"/>
  <c r="C1063" i="2" s="1"/>
  <c r="AL1063" i="1"/>
  <c r="C1062" i="2" s="1"/>
  <c r="AL1062" i="1"/>
  <c r="C1061" i="2" s="1"/>
  <c r="AL1061" i="1"/>
  <c r="C1060" i="2" s="1"/>
  <c r="AL1060" i="1"/>
  <c r="C1059" i="2" s="1"/>
  <c r="AL1059" i="1"/>
  <c r="C1058" i="2" s="1"/>
  <c r="AL1058" i="1"/>
  <c r="C1057" i="2" s="1"/>
  <c r="AL1057" i="1"/>
  <c r="C1056" i="2" s="1"/>
  <c r="AL1056" i="1"/>
  <c r="C1055" i="2" s="1"/>
  <c r="AL1055" i="1"/>
  <c r="C1054" i="2" s="1"/>
  <c r="AL1054" i="1"/>
  <c r="C1053" i="2" s="1"/>
  <c r="AL1053" i="1"/>
  <c r="C1052" i="2" s="1"/>
  <c r="AL1052" i="1"/>
  <c r="C1051" i="2" s="1"/>
  <c r="AL1051" i="1"/>
  <c r="C1050" i="2" s="1"/>
  <c r="AL1050" i="1"/>
  <c r="C1049" i="2" s="1"/>
  <c r="AL1049" i="1"/>
  <c r="C1048" i="2" s="1"/>
  <c r="AL1048" i="1"/>
  <c r="C1047" i="2" s="1"/>
  <c r="AL1047" i="1"/>
  <c r="C1046" i="2" s="1"/>
  <c r="AL1046" i="1"/>
  <c r="C1045" i="2" s="1"/>
  <c r="AL1045" i="1"/>
  <c r="C1044" i="2" s="1"/>
  <c r="AL1044" i="1"/>
  <c r="C1043" i="2" s="1"/>
  <c r="AL1043" i="1"/>
  <c r="C1042" i="2" s="1"/>
  <c r="AL1042" i="1"/>
  <c r="C1041" i="2" s="1"/>
  <c r="AL1041" i="1"/>
  <c r="C1040" i="2" s="1"/>
  <c r="AL1040" i="1"/>
  <c r="C1039" i="2" s="1"/>
  <c r="AL1039" i="1"/>
  <c r="C1038" i="2" s="1"/>
  <c r="AL1038" i="1"/>
  <c r="C1037" i="2" s="1"/>
  <c r="AL1037" i="1"/>
  <c r="C1036" i="2" s="1"/>
  <c r="AL1036" i="1"/>
  <c r="C1035" i="2" s="1"/>
  <c r="AL1035" i="1"/>
  <c r="C1034" i="2" s="1"/>
  <c r="AL1034" i="1"/>
  <c r="C1033" i="2" s="1"/>
  <c r="AL1033" i="1"/>
  <c r="C1032" i="2" s="1"/>
  <c r="AL1032" i="1"/>
  <c r="C1031" i="2" s="1"/>
  <c r="AL1031" i="1"/>
  <c r="C1030" i="2" s="1"/>
  <c r="AL1030" i="1"/>
  <c r="C1029" i="2" s="1"/>
  <c r="AL1029" i="1"/>
  <c r="C1028" i="2" s="1"/>
  <c r="AL1028" i="1"/>
  <c r="C1027" i="2" s="1"/>
  <c r="AL1027" i="1"/>
  <c r="C1026" i="2" s="1"/>
  <c r="AL1026" i="1"/>
  <c r="C1025" i="2" s="1"/>
  <c r="AL1025" i="1"/>
  <c r="C1024" i="2" s="1"/>
  <c r="AL1024" i="1"/>
  <c r="C1023" i="2" s="1"/>
  <c r="AL1023" i="1"/>
  <c r="C1022" i="2" s="1"/>
  <c r="AL1022" i="1"/>
  <c r="C1021" i="2" s="1"/>
  <c r="AL1021" i="1"/>
  <c r="C1020" i="2" s="1"/>
  <c r="AL1020" i="1"/>
  <c r="C1019" i="2" s="1"/>
  <c r="AL1019" i="1"/>
  <c r="C1018" i="2" s="1"/>
  <c r="AL1018" i="1"/>
  <c r="C1017" i="2" s="1"/>
  <c r="AL1017" i="1"/>
  <c r="C1016" i="2" s="1"/>
  <c r="AL1016" i="1"/>
  <c r="C1015" i="2" s="1"/>
  <c r="AL1015" i="1"/>
  <c r="C1014" i="2" s="1"/>
  <c r="AL1014" i="1"/>
  <c r="C1013" i="2" s="1"/>
  <c r="AL1013" i="1"/>
  <c r="C1012" i="2" s="1"/>
  <c r="AL1012" i="1"/>
  <c r="C1011" i="2" s="1"/>
  <c r="AL1011" i="1"/>
  <c r="C1010" i="2" s="1"/>
  <c r="AL1010" i="1"/>
  <c r="C1009" i="2" s="1"/>
  <c r="AL1009" i="1"/>
  <c r="C1008" i="2" s="1"/>
  <c r="AL1008" i="1"/>
  <c r="C1007" i="2" s="1"/>
  <c r="AL1007" i="1"/>
  <c r="C1006" i="2" s="1"/>
  <c r="AL1006" i="1"/>
  <c r="C1005" i="2" s="1"/>
  <c r="AL1005" i="1"/>
  <c r="C1004" i="2" s="1"/>
  <c r="AL1004" i="1"/>
  <c r="C1003" i="2" s="1"/>
  <c r="AL1003" i="1"/>
  <c r="C1002" i="2" s="1"/>
  <c r="AL1002" i="1"/>
  <c r="C1001" i="2" s="1"/>
  <c r="AL1001" i="1"/>
  <c r="C1000" i="2" s="1"/>
  <c r="AL1000" i="1"/>
  <c r="C999" i="2" s="1"/>
  <c r="AL999" i="1"/>
  <c r="C998" i="2" s="1"/>
  <c r="AL998" i="1"/>
  <c r="C997" i="2" s="1"/>
  <c r="AL997" i="1"/>
  <c r="C996" i="2" s="1"/>
  <c r="AL996" i="1"/>
  <c r="C995" i="2" s="1"/>
  <c r="AL995" i="1"/>
  <c r="C994" i="2" s="1"/>
  <c r="AL994" i="1"/>
  <c r="C993" i="2" s="1"/>
  <c r="AL993" i="1"/>
  <c r="C992" i="2" s="1"/>
  <c r="AL992" i="1"/>
  <c r="C991" i="2" s="1"/>
  <c r="AL991" i="1"/>
  <c r="C990" i="2" s="1"/>
  <c r="AL990" i="1"/>
  <c r="C989" i="2" s="1"/>
  <c r="AL989" i="1"/>
  <c r="C988" i="2" s="1"/>
  <c r="AL988" i="1"/>
  <c r="C987" i="2" s="1"/>
  <c r="AL987" i="1"/>
  <c r="C986" i="2" s="1"/>
  <c r="AL986" i="1"/>
  <c r="C985" i="2" s="1"/>
  <c r="AL985" i="1"/>
  <c r="C984" i="2" s="1"/>
  <c r="AL984" i="1"/>
  <c r="C983" i="2" s="1"/>
  <c r="AL983" i="1"/>
  <c r="C982" i="2" s="1"/>
  <c r="AL982" i="1"/>
  <c r="C981" i="2" s="1"/>
  <c r="AL981" i="1"/>
  <c r="C980" i="2" s="1"/>
  <c r="AL980" i="1"/>
  <c r="C979" i="2" s="1"/>
  <c r="AL979" i="1"/>
  <c r="C978" i="2" s="1"/>
  <c r="AL978" i="1"/>
  <c r="C977" i="2" s="1"/>
  <c r="AL977" i="1"/>
  <c r="C976" i="2" s="1"/>
  <c r="AL976" i="1"/>
  <c r="C975" i="2" s="1"/>
  <c r="AL975" i="1"/>
  <c r="C974" i="2" s="1"/>
  <c r="AL974" i="1"/>
  <c r="C973" i="2" s="1"/>
  <c r="AL973" i="1"/>
  <c r="C972" i="2" s="1"/>
  <c r="AL972" i="1"/>
  <c r="C971" i="2" s="1"/>
  <c r="AL971" i="1"/>
  <c r="C970" i="2" s="1"/>
  <c r="AL970" i="1"/>
  <c r="C969" i="2" s="1"/>
  <c r="AL969" i="1"/>
  <c r="C968" i="2" s="1"/>
  <c r="AL968" i="1"/>
  <c r="C967" i="2" s="1"/>
  <c r="AL967" i="1"/>
  <c r="C966" i="2" s="1"/>
  <c r="AL966" i="1"/>
  <c r="C965" i="2" s="1"/>
  <c r="AL965" i="1"/>
  <c r="C964" i="2" s="1"/>
  <c r="AL964" i="1"/>
  <c r="C963" i="2" s="1"/>
  <c r="AL963" i="1"/>
  <c r="C962" i="2" s="1"/>
  <c r="AL962" i="1"/>
  <c r="C961" i="2" s="1"/>
  <c r="AL961" i="1"/>
  <c r="C960" i="2" s="1"/>
  <c r="AL960" i="1"/>
  <c r="C959" i="2" s="1"/>
  <c r="AL959" i="1"/>
  <c r="C958" i="2" s="1"/>
  <c r="AL958" i="1"/>
  <c r="C957" i="2" s="1"/>
  <c r="AL957" i="1"/>
  <c r="C956" i="2" s="1"/>
  <c r="AL956" i="1"/>
  <c r="C955" i="2" s="1"/>
  <c r="AL955" i="1"/>
  <c r="C954" i="2" s="1"/>
  <c r="AL954" i="1"/>
  <c r="C953" i="2" s="1"/>
  <c r="AL953" i="1"/>
  <c r="C952" i="2" s="1"/>
  <c r="AL952" i="1"/>
  <c r="C951" i="2" s="1"/>
  <c r="AL951" i="1"/>
  <c r="C950" i="2" s="1"/>
  <c r="AL950" i="1"/>
  <c r="C949" i="2" s="1"/>
  <c r="AL949" i="1"/>
  <c r="C948" i="2" s="1"/>
  <c r="AL948" i="1"/>
  <c r="C947" i="2" s="1"/>
  <c r="AL947" i="1"/>
  <c r="C946" i="2" s="1"/>
  <c r="AL946" i="1"/>
  <c r="C945" i="2" s="1"/>
  <c r="AL945" i="1"/>
  <c r="C944" i="2" s="1"/>
  <c r="AL944" i="1"/>
  <c r="C943" i="2" s="1"/>
  <c r="AL943" i="1"/>
  <c r="C942" i="2" s="1"/>
  <c r="AL942" i="1"/>
  <c r="C941" i="2" s="1"/>
  <c r="AL941" i="1"/>
  <c r="C940" i="2" s="1"/>
  <c r="AL940" i="1"/>
  <c r="C939" i="2" s="1"/>
  <c r="AL939" i="1"/>
  <c r="C938" i="2" s="1"/>
  <c r="AL938" i="1"/>
  <c r="C937" i="2" s="1"/>
  <c r="AL937" i="1"/>
  <c r="C936" i="2" s="1"/>
  <c r="AL936" i="1"/>
  <c r="C935" i="2" s="1"/>
  <c r="AL935" i="1"/>
  <c r="C934" i="2" s="1"/>
  <c r="AL934" i="1"/>
  <c r="C933" i="2" s="1"/>
  <c r="AL933" i="1"/>
  <c r="C932" i="2" s="1"/>
  <c r="AL932" i="1"/>
  <c r="C931" i="2" s="1"/>
  <c r="AL931" i="1"/>
  <c r="C930" i="2" s="1"/>
  <c r="AL930" i="1"/>
  <c r="C929" i="2" s="1"/>
  <c r="AL929" i="1"/>
  <c r="C928" i="2" s="1"/>
  <c r="AL928" i="1"/>
  <c r="C927" i="2" s="1"/>
  <c r="AL927" i="1"/>
  <c r="C926" i="2" s="1"/>
  <c r="AL926" i="1"/>
  <c r="C925" i="2" s="1"/>
  <c r="AL925" i="1"/>
  <c r="C924" i="2" s="1"/>
  <c r="AL924" i="1"/>
  <c r="C923" i="2" s="1"/>
  <c r="AL923" i="1"/>
  <c r="C922" i="2" s="1"/>
  <c r="AL922" i="1"/>
  <c r="C921" i="2" s="1"/>
  <c r="AL921" i="1"/>
  <c r="C920" i="2" s="1"/>
  <c r="AL920" i="1"/>
  <c r="C919" i="2" s="1"/>
  <c r="AL919" i="1"/>
  <c r="C918" i="2" s="1"/>
  <c r="AL918" i="1"/>
  <c r="C917" i="2" s="1"/>
  <c r="AL917" i="1"/>
  <c r="C916" i="2" s="1"/>
  <c r="AL916" i="1"/>
  <c r="C915" i="2" s="1"/>
  <c r="AL915" i="1"/>
  <c r="C914" i="2" s="1"/>
  <c r="AL914" i="1"/>
  <c r="C913" i="2" s="1"/>
  <c r="AL913" i="1"/>
  <c r="C912" i="2" s="1"/>
  <c r="AL912" i="1"/>
  <c r="C911" i="2" s="1"/>
  <c r="AL911" i="1"/>
  <c r="C910" i="2" s="1"/>
  <c r="AL910" i="1"/>
  <c r="C909" i="2" s="1"/>
  <c r="AL909" i="1"/>
  <c r="C908" i="2" s="1"/>
  <c r="AL908" i="1"/>
  <c r="C907" i="2" s="1"/>
  <c r="AL907" i="1"/>
  <c r="C906" i="2" s="1"/>
  <c r="AL906" i="1"/>
  <c r="C905" i="2" s="1"/>
  <c r="AL905" i="1"/>
  <c r="C904" i="2" s="1"/>
  <c r="AL904" i="1"/>
  <c r="C903" i="2" s="1"/>
  <c r="AL903" i="1"/>
  <c r="C902" i="2" s="1"/>
  <c r="AL902" i="1"/>
  <c r="C901" i="2" s="1"/>
  <c r="AL901" i="1"/>
  <c r="C900" i="2" s="1"/>
  <c r="AL900" i="1"/>
  <c r="C899" i="2" s="1"/>
  <c r="AL899" i="1"/>
  <c r="C898" i="2" s="1"/>
  <c r="AL898" i="1"/>
  <c r="C897" i="2" s="1"/>
  <c r="AL897" i="1"/>
  <c r="C896" i="2" s="1"/>
  <c r="AL896" i="1"/>
  <c r="C895" i="2" s="1"/>
  <c r="AL895" i="1"/>
  <c r="C894" i="2" s="1"/>
  <c r="AL894" i="1"/>
  <c r="C893" i="2" s="1"/>
  <c r="AL893" i="1"/>
  <c r="C892" i="2" s="1"/>
  <c r="AL892" i="1"/>
  <c r="C891" i="2" s="1"/>
  <c r="AL891" i="1"/>
  <c r="C890" i="2" s="1"/>
  <c r="AL890" i="1"/>
  <c r="C889" i="2" s="1"/>
  <c r="AL889" i="1"/>
  <c r="C888" i="2" s="1"/>
  <c r="AL888" i="1"/>
  <c r="C887" i="2" s="1"/>
  <c r="AL887" i="1"/>
  <c r="C886" i="2" s="1"/>
  <c r="AL886" i="1"/>
  <c r="C885" i="2" s="1"/>
  <c r="AL885" i="1"/>
  <c r="C884" i="2" s="1"/>
  <c r="AL884" i="1"/>
  <c r="C883" i="2" s="1"/>
  <c r="AL883" i="1"/>
  <c r="C882" i="2" s="1"/>
  <c r="AL882" i="1"/>
  <c r="C881" i="2" s="1"/>
  <c r="AL881" i="1"/>
  <c r="C880" i="2" s="1"/>
  <c r="AL880" i="1"/>
  <c r="C879" i="2" s="1"/>
  <c r="AL879" i="1"/>
  <c r="C878" i="2" s="1"/>
  <c r="AL878" i="1"/>
  <c r="C877" i="2" s="1"/>
  <c r="AL877" i="1"/>
  <c r="C876" i="2" s="1"/>
  <c r="AL876" i="1"/>
  <c r="C875" i="2" s="1"/>
  <c r="AL875" i="1"/>
  <c r="C874" i="2" s="1"/>
  <c r="AL874" i="1"/>
  <c r="C873" i="2" s="1"/>
  <c r="AL873" i="1"/>
  <c r="C872" i="2" s="1"/>
  <c r="AL872" i="1"/>
  <c r="C871" i="2" s="1"/>
  <c r="AL871" i="1"/>
  <c r="C870" i="2" s="1"/>
  <c r="AL870" i="1"/>
  <c r="C869" i="2" s="1"/>
  <c r="AL869" i="1"/>
  <c r="C868" i="2" s="1"/>
  <c r="AL868" i="1"/>
  <c r="C867" i="2" s="1"/>
  <c r="AL867" i="1"/>
  <c r="C866" i="2" s="1"/>
  <c r="AL866" i="1"/>
  <c r="C865" i="2" s="1"/>
  <c r="AL865" i="1"/>
  <c r="C864" i="2" s="1"/>
  <c r="AL864" i="1"/>
  <c r="C863" i="2" s="1"/>
  <c r="AL863" i="1"/>
  <c r="C862" i="2" s="1"/>
  <c r="AL862" i="1"/>
  <c r="C861" i="2" s="1"/>
  <c r="AL861" i="1"/>
  <c r="C860" i="2" s="1"/>
  <c r="AL860" i="1"/>
  <c r="C859" i="2" s="1"/>
  <c r="AL859" i="1"/>
  <c r="C858" i="2" s="1"/>
  <c r="AL858" i="1"/>
  <c r="C857" i="2" s="1"/>
  <c r="AL857" i="1"/>
  <c r="C856" i="2" s="1"/>
  <c r="AL856" i="1"/>
  <c r="C855" i="2" s="1"/>
  <c r="AL855" i="1"/>
  <c r="C854" i="2" s="1"/>
  <c r="AL854" i="1"/>
  <c r="C853" i="2" s="1"/>
  <c r="AL853" i="1"/>
  <c r="C852" i="2" s="1"/>
  <c r="AL852" i="1"/>
  <c r="C851" i="2" s="1"/>
  <c r="AL851" i="1"/>
  <c r="C850" i="2" s="1"/>
  <c r="AL850" i="1"/>
  <c r="C849" i="2" s="1"/>
  <c r="AL849" i="1"/>
  <c r="C848" i="2" s="1"/>
  <c r="AL848" i="1"/>
  <c r="C847" i="2" s="1"/>
  <c r="AL847" i="1"/>
  <c r="C846" i="2" s="1"/>
  <c r="AL846" i="1"/>
  <c r="C845" i="2" s="1"/>
  <c r="AL845" i="1"/>
  <c r="C844" i="2" s="1"/>
  <c r="AL844" i="1"/>
  <c r="C843" i="2" s="1"/>
  <c r="AL843" i="1"/>
  <c r="C842" i="2" s="1"/>
  <c r="AL842" i="1"/>
  <c r="C841" i="2" s="1"/>
  <c r="AL841" i="1"/>
  <c r="C840" i="2" s="1"/>
  <c r="AL840" i="1"/>
  <c r="C839" i="2" s="1"/>
  <c r="AL839" i="1"/>
  <c r="C838" i="2" s="1"/>
  <c r="AL838" i="1"/>
  <c r="C837" i="2" s="1"/>
  <c r="AL837" i="1"/>
  <c r="C836" i="2" s="1"/>
  <c r="AL836" i="1"/>
  <c r="C835" i="2" s="1"/>
  <c r="AL835" i="1"/>
  <c r="C834" i="2" s="1"/>
  <c r="AL834" i="1"/>
  <c r="C833" i="2" s="1"/>
  <c r="AL833" i="1"/>
  <c r="C832" i="2" s="1"/>
  <c r="AL832" i="1"/>
  <c r="C831" i="2" s="1"/>
  <c r="AL831" i="1"/>
  <c r="C830" i="2" s="1"/>
  <c r="AL830" i="1"/>
  <c r="C829" i="2" s="1"/>
  <c r="AL829" i="1"/>
  <c r="C828" i="2" s="1"/>
  <c r="AL828" i="1"/>
  <c r="C827" i="2" s="1"/>
  <c r="AL827" i="1"/>
  <c r="C826" i="2" s="1"/>
  <c r="AL826" i="1"/>
  <c r="C825" i="2" s="1"/>
  <c r="AL825" i="1"/>
  <c r="C824" i="2" s="1"/>
  <c r="AL824" i="1"/>
  <c r="C823" i="2" s="1"/>
  <c r="AL823" i="1"/>
  <c r="C822" i="2" s="1"/>
  <c r="AL822" i="1"/>
  <c r="C821" i="2" s="1"/>
  <c r="AL821" i="1"/>
  <c r="C820" i="2" s="1"/>
  <c r="AL820" i="1"/>
  <c r="C819" i="2" s="1"/>
  <c r="AL819" i="1"/>
  <c r="C818" i="2" s="1"/>
  <c r="AL818" i="1"/>
  <c r="C817" i="2" s="1"/>
  <c r="AL817" i="1"/>
  <c r="C816" i="2" s="1"/>
  <c r="AL816" i="1"/>
  <c r="C815" i="2" s="1"/>
  <c r="AL815" i="1"/>
  <c r="C814" i="2" s="1"/>
  <c r="AL814" i="1"/>
  <c r="C813" i="2" s="1"/>
  <c r="AL813" i="1"/>
  <c r="C812" i="2" s="1"/>
  <c r="AL812" i="1"/>
  <c r="C811" i="2" s="1"/>
  <c r="AL811" i="1"/>
  <c r="C810" i="2" s="1"/>
  <c r="AL810" i="1"/>
  <c r="C809" i="2" s="1"/>
  <c r="AL809" i="1"/>
  <c r="C808" i="2" s="1"/>
  <c r="AL808" i="1"/>
  <c r="C807" i="2" s="1"/>
  <c r="AL807" i="1"/>
  <c r="C806" i="2" s="1"/>
  <c r="AL806" i="1"/>
  <c r="C805" i="2" s="1"/>
  <c r="AL805" i="1"/>
  <c r="C804" i="2" s="1"/>
  <c r="AL804" i="1"/>
  <c r="C803" i="2" s="1"/>
  <c r="AL803" i="1"/>
  <c r="C802" i="2" s="1"/>
  <c r="AL802" i="1"/>
  <c r="C801" i="2" s="1"/>
  <c r="AL801" i="1"/>
  <c r="C800" i="2" s="1"/>
  <c r="AL800" i="1"/>
  <c r="C799" i="2" s="1"/>
  <c r="AL799" i="1"/>
  <c r="C798" i="2" s="1"/>
  <c r="AL798" i="1"/>
  <c r="C797" i="2" s="1"/>
  <c r="AL797" i="1"/>
  <c r="C796" i="2" s="1"/>
  <c r="AL796" i="1"/>
  <c r="C795" i="2" s="1"/>
  <c r="AL795" i="1"/>
  <c r="C794" i="2" s="1"/>
  <c r="AL794" i="1"/>
  <c r="C793" i="2" s="1"/>
  <c r="AL793" i="1"/>
  <c r="C792" i="2" s="1"/>
  <c r="AL792" i="1"/>
  <c r="C791" i="2" s="1"/>
  <c r="AL791" i="1"/>
  <c r="C790" i="2" s="1"/>
  <c r="AL790" i="1"/>
  <c r="C789" i="2" s="1"/>
  <c r="AL789" i="1"/>
  <c r="C788" i="2" s="1"/>
  <c r="AL788" i="1"/>
  <c r="C787" i="2" s="1"/>
  <c r="AL787" i="1"/>
  <c r="C786" i="2" s="1"/>
  <c r="AL786" i="1"/>
  <c r="C785" i="2" s="1"/>
  <c r="AL785" i="1"/>
  <c r="C784" i="2" s="1"/>
  <c r="AL784" i="1"/>
  <c r="C783" i="2" s="1"/>
  <c r="AL783" i="1"/>
  <c r="C782" i="2" s="1"/>
  <c r="AL782" i="1"/>
  <c r="C781" i="2" s="1"/>
  <c r="AL781" i="1"/>
  <c r="C780" i="2" s="1"/>
  <c r="AL780" i="1"/>
  <c r="C779" i="2" s="1"/>
  <c r="AL779" i="1"/>
  <c r="C778" i="2" s="1"/>
  <c r="AL778" i="1"/>
  <c r="C777" i="2" s="1"/>
  <c r="AL777" i="1"/>
  <c r="C776" i="2" s="1"/>
  <c r="AL776" i="1"/>
  <c r="C775" i="2" s="1"/>
  <c r="AL775" i="1"/>
  <c r="C774" i="2" s="1"/>
  <c r="AL774" i="1"/>
  <c r="C773" i="2" s="1"/>
  <c r="AL773" i="1"/>
  <c r="C772" i="2" s="1"/>
  <c r="AL772" i="1"/>
  <c r="C771" i="2" s="1"/>
  <c r="AL771" i="1"/>
  <c r="C770" i="2" s="1"/>
  <c r="AL770" i="1"/>
  <c r="C769" i="2" s="1"/>
  <c r="AL769" i="1"/>
  <c r="C768" i="2" s="1"/>
  <c r="AL768" i="1"/>
  <c r="C767" i="2" s="1"/>
  <c r="AL767" i="1"/>
  <c r="C766" i="2" s="1"/>
  <c r="AL766" i="1"/>
  <c r="C765" i="2" s="1"/>
  <c r="AL765" i="1"/>
  <c r="C764" i="2" s="1"/>
  <c r="AL764" i="1"/>
  <c r="C763" i="2" s="1"/>
  <c r="AL763" i="1"/>
  <c r="C762" i="2" s="1"/>
  <c r="AL762" i="1"/>
  <c r="C761" i="2" s="1"/>
  <c r="AL761" i="1"/>
  <c r="C760" i="2" s="1"/>
  <c r="AL760" i="1"/>
  <c r="C759" i="2" s="1"/>
  <c r="AL759" i="1"/>
  <c r="C758" i="2" s="1"/>
  <c r="AL758" i="1"/>
  <c r="C757" i="2" s="1"/>
  <c r="AL757" i="1"/>
  <c r="C756" i="2" s="1"/>
  <c r="AL756" i="1"/>
  <c r="C755" i="2" s="1"/>
  <c r="AL755" i="1"/>
  <c r="C754" i="2" s="1"/>
  <c r="AL754" i="1"/>
  <c r="C753" i="2" s="1"/>
  <c r="AL753" i="1"/>
  <c r="C752" i="2" s="1"/>
  <c r="AL752" i="1"/>
  <c r="C751" i="2" s="1"/>
  <c r="AL751" i="1"/>
  <c r="C750" i="2" s="1"/>
  <c r="AL750" i="1"/>
  <c r="C749" i="2" s="1"/>
  <c r="AL749" i="1"/>
  <c r="C748" i="2" s="1"/>
  <c r="AL748" i="1"/>
  <c r="C747" i="2" s="1"/>
  <c r="AL747" i="1"/>
  <c r="C746" i="2" s="1"/>
  <c r="AL746" i="1"/>
  <c r="C745" i="2" s="1"/>
  <c r="AL745" i="1"/>
  <c r="C744" i="2" s="1"/>
  <c r="AL744" i="1"/>
  <c r="C743" i="2" s="1"/>
  <c r="AL743" i="1"/>
  <c r="C742" i="2" s="1"/>
  <c r="AL742" i="1"/>
  <c r="C741" i="2" s="1"/>
  <c r="AL741" i="1"/>
  <c r="C740" i="2" s="1"/>
  <c r="AL740" i="1"/>
  <c r="C739" i="2" s="1"/>
  <c r="AL739" i="1"/>
  <c r="C738" i="2" s="1"/>
  <c r="AL738" i="1"/>
  <c r="C737" i="2" s="1"/>
  <c r="AL737" i="1"/>
  <c r="C736" i="2" s="1"/>
  <c r="AL736" i="1"/>
  <c r="C735" i="2" s="1"/>
  <c r="AL735" i="1"/>
  <c r="C734" i="2" s="1"/>
  <c r="AL734" i="1"/>
  <c r="C733" i="2" s="1"/>
  <c r="AL733" i="1"/>
  <c r="C732" i="2" s="1"/>
  <c r="AL732" i="1"/>
  <c r="C731" i="2" s="1"/>
  <c r="AL731" i="1"/>
  <c r="C730" i="2" s="1"/>
  <c r="AL730" i="1"/>
  <c r="C729" i="2" s="1"/>
  <c r="AL729" i="1"/>
  <c r="C728" i="2" s="1"/>
  <c r="AL728" i="1"/>
  <c r="C727" i="2" s="1"/>
  <c r="AL727" i="1"/>
  <c r="C726" i="2" s="1"/>
  <c r="AL726" i="1"/>
  <c r="C725" i="2" s="1"/>
  <c r="AL725" i="1"/>
  <c r="C724" i="2" s="1"/>
  <c r="AL724" i="1"/>
  <c r="C723" i="2" s="1"/>
  <c r="AL723" i="1"/>
  <c r="C722" i="2" s="1"/>
  <c r="AL722" i="1"/>
  <c r="C721" i="2" s="1"/>
  <c r="AL721" i="1"/>
  <c r="C720" i="2" s="1"/>
  <c r="AL720" i="1"/>
  <c r="C719" i="2" s="1"/>
  <c r="AL719" i="1"/>
  <c r="C718" i="2" s="1"/>
  <c r="AL718" i="1"/>
  <c r="C717" i="2" s="1"/>
  <c r="AL717" i="1"/>
  <c r="C716" i="2" s="1"/>
  <c r="AL716" i="1"/>
  <c r="C715" i="2" s="1"/>
  <c r="AL715" i="1"/>
  <c r="C714" i="2" s="1"/>
  <c r="AL714" i="1"/>
  <c r="C713" i="2" s="1"/>
  <c r="AL713" i="1"/>
  <c r="C712" i="2" s="1"/>
  <c r="AL712" i="1"/>
  <c r="C711" i="2" s="1"/>
  <c r="AL711" i="1"/>
  <c r="C710" i="2" s="1"/>
  <c r="AL710" i="1"/>
  <c r="C709" i="2" s="1"/>
  <c r="AL709" i="1"/>
  <c r="C708" i="2" s="1"/>
  <c r="AL708" i="1"/>
  <c r="C707" i="2" s="1"/>
  <c r="AL707" i="1"/>
  <c r="C706" i="2" s="1"/>
  <c r="AL706" i="1"/>
  <c r="C705" i="2" s="1"/>
  <c r="AL705" i="1"/>
  <c r="C704" i="2" s="1"/>
  <c r="AL704" i="1"/>
  <c r="C703" i="2" s="1"/>
  <c r="AL703" i="1"/>
  <c r="C702" i="2" s="1"/>
  <c r="AL702" i="1"/>
  <c r="C701" i="2" s="1"/>
  <c r="AL701" i="1"/>
  <c r="C700" i="2" s="1"/>
  <c r="AL700" i="1"/>
  <c r="C699" i="2" s="1"/>
  <c r="AL699" i="1"/>
  <c r="C698" i="2" s="1"/>
  <c r="AL698" i="1"/>
  <c r="C697" i="2" s="1"/>
  <c r="AL697" i="1"/>
  <c r="C696" i="2" s="1"/>
  <c r="AL696" i="1"/>
  <c r="C695" i="2" s="1"/>
  <c r="AL695" i="1"/>
  <c r="C694" i="2" s="1"/>
  <c r="AL694" i="1"/>
  <c r="C693" i="2" s="1"/>
  <c r="AL693" i="1"/>
  <c r="C692" i="2" s="1"/>
  <c r="AL692" i="1"/>
  <c r="C691" i="2" s="1"/>
  <c r="AL691" i="1"/>
  <c r="C690" i="2" s="1"/>
  <c r="AL690" i="1"/>
  <c r="C689" i="2" s="1"/>
  <c r="AL689" i="1"/>
  <c r="C688" i="2" s="1"/>
  <c r="AL688" i="1"/>
  <c r="C687" i="2" s="1"/>
  <c r="AL687" i="1"/>
  <c r="C686" i="2" s="1"/>
  <c r="AL686" i="1"/>
  <c r="C685" i="2" s="1"/>
  <c r="AL685" i="1"/>
  <c r="C684" i="2" s="1"/>
  <c r="AL684" i="1"/>
  <c r="C683" i="2" s="1"/>
  <c r="AL683" i="1"/>
  <c r="C682" i="2" s="1"/>
  <c r="AL682" i="1"/>
  <c r="C681" i="2" s="1"/>
  <c r="AL681" i="1"/>
  <c r="C680" i="2" s="1"/>
  <c r="AL680" i="1"/>
  <c r="C679" i="2" s="1"/>
  <c r="AL679" i="1"/>
  <c r="C678" i="2" s="1"/>
  <c r="AL678" i="1"/>
  <c r="C677" i="2" s="1"/>
  <c r="AL677" i="1"/>
  <c r="C676" i="2" s="1"/>
  <c r="AL676" i="1"/>
  <c r="C675" i="2" s="1"/>
  <c r="AL675" i="1"/>
  <c r="C674" i="2" s="1"/>
  <c r="AL674" i="1"/>
  <c r="C673" i="2" s="1"/>
  <c r="AL673" i="1"/>
  <c r="C672" i="2" s="1"/>
  <c r="AL672" i="1"/>
  <c r="C671" i="2" s="1"/>
  <c r="AL671" i="1"/>
  <c r="C670" i="2" s="1"/>
  <c r="AL670" i="1"/>
  <c r="C669" i="2" s="1"/>
  <c r="AL669" i="1"/>
  <c r="C668" i="2" s="1"/>
  <c r="AL668" i="1"/>
  <c r="C667" i="2" s="1"/>
  <c r="AL667" i="1"/>
  <c r="C666" i="2" s="1"/>
  <c r="AL666" i="1"/>
  <c r="C665" i="2" s="1"/>
  <c r="AL665" i="1"/>
  <c r="C664" i="2" s="1"/>
  <c r="AL664" i="1"/>
  <c r="C663" i="2" s="1"/>
  <c r="AL663" i="1"/>
  <c r="C662" i="2" s="1"/>
  <c r="AL662" i="1"/>
  <c r="C661" i="2" s="1"/>
  <c r="AL661" i="1"/>
  <c r="C660" i="2" s="1"/>
  <c r="AL660" i="1"/>
  <c r="C659" i="2" s="1"/>
  <c r="AL659" i="1"/>
  <c r="C658" i="2" s="1"/>
  <c r="AL658" i="1"/>
  <c r="C657" i="2" s="1"/>
  <c r="AL657" i="1"/>
  <c r="C656" i="2" s="1"/>
  <c r="AL656" i="1"/>
  <c r="C655" i="2" s="1"/>
  <c r="AL655" i="1"/>
  <c r="C654" i="2" s="1"/>
  <c r="AL654" i="1"/>
  <c r="C653" i="2" s="1"/>
  <c r="AL653" i="1"/>
  <c r="C652" i="2" s="1"/>
  <c r="AL652" i="1"/>
  <c r="C651" i="2" s="1"/>
  <c r="AL651" i="1"/>
  <c r="C650" i="2" s="1"/>
  <c r="AL650" i="1"/>
  <c r="C649" i="2" s="1"/>
  <c r="AL649" i="1"/>
  <c r="C648" i="2" s="1"/>
  <c r="AL648" i="1"/>
  <c r="C647" i="2" s="1"/>
  <c r="AL647" i="1"/>
  <c r="C646" i="2" s="1"/>
  <c r="AL646" i="1"/>
  <c r="C645" i="2" s="1"/>
  <c r="AL645" i="1"/>
  <c r="C644" i="2" s="1"/>
  <c r="AL644" i="1"/>
  <c r="C643" i="2" s="1"/>
  <c r="AL643" i="1"/>
  <c r="C642" i="2" s="1"/>
  <c r="AL642" i="1"/>
  <c r="C641" i="2" s="1"/>
  <c r="AL641" i="1"/>
  <c r="C640" i="2" s="1"/>
  <c r="AL640" i="1"/>
  <c r="C639" i="2" s="1"/>
  <c r="AL639" i="1"/>
  <c r="C638" i="2" s="1"/>
  <c r="AL638" i="1"/>
  <c r="C637" i="2" s="1"/>
  <c r="AL637" i="1"/>
  <c r="C636" i="2" s="1"/>
  <c r="AL636" i="1"/>
  <c r="C635" i="2" s="1"/>
  <c r="AL635" i="1"/>
  <c r="C634" i="2" s="1"/>
  <c r="AL634" i="1"/>
  <c r="C633" i="2" s="1"/>
  <c r="AL633" i="1"/>
  <c r="C632" i="2" s="1"/>
  <c r="AL632" i="1"/>
  <c r="C631" i="2" s="1"/>
  <c r="AL631" i="1"/>
  <c r="C630" i="2" s="1"/>
  <c r="AL630" i="1"/>
  <c r="C629" i="2" s="1"/>
  <c r="AL629" i="1"/>
  <c r="C628" i="2" s="1"/>
  <c r="AL628" i="1"/>
  <c r="C627" i="2" s="1"/>
  <c r="AL627" i="1"/>
  <c r="C626" i="2" s="1"/>
  <c r="AL626" i="1"/>
  <c r="C625" i="2" s="1"/>
  <c r="AL625" i="1"/>
  <c r="C624" i="2" s="1"/>
  <c r="AL624" i="1"/>
  <c r="C623" i="2" s="1"/>
  <c r="AL623" i="1"/>
  <c r="C622" i="2" s="1"/>
  <c r="AL622" i="1"/>
  <c r="C621" i="2" s="1"/>
  <c r="AL621" i="1"/>
  <c r="C620" i="2" s="1"/>
  <c r="AL620" i="1"/>
  <c r="C619" i="2" s="1"/>
  <c r="AL619" i="1"/>
  <c r="C618" i="2" s="1"/>
  <c r="AL618" i="1"/>
  <c r="C617" i="2" s="1"/>
  <c r="AL617" i="1"/>
  <c r="C616" i="2" s="1"/>
  <c r="AL616" i="1"/>
  <c r="C615" i="2" s="1"/>
  <c r="AL615" i="1"/>
  <c r="C614" i="2" s="1"/>
  <c r="AL614" i="1"/>
  <c r="C613" i="2" s="1"/>
  <c r="AL613" i="1"/>
  <c r="C612" i="2" s="1"/>
  <c r="AL612" i="1"/>
  <c r="C611" i="2" s="1"/>
  <c r="AL611" i="1"/>
  <c r="C610" i="2" s="1"/>
  <c r="AL610" i="1"/>
  <c r="C609" i="2" s="1"/>
  <c r="AL609" i="1"/>
  <c r="C608" i="2" s="1"/>
  <c r="AL608" i="1"/>
  <c r="C607" i="2" s="1"/>
  <c r="AL607" i="1"/>
  <c r="C606" i="2" s="1"/>
  <c r="AL606" i="1"/>
  <c r="C605" i="2" s="1"/>
  <c r="AL605" i="1"/>
  <c r="C604" i="2" s="1"/>
  <c r="AL604" i="1"/>
  <c r="C603" i="2" s="1"/>
  <c r="AL603" i="1"/>
  <c r="C602" i="2" s="1"/>
  <c r="AL602" i="1"/>
  <c r="C601" i="2" s="1"/>
  <c r="AL601" i="1"/>
  <c r="C600" i="2" s="1"/>
  <c r="AL600" i="1"/>
  <c r="C599" i="2" s="1"/>
  <c r="AL599" i="1"/>
  <c r="C598" i="2" s="1"/>
  <c r="AL598" i="1"/>
  <c r="C597" i="2" s="1"/>
  <c r="AL597" i="1"/>
  <c r="C596" i="2" s="1"/>
  <c r="AL596" i="1"/>
  <c r="C595" i="2" s="1"/>
  <c r="AL595" i="1"/>
  <c r="C594" i="2" s="1"/>
  <c r="AL594" i="1"/>
  <c r="C593" i="2" s="1"/>
  <c r="AL593" i="1"/>
  <c r="C592" i="2" s="1"/>
  <c r="AL592" i="1"/>
  <c r="C591" i="2" s="1"/>
  <c r="AL591" i="1"/>
  <c r="C590" i="2" s="1"/>
  <c r="AL590" i="1"/>
  <c r="C589" i="2" s="1"/>
  <c r="AL589" i="1"/>
  <c r="C588" i="2" s="1"/>
  <c r="AL588" i="1"/>
  <c r="C587" i="2" s="1"/>
  <c r="AL587" i="1"/>
  <c r="C586" i="2" s="1"/>
  <c r="AL586" i="1"/>
  <c r="C585" i="2" s="1"/>
  <c r="AL585" i="1"/>
  <c r="C584" i="2" s="1"/>
  <c r="AL584" i="1"/>
  <c r="C583" i="2" s="1"/>
  <c r="AL583" i="1"/>
  <c r="C582" i="2" s="1"/>
  <c r="AL582" i="1"/>
  <c r="C581" i="2" s="1"/>
  <c r="AL581" i="1"/>
  <c r="C580" i="2" s="1"/>
  <c r="AL580" i="1"/>
  <c r="C579" i="2" s="1"/>
  <c r="AL579" i="1"/>
  <c r="C578" i="2" s="1"/>
  <c r="AL578" i="1"/>
  <c r="C577" i="2" s="1"/>
  <c r="AL577" i="1"/>
  <c r="C576" i="2" s="1"/>
  <c r="AL576" i="1"/>
  <c r="C575" i="2" s="1"/>
  <c r="AL575" i="1"/>
  <c r="C574" i="2" s="1"/>
  <c r="AL574" i="1"/>
  <c r="C573" i="2" s="1"/>
  <c r="AL573" i="1"/>
  <c r="C572" i="2" s="1"/>
  <c r="AL572" i="1"/>
  <c r="C571" i="2" s="1"/>
  <c r="AL571" i="1"/>
  <c r="C570" i="2" s="1"/>
  <c r="AL570" i="1"/>
  <c r="C569" i="2" s="1"/>
  <c r="AL569" i="1"/>
  <c r="C568" i="2" s="1"/>
  <c r="AL568" i="1"/>
  <c r="C567" i="2" s="1"/>
  <c r="AL567" i="1"/>
  <c r="C566" i="2" s="1"/>
  <c r="AL566" i="1"/>
  <c r="C565" i="2" s="1"/>
  <c r="AL565" i="1"/>
  <c r="C564" i="2" s="1"/>
  <c r="AL564" i="1"/>
  <c r="C563" i="2" s="1"/>
  <c r="AL563" i="1"/>
  <c r="C562" i="2" s="1"/>
  <c r="AL562" i="1"/>
  <c r="C561" i="2" s="1"/>
  <c r="AL561" i="1"/>
  <c r="C560" i="2" s="1"/>
  <c r="AL560" i="1"/>
  <c r="C559" i="2" s="1"/>
  <c r="AL559" i="1"/>
  <c r="C558" i="2" s="1"/>
  <c r="AL558" i="1"/>
  <c r="C557" i="2" s="1"/>
  <c r="AL557" i="1"/>
  <c r="C556" i="2" s="1"/>
  <c r="AL556" i="1"/>
  <c r="C555" i="2" s="1"/>
  <c r="AL555" i="1"/>
  <c r="C554" i="2" s="1"/>
  <c r="AL554" i="1"/>
  <c r="C553" i="2" s="1"/>
  <c r="AL553" i="1"/>
  <c r="C552" i="2" s="1"/>
  <c r="AL552" i="1"/>
  <c r="C551" i="2" s="1"/>
  <c r="AL551" i="1"/>
  <c r="C550" i="2" s="1"/>
  <c r="AL550" i="1"/>
  <c r="C549" i="2" s="1"/>
  <c r="AL549" i="1"/>
  <c r="C548" i="2" s="1"/>
  <c r="AL548" i="1"/>
  <c r="C547" i="2" s="1"/>
  <c r="AL547" i="1"/>
  <c r="C546" i="2" s="1"/>
  <c r="AL546" i="1"/>
  <c r="C545" i="2" s="1"/>
  <c r="AL545" i="1"/>
  <c r="C544" i="2" s="1"/>
  <c r="AL544" i="1"/>
  <c r="C543" i="2" s="1"/>
  <c r="AL543" i="1"/>
  <c r="C542" i="2" s="1"/>
  <c r="AL542" i="1"/>
  <c r="C541" i="2" s="1"/>
  <c r="AL541" i="1"/>
  <c r="C540" i="2" s="1"/>
  <c r="AL540" i="1"/>
  <c r="C539" i="2" s="1"/>
  <c r="AL539" i="1"/>
  <c r="C538" i="2" s="1"/>
  <c r="AL538" i="1"/>
  <c r="C537" i="2" s="1"/>
  <c r="AL537" i="1"/>
  <c r="C536" i="2" s="1"/>
  <c r="AL536" i="1"/>
  <c r="C535" i="2" s="1"/>
  <c r="AL535" i="1"/>
  <c r="C534" i="2" s="1"/>
  <c r="AL534" i="1"/>
  <c r="C533" i="2" s="1"/>
  <c r="AL533" i="1"/>
  <c r="C532" i="2" s="1"/>
  <c r="AL532" i="1"/>
  <c r="C531" i="2" s="1"/>
  <c r="AL531" i="1"/>
  <c r="C530" i="2" s="1"/>
  <c r="AL530" i="1"/>
  <c r="C529" i="2" s="1"/>
  <c r="AL529" i="1"/>
  <c r="C528" i="2" s="1"/>
  <c r="AL528" i="1"/>
  <c r="C527" i="2" s="1"/>
  <c r="AL527" i="1"/>
  <c r="C526" i="2" s="1"/>
  <c r="AL526" i="1"/>
  <c r="C525" i="2" s="1"/>
  <c r="AL525" i="1"/>
  <c r="C524" i="2" s="1"/>
  <c r="AL524" i="1"/>
  <c r="C523" i="2" s="1"/>
  <c r="AL523" i="1"/>
  <c r="C522" i="2" s="1"/>
  <c r="AL522" i="1"/>
  <c r="C521" i="2" s="1"/>
  <c r="AL521" i="1"/>
  <c r="C520" i="2" s="1"/>
  <c r="AL520" i="1"/>
  <c r="C519" i="2" s="1"/>
  <c r="AL519" i="1"/>
  <c r="C518" i="2" s="1"/>
  <c r="AL518" i="1"/>
  <c r="C517" i="2" s="1"/>
  <c r="AL517" i="1"/>
  <c r="C516" i="2" s="1"/>
  <c r="AL516" i="1"/>
  <c r="C515" i="2" s="1"/>
  <c r="AL515" i="1"/>
  <c r="C514" i="2" s="1"/>
  <c r="AL514" i="1"/>
  <c r="C513" i="2" s="1"/>
  <c r="AL513" i="1"/>
  <c r="C512" i="2" s="1"/>
  <c r="AL512" i="1"/>
  <c r="C511" i="2" s="1"/>
  <c r="AL511" i="1"/>
  <c r="C510" i="2" s="1"/>
  <c r="AL510" i="1"/>
  <c r="C509" i="2" s="1"/>
  <c r="AL509" i="1"/>
  <c r="C508" i="2" s="1"/>
  <c r="AL508" i="1"/>
  <c r="C507" i="2" s="1"/>
  <c r="AL507" i="1"/>
  <c r="C506" i="2" s="1"/>
  <c r="AL506" i="1"/>
  <c r="C505" i="2" s="1"/>
  <c r="AL505" i="1"/>
  <c r="C504" i="2" s="1"/>
  <c r="AL504" i="1"/>
  <c r="C503" i="2" s="1"/>
  <c r="AL503" i="1"/>
  <c r="C502" i="2" s="1"/>
  <c r="AL502" i="1"/>
  <c r="C501" i="2" s="1"/>
  <c r="AL501" i="1"/>
  <c r="C500" i="2" s="1"/>
  <c r="AL500" i="1"/>
  <c r="C499" i="2" s="1"/>
  <c r="AL499" i="1"/>
  <c r="C498" i="2" s="1"/>
  <c r="AL498" i="1"/>
  <c r="C497" i="2" s="1"/>
  <c r="AL497" i="1"/>
  <c r="C496" i="2" s="1"/>
  <c r="AL496" i="1"/>
  <c r="C495" i="2" s="1"/>
  <c r="AL495" i="1"/>
  <c r="C494" i="2" s="1"/>
  <c r="AL494" i="1"/>
  <c r="C493" i="2" s="1"/>
  <c r="AL493" i="1"/>
  <c r="C492" i="2" s="1"/>
  <c r="AL492" i="1"/>
  <c r="C491" i="2" s="1"/>
  <c r="AL491" i="1"/>
  <c r="C490" i="2" s="1"/>
  <c r="AL490" i="1"/>
  <c r="C489" i="2" s="1"/>
  <c r="AL489" i="1"/>
  <c r="C488" i="2" s="1"/>
  <c r="AL488" i="1"/>
  <c r="C487" i="2" s="1"/>
  <c r="AL487" i="1"/>
  <c r="C486" i="2" s="1"/>
  <c r="AL486" i="1"/>
  <c r="C485" i="2" s="1"/>
  <c r="AL485" i="1"/>
  <c r="C484" i="2" s="1"/>
  <c r="AL484" i="1"/>
  <c r="C483" i="2" s="1"/>
  <c r="AL483" i="1"/>
  <c r="C482" i="2" s="1"/>
  <c r="AL482" i="1"/>
  <c r="C481" i="2" s="1"/>
  <c r="AL481" i="1"/>
  <c r="C480" i="2" s="1"/>
  <c r="AL480" i="1"/>
  <c r="C479" i="2" s="1"/>
  <c r="AL479" i="1"/>
  <c r="C478" i="2" s="1"/>
  <c r="AL478" i="1"/>
  <c r="C477" i="2" s="1"/>
  <c r="AL477" i="1"/>
  <c r="C476" i="2" s="1"/>
  <c r="AL476" i="1"/>
  <c r="C475" i="2" s="1"/>
  <c r="AL475" i="1"/>
  <c r="C474" i="2" s="1"/>
  <c r="AL474" i="1"/>
  <c r="C473" i="2" s="1"/>
  <c r="AL473" i="1"/>
  <c r="C472" i="2" s="1"/>
  <c r="AL472" i="1"/>
  <c r="C471" i="2" s="1"/>
  <c r="AL471" i="1"/>
  <c r="C470" i="2" s="1"/>
  <c r="AL470" i="1"/>
  <c r="C469" i="2" s="1"/>
  <c r="AL469" i="1"/>
  <c r="C468" i="2" s="1"/>
  <c r="AL468" i="1"/>
  <c r="C467" i="2" s="1"/>
  <c r="AL467" i="1"/>
  <c r="C466" i="2" s="1"/>
  <c r="AL466" i="1"/>
  <c r="C465" i="2" s="1"/>
  <c r="AL465" i="1"/>
  <c r="C464" i="2" s="1"/>
  <c r="AL464" i="1"/>
  <c r="C463" i="2" s="1"/>
  <c r="AL463" i="1"/>
  <c r="C462" i="2" s="1"/>
  <c r="AL462" i="1"/>
  <c r="C461" i="2" s="1"/>
  <c r="AL461" i="1"/>
  <c r="C460" i="2" s="1"/>
  <c r="AL460" i="1"/>
  <c r="C459" i="2" s="1"/>
  <c r="AL459" i="1"/>
  <c r="C458" i="2" s="1"/>
  <c r="AL458" i="1"/>
  <c r="C457" i="2" s="1"/>
  <c r="AL457" i="1"/>
  <c r="C456" i="2" s="1"/>
  <c r="AL456" i="1"/>
  <c r="C455" i="2" s="1"/>
  <c r="AL455" i="1"/>
  <c r="C454" i="2" s="1"/>
  <c r="AL454" i="1"/>
  <c r="C453" i="2" s="1"/>
  <c r="AL453" i="1"/>
  <c r="C452" i="2" s="1"/>
  <c r="AL452" i="1"/>
  <c r="C451" i="2" s="1"/>
  <c r="AL451" i="1"/>
  <c r="C450" i="2" s="1"/>
  <c r="AL450" i="1"/>
  <c r="C449" i="2" s="1"/>
  <c r="AL449" i="1"/>
  <c r="C448" i="2" s="1"/>
  <c r="AL448" i="1"/>
  <c r="C447" i="2" s="1"/>
  <c r="AL447" i="1"/>
  <c r="C446" i="2" s="1"/>
  <c r="AL446" i="1"/>
  <c r="C445" i="2" s="1"/>
  <c r="AL445" i="1"/>
  <c r="C444" i="2" s="1"/>
  <c r="AL444" i="1"/>
  <c r="C443" i="2" s="1"/>
  <c r="AL443" i="1"/>
  <c r="C442" i="2" s="1"/>
  <c r="AL442" i="1"/>
  <c r="C441" i="2" s="1"/>
  <c r="AL441" i="1"/>
  <c r="C440" i="2" s="1"/>
  <c r="AL440" i="1"/>
  <c r="C439" i="2" s="1"/>
  <c r="AL439" i="1"/>
  <c r="C438" i="2" s="1"/>
  <c r="AL438" i="1"/>
  <c r="C437" i="2" s="1"/>
  <c r="AL437" i="1"/>
  <c r="C436" i="2" s="1"/>
  <c r="AL436" i="1"/>
  <c r="C435" i="2" s="1"/>
  <c r="AL435" i="1"/>
  <c r="C434" i="2" s="1"/>
  <c r="AL434" i="1"/>
  <c r="C433" i="2" s="1"/>
  <c r="AL433" i="1"/>
  <c r="C432" i="2" s="1"/>
  <c r="AL432" i="1"/>
  <c r="C431" i="2" s="1"/>
  <c r="AL431" i="1"/>
  <c r="C430" i="2" s="1"/>
  <c r="AL430" i="1"/>
  <c r="C429" i="2" s="1"/>
  <c r="AL429" i="1"/>
  <c r="C428" i="2" s="1"/>
  <c r="AL428" i="1"/>
  <c r="C427" i="2" s="1"/>
  <c r="AL427" i="1"/>
  <c r="C426" i="2" s="1"/>
  <c r="AL426" i="1"/>
  <c r="C425" i="2" s="1"/>
  <c r="AL425" i="1"/>
  <c r="C424" i="2" s="1"/>
  <c r="AL424" i="1"/>
  <c r="C423" i="2" s="1"/>
  <c r="AL423" i="1"/>
  <c r="C422" i="2" s="1"/>
  <c r="AL422" i="1"/>
  <c r="C421" i="2" s="1"/>
  <c r="AL421" i="1"/>
  <c r="C420" i="2" s="1"/>
  <c r="AL420" i="1"/>
  <c r="C419" i="2" s="1"/>
  <c r="AL419" i="1"/>
  <c r="C418" i="2" s="1"/>
  <c r="AL418" i="1"/>
  <c r="C417" i="2" s="1"/>
  <c r="AL417" i="1"/>
  <c r="C416" i="2" s="1"/>
  <c r="AL416" i="1"/>
  <c r="C415" i="2" s="1"/>
  <c r="AL415" i="1"/>
  <c r="C414" i="2" s="1"/>
  <c r="AL414" i="1"/>
  <c r="C413" i="2" s="1"/>
  <c r="AL413" i="1"/>
  <c r="C412" i="2" s="1"/>
  <c r="AL412" i="1"/>
  <c r="C411" i="2" s="1"/>
  <c r="AL411" i="1"/>
  <c r="C410" i="2" s="1"/>
  <c r="AL410" i="1"/>
  <c r="C409" i="2" s="1"/>
  <c r="AL409" i="1"/>
  <c r="C408" i="2" s="1"/>
  <c r="AL408" i="1"/>
  <c r="C407" i="2" s="1"/>
  <c r="AL407" i="1"/>
  <c r="C406" i="2" s="1"/>
  <c r="AL406" i="1"/>
  <c r="C405" i="2" s="1"/>
  <c r="AL405" i="1"/>
  <c r="C404" i="2" s="1"/>
  <c r="AL404" i="1"/>
  <c r="C403" i="2" s="1"/>
  <c r="AL403" i="1"/>
  <c r="C402" i="2" s="1"/>
  <c r="AL402" i="1"/>
  <c r="C401" i="2" s="1"/>
  <c r="AL401" i="1"/>
  <c r="C400" i="2" s="1"/>
  <c r="AL400" i="1"/>
  <c r="C399" i="2" s="1"/>
  <c r="AL399" i="1"/>
  <c r="C398" i="2" s="1"/>
  <c r="AL398" i="1"/>
  <c r="C397" i="2" s="1"/>
  <c r="AL397" i="1"/>
  <c r="C396" i="2" s="1"/>
  <c r="AL396" i="1"/>
  <c r="C395" i="2" s="1"/>
  <c r="AL395" i="1"/>
  <c r="C394" i="2" s="1"/>
  <c r="AL394" i="1"/>
  <c r="C393" i="2" s="1"/>
  <c r="AL393" i="1"/>
  <c r="C392" i="2" s="1"/>
  <c r="AL392" i="1"/>
  <c r="C391" i="2" s="1"/>
  <c r="AL391" i="1"/>
  <c r="C390" i="2" s="1"/>
  <c r="AL390" i="1"/>
  <c r="C389" i="2" s="1"/>
  <c r="AL389" i="1"/>
  <c r="C388" i="2" s="1"/>
  <c r="AL388" i="1"/>
  <c r="C387" i="2" s="1"/>
  <c r="AL387" i="1"/>
  <c r="C386" i="2" s="1"/>
  <c r="AL386" i="1"/>
  <c r="C385" i="2" s="1"/>
  <c r="AL385" i="1"/>
  <c r="C384" i="2" s="1"/>
  <c r="AL384" i="1"/>
  <c r="C383" i="2" s="1"/>
  <c r="AL383" i="1"/>
  <c r="C382" i="2" s="1"/>
  <c r="AL382" i="1"/>
  <c r="C381" i="2" s="1"/>
  <c r="AL381" i="1"/>
  <c r="C380" i="2" s="1"/>
  <c r="AL380" i="1"/>
  <c r="C379" i="2" s="1"/>
  <c r="AL379" i="1"/>
  <c r="C378" i="2" s="1"/>
  <c r="AL378" i="1"/>
  <c r="C377" i="2" s="1"/>
  <c r="AL377" i="1"/>
  <c r="C376" i="2" s="1"/>
  <c r="AL376" i="1"/>
  <c r="C375" i="2" s="1"/>
  <c r="AL375" i="1"/>
  <c r="C374" i="2" s="1"/>
  <c r="AL374" i="1"/>
  <c r="C373" i="2" s="1"/>
  <c r="AL373" i="1"/>
  <c r="C372" i="2" s="1"/>
  <c r="AL372" i="1"/>
  <c r="C371" i="2" s="1"/>
  <c r="AL371" i="1"/>
  <c r="C370" i="2" s="1"/>
  <c r="AL370" i="1"/>
  <c r="C369" i="2" s="1"/>
  <c r="AL369" i="1"/>
  <c r="C368" i="2" s="1"/>
  <c r="AL368" i="1"/>
  <c r="C367" i="2" s="1"/>
  <c r="AL367" i="1"/>
  <c r="C366" i="2" s="1"/>
  <c r="AL366" i="1"/>
  <c r="C365" i="2" s="1"/>
  <c r="AL365" i="1"/>
  <c r="C364" i="2" s="1"/>
  <c r="AL364" i="1"/>
  <c r="C363" i="2" s="1"/>
  <c r="AL363" i="1"/>
  <c r="C362" i="2" s="1"/>
  <c r="AL362" i="1"/>
  <c r="C361" i="2" s="1"/>
  <c r="AL361" i="1"/>
  <c r="C360" i="2" s="1"/>
  <c r="AL360" i="1"/>
  <c r="C359" i="2" s="1"/>
  <c r="AL359" i="1"/>
  <c r="C358" i="2" s="1"/>
  <c r="AL358" i="1"/>
  <c r="C357" i="2" s="1"/>
  <c r="AL357" i="1"/>
  <c r="C356" i="2" s="1"/>
  <c r="AL356" i="1"/>
  <c r="C355" i="2" s="1"/>
  <c r="AL355" i="1"/>
  <c r="C354" i="2" s="1"/>
  <c r="AL354" i="1"/>
  <c r="C353" i="2" s="1"/>
  <c r="AL353" i="1"/>
  <c r="C352" i="2" s="1"/>
  <c r="AL352" i="1"/>
  <c r="C351" i="2" s="1"/>
  <c r="AL351" i="1"/>
  <c r="C350" i="2" s="1"/>
  <c r="AL350" i="1"/>
  <c r="C349" i="2" s="1"/>
  <c r="AL349" i="1"/>
  <c r="C348" i="2" s="1"/>
  <c r="AL348" i="1"/>
  <c r="C347" i="2" s="1"/>
  <c r="AL347" i="1"/>
  <c r="C346" i="2" s="1"/>
  <c r="AL346" i="1"/>
  <c r="C345" i="2" s="1"/>
  <c r="AL345" i="1"/>
  <c r="C344" i="2" s="1"/>
  <c r="AL344" i="1"/>
  <c r="C343" i="2" s="1"/>
  <c r="AL343" i="1"/>
  <c r="C342" i="2" s="1"/>
  <c r="AL342" i="1"/>
  <c r="C341" i="2" s="1"/>
  <c r="AL341" i="1"/>
  <c r="C340" i="2" s="1"/>
  <c r="AL340" i="1"/>
  <c r="C339" i="2" s="1"/>
  <c r="AL339" i="1"/>
  <c r="C338" i="2" s="1"/>
  <c r="AL338" i="1"/>
  <c r="C337" i="2" s="1"/>
  <c r="AL337" i="1"/>
  <c r="C336" i="2" s="1"/>
  <c r="AL336" i="1"/>
  <c r="C335" i="2" s="1"/>
  <c r="AL335" i="1"/>
  <c r="C334" i="2" s="1"/>
  <c r="AL334" i="1"/>
  <c r="C333" i="2" s="1"/>
  <c r="AL333" i="1"/>
  <c r="C332" i="2" s="1"/>
  <c r="AL332" i="1"/>
  <c r="C331" i="2" s="1"/>
  <c r="AL331" i="1"/>
  <c r="C330" i="2" s="1"/>
  <c r="AL330" i="1"/>
  <c r="C329" i="2" s="1"/>
  <c r="AL329" i="1"/>
  <c r="C328" i="2" s="1"/>
  <c r="AL328" i="1"/>
  <c r="C327" i="2" s="1"/>
  <c r="AL327" i="1"/>
  <c r="C326" i="2" s="1"/>
  <c r="AL326" i="1"/>
  <c r="C325" i="2" s="1"/>
  <c r="AL325" i="1"/>
  <c r="C324" i="2" s="1"/>
  <c r="AL324" i="1"/>
  <c r="C323" i="2" s="1"/>
  <c r="AL323" i="1"/>
  <c r="C322" i="2" s="1"/>
  <c r="AL322" i="1"/>
  <c r="C321" i="2" s="1"/>
  <c r="AL321" i="1"/>
  <c r="C320" i="2" s="1"/>
  <c r="AL320" i="1"/>
  <c r="C319" i="2" s="1"/>
  <c r="AL319" i="1"/>
  <c r="C318" i="2" s="1"/>
  <c r="AL318" i="1"/>
  <c r="C317" i="2" s="1"/>
  <c r="AL317" i="1"/>
  <c r="C316" i="2" s="1"/>
  <c r="AL316" i="1"/>
  <c r="C315" i="2" s="1"/>
  <c r="AL315" i="1"/>
  <c r="C314" i="2" s="1"/>
  <c r="AL314" i="1"/>
  <c r="C313" i="2" s="1"/>
  <c r="AL313" i="1"/>
  <c r="C312" i="2" s="1"/>
  <c r="AL312" i="1"/>
  <c r="C311" i="2" s="1"/>
  <c r="AL311" i="1"/>
  <c r="C310" i="2" s="1"/>
  <c r="AL310" i="1"/>
  <c r="C309" i="2" s="1"/>
  <c r="AL309" i="1"/>
  <c r="C308" i="2" s="1"/>
  <c r="AL308" i="1"/>
  <c r="C307" i="2" s="1"/>
  <c r="AL307" i="1"/>
  <c r="C306" i="2" s="1"/>
  <c r="AL306" i="1"/>
  <c r="C305" i="2" s="1"/>
  <c r="AL305" i="1"/>
  <c r="C304" i="2" s="1"/>
  <c r="AL304" i="1"/>
  <c r="C303" i="2" s="1"/>
  <c r="AL303" i="1"/>
  <c r="C302" i="2" s="1"/>
  <c r="AL302" i="1"/>
  <c r="C301" i="2" s="1"/>
  <c r="AL301" i="1"/>
  <c r="C300" i="2" s="1"/>
  <c r="AL300" i="1"/>
  <c r="C299" i="2" s="1"/>
  <c r="AL299" i="1"/>
  <c r="C298" i="2" s="1"/>
  <c r="AL298" i="1"/>
  <c r="C297" i="2" s="1"/>
  <c r="AL297" i="1"/>
  <c r="C296" i="2" s="1"/>
  <c r="AL296" i="1"/>
  <c r="C295" i="2" s="1"/>
  <c r="AL295" i="1"/>
  <c r="C294" i="2" s="1"/>
  <c r="AL294" i="1"/>
  <c r="C293" i="2" s="1"/>
  <c r="AL293" i="1"/>
  <c r="C292" i="2" s="1"/>
  <c r="AL292" i="1"/>
  <c r="C291" i="2" s="1"/>
  <c r="AL291" i="1"/>
  <c r="C290" i="2" s="1"/>
  <c r="AL290" i="1"/>
  <c r="C289" i="2" s="1"/>
  <c r="AL289" i="1"/>
  <c r="C288" i="2" s="1"/>
  <c r="AL288" i="1"/>
  <c r="C287" i="2" s="1"/>
  <c r="AL287" i="1"/>
  <c r="C286" i="2" s="1"/>
  <c r="AL286" i="1"/>
  <c r="C285" i="2" s="1"/>
  <c r="AL285" i="1"/>
  <c r="C284" i="2" s="1"/>
  <c r="AL284" i="1"/>
  <c r="C283" i="2" s="1"/>
  <c r="AL283" i="1"/>
  <c r="C282" i="2" s="1"/>
  <c r="AL282" i="1"/>
  <c r="C281" i="2" s="1"/>
  <c r="AL281" i="1"/>
  <c r="C280" i="2" s="1"/>
  <c r="AL280" i="1"/>
  <c r="C279" i="2" s="1"/>
  <c r="AL279" i="1"/>
  <c r="C278" i="2" s="1"/>
  <c r="AL278" i="1"/>
  <c r="C277" i="2" s="1"/>
  <c r="AL277" i="1"/>
  <c r="C276" i="2" s="1"/>
  <c r="AL276" i="1"/>
  <c r="C275" i="2" s="1"/>
  <c r="AL275" i="1"/>
  <c r="C274" i="2" s="1"/>
  <c r="AL274" i="1"/>
  <c r="C273" i="2" s="1"/>
  <c r="AL273" i="1"/>
  <c r="C272" i="2" s="1"/>
  <c r="AL272" i="1"/>
  <c r="C271" i="2" s="1"/>
  <c r="AL271" i="1"/>
  <c r="C270" i="2" s="1"/>
  <c r="AL270" i="1"/>
  <c r="C269" i="2" s="1"/>
  <c r="AL269" i="1"/>
  <c r="C268" i="2" s="1"/>
  <c r="AL268" i="1"/>
  <c r="C267" i="2" s="1"/>
  <c r="AL267" i="1"/>
  <c r="C266" i="2" s="1"/>
  <c r="AL266" i="1"/>
  <c r="C265" i="2" s="1"/>
  <c r="AL265" i="1"/>
  <c r="C264" i="2" s="1"/>
  <c r="AL264" i="1"/>
  <c r="C263" i="2" s="1"/>
  <c r="AL263" i="1"/>
  <c r="C262" i="2" s="1"/>
  <c r="AL262" i="1"/>
  <c r="C261" i="2" s="1"/>
  <c r="AL261" i="1"/>
  <c r="C260" i="2" s="1"/>
  <c r="AL260" i="1"/>
  <c r="C259" i="2" s="1"/>
  <c r="AL259" i="1"/>
  <c r="C258" i="2" s="1"/>
  <c r="AL258" i="1"/>
  <c r="C257" i="2" s="1"/>
  <c r="AL257" i="1"/>
  <c r="C256" i="2" s="1"/>
  <c r="AL256" i="1"/>
  <c r="C255" i="2" s="1"/>
  <c r="AL255" i="1"/>
  <c r="C254" i="2" s="1"/>
  <c r="AL254" i="1"/>
  <c r="C253" i="2" s="1"/>
  <c r="AL253" i="1"/>
  <c r="C252" i="2" s="1"/>
  <c r="AL252" i="1"/>
  <c r="C251" i="2" s="1"/>
  <c r="AL251" i="1"/>
  <c r="C250" i="2" s="1"/>
  <c r="AL250" i="1"/>
  <c r="C249" i="2" s="1"/>
  <c r="AL249" i="1"/>
  <c r="C248" i="2" s="1"/>
  <c r="AL248" i="1"/>
  <c r="C247" i="2" s="1"/>
  <c r="AL247" i="1"/>
  <c r="C246" i="2" s="1"/>
  <c r="AL246" i="1"/>
  <c r="C245" i="2" s="1"/>
  <c r="AL245" i="1"/>
  <c r="C244" i="2" s="1"/>
  <c r="AL244" i="1"/>
  <c r="C243" i="2" s="1"/>
  <c r="AL243" i="1"/>
  <c r="C242" i="2" s="1"/>
  <c r="AL242" i="1"/>
  <c r="C241" i="2" s="1"/>
  <c r="AL241" i="1"/>
  <c r="C240" i="2" s="1"/>
  <c r="AL240" i="1"/>
  <c r="C239" i="2" s="1"/>
  <c r="AL239" i="1"/>
  <c r="C238" i="2" s="1"/>
  <c r="AL238" i="1"/>
  <c r="C237" i="2" s="1"/>
  <c r="AL237" i="1"/>
  <c r="C236" i="2" s="1"/>
  <c r="AL236" i="1"/>
  <c r="C235" i="2" s="1"/>
  <c r="AL235" i="1"/>
  <c r="C234" i="2" s="1"/>
  <c r="AL234" i="1"/>
  <c r="C233" i="2" s="1"/>
  <c r="AL233" i="1"/>
  <c r="C232" i="2" s="1"/>
  <c r="AL232" i="1"/>
  <c r="C231" i="2" s="1"/>
  <c r="AL231" i="1"/>
  <c r="C230" i="2" s="1"/>
  <c r="AL230" i="1"/>
  <c r="C229" i="2" s="1"/>
  <c r="AL229" i="1"/>
  <c r="C228" i="2" s="1"/>
  <c r="AL228" i="1"/>
  <c r="C227" i="2" s="1"/>
  <c r="AL227" i="1"/>
  <c r="C226" i="2" s="1"/>
  <c r="AL226" i="1"/>
  <c r="C225" i="2" s="1"/>
  <c r="AL225" i="1"/>
  <c r="C224" i="2" s="1"/>
  <c r="AL224" i="1"/>
  <c r="C223" i="2" s="1"/>
  <c r="AL223" i="1"/>
  <c r="C222" i="2" s="1"/>
  <c r="AL222" i="1"/>
  <c r="C221" i="2" s="1"/>
  <c r="AL221" i="1"/>
  <c r="C220" i="2" s="1"/>
  <c r="AL220" i="1"/>
  <c r="C219" i="2" s="1"/>
  <c r="AL219" i="1"/>
  <c r="C218" i="2" s="1"/>
  <c r="AL218" i="1"/>
  <c r="C217" i="2" s="1"/>
  <c r="AL217" i="1"/>
  <c r="C216" i="2" s="1"/>
  <c r="AL216" i="1"/>
  <c r="C215" i="2" s="1"/>
  <c r="AL215" i="1"/>
  <c r="C214" i="2" s="1"/>
  <c r="AL214" i="1"/>
  <c r="C213" i="2" s="1"/>
  <c r="AL213" i="1"/>
  <c r="C212" i="2" s="1"/>
  <c r="AL212" i="1"/>
  <c r="C211" i="2" s="1"/>
  <c r="AL211" i="1"/>
  <c r="C210" i="2" s="1"/>
  <c r="AL210" i="1"/>
  <c r="C209" i="2" s="1"/>
  <c r="AL209" i="1"/>
  <c r="C208" i="2" s="1"/>
  <c r="AL208" i="1"/>
  <c r="C207" i="2" s="1"/>
  <c r="AL207" i="1"/>
  <c r="C206" i="2" s="1"/>
  <c r="AL206" i="1"/>
  <c r="C205" i="2" s="1"/>
  <c r="AL205" i="1"/>
  <c r="C204" i="2" s="1"/>
  <c r="AL204" i="1"/>
  <c r="C203" i="2" s="1"/>
  <c r="AL203" i="1"/>
  <c r="C202" i="2" s="1"/>
  <c r="AL202" i="1"/>
  <c r="C201" i="2" s="1"/>
  <c r="AL201" i="1"/>
  <c r="C200" i="2" s="1"/>
  <c r="AL200" i="1"/>
  <c r="C199" i="2" s="1"/>
  <c r="AL199" i="1"/>
  <c r="C198" i="2" s="1"/>
  <c r="AL198" i="1"/>
  <c r="C197" i="2" s="1"/>
  <c r="AL197" i="1"/>
  <c r="C196" i="2" s="1"/>
  <c r="AL196" i="1"/>
  <c r="C195" i="2" s="1"/>
  <c r="AL195" i="1"/>
  <c r="C194" i="2" s="1"/>
  <c r="AL194" i="1"/>
  <c r="C193" i="2" s="1"/>
  <c r="AL193" i="1"/>
  <c r="C192" i="2" s="1"/>
  <c r="AL192" i="1"/>
  <c r="C191" i="2" s="1"/>
  <c r="AL191" i="1"/>
  <c r="C190" i="2" s="1"/>
  <c r="AL190" i="1"/>
  <c r="C189" i="2" s="1"/>
  <c r="AL189" i="1"/>
  <c r="C188" i="2" s="1"/>
  <c r="AL188" i="1"/>
  <c r="C187" i="2" s="1"/>
  <c r="AL187" i="1"/>
  <c r="C186" i="2" s="1"/>
  <c r="AL186" i="1"/>
  <c r="C185" i="2" s="1"/>
  <c r="AL185" i="1"/>
  <c r="C184" i="2" s="1"/>
  <c r="AL184" i="1"/>
  <c r="C183" i="2" s="1"/>
  <c r="AL183" i="1"/>
  <c r="C182" i="2" s="1"/>
  <c r="AL182" i="1"/>
  <c r="C181" i="2" s="1"/>
  <c r="AL181" i="1"/>
  <c r="C180" i="2" s="1"/>
  <c r="AL180" i="1"/>
  <c r="C179" i="2" s="1"/>
  <c r="AL179" i="1"/>
  <c r="C178" i="2" s="1"/>
  <c r="AL178" i="1"/>
  <c r="C177" i="2" s="1"/>
  <c r="AL177" i="1"/>
  <c r="C176" i="2" s="1"/>
  <c r="AL176" i="1"/>
  <c r="C175" i="2" s="1"/>
  <c r="AL175" i="1"/>
  <c r="C174" i="2" s="1"/>
  <c r="AL174" i="1"/>
  <c r="C173" i="2" s="1"/>
  <c r="AL173" i="1"/>
  <c r="C172" i="2" s="1"/>
  <c r="AL172" i="1"/>
  <c r="C171" i="2" s="1"/>
  <c r="AL171" i="1"/>
  <c r="C170" i="2" s="1"/>
  <c r="AL170" i="1"/>
  <c r="C169" i="2" s="1"/>
  <c r="AL169" i="1"/>
  <c r="C168" i="2" s="1"/>
  <c r="AL168" i="1"/>
  <c r="C167" i="2" s="1"/>
  <c r="AL167" i="1"/>
  <c r="C166" i="2" s="1"/>
  <c r="AL166" i="1"/>
  <c r="C165" i="2" s="1"/>
  <c r="AL165" i="1"/>
  <c r="C164" i="2" s="1"/>
  <c r="AL164" i="1"/>
  <c r="C163" i="2" s="1"/>
  <c r="AL163" i="1"/>
  <c r="C162" i="2" s="1"/>
  <c r="AL162" i="1"/>
  <c r="C161" i="2" s="1"/>
  <c r="AL161" i="1"/>
  <c r="C160" i="2" s="1"/>
  <c r="AL160" i="1"/>
  <c r="C159" i="2" s="1"/>
  <c r="AL159" i="1"/>
  <c r="C158" i="2" s="1"/>
  <c r="AL158" i="1"/>
  <c r="C157" i="2" s="1"/>
  <c r="AL157" i="1"/>
  <c r="C156" i="2" s="1"/>
  <c r="AL156" i="1"/>
  <c r="C155" i="2" s="1"/>
  <c r="AL155" i="1"/>
  <c r="C154" i="2" s="1"/>
  <c r="AL154" i="1"/>
  <c r="C153" i="2" s="1"/>
  <c r="AL153" i="1"/>
  <c r="C152" i="2" s="1"/>
  <c r="AL152" i="1"/>
  <c r="C151" i="2" s="1"/>
  <c r="AL151" i="1"/>
  <c r="C150" i="2" s="1"/>
  <c r="AL150" i="1"/>
  <c r="C149" i="2" s="1"/>
  <c r="AL149" i="1"/>
  <c r="C148" i="2" s="1"/>
  <c r="AL148" i="1"/>
  <c r="C147" i="2" s="1"/>
  <c r="AL147" i="1"/>
  <c r="C146" i="2" s="1"/>
  <c r="AL146" i="1"/>
  <c r="C145" i="2" s="1"/>
  <c r="AL145" i="1"/>
  <c r="C144" i="2" s="1"/>
  <c r="AL144" i="1"/>
  <c r="C143" i="2" s="1"/>
  <c r="AL143" i="1"/>
  <c r="C142" i="2" s="1"/>
  <c r="AL142" i="1"/>
  <c r="C141" i="2" s="1"/>
  <c r="AL141" i="1"/>
  <c r="C140" i="2" s="1"/>
  <c r="AL140" i="1"/>
  <c r="C139" i="2" s="1"/>
  <c r="AL139" i="1"/>
  <c r="C138" i="2" s="1"/>
  <c r="AL138" i="1"/>
  <c r="C137" i="2" s="1"/>
  <c r="AL137" i="1"/>
  <c r="C136" i="2" s="1"/>
  <c r="AL136" i="1"/>
  <c r="C135" i="2" s="1"/>
  <c r="AL135" i="1"/>
  <c r="C134" i="2" s="1"/>
  <c r="AL134" i="1"/>
  <c r="C133" i="2" s="1"/>
  <c r="AL133" i="1"/>
  <c r="C132" i="2" s="1"/>
  <c r="AL132" i="1"/>
  <c r="C131" i="2" s="1"/>
  <c r="AL131" i="1"/>
  <c r="C130" i="2" s="1"/>
  <c r="AL130" i="1"/>
  <c r="C129" i="2" s="1"/>
  <c r="AL129" i="1"/>
  <c r="C128" i="2" s="1"/>
  <c r="AL128" i="1"/>
  <c r="C127" i="2" s="1"/>
  <c r="AL127" i="1"/>
  <c r="C126" i="2" s="1"/>
  <c r="AL126" i="1"/>
  <c r="C125" i="2" s="1"/>
  <c r="AL125" i="1"/>
  <c r="C124" i="2" s="1"/>
  <c r="AL124" i="1"/>
  <c r="C123" i="2" s="1"/>
  <c r="AL123" i="1"/>
  <c r="C122" i="2" s="1"/>
  <c r="AL122" i="1"/>
  <c r="C121" i="2" s="1"/>
  <c r="AL121" i="1"/>
  <c r="C120" i="2" s="1"/>
  <c r="AL120" i="1"/>
  <c r="C119" i="2" s="1"/>
  <c r="AL119" i="1"/>
  <c r="C118" i="2" s="1"/>
  <c r="AL118" i="1"/>
  <c r="C117" i="2" s="1"/>
  <c r="AL117" i="1"/>
  <c r="C116" i="2" s="1"/>
  <c r="AL116" i="1"/>
  <c r="C115" i="2" s="1"/>
  <c r="AL115" i="1"/>
  <c r="C114" i="2" s="1"/>
  <c r="AL114" i="1"/>
  <c r="C113" i="2" s="1"/>
  <c r="AL113" i="1"/>
  <c r="C112" i="2" s="1"/>
  <c r="AL112" i="1"/>
  <c r="C111" i="2" s="1"/>
  <c r="AL111" i="1"/>
  <c r="C110" i="2" s="1"/>
  <c r="AL110" i="1"/>
  <c r="C109" i="2" s="1"/>
  <c r="AL109" i="1"/>
  <c r="C108" i="2" s="1"/>
  <c r="AL108" i="1"/>
  <c r="C107" i="2" s="1"/>
  <c r="AL107" i="1"/>
  <c r="C106" i="2" s="1"/>
  <c r="AL106" i="1"/>
  <c r="C105" i="2" s="1"/>
  <c r="AL105" i="1"/>
  <c r="C104" i="2" s="1"/>
  <c r="AL104" i="1"/>
  <c r="C103" i="2" s="1"/>
  <c r="AL103" i="1"/>
  <c r="C102" i="2" s="1"/>
  <c r="AL102" i="1"/>
  <c r="C101" i="2" s="1"/>
  <c r="AL101" i="1"/>
  <c r="C100" i="2" s="1"/>
  <c r="AL100" i="1"/>
  <c r="C99" i="2" s="1"/>
  <c r="AL99" i="1"/>
  <c r="C98" i="2" s="1"/>
  <c r="AL98" i="1"/>
  <c r="C97" i="2" s="1"/>
  <c r="AL97" i="1"/>
  <c r="C96" i="2" s="1"/>
  <c r="AL96" i="1"/>
  <c r="C95" i="2" s="1"/>
  <c r="AL95" i="1"/>
  <c r="C94" i="2" s="1"/>
  <c r="AL94" i="1"/>
  <c r="C93" i="2" s="1"/>
  <c r="AL93" i="1"/>
  <c r="C92" i="2" s="1"/>
  <c r="AL92" i="1"/>
  <c r="C91" i="2" s="1"/>
  <c r="AL91" i="1"/>
  <c r="C90" i="2" s="1"/>
  <c r="AL90" i="1"/>
  <c r="C89" i="2" s="1"/>
  <c r="AL89" i="1"/>
  <c r="C88" i="2" s="1"/>
  <c r="AL88" i="1"/>
  <c r="C87" i="2" s="1"/>
  <c r="AL87" i="1"/>
  <c r="C86" i="2" s="1"/>
  <c r="AL86" i="1"/>
  <c r="C85" i="2" s="1"/>
  <c r="AL85" i="1"/>
  <c r="C84" i="2" s="1"/>
  <c r="AL84" i="1"/>
  <c r="C83" i="2" s="1"/>
  <c r="AL83" i="1"/>
  <c r="C82" i="2" s="1"/>
  <c r="AL82" i="1"/>
  <c r="C81" i="2" s="1"/>
  <c r="AL81" i="1"/>
  <c r="C80" i="2" s="1"/>
  <c r="AL80" i="1"/>
  <c r="C79" i="2" s="1"/>
  <c r="AL79" i="1"/>
  <c r="C78" i="2" s="1"/>
  <c r="AL78" i="1"/>
  <c r="C77" i="2" s="1"/>
  <c r="AL77" i="1"/>
  <c r="C76" i="2" s="1"/>
  <c r="AL76" i="1"/>
  <c r="C75" i="2" s="1"/>
  <c r="AL75" i="1"/>
  <c r="C74" i="2" s="1"/>
  <c r="AL74" i="1"/>
  <c r="C73" i="2" s="1"/>
  <c r="AL73" i="1"/>
  <c r="C72" i="2" s="1"/>
  <c r="AL72" i="1"/>
  <c r="C71" i="2" s="1"/>
  <c r="AL71" i="1"/>
  <c r="C70" i="2" s="1"/>
  <c r="AL70" i="1"/>
  <c r="C69" i="2" s="1"/>
  <c r="AL69" i="1"/>
  <c r="C68" i="2" s="1"/>
  <c r="AL68" i="1"/>
  <c r="C67" i="2" s="1"/>
  <c r="AL67" i="1"/>
  <c r="C66" i="2" s="1"/>
  <c r="AL66" i="1"/>
  <c r="C65" i="2" s="1"/>
  <c r="AL65" i="1"/>
  <c r="C64" i="2" s="1"/>
  <c r="AL64" i="1"/>
  <c r="C63" i="2" s="1"/>
  <c r="AL63" i="1"/>
  <c r="C62" i="2" s="1"/>
  <c r="AL62" i="1"/>
  <c r="C61" i="2" s="1"/>
  <c r="AL61" i="1"/>
  <c r="C60" i="2" s="1"/>
  <c r="AL60" i="1"/>
  <c r="C59" i="2" s="1"/>
  <c r="AL59" i="1"/>
  <c r="C58" i="2" s="1"/>
  <c r="AL58" i="1"/>
  <c r="C57" i="2" s="1"/>
  <c r="AL57" i="1"/>
  <c r="C56" i="2" s="1"/>
  <c r="AL56" i="1"/>
  <c r="C55" i="2" s="1"/>
  <c r="AL55" i="1"/>
  <c r="C54" i="2" s="1"/>
  <c r="AL54" i="1"/>
  <c r="C53" i="2" s="1"/>
  <c r="AL53" i="1"/>
  <c r="C52" i="2" s="1"/>
  <c r="AL52" i="1"/>
  <c r="C51" i="2" s="1"/>
  <c r="AL51" i="1"/>
  <c r="C50" i="2" s="1"/>
  <c r="AL50" i="1"/>
  <c r="C49" i="2" s="1"/>
  <c r="AL49" i="1"/>
  <c r="C48" i="2" s="1"/>
  <c r="AL48" i="1"/>
  <c r="C47" i="2" s="1"/>
  <c r="AL47" i="1"/>
  <c r="C46" i="2" s="1"/>
  <c r="AL46" i="1"/>
  <c r="C45" i="2" s="1"/>
  <c r="AL45" i="1"/>
  <c r="C44" i="2" s="1"/>
  <c r="AL44" i="1"/>
  <c r="C43" i="2" s="1"/>
  <c r="AL43" i="1"/>
  <c r="C42" i="2" s="1"/>
  <c r="AL42" i="1"/>
  <c r="C41" i="2" s="1"/>
  <c r="AL41" i="1"/>
  <c r="C40" i="2" s="1"/>
  <c r="AL40" i="1"/>
  <c r="C39" i="2" s="1"/>
  <c r="AL39" i="1"/>
  <c r="C38" i="2" s="1"/>
  <c r="AL38" i="1"/>
  <c r="C37" i="2" s="1"/>
  <c r="AL37" i="1"/>
  <c r="C36" i="2" s="1"/>
  <c r="AL36" i="1"/>
  <c r="C35" i="2" s="1"/>
  <c r="AL35" i="1"/>
  <c r="C34" i="2" s="1"/>
  <c r="AL34" i="1"/>
  <c r="C33" i="2" s="1"/>
  <c r="AL33" i="1"/>
  <c r="C32" i="2" s="1"/>
  <c r="AL32" i="1"/>
  <c r="C31" i="2" s="1"/>
  <c r="AL31" i="1"/>
  <c r="C30" i="2" s="1"/>
  <c r="AL30" i="1"/>
  <c r="C29" i="2" s="1"/>
  <c r="AL29" i="1"/>
  <c r="C28" i="2" s="1"/>
  <c r="AL28" i="1"/>
  <c r="C27" i="2" s="1"/>
  <c r="AL27" i="1"/>
  <c r="C26" i="2" s="1"/>
  <c r="AL26" i="1"/>
  <c r="C25" i="2" s="1"/>
  <c r="AL25" i="1"/>
  <c r="C24" i="2" s="1"/>
  <c r="AL24" i="1"/>
  <c r="C23" i="2" s="1"/>
  <c r="AL23" i="1"/>
  <c r="C22" i="2" s="1"/>
  <c r="AL22" i="1"/>
  <c r="C21" i="2" s="1"/>
  <c r="AL21" i="1"/>
  <c r="C20" i="2" s="1"/>
  <c r="AL20" i="1"/>
  <c r="C19" i="2" s="1"/>
  <c r="AL19" i="1"/>
  <c r="C18" i="2" s="1"/>
  <c r="AL18" i="1"/>
  <c r="C17" i="2" s="1"/>
  <c r="AL17" i="1"/>
  <c r="C16" i="2" s="1"/>
  <c r="AL16" i="1"/>
  <c r="C15" i="2" s="1"/>
  <c r="AL15" i="1"/>
  <c r="C14" i="2" s="1"/>
  <c r="AL14" i="1"/>
  <c r="C13" i="2" s="1"/>
  <c r="AL13" i="1"/>
  <c r="C12" i="2" s="1"/>
  <c r="AL12" i="1"/>
  <c r="C11" i="2" s="1"/>
  <c r="C3" i="1"/>
  <c r="AL11" i="1"/>
  <c r="C10" i="2" s="1"/>
  <c r="AL10" i="1"/>
  <c r="C9" i="2" s="1"/>
  <c r="AL9" i="1"/>
  <c r="C8" i="2" s="1"/>
  <c r="AL8" i="1"/>
  <c r="C7" i="2" s="1"/>
  <c r="AL7" i="1"/>
  <c r="C6" i="2" s="1"/>
  <c r="AL6" i="1"/>
  <c r="C5" i="2" s="1"/>
  <c r="AL5" i="1"/>
  <c r="C4" i="2" s="1"/>
  <c r="AL4" i="1"/>
  <c r="C3" i="2" s="1"/>
  <c r="AL3" i="1"/>
  <c r="C2" i="2" s="1"/>
  <c r="AL2" i="1"/>
  <c r="C1" i="2" s="1"/>
  <c r="C1704" i="2" s="1"/>
  <c r="U1260" i="1" l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1336" i="1"/>
  <c r="U1340" i="1"/>
  <c r="U1344" i="1"/>
  <c r="U1348" i="1"/>
  <c r="U1352" i="1"/>
  <c r="U1356" i="1"/>
  <c r="U1360" i="1"/>
  <c r="U1364" i="1"/>
  <c r="U1368" i="1"/>
  <c r="U1372" i="1"/>
  <c r="U1376" i="1"/>
  <c r="U1380" i="1"/>
  <c r="U1384" i="1"/>
  <c r="U1388" i="1"/>
  <c r="U1392" i="1"/>
  <c r="U1396" i="1"/>
  <c r="U1400" i="1"/>
  <c r="U1404" i="1"/>
  <c r="U1408" i="1"/>
  <c r="U1412" i="1"/>
  <c r="U1416" i="1"/>
  <c r="U1420" i="1"/>
  <c r="U1424" i="1"/>
  <c r="U1428" i="1"/>
  <c r="U1432" i="1"/>
  <c r="U1436" i="1"/>
  <c r="U1440" i="1"/>
  <c r="U1444" i="1"/>
  <c r="U1448" i="1"/>
  <c r="U1452" i="1"/>
  <c r="U1456" i="1"/>
  <c r="U1460" i="1"/>
  <c r="U1464" i="1"/>
  <c r="U1468" i="1"/>
  <c r="U1472" i="1"/>
  <c r="U1476" i="1"/>
  <c r="U1480" i="1"/>
  <c r="U1484" i="1"/>
  <c r="U1488" i="1"/>
  <c r="U1492" i="1"/>
  <c r="U1496" i="1"/>
  <c r="U1500" i="1"/>
  <c r="U1504" i="1"/>
  <c r="U1508" i="1"/>
  <c r="U1512" i="1"/>
  <c r="U1516" i="1"/>
  <c r="U1520" i="1"/>
  <c r="U1524" i="1"/>
  <c r="U1528" i="1"/>
  <c r="U1532" i="1"/>
  <c r="U1536" i="1"/>
  <c r="U1540" i="1"/>
  <c r="U1544" i="1"/>
  <c r="U1548" i="1"/>
  <c r="U1552" i="1"/>
  <c r="U1556" i="1"/>
  <c r="U1560" i="1"/>
  <c r="U1564" i="1"/>
  <c r="U1568" i="1"/>
  <c r="U1572" i="1"/>
  <c r="U1576" i="1"/>
  <c r="U1580" i="1"/>
  <c r="U1584" i="1"/>
  <c r="U1588" i="1"/>
  <c r="U1592" i="1"/>
  <c r="U1596" i="1"/>
  <c r="U1261" i="1"/>
  <c r="U1265" i="1"/>
  <c r="U1269" i="1"/>
  <c r="U1273" i="1"/>
  <c r="U1277" i="1"/>
  <c r="U1281" i="1"/>
  <c r="U1285" i="1"/>
  <c r="U1289" i="1"/>
  <c r="U1293" i="1"/>
  <c r="U1297" i="1"/>
  <c r="U1301" i="1"/>
  <c r="U1305" i="1"/>
  <c r="U1309" i="1"/>
  <c r="U1313" i="1"/>
  <c r="U1317" i="1"/>
  <c r="U1321" i="1"/>
  <c r="U1325" i="1"/>
  <c r="U1329" i="1"/>
  <c r="U1333" i="1"/>
  <c r="U1337" i="1"/>
  <c r="U1341" i="1"/>
  <c r="U1345" i="1"/>
  <c r="U1349" i="1"/>
  <c r="U1353" i="1"/>
  <c r="U1357" i="1"/>
  <c r="U1361" i="1"/>
  <c r="U1365" i="1"/>
  <c r="U1369" i="1"/>
  <c r="U1373" i="1"/>
  <c r="U1377" i="1"/>
  <c r="U1381" i="1"/>
  <c r="U1385" i="1"/>
  <c r="U1389" i="1"/>
  <c r="U1393" i="1"/>
  <c r="U1397" i="1"/>
  <c r="U1401" i="1"/>
  <c r="U1405" i="1"/>
  <c r="U1409" i="1"/>
  <c r="U1413" i="1"/>
  <c r="U1417" i="1"/>
  <c r="U1421" i="1"/>
  <c r="U1425" i="1"/>
  <c r="U1429" i="1"/>
  <c r="U1433" i="1"/>
  <c r="U1437" i="1"/>
  <c r="U1441" i="1"/>
  <c r="U1445" i="1"/>
  <c r="U1449" i="1"/>
  <c r="U1453" i="1"/>
  <c r="U1457" i="1"/>
  <c r="U1461" i="1"/>
  <c r="U1465" i="1"/>
  <c r="U1469" i="1"/>
  <c r="U1473" i="1"/>
  <c r="U1477" i="1"/>
  <c r="U1481" i="1"/>
  <c r="U1485" i="1"/>
  <c r="U1489" i="1"/>
  <c r="U1493" i="1"/>
  <c r="U1497" i="1"/>
  <c r="U1501" i="1"/>
  <c r="U1505" i="1"/>
  <c r="U1509" i="1"/>
  <c r="U1513" i="1"/>
  <c r="U1517" i="1"/>
  <c r="U1521" i="1"/>
  <c r="U1525" i="1"/>
  <c r="U1529" i="1"/>
  <c r="U1533" i="1"/>
  <c r="U1537" i="1"/>
  <c r="U1541" i="1"/>
  <c r="U1545" i="1"/>
  <c r="U1549" i="1"/>
  <c r="U1553" i="1"/>
  <c r="U1557" i="1"/>
  <c r="U1561" i="1"/>
  <c r="U1565" i="1"/>
  <c r="U1569" i="1"/>
  <c r="U1573" i="1"/>
  <c r="U1577" i="1"/>
  <c r="U1581" i="1"/>
  <c r="U1585" i="1"/>
  <c r="U1589" i="1"/>
  <c r="U1593" i="1"/>
  <c r="U1597" i="1"/>
  <c r="U1262" i="1"/>
  <c r="U1266" i="1"/>
  <c r="U1270" i="1"/>
  <c r="U1274" i="1"/>
  <c r="U1278" i="1"/>
  <c r="U1282" i="1"/>
  <c r="U1286" i="1"/>
  <c r="U1290" i="1"/>
  <c r="U1294" i="1"/>
  <c r="U1298" i="1"/>
  <c r="U1302" i="1"/>
  <c r="U1306" i="1"/>
  <c r="U1310" i="1"/>
  <c r="U1314" i="1"/>
  <c r="U1318" i="1"/>
  <c r="U1322" i="1"/>
  <c r="U1326" i="1"/>
  <c r="U1330" i="1"/>
  <c r="U1334" i="1"/>
  <c r="U1338" i="1"/>
  <c r="U1342" i="1"/>
  <c r="U1346" i="1"/>
  <c r="U1350" i="1"/>
  <c r="U1354" i="1"/>
  <c r="U1358" i="1"/>
  <c r="U1362" i="1"/>
  <c r="U1366" i="1"/>
  <c r="U1370" i="1"/>
  <c r="U1374" i="1"/>
  <c r="U1378" i="1"/>
  <c r="U1382" i="1"/>
  <c r="U1386" i="1"/>
  <c r="U1390" i="1"/>
  <c r="U1394" i="1"/>
  <c r="U1398" i="1"/>
  <c r="U1402" i="1"/>
  <c r="U1406" i="1"/>
  <c r="U1410" i="1"/>
  <c r="U1414" i="1"/>
  <c r="U1418" i="1"/>
  <c r="U1422" i="1"/>
  <c r="U1426" i="1"/>
  <c r="U1430" i="1"/>
  <c r="U1434" i="1"/>
  <c r="U1438" i="1"/>
  <c r="U1442" i="1"/>
  <c r="U1446" i="1"/>
  <c r="U1450" i="1"/>
  <c r="U1454" i="1"/>
  <c r="U1458" i="1"/>
  <c r="U1462" i="1"/>
  <c r="U1466" i="1"/>
  <c r="U1470" i="1"/>
  <c r="U1474" i="1"/>
  <c r="U1478" i="1"/>
  <c r="U1482" i="1"/>
  <c r="U1486" i="1"/>
  <c r="U1490" i="1"/>
  <c r="U1494" i="1"/>
  <c r="U1498" i="1"/>
  <c r="U1502" i="1"/>
  <c r="U1506" i="1"/>
  <c r="U1510" i="1"/>
  <c r="U1514" i="1"/>
  <c r="U1518" i="1"/>
  <c r="U1522" i="1"/>
  <c r="U1526" i="1"/>
  <c r="U1530" i="1"/>
  <c r="U1534" i="1"/>
  <c r="U1538" i="1"/>
  <c r="U1542" i="1"/>
  <c r="U1546" i="1"/>
  <c r="U1550" i="1"/>
  <c r="U1554" i="1"/>
  <c r="U1558" i="1"/>
  <c r="U1562" i="1"/>
  <c r="U1566" i="1"/>
  <c r="U1570" i="1"/>
  <c r="U1574" i="1"/>
  <c r="U1578" i="1"/>
  <c r="U1582" i="1"/>
  <c r="U1586" i="1"/>
  <c r="U1590" i="1"/>
  <c r="U1594" i="1"/>
  <c r="U1598" i="1"/>
  <c r="U1263" i="1"/>
  <c r="U1279" i="1"/>
  <c r="U1295" i="1"/>
  <c r="U1311" i="1"/>
  <c r="U1327" i="1"/>
  <c r="U1343" i="1"/>
  <c r="U1359" i="1"/>
  <c r="U1375" i="1"/>
  <c r="U1391" i="1"/>
  <c r="U1407" i="1"/>
  <c r="U1423" i="1"/>
  <c r="U1439" i="1"/>
  <c r="U1455" i="1"/>
  <c r="U1471" i="1"/>
  <c r="U1487" i="1"/>
  <c r="U1503" i="1"/>
  <c r="U1519" i="1"/>
  <c r="U1535" i="1"/>
  <c r="U1551" i="1"/>
  <c r="U1567" i="1"/>
  <c r="U1583" i="1"/>
  <c r="U1599" i="1"/>
  <c r="U1603" i="1"/>
  <c r="U1607" i="1"/>
  <c r="U1611" i="1"/>
  <c r="U1615" i="1"/>
  <c r="U1619" i="1"/>
  <c r="U1623" i="1"/>
  <c r="U1627" i="1"/>
  <c r="U1631" i="1"/>
  <c r="U1635" i="1"/>
  <c r="U1639" i="1"/>
  <c r="U1643" i="1"/>
  <c r="U1647" i="1"/>
  <c r="U1651" i="1"/>
  <c r="U1655" i="1"/>
  <c r="U1659" i="1"/>
  <c r="U1663" i="1"/>
  <c r="U1667" i="1"/>
  <c r="U1671" i="1"/>
  <c r="U1675" i="1"/>
  <c r="U1679" i="1"/>
  <c r="U1683" i="1"/>
  <c r="U1687" i="1"/>
  <c r="U1691" i="1"/>
  <c r="U1695" i="1"/>
  <c r="U1699" i="1"/>
  <c r="U3" i="1"/>
  <c r="U7" i="1"/>
  <c r="U11" i="1"/>
  <c r="U15" i="1"/>
  <c r="U19" i="1"/>
  <c r="U23" i="1"/>
  <c r="U27" i="1"/>
  <c r="U31" i="1"/>
  <c r="U35" i="1"/>
  <c r="U39" i="1"/>
  <c r="U43" i="1"/>
  <c r="U47" i="1"/>
  <c r="U51" i="1"/>
  <c r="U55" i="1"/>
  <c r="U59" i="1"/>
  <c r="U63" i="1"/>
  <c r="U67" i="1"/>
  <c r="U71" i="1"/>
  <c r="U75" i="1"/>
  <c r="U79" i="1"/>
  <c r="U83" i="1"/>
  <c r="U87" i="1"/>
  <c r="U91" i="1"/>
  <c r="U95" i="1"/>
  <c r="U99" i="1"/>
  <c r="U103" i="1"/>
  <c r="U107" i="1"/>
  <c r="U111" i="1"/>
  <c r="U115" i="1"/>
  <c r="U119" i="1"/>
  <c r="U123" i="1"/>
  <c r="U127" i="1"/>
  <c r="U131" i="1"/>
  <c r="U135" i="1"/>
  <c r="U139" i="1"/>
  <c r="U143" i="1"/>
  <c r="U147" i="1"/>
  <c r="U151" i="1"/>
  <c r="U155" i="1"/>
  <c r="U159" i="1"/>
  <c r="U163" i="1"/>
  <c r="U167" i="1"/>
  <c r="U171" i="1"/>
  <c r="U175" i="1"/>
  <c r="U179" i="1"/>
  <c r="U183" i="1"/>
  <c r="U187" i="1"/>
  <c r="U191" i="1"/>
  <c r="U195" i="1"/>
  <c r="U199" i="1"/>
  <c r="U203" i="1"/>
  <c r="U207" i="1"/>
  <c r="U211" i="1"/>
  <c r="U215" i="1"/>
  <c r="U219" i="1"/>
  <c r="U223" i="1"/>
  <c r="U227" i="1"/>
  <c r="U231" i="1"/>
  <c r="U235" i="1"/>
  <c r="U239" i="1"/>
  <c r="U243" i="1"/>
  <c r="U247" i="1"/>
  <c r="U251" i="1"/>
  <c r="U255" i="1"/>
  <c r="U259" i="1"/>
  <c r="U263" i="1"/>
  <c r="U267" i="1"/>
  <c r="U271" i="1"/>
  <c r="U275" i="1"/>
  <c r="U279" i="1"/>
  <c r="U283" i="1"/>
  <c r="U287" i="1"/>
  <c r="U291" i="1"/>
  <c r="U295" i="1"/>
  <c r="U299" i="1"/>
  <c r="U303" i="1"/>
  <c r="U307" i="1"/>
  <c r="U311" i="1"/>
  <c r="U315" i="1"/>
  <c r="U319" i="1"/>
  <c r="U323" i="1"/>
  <c r="U327" i="1"/>
  <c r="U331" i="1"/>
  <c r="U335" i="1"/>
  <c r="U339" i="1"/>
  <c r="U343" i="1"/>
  <c r="U347" i="1"/>
  <c r="U351" i="1"/>
  <c r="U355" i="1"/>
  <c r="U359" i="1"/>
  <c r="U363" i="1"/>
  <c r="U367" i="1"/>
  <c r="U371" i="1"/>
  <c r="U375" i="1"/>
  <c r="U379" i="1"/>
  <c r="U383" i="1"/>
  <c r="U387" i="1"/>
  <c r="U391" i="1"/>
  <c r="U395" i="1"/>
  <c r="U399" i="1"/>
  <c r="U403" i="1"/>
  <c r="U407" i="1"/>
  <c r="U411" i="1"/>
  <c r="U415" i="1"/>
  <c r="U419" i="1"/>
  <c r="U423" i="1"/>
  <c r="U427" i="1"/>
  <c r="U431" i="1"/>
  <c r="U435" i="1"/>
  <c r="U439" i="1"/>
  <c r="U443" i="1"/>
  <c r="U447" i="1"/>
  <c r="U451" i="1"/>
  <c r="U455" i="1"/>
  <c r="U459" i="1"/>
  <c r="U463" i="1"/>
  <c r="U467" i="1"/>
  <c r="U471" i="1"/>
  <c r="U475" i="1"/>
  <c r="U479" i="1"/>
  <c r="U483" i="1"/>
  <c r="U487" i="1"/>
  <c r="U491" i="1"/>
  <c r="U1267" i="1"/>
  <c r="U1283" i="1"/>
  <c r="U1299" i="1"/>
  <c r="U1315" i="1"/>
  <c r="U1331" i="1"/>
  <c r="U1347" i="1"/>
  <c r="U1363" i="1"/>
  <c r="U1379" i="1"/>
  <c r="U1395" i="1"/>
  <c r="U1411" i="1"/>
  <c r="U1427" i="1"/>
  <c r="U1443" i="1"/>
  <c r="U1459" i="1"/>
  <c r="U1475" i="1"/>
  <c r="U1491" i="1"/>
  <c r="U1507" i="1"/>
  <c r="U1523" i="1"/>
  <c r="U1539" i="1"/>
  <c r="U1555" i="1"/>
  <c r="U1571" i="1"/>
  <c r="U1587" i="1"/>
  <c r="U1600" i="1"/>
  <c r="U1604" i="1"/>
  <c r="U1608" i="1"/>
  <c r="U1612" i="1"/>
  <c r="U1616" i="1"/>
  <c r="U1620" i="1"/>
  <c r="U1624" i="1"/>
  <c r="U1628" i="1"/>
  <c r="U1632" i="1"/>
  <c r="U1636" i="1"/>
  <c r="U1640" i="1"/>
  <c r="U1644" i="1"/>
  <c r="U1648" i="1"/>
  <c r="U1652" i="1"/>
  <c r="U1656" i="1"/>
  <c r="U1660" i="1"/>
  <c r="U1664" i="1"/>
  <c r="U1668" i="1"/>
  <c r="U1672" i="1"/>
  <c r="U1676" i="1"/>
  <c r="U1680" i="1"/>
  <c r="U1684" i="1"/>
  <c r="U1688" i="1"/>
  <c r="U1692" i="1"/>
  <c r="U1696" i="1"/>
  <c r="U1700" i="1"/>
  <c r="U4" i="1"/>
  <c r="U8" i="1"/>
  <c r="U12" i="1"/>
  <c r="U16" i="1"/>
  <c r="U20" i="1"/>
  <c r="U24" i="1"/>
  <c r="U28" i="1"/>
  <c r="U32" i="1"/>
  <c r="U36" i="1"/>
  <c r="U40" i="1"/>
  <c r="U44" i="1"/>
  <c r="U48" i="1"/>
  <c r="U52" i="1"/>
  <c r="U56" i="1"/>
  <c r="U60" i="1"/>
  <c r="U64" i="1"/>
  <c r="U68" i="1"/>
  <c r="U72" i="1"/>
  <c r="U76" i="1"/>
  <c r="U80" i="1"/>
  <c r="U84" i="1"/>
  <c r="U88" i="1"/>
  <c r="U92" i="1"/>
  <c r="U96" i="1"/>
  <c r="U100" i="1"/>
  <c r="U104" i="1"/>
  <c r="U108" i="1"/>
  <c r="U112" i="1"/>
  <c r="U116" i="1"/>
  <c r="U120" i="1"/>
  <c r="U124" i="1"/>
  <c r="U128" i="1"/>
  <c r="U132" i="1"/>
  <c r="U136" i="1"/>
  <c r="U140" i="1"/>
  <c r="U144" i="1"/>
  <c r="U148" i="1"/>
  <c r="U152" i="1"/>
  <c r="U156" i="1"/>
  <c r="U160" i="1"/>
  <c r="U164" i="1"/>
  <c r="U168" i="1"/>
  <c r="U172" i="1"/>
  <c r="U176" i="1"/>
  <c r="U180" i="1"/>
  <c r="U184" i="1"/>
  <c r="U188" i="1"/>
  <c r="U192" i="1"/>
  <c r="U196" i="1"/>
  <c r="U200" i="1"/>
  <c r="U204" i="1"/>
  <c r="U208" i="1"/>
  <c r="U212" i="1"/>
  <c r="U216" i="1"/>
  <c r="U220" i="1"/>
  <c r="U224" i="1"/>
  <c r="U228" i="1"/>
  <c r="U232" i="1"/>
  <c r="U236" i="1"/>
  <c r="U240" i="1"/>
  <c r="U244" i="1"/>
  <c r="U248" i="1"/>
  <c r="U252" i="1"/>
  <c r="U256" i="1"/>
  <c r="U260" i="1"/>
  <c r="U264" i="1"/>
  <c r="U268" i="1"/>
  <c r="U272" i="1"/>
  <c r="U276" i="1"/>
  <c r="U280" i="1"/>
  <c r="U284" i="1"/>
  <c r="U288" i="1"/>
  <c r="U292" i="1"/>
  <c r="U296" i="1"/>
  <c r="U300" i="1"/>
  <c r="U304" i="1"/>
  <c r="U308" i="1"/>
  <c r="U312" i="1"/>
  <c r="U316" i="1"/>
  <c r="U320" i="1"/>
  <c r="U324" i="1"/>
  <c r="U328" i="1"/>
  <c r="U332" i="1"/>
  <c r="U336" i="1"/>
  <c r="U340" i="1"/>
  <c r="U344" i="1"/>
  <c r="U348" i="1"/>
  <c r="U352" i="1"/>
  <c r="U356" i="1"/>
  <c r="U360" i="1"/>
  <c r="U364" i="1"/>
  <c r="U368" i="1"/>
  <c r="U372" i="1"/>
  <c r="U376" i="1"/>
  <c r="U380" i="1"/>
  <c r="U384" i="1"/>
  <c r="U388" i="1"/>
  <c r="U392" i="1"/>
  <c r="U396" i="1"/>
  <c r="U400" i="1"/>
  <c r="U404" i="1"/>
  <c r="U408" i="1"/>
  <c r="U412" i="1"/>
  <c r="U416" i="1"/>
  <c r="U420" i="1"/>
  <c r="U424" i="1"/>
  <c r="U428" i="1"/>
  <c r="U432" i="1"/>
  <c r="U436" i="1"/>
  <c r="U440" i="1"/>
  <c r="U444" i="1"/>
  <c r="U448" i="1"/>
  <c r="U452" i="1"/>
  <c r="U456" i="1"/>
  <c r="U460" i="1"/>
  <c r="U464" i="1"/>
  <c r="U468" i="1"/>
  <c r="U472" i="1"/>
  <c r="U476" i="1"/>
  <c r="U480" i="1"/>
  <c r="U484" i="1"/>
  <c r="U488" i="1"/>
  <c r="U492" i="1"/>
  <c r="U1271" i="1"/>
  <c r="U1287" i="1"/>
  <c r="U1303" i="1"/>
  <c r="U1319" i="1"/>
  <c r="U1335" i="1"/>
  <c r="U1351" i="1"/>
  <c r="U1367" i="1"/>
  <c r="U1383" i="1"/>
  <c r="U1399" i="1"/>
  <c r="U1415" i="1"/>
  <c r="U1431" i="1"/>
  <c r="U1447" i="1"/>
  <c r="U1463" i="1"/>
  <c r="U1479" i="1"/>
  <c r="U1495" i="1"/>
  <c r="U1511" i="1"/>
  <c r="U1527" i="1"/>
  <c r="U1543" i="1"/>
  <c r="U1559" i="1"/>
  <c r="U1575" i="1"/>
  <c r="U1591" i="1"/>
  <c r="U1601" i="1"/>
  <c r="U1605" i="1"/>
  <c r="U1609" i="1"/>
  <c r="U1613" i="1"/>
  <c r="U1617" i="1"/>
  <c r="U1621" i="1"/>
  <c r="U1625" i="1"/>
  <c r="U1629" i="1"/>
  <c r="U1633" i="1"/>
  <c r="U1637" i="1"/>
  <c r="U1641" i="1"/>
  <c r="U1645" i="1"/>
  <c r="U1649" i="1"/>
  <c r="U1653" i="1"/>
  <c r="U1657" i="1"/>
  <c r="U1661" i="1"/>
  <c r="U1665" i="1"/>
  <c r="U1669" i="1"/>
  <c r="U1673" i="1"/>
  <c r="U1677" i="1"/>
  <c r="U1681" i="1"/>
  <c r="U1685" i="1"/>
  <c r="U1689" i="1"/>
  <c r="U1693" i="1"/>
  <c r="U1697" i="1"/>
  <c r="U1701" i="1"/>
  <c r="U5" i="1"/>
  <c r="U9" i="1"/>
  <c r="U13" i="1"/>
  <c r="U17" i="1"/>
  <c r="U21" i="1"/>
  <c r="U25" i="1"/>
  <c r="U29" i="1"/>
  <c r="U33" i="1"/>
  <c r="U37" i="1"/>
  <c r="U41" i="1"/>
  <c r="U45" i="1"/>
  <c r="U49" i="1"/>
  <c r="U53" i="1"/>
  <c r="U57" i="1"/>
  <c r="U61" i="1"/>
  <c r="U65" i="1"/>
  <c r="U69" i="1"/>
  <c r="U73" i="1"/>
  <c r="U77" i="1"/>
  <c r="U81" i="1"/>
  <c r="U85" i="1"/>
  <c r="U89" i="1"/>
  <c r="U93" i="1"/>
  <c r="U97" i="1"/>
  <c r="U101" i="1"/>
  <c r="U105" i="1"/>
  <c r="U109" i="1"/>
  <c r="U113" i="1"/>
  <c r="U117" i="1"/>
  <c r="U121" i="1"/>
  <c r="U125" i="1"/>
  <c r="U129" i="1"/>
  <c r="U133" i="1"/>
  <c r="U137" i="1"/>
  <c r="U141" i="1"/>
  <c r="U145" i="1"/>
  <c r="U149" i="1"/>
  <c r="U153" i="1"/>
  <c r="U157" i="1"/>
  <c r="U161" i="1"/>
  <c r="U165" i="1"/>
  <c r="U169" i="1"/>
  <c r="U173" i="1"/>
  <c r="U177" i="1"/>
  <c r="U181" i="1"/>
  <c r="U185" i="1"/>
  <c r="U189" i="1"/>
  <c r="U193" i="1"/>
  <c r="U197" i="1"/>
  <c r="U201" i="1"/>
  <c r="U205" i="1"/>
  <c r="U209" i="1"/>
  <c r="U213" i="1"/>
  <c r="U217" i="1"/>
  <c r="U221" i="1"/>
  <c r="U225" i="1"/>
  <c r="U229" i="1"/>
  <c r="U233" i="1"/>
  <c r="U237" i="1"/>
  <c r="U241" i="1"/>
  <c r="U245" i="1"/>
  <c r="U249" i="1"/>
  <c r="U253" i="1"/>
  <c r="U257" i="1"/>
  <c r="U261" i="1"/>
  <c r="U265" i="1"/>
  <c r="U269" i="1"/>
  <c r="U273" i="1"/>
  <c r="U277" i="1"/>
  <c r="U281" i="1"/>
  <c r="U285" i="1"/>
  <c r="U289" i="1"/>
  <c r="U293" i="1"/>
  <c r="U297" i="1"/>
  <c r="U301" i="1"/>
  <c r="U305" i="1"/>
  <c r="U309" i="1"/>
  <c r="U313" i="1"/>
  <c r="U317" i="1"/>
  <c r="U321" i="1"/>
  <c r="U325" i="1"/>
  <c r="U329" i="1"/>
  <c r="U333" i="1"/>
  <c r="U337" i="1"/>
  <c r="U341" i="1"/>
  <c r="U345" i="1"/>
  <c r="U349" i="1"/>
  <c r="U353" i="1"/>
  <c r="U357" i="1"/>
  <c r="U361" i="1"/>
  <c r="U365" i="1"/>
  <c r="U369" i="1"/>
  <c r="U373" i="1"/>
  <c r="U377" i="1"/>
  <c r="U381" i="1"/>
  <c r="U385" i="1"/>
  <c r="U389" i="1"/>
  <c r="U393" i="1"/>
  <c r="U397" i="1"/>
  <c r="U401" i="1"/>
  <c r="U405" i="1"/>
  <c r="U409" i="1"/>
  <c r="U413" i="1"/>
  <c r="U417" i="1"/>
  <c r="U421" i="1"/>
  <c r="U425" i="1"/>
  <c r="U429" i="1"/>
  <c r="U433" i="1"/>
  <c r="U437" i="1"/>
  <c r="U441" i="1"/>
  <c r="U445" i="1"/>
  <c r="U449" i="1"/>
  <c r="U453" i="1"/>
  <c r="U457" i="1"/>
  <c r="U461" i="1"/>
  <c r="U465" i="1"/>
  <c r="U469" i="1"/>
  <c r="U473" i="1"/>
  <c r="U477" i="1"/>
  <c r="U481" i="1"/>
  <c r="U485" i="1"/>
  <c r="U489" i="1"/>
  <c r="U493" i="1"/>
  <c r="U1275" i="1"/>
  <c r="U1339" i="1"/>
  <c r="U1403" i="1"/>
  <c r="U1467" i="1"/>
  <c r="U1531" i="1"/>
  <c r="U1595" i="1"/>
  <c r="U1614" i="1"/>
  <c r="U1630" i="1"/>
  <c r="U1646" i="1"/>
  <c r="U1662" i="1"/>
  <c r="U1678" i="1"/>
  <c r="U1694" i="1"/>
  <c r="U10" i="1"/>
  <c r="U26" i="1"/>
  <c r="U42" i="1"/>
  <c r="U58" i="1"/>
  <c r="U74" i="1"/>
  <c r="U90" i="1"/>
  <c r="U106" i="1"/>
  <c r="U122" i="1"/>
  <c r="U138" i="1"/>
  <c r="U154" i="1"/>
  <c r="U170" i="1"/>
  <c r="U186" i="1"/>
  <c r="U202" i="1"/>
  <c r="U218" i="1"/>
  <c r="U234" i="1"/>
  <c r="U250" i="1"/>
  <c r="U266" i="1"/>
  <c r="U282" i="1"/>
  <c r="U298" i="1"/>
  <c r="U314" i="1"/>
  <c r="U330" i="1"/>
  <c r="U346" i="1"/>
  <c r="U362" i="1"/>
  <c r="U378" i="1"/>
  <c r="U394" i="1"/>
  <c r="U410" i="1"/>
  <c r="U426" i="1"/>
  <c r="U442" i="1"/>
  <c r="U458" i="1"/>
  <c r="U474" i="1"/>
  <c r="U490" i="1"/>
  <c r="U497" i="1"/>
  <c r="U501" i="1"/>
  <c r="U505" i="1"/>
  <c r="U509" i="1"/>
  <c r="U513" i="1"/>
  <c r="U517" i="1"/>
  <c r="U521" i="1"/>
  <c r="U525" i="1"/>
  <c r="U529" i="1"/>
  <c r="U533" i="1"/>
  <c r="U537" i="1"/>
  <c r="U541" i="1"/>
  <c r="U545" i="1"/>
  <c r="U549" i="1"/>
  <c r="U553" i="1"/>
  <c r="U557" i="1"/>
  <c r="U561" i="1"/>
  <c r="U565" i="1"/>
  <c r="U569" i="1"/>
  <c r="U573" i="1"/>
  <c r="U577" i="1"/>
  <c r="U581" i="1"/>
  <c r="U585" i="1"/>
  <c r="U589" i="1"/>
  <c r="U593" i="1"/>
  <c r="U597" i="1"/>
  <c r="U601" i="1"/>
  <c r="U605" i="1"/>
  <c r="U609" i="1"/>
  <c r="U613" i="1"/>
  <c r="U617" i="1"/>
  <c r="U621" i="1"/>
  <c r="U625" i="1"/>
  <c r="U629" i="1"/>
  <c r="U633" i="1"/>
  <c r="U637" i="1"/>
  <c r="U641" i="1"/>
  <c r="U645" i="1"/>
  <c r="U649" i="1"/>
  <c r="U653" i="1"/>
  <c r="U657" i="1"/>
  <c r="U661" i="1"/>
  <c r="U665" i="1"/>
  <c r="U669" i="1"/>
  <c r="U673" i="1"/>
  <c r="U677" i="1"/>
  <c r="U681" i="1"/>
  <c r="U685" i="1"/>
  <c r="U689" i="1"/>
  <c r="U693" i="1"/>
  <c r="U697" i="1"/>
  <c r="U701" i="1"/>
  <c r="U705" i="1"/>
  <c r="U709" i="1"/>
  <c r="U713" i="1"/>
  <c r="U717" i="1"/>
  <c r="U721" i="1"/>
  <c r="U725" i="1"/>
  <c r="U729" i="1"/>
  <c r="U733" i="1"/>
  <c r="U737" i="1"/>
  <c r="U741" i="1"/>
  <c r="U745" i="1"/>
  <c r="U749" i="1"/>
  <c r="U753" i="1"/>
  <c r="U757" i="1"/>
  <c r="U761" i="1"/>
  <c r="U765" i="1"/>
  <c r="U769" i="1"/>
  <c r="U773" i="1"/>
  <c r="U777" i="1"/>
  <c r="U781" i="1"/>
  <c r="U785" i="1"/>
  <c r="U789" i="1"/>
  <c r="U793" i="1"/>
  <c r="U797" i="1"/>
  <c r="U801" i="1"/>
  <c r="U805" i="1"/>
  <c r="U809" i="1"/>
  <c r="U813" i="1"/>
  <c r="U817" i="1"/>
  <c r="U821" i="1"/>
  <c r="U825" i="1"/>
  <c r="U829" i="1"/>
  <c r="U833" i="1"/>
  <c r="U837" i="1"/>
  <c r="U841" i="1"/>
  <c r="U845" i="1"/>
  <c r="U849" i="1"/>
  <c r="U853" i="1"/>
  <c r="U857" i="1"/>
  <c r="U861" i="1"/>
  <c r="U1291" i="1"/>
  <c r="U1355" i="1"/>
  <c r="U1419" i="1"/>
  <c r="U1483" i="1"/>
  <c r="U1547" i="1"/>
  <c r="U1602" i="1"/>
  <c r="U1618" i="1"/>
  <c r="U1634" i="1"/>
  <c r="U1650" i="1"/>
  <c r="U1666" i="1"/>
  <c r="U1682" i="1"/>
  <c r="U1698" i="1"/>
  <c r="U14" i="1"/>
  <c r="U30" i="1"/>
  <c r="U46" i="1"/>
  <c r="U62" i="1"/>
  <c r="U78" i="1"/>
  <c r="U94" i="1"/>
  <c r="U110" i="1"/>
  <c r="U126" i="1"/>
  <c r="U142" i="1"/>
  <c r="U158" i="1"/>
  <c r="U174" i="1"/>
  <c r="U190" i="1"/>
  <c r="U206" i="1"/>
  <c r="U222" i="1"/>
  <c r="U238" i="1"/>
  <c r="U254" i="1"/>
  <c r="U270" i="1"/>
  <c r="U286" i="1"/>
  <c r="U302" i="1"/>
  <c r="U318" i="1"/>
  <c r="U334" i="1"/>
  <c r="U350" i="1"/>
  <c r="U366" i="1"/>
  <c r="U382" i="1"/>
  <c r="U398" i="1"/>
  <c r="U414" i="1"/>
  <c r="U430" i="1"/>
  <c r="U446" i="1"/>
  <c r="U462" i="1"/>
  <c r="U478" i="1"/>
  <c r="U494" i="1"/>
  <c r="U498" i="1"/>
  <c r="U502" i="1"/>
  <c r="U506" i="1"/>
  <c r="U510" i="1"/>
  <c r="U514" i="1"/>
  <c r="U518" i="1"/>
  <c r="U522" i="1"/>
  <c r="U526" i="1"/>
  <c r="U530" i="1"/>
  <c r="U534" i="1"/>
  <c r="U538" i="1"/>
  <c r="U542" i="1"/>
  <c r="U546" i="1"/>
  <c r="U550" i="1"/>
  <c r="U554" i="1"/>
  <c r="U558" i="1"/>
  <c r="U562" i="1"/>
  <c r="U566" i="1"/>
  <c r="U570" i="1"/>
  <c r="U574" i="1"/>
  <c r="U578" i="1"/>
  <c r="U582" i="1"/>
  <c r="U586" i="1"/>
  <c r="U590" i="1"/>
  <c r="U594" i="1"/>
  <c r="U598" i="1"/>
  <c r="U602" i="1"/>
  <c r="U606" i="1"/>
  <c r="U610" i="1"/>
  <c r="U614" i="1"/>
  <c r="U618" i="1"/>
  <c r="U622" i="1"/>
  <c r="U626" i="1"/>
  <c r="U630" i="1"/>
  <c r="U634" i="1"/>
  <c r="U638" i="1"/>
  <c r="U642" i="1"/>
  <c r="U646" i="1"/>
  <c r="U650" i="1"/>
  <c r="U654" i="1"/>
  <c r="U658" i="1"/>
  <c r="U662" i="1"/>
  <c r="U666" i="1"/>
  <c r="U670" i="1"/>
  <c r="U674" i="1"/>
  <c r="U678" i="1"/>
  <c r="U682" i="1"/>
  <c r="U686" i="1"/>
  <c r="U690" i="1"/>
  <c r="U694" i="1"/>
  <c r="U698" i="1"/>
  <c r="U702" i="1"/>
  <c r="U706" i="1"/>
  <c r="U710" i="1"/>
  <c r="U714" i="1"/>
  <c r="U718" i="1"/>
  <c r="U722" i="1"/>
  <c r="U726" i="1"/>
  <c r="U730" i="1"/>
  <c r="U734" i="1"/>
  <c r="U738" i="1"/>
  <c r="U742" i="1"/>
  <c r="U746" i="1"/>
  <c r="U750" i="1"/>
  <c r="U754" i="1"/>
  <c r="U758" i="1"/>
  <c r="U762" i="1"/>
  <c r="U766" i="1"/>
  <c r="U770" i="1"/>
  <c r="U774" i="1"/>
  <c r="U778" i="1"/>
  <c r="U782" i="1"/>
  <c r="U786" i="1"/>
  <c r="U790" i="1"/>
  <c r="U794" i="1"/>
  <c r="U798" i="1"/>
  <c r="U802" i="1"/>
  <c r="U806" i="1"/>
  <c r="U810" i="1"/>
  <c r="U814" i="1"/>
  <c r="U818" i="1"/>
  <c r="U822" i="1"/>
  <c r="U826" i="1"/>
  <c r="U830" i="1"/>
  <c r="U834" i="1"/>
  <c r="U838" i="1"/>
  <c r="U842" i="1"/>
  <c r="U846" i="1"/>
  <c r="U850" i="1"/>
  <c r="U854" i="1"/>
  <c r="U858" i="1"/>
  <c r="U862" i="1"/>
  <c r="U1307" i="1"/>
  <c r="U1371" i="1"/>
  <c r="U1435" i="1"/>
  <c r="U1499" i="1"/>
  <c r="U1563" i="1"/>
  <c r="U1606" i="1"/>
  <c r="U1622" i="1"/>
  <c r="U1638" i="1"/>
  <c r="U1654" i="1"/>
  <c r="U1670" i="1"/>
  <c r="U1686" i="1"/>
  <c r="U1702" i="1"/>
  <c r="U18" i="1"/>
  <c r="U34" i="1"/>
  <c r="U50" i="1"/>
  <c r="U66" i="1"/>
  <c r="U82" i="1"/>
  <c r="U98" i="1"/>
  <c r="U114" i="1"/>
  <c r="U130" i="1"/>
  <c r="U146" i="1"/>
  <c r="U162" i="1"/>
  <c r="U178" i="1"/>
  <c r="U194" i="1"/>
  <c r="U210" i="1"/>
  <c r="U226" i="1"/>
  <c r="U242" i="1"/>
  <c r="U258" i="1"/>
  <c r="U274" i="1"/>
  <c r="U290" i="1"/>
  <c r="U306" i="1"/>
  <c r="U322" i="1"/>
  <c r="U338" i="1"/>
  <c r="U354" i="1"/>
  <c r="U370" i="1"/>
  <c r="U386" i="1"/>
  <c r="U402" i="1"/>
  <c r="U418" i="1"/>
  <c r="U434" i="1"/>
  <c r="U450" i="1"/>
  <c r="U466" i="1"/>
  <c r="U482" i="1"/>
  <c r="U495" i="1"/>
  <c r="U499" i="1"/>
  <c r="U503" i="1"/>
  <c r="U507" i="1"/>
  <c r="U511" i="1"/>
  <c r="U515" i="1"/>
  <c r="U519" i="1"/>
  <c r="U523" i="1"/>
  <c r="U527" i="1"/>
  <c r="U531" i="1"/>
  <c r="U535" i="1"/>
  <c r="U539" i="1"/>
  <c r="U543" i="1"/>
  <c r="U547" i="1"/>
  <c r="U551" i="1"/>
  <c r="U555" i="1"/>
  <c r="U559" i="1"/>
  <c r="U563" i="1"/>
  <c r="U567" i="1"/>
  <c r="U571" i="1"/>
  <c r="U575" i="1"/>
  <c r="U579" i="1"/>
  <c r="U583" i="1"/>
  <c r="U587" i="1"/>
  <c r="U591" i="1"/>
  <c r="U595" i="1"/>
  <c r="U599" i="1"/>
  <c r="U603" i="1"/>
  <c r="U607" i="1"/>
  <c r="U611" i="1"/>
  <c r="U615" i="1"/>
  <c r="U619" i="1"/>
  <c r="U623" i="1"/>
  <c r="U627" i="1"/>
  <c r="U631" i="1"/>
  <c r="U635" i="1"/>
  <c r="U639" i="1"/>
  <c r="U643" i="1"/>
  <c r="U647" i="1"/>
  <c r="U651" i="1"/>
  <c r="U655" i="1"/>
  <c r="U659" i="1"/>
  <c r="U663" i="1"/>
  <c r="U667" i="1"/>
  <c r="U671" i="1"/>
  <c r="U675" i="1"/>
  <c r="U679" i="1"/>
  <c r="U683" i="1"/>
  <c r="U687" i="1"/>
  <c r="U691" i="1"/>
  <c r="U695" i="1"/>
  <c r="U699" i="1"/>
  <c r="U703" i="1"/>
  <c r="U707" i="1"/>
  <c r="U711" i="1"/>
  <c r="U715" i="1"/>
  <c r="U719" i="1"/>
  <c r="U723" i="1"/>
  <c r="U727" i="1"/>
  <c r="U731" i="1"/>
  <c r="U735" i="1"/>
  <c r="U739" i="1"/>
  <c r="U743" i="1"/>
  <c r="U747" i="1"/>
  <c r="U751" i="1"/>
  <c r="U755" i="1"/>
  <c r="U759" i="1"/>
  <c r="U763" i="1"/>
  <c r="U767" i="1"/>
  <c r="U771" i="1"/>
  <c r="U775" i="1"/>
  <c r="U779" i="1"/>
  <c r="U783" i="1"/>
  <c r="U787" i="1"/>
  <c r="U791" i="1"/>
  <c r="U795" i="1"/>
  <c r="U799" i="1"/>
  <c r="U803" i="1"/>
  <c r="U807" i="1"/>
  <c r="U811" i="1"/>
  <c r="U815" i="1"/>
  <c r="U819" i="1"/>
  <c r="U823" i="1"/>
  <c r="U827" i="1"/>
  <c r="U831" i="1"/>
  <c r="U835" i="1"/>
  <c r="U839" i="1"/>
  <c r="U843" i="1"/>
  <c r="U847" i="1"/>
  <c r="U851" i="1"/>
  <c r="U855" i="1"/>
  <c r="U859" i="1"/>
  <c r="U1323" i="1"/>
  <c r="U1387" i="1"/>
  <c r="U1451" i="1"/>
  <c r="U1515" i="1"/>
  <c r="U1579" i="1"/>
  <c r="U1610" i="1"/>
  <c r="U1626" i="1"/>
  <c r="U1642" i="1"/>
  <c r="U1658" i="1"/>
  <c r="U1674" i="1"/>
  <c r="U1690" i="1"/>
  <c r="U6" i="1"/>
  <c r="U22" i="1"/>
  <c r="U38" i="1"/>
  <c r="U54" i="1"/>
  <c r="U70" i="1"/>
  <c r="U86" i="1"/>
  <c r="U102" i="1"/>
  <c r="U118" i="1"/>
  <c r="U134" i="1"/>
  <c r="U150" i="1"/>
  <c r="U166" i="1"/>
  <c r="U182" i="1"/>
  <c r="U198" i="1"/>
  <c r="U214" i="1"/>
  <c r="U230" i="1"/>
  <c r="U246" i="1"/>
  <c r="U262" i="1"/>
  <c r="U278" i="1"/>
  <c r="U294" i="1"/>
  <c r="U310" i="1"/>
  <c r="U326" i="1"/>
  <c r="U342" i="1"/>
  <c r="U358" i="1"/>
  <c r="U374" i="1"/>
  <c r="U390" i="1"/>
  <c r="U406" i="1"/>
  <c r="U422" i="1"/>
  <c r="U438" i="1"/>
  <c r="U454" i="1"/>
  <c r="U470" i="1"/>
  <c r="U486" i="1"/>
  <c r="U496" i="1"/>
  <c r="U500" i="1"/>
  <c r="U504" i="1"/>
  <c r="U508" i="1"/>
  <c r="U512" i="1"/>
  <c r="U516" i="1"/>
  <c r="U520" i="1"/>
  <c r="U524" i="1"/>
  <c r="U528" i="1"/>
  <c r="U532" i="1"/>
  <c r="U536" i="1"/>
  <c r="U540" i="1"/>
  <c r="U544" i="1"/>
  <c r="U548" i="1"/>
  <c r="U552" i="1"/>
  <c r="U556" i="1"/>
  <c r="U560" i="1"/>
  <c r="U564" i="1"/>
  <c r="U568" i="1"/>
  <c r="U572" i="1"/>
  <c r="U576" i="1"/>
  <c r="U580" i="1"/>
  <c r="U584" i="1"/>
  <c r="U588" i="1"/>
  <c r="U592" i="1"/>
  <c r="U596" i="1"/>
  <c r="U600" i="1"/>
  <c r="U604" i="1"/>
  <c r="U608" i="1"/>
  <c r="U612" i="1"/>
  <c r="U616" i="1"/>
  <c r="U620" i="1"/>
  <c r="U624" i="1"/>
  <c r="U628" i="1"/>
  <c r="U632" i="1"/>
  <c r="U636" i="1"/>
  <c r="U640" i="1"/>
  <c r="U644" i="1"/>
  <c r="U648" i="1"/>
  <c r="U652" i="1"/>
  <c r="U656" i="1"/>
  <c r="U660" i="1"/>
  <c r="U664" i="1"/>
  <c r="U668" i="1"/>
  <c r="U684" i="1"/>
  <c r="U700" i="1"/>
  <c r="U716" i="1"/>
  <c r="U732" i="1"/>
  <c r="U748" i="1"/>
  <c r="U764" i="1"/>
  <c r="U780" i="1"/>
  <c r="U796" i="1"/>
  <c r="U812" i="1"/>
  <c r="U828" i="1"/>
  <c r="U844" i="1"/>
  <c r="U860" i="1"/>
  <c r="U866" i="1"/>
  <c r="U870" i="1"/>
  <c r="U874" i="1"/>
  <c r="U878" i="1"/>
  <c r="U882" i="1"/>
  <c r="U886" i="1"/>
  <c r="U890" i="1"/>
  <c r="U894" i="1"/>
  <c r="U898" i="1"/>
  <c r="U902" i="1"/>
  <c r="U906" i="1"/>
  <c r="U910" i="1"/>
  <c r="U914" i="1"/>
  <c r="U918" i="1"/>
  <c r="U922" i="1"/>
  <c r="U926" i="1"/>
  <c r="U930" i="1"/>
  <c r="U934" i="1"/>
  <c r="U938" i="1"/>
  <c r="U942" i="1"/>
  <c r="U946" i="1"/>
  <c r="U950" i="1"/>
  <c r="U954" i="1"/>
  <c r="U958" i="1"/>
  <c r="U962" i="1"/>
  <c r="U966" i="1"/>
  <c r="U970" i="1"/>
  <c r="U974" i="1"/>
  <c r="U978" i="1"/>
  <c r="U982" i="1"/>
  <c r="U986" i="1"/>
  <c r="U990" i="1"/>
  <c r="U994" i="1"/>
  <c r="U998" i="1"/>
  <c r="U1002" i="1"/>
  <c r="U1006" i="1"/>
  <c r="U1010" i="1"/>
  <c r="U1014" i="1"/>
  <c r="U1018" i="1"/>
  <c r="U1022" i="1"/>
  <c r="U1026" i="1"/>
  <c r="U1030" i="1"/>
  <c r="U1034" i="1"/>
  <c r="U1038" i="1"/>
  <c r="U1042" i="1"/>
  <c r="U1046" i="1"/>
  <c r="U1050" i="1"/>
  <c r="U1054" i="1"/>
  <c r="U1058" i="1"/>
  <c r="U1062" i="1"/>
  <c r="U1066" i="1"/>
  <c r="U1070" i="1"/>
  <c r="U1074" i="1"/>
  <c r="U1078" i="1"/>
  <c r="U1082" i="1"/>
  <c r="U1086" i="1"/>
  <c r="U1090" i="1"/>
  <c r="U1094" i="1"/>
  <c r="U1098" i="1"/>
  <c r="U1102" i="1"/>
  <c r="U1106" i="1"/>
  <c r="U1110" i="1"/>
  <c r="U1114" i="1"/>
  <c r="U1118" i="1"/>
  <c r="U1122" i="1"/>
  <c r="U672" i="1"/>
  <c r="U688" i="1"/>
  <c r="U704" i="1"/>
  <c r="U720" i="1"/>
  <c r="U736" i="1"/>
  <c r="U752" i="1"/>
  <c r="U768" i="1"/>
  <c r="U784" i="1"/>
  <c r="U800" i="1"/>
  <c r="U816" i="1"/>
  <c r="U832" i="1"/>
  <c r="U848" i="1"/>
  <c r="U863" i="1"/>
  <c r="U867" i="1"/>
  <c r="U871" i="1"/>
  <c r="U875" i="1"/>
  <c r="U879" i="1"/>
  <c r="U883" i="1"/>
  <c r="U887" i="1"/>
  <c r="U891" i="1"/>
  <c r="U895" i="1"/>
  <c r="U899" i="1"/>
  <c r="U903" i="1"/>
  <c r="U907" i="1"/>
  <c r="U911" i="1"/>
  <c r="U915" i="1"/>
  <c r="U919" i="1"/>
  <c r="U923" i="1"/>
  <c r="U927" i="1"/>
  <c r="U931" i="1"/>
  <c r="U935" i="1"/>
  <c r="U939" i="1"/>
  <c r="U943" i="1"/>
  <c r="U947" i="1"/>
  <c r="U951" i="1"/>
  <c r="U955" i="1"/>
  <c r="U959" i="1"/>
  <c r="U963" i="1"/>
  <c r="U967" i="1"/>
  <c r="U971" i="1"/>
  <c r="U975" i="1"/>
  <c r="U979" i="1"/>
  <c r="U983" i="1"/>
  <c r="U987" i="1"/>
  <c r="U991" i="1"/>
  <c r="U995" i="1"/>
  <c r="U999" i="1"/>
  <c r="U1003" i="1"/>
  <c r="U1007" i="1"/>
  <c r="U1011" i="1"/>
  <c r="U1015" i="1"/>
  <c r="U1019" i="1"/>
  <c r="U1023" i="1"/>
  <c r="U1027" i="1"/>
  <c r="U1031" i="1"/>
  <c r="U1035" i="1"/>
  <c r="U1039" i="1"/>
  <c r="U1043" i="1"/>
  <c r="U1047" i="1"/>
  <c r="U1051" i="1"/>
  <c r="U1055" i="1"/>
  <c r="U1059" i="1"/>
  <c r="U1063" i="1"/>
  <c r="U1067" i="1"/>
  <c r="U1071" i="1"/>
  <c r="U1075" i="1"/>
  <c r="U1079" i="1"/>
  <c r="U1083" i="1"/>
  <c r="U1087" i="1"/>
  <c r="U1091" i="1"/>
  <c r="U1095" i="1"/>
  <c r="U1099" i="1"/>
  <c r="U1103" i="1"/>
  <c r="U1107" i="1"/>
  <c r="U1111" i="1"/>
  <c r="U1115" i="1"/>
  <c r="U1119" i="1"/>
  <c r="U1123" i="1"/>
  <c r="U676" i="1"/>
  <c r="U692" i="1"/>
  <c r="U708" i="1"/>
  <c r="U724" i="1"/>
  <c r="U740" i="1"/>
  <c r="U756" i="1"/>
  <c r="U772" i="1"/>
  <c r="U788" i="1"/>
  <c r="U804" i="1"/>
  <c r="U820" i="1"/>
  <c r="U836" i="1"/>
  <c r="U852" i="1"/>
  <c r="U864" i="1"/>
  <c r="U868" i="1"/>
  <c r="U872" i="1"/>
  <c r="U876" i="1"/>
  <c r="U880" i="1"/>
  <c r="U884" i="1"/>
  <c r="U888" i="1"/>
  <c r="U892" i="1"/>
  <c r="U896" i="1"/>
  <c r="U900" i="1"/>
  <c r="U904" i="1"/>
  <c r="U908" i="1"/>
  <c r="U912" i="1"/>
  <c r="U916" i="1"/>
  <c r="U920" i="1"/>
  <c r="U924" i="1"/>
  <c r="U928" i="1"/>
  <c r="U932" i="1"/>
  <c r="U936" i="1"/>
  <c r="U940" i="1"/>
  <c r="U944" i="1"/>
  <c r="U948" i="1"/>
  <c r="U952" i="1"/>
  <c r="U956" i="1"/>
  <c r="U960" i="1"/>
  <c r="U964" i="1"/>
  <c r="U968" i="1"/>
  <c r="U972" i="1"/>
  <c r="U976" i="1"/>
  <c r="U980" i="1"/>
  <c r="U984" i="1"/>
  <c r="U988" i="1"/>
  <c r="U992" i="1"/>
  <c r="U996" i="1"/>
  <c r="U1000" i="1"/>
  <c r="U1004" i="1"/>
  <c r="U1008" i="1"/>
  <c r="U1012" i="1"/>
  <c r="U1016" i="1"/>
  <c r="U1020" i="1"/>
  <c r="U1024" i="1"/>
  <c r="U1028" i="1"/>
  <c r="U1032" i="1"/>
  <c r="U1036" i="1"/>
  <c r="U1040" i="1"/>
  <c r="U1044" i="1"/>
  <c r="U1048" i="1"/>
  <c r="U1052" i="1"/>
  <c r="U1056" i="1"/>
  <c r="U1060" i="1"/>
  <c r="U1064" i="1"/>
  <c r="U1068" i="1"/>
  <c r="U1072" i="1"/>
  <c r="U1076" i="1"/>
  <c r="U1080" i="1"/>
  <c r="U1084" i="1"/>
  <c r="U1088" i="1"/>
  <c r="U1092" i="1"/>
  <c r="U1096" i="1"/>
  <c r="U1100" i="1"/>
  <c r="U1104" i="1"/>
  <c r="U1108" i="1"/>
  <c r="U1112" i="1"/>
  <c r="U1116" i="1"/>
  <c r="U1120" i="1"/>
  <c r="U2" i="1"/>
  <c r="U680" i="1"/>
  <c r="U696" i="1"/>
  <c r="U712" i="1"/>
  <c r="U728" i="1"/>
  <c r="U744" i="1"/>
  <c r="U760" i="1"/>
  <c r="U776" i="1"/>
  <c r="U792" i="1"/>
  <c r="U808" i="1"/>
  <c r="U824" i="1"/>
  <c r="U840" i="1"/>
  <c r="U856" i="1"/>
  <c r="U865" i="1"/>
  <c r="U869" i="1"/>
  <c r="U873" i="1"/>
  <c r="U877" i="1"/>
  <c r="U881" i="1"/>
  <c r="U885" i="1"/>
  <c r="U889" i="1"/>
  <c r="U893" i="1"/>
  <c r="U897" i="1"/>
  <c r="U901" i="1"/>
  <c r="U905" i="1"/>
  <c r="U909" i="1"/>
  <c r="U913" i="1"/>
  <c r="U917" i="1"/>
  <c r="U921" i="1"/>
  <c r="U925" i="1"/>
  <c r="U929" i="1"/>
  <c r="U933" i="1"/>
  <c r="U937" i="1"/>
  <c r="U941" i="1"/>
  <c r="U945" i="1"/>
  <c r="U949" i="1"/>
  <c r="U953" i="1"/>
  <c r="U957" i="1"/>
  <c r="U961" i="1"/>
  <c r="U965" i="1"/>
  <c r="U969" i="1"/>
  <c r="U973" i="1"/>
  <c r="U977" i="1"/>
  <c r="U981" i="1"/>
  <c r="U985" i="1"/>
  <c r="U989" i="1"/>
  <c r="U993" i="1"/>
  <c r="U997" i="1"/>
  <c r="U1001" i="1"/>
  <c r="U1005" i="1"/>
  <c r="U1009" i="1"/>
  <c r="U1013" i="1"/>
  <c r="U1017" i="1"/>
  <c r="U1021" i="1"/>
  <c r="U1025" i="1"/>
  <c r="U1029" i="1"/>
  <c r="U1033" i="1"/>
  <c r="U1037" i="1"/>
  <c r="U1041" i="1"/>
  <c r="U1045" i="1"/>
  <c r="U1049" i="1"/>
  <c r="U1053" i="1"/>
  <c r="U1057" i="1"/>
  <c r="U1061" i="1"/>
  <c r="U1065" i="1"/>
  <c r="U1069" i="1"/>
  <c r="U1073" i="1"/>
  <c r="U1077" i="1"/>
  <c r="U1081" i="1"/>
  <c r="U1085" i="1"/>
  <c r="U1089" i="1"/>
  <c r="U1093" i="1"/>
  <c r="U1097" i="1"/>
  <c r="U1101" i="1"/>
  <c r="U1105" i="1"/>
  <c r="U1109" i="1"/>
  <c r="U1113" i="1"/>
  <c r="U1117" i="1"/>
  <c r="U1121" i="1"/>
  <c r="AI345" i="1"/>
  <c r="AI349" i="1"/>
  <c r="AI353" i="1"/>
  <c r="AI357" i="1"/>
  <c r="AI361" i="1"/>
  <c r="AI365" i="1"/>
  <c r="AI369" i="1"/>
  <c r="AI373" i="1"/>
  <c r="AI377" i="1"/>
  <c r="AI381" i="1"/>
  <c r="AI385" i="1"/>
  <c r="AI389" i="1"/>
  <c r="AI393" i="1"/>
  <c r="AI397" i="1"/>
  <c r="AI401" i="1"/>
  <c r="AI405" i="1"/>
  <c r="AI409" i="1"/>
  <c r="AI413" i="1"/>
  <c r="AI417" i="1"/>
  <c r="AI421" i="1"/>
  <c r="AI425" i="1"/>
  <c r="AI429" i="1"/>
  <c r="AI433" i="1"/>
  <c r="AI437" i="1"/>
  <c r="AI441" i="1"/>
  <c r="AI445" i="1"/>
  <c r="AI449" i="1"/>
  <c r="AI453" i="1"/>
  <c r="AI457" i="1"/>
  <c r="AI461" i="1"/>
  <c r="AI465" i="1"/>
  <c r="AI469" i="1"/>
  <c r="AI473" i="1"/>
  <c r="AI477" i="1"/>
  <c r="AI481" i="1"/>
  <c r="AI485" i="1"/>
  <c r="AI489" i="1"/>
  <c r="AI493" i="1"/>
  <c r="AI497" i="1"/>
  <c r="AI501" i="1"/>
  <c r="AI505" i="1"/>
  <c r="AI509" i="1"/>
  <c r="AI513" i="1"/>
  <c r="AI517" i="1"/>
  <c r="AI521" i="1"/>
  <c r="AI525" i="1"/>
  <c r="AI529" i="1"/>
  <c r="AI533" i="1"/>
  <c r="AI537" i="1"/>
  <c r="AI541" i="1"/>
  <c r="AI545" i="1"/>
  <c r="AI549" i="1"/>
  <c r="AI553" i="1"/>
  <c r="AI557" i="1"/>
  <c r="AI561" i="1"/>
  <c r="AI565" i="1"/>
  <c r="AI569" i="1"/>
  <c r="AI573" i="1"/>
  <c r="AI577" i="1"/>
  <c r="AI581" i="1"/>
  <c r="AI585" i="1"/>
  <c r="AI589" i="1"/>
  <c r="AI593" i="1"/>
  <c r="AI597" i="1"/>
  <c r="AI601" i="1"/>
  <c r="AI605" i="1"/>
  <c r="AI609" i="1"/>
  <c r="AI613" i="1"/>
  <c r="AI617" i="1"/>
  <c r="AI621" i="1"/>
  <c r="AI625" i="1"/>
  <c r="AI629" i="1"/>
  <c r="AI633" i="1"/>
  <c r="AI637" i="1"/>
  <c r="AI641" i="1"/>
  <c r="AI645" i="1"/>
  <c r="AI649" i="1"/>
  <c r="AI653" i="1"/>
  <c r="AI657" i="1"/>
  <c r="AI661" i="1"/>
  <c r="AI665" i="1"/>
  <c r="AI669" i="1"/>
  <c r="AI673" i="1"/>
  <c r="AI677" i="1"/>
  <c r="AI681" i="1"/>
  <c r="AI685" i="1"/>
  <c r="AI689" i="1"/>
  <c r="AI693" i="1"/>
  <c r="AI697" i="1"/>
  <c r="AI701" i="1"/>
  <c r="AI705" i="1"/>
  <c r="AI709" i="1"/>
  <c r="AI713" i="1"/>
  <c r="AI717" i="1"/>
  <c r="AI721" i="1"/>
  <c r="AI725" i="1"/>
  <c r="AI729" i="1"/>
  <c r="AI733" i="1"/>
  <c r="AI737" i="1"/>
  <c r="AI741" i="1"/>
  <c r="AI745" i="1"/>
  <c r="AI749" i="1"/>
  <c r="AI753" i="1"/>
  <c r="AI757" i="1"/>
  <c r="AI761" i="1"/>
  <c r="AI765" i="1"/>
  <c r="AI769" i="1"/>
  <c r="AI773" i="1"/>
  <c r="AI777" i="1"/>
  <c r="AI781" i="1"/>
  <c r="AI785" i="1"/>
  <c r="AI789" i="1"/>
  <c r="AI793" i="1"/>
  <c r="AI797" i="1"/>
  <c r="AI801" i="1"/>
  <c r="AI805" i="1"/>
  <c r="AI809" i="1"/>
  <c r="AI813" i="1"/>
  <c r="AI817" i="1"/>
  <c r="AI821" i="1"/>
  <c r="AI825" i="1"/>
  <c r="AI829" i="1"/>
  <c r="AI833" i="1"/>
  <c r="AI837" i="1"/>
  <c r="AI841" i="1"/>
  <c r="AI845" i="1"/>
  <c r="AI849" i="1"/>
  <c r="AI853" i="1"/>
  <c r="AI857" i="1"/>
  <c r="AI861" i="1"/>
  <c r="AI865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342" i="1"/>
  <c r="AI346" i="1"/>
  <c r="AI350" i="1"/>
  <c r="AI354" i="1"/>
  <c r="AI358" i="1"/>
  <c r="AI362" i="1"/>
  <c r="AI366" i="1"/>
  <c r="AI370" i="1"/>
  <c r="AI374" i="1"/>
  <c r="AI378" i="1"/>
  <c r="AI382" i="1"/>
  <c r="AI386" i="1"/>
  <c r="AI390" i="1"/>
  <c r="AI394" i="1"/>
  <c r="AI398" i="1"/>
  <c r="AI402" i="1"/>
  <c r="AI406" i="1"/>
  <c r="AI410" i="1"/>
  <c r="AI414" i="1"/>
  <c r="AI418" i="1"/>
  <c r="AI422" i="1"/>
  <c r="AI426" i="1"/>
  <c r="AI430" i="1"/>
  <c r="AI434" i="1"/>
  <c r="AI438" i="1"/>
  <c r="AI442" i="1"/>
  <c r="AI446" i="1"/>
  <c r="AI450" i="1"/>
  <c r="AI454" i="1"/>
  <c r="AI458" i="1"/>
  <c r="AI462" i="1"/>
  <c r="AI466" i="1"/>
  <c r="AI470" i="1"/>
  <c r="AI474" i="1"/>
  <c r="AI478" i="1"/>
  <c r="AI482" i="1"/>
  <c r="AI486" i="1"/>
  <c r="AI490" i="1"/>
  <c r="AI494" i="1"/>
  <c r="AI498" i="1"/>
  <c r="AI502" i="1"/>
  <c r="AI506" i="1"/>
  <c r="AI510" i="1"/>
  <c r="AI514" i="1"/>
  <c r="AI518" i="1"/>
  <c r="AI522" i="1"/>
  <c r="AI526" i="1"/>
  <c r="AI530" i="1"/>
  <c r="AI534" i="1"/>
  <c r="AI538" i="1"/>
  <c r="AI542" i="1"/>
  <c r="AI546" i="1"/>
  <c r="AI550" i="1"/>
  <c r="AI554" i="1"/>
  <c r="AI558" i="1"/>
  <c r="AI562" i="1"/>
  <c r="AI566" i="1"/>
  <c r="AI570" i="1"/>
  <c r="AI574" i="1"/>
  <c r="AI578" i="1"/>
  <c r="AI582" i="1"/>
  <c r="AI586" i="1"/>
  <c r="AI590" i="1"/>
  <c r="AI594" i="1"/>
  <c r="AI598" i="1"/>
  <c r="AI602" i="1"/>
  <c r="AI606" i="1"/>
  <c r="AI610" i="1"/>
  <c r="AI614" i="1"/>
  <c r="AI618" i="1"/>
  <c r="AI622" i="1"/>
  <c r="AI626" i="1"/>
  <c r="AI630" i="1"/>
  <c r="AI634" i="1"/>
  <c r="AI638" i="1"/>
  <c r="AI642" i="1"/>
  <c r="AI646" i="1"/>
  <c r="AI650" i="1"/>
  <c r="AI654" i="1"/>
  <c r="AI658" i="1"/>
  <c r="AI662" i="1"/>
  <c r="AI666" i="1"/>
  <c r="AI670" i="1"/>
  <c r="AI674" i="1"/>
  <c r="AI678" i="1"/>
  <c r="AI682" i="1"/>
  <c r="AI686" i="1"/>
  <c r="AI690" i="1"/>
  <c r="AI694" i="1"/>
  <c r="AI698" i="1"/>
  <c r="AI702" i="1"/>
  <c r="AI706" i="1"/>
  <c r="AI710" i="1"/>
  <c r="AI714" i="1"/>
  <c r="AI718" i="1"/>
  <c r="AI722" i="1"/>
  <c r="AI726" i="1"/>
  <c r="AI730" i="1"/>
  <c r="AI734" i="1"/>
  <c r="AI738" i="1"/>
  <c r="AI742" i="1"/>
  <c r="AI746" i="1"/>
  <c r="AI750" i="1"/>
  <c r="AI754" i="1"/>
  <c r="AI758" i="1"/>
  <c r="AI762" i="1"/>
  <c r="AI766" i="1"/>
  <c r="AI770" i="1"/>
  <c r="AI774" i="1"/>
  <c r="AI778" i="1"/>
  <c r="AI782" i="1"/>
  <c r="AI786" i="1"/>
  <c r="AI790" i="1"/>
  <c r="AI794" i="1"/>
  <c r="AI798" i="1"/>
  <c r="AI802" i="1"/>
  <c r="AI806" i="1"/>
  <c r="AI810" i="1"/>
  <c r="AI814" i="1"/>
  <c r="AI818" i="1"/>
  <c r="AI822" i="1"/>
  <c r="AI826" i="1"/>
  <c r="AI830" i="1"/>
  <c r="AI834" i="1"/>
  <c r="AI838" i="1"/>
  <c r="AI842" i="1"/>
  <c r="AI846" i="1"/>
  <c r="AI850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18" i="1"/>
  <c r="AI343" i="1"/>
  <c r="AI347" i="1"/>
  <c r="AI351" i="1"/>
  <c r="AI355" i="1"/>
  <c r="AI359" i="1"/>
  <c r="AI363" i="1"/>
  <c r="AI367" i="1"/>
  <c r="AI371" i="1"/>
  <c r="AI375" i="1"/>
  <c r="AI379" i="1"/>
  <c r="AI383" i="1"/>
  <c r="AI387" i="1"/>
  <c r="AI391" i="1"/>
  <c r="AI395" i="1"/>
  <c r="AI399" i="1"/>
  <c r="AI403" i="1"/>
  <c r="AI407" i="1"/>
  <c r="AI411" i="1"/>
  <c r="AI415" i="1"/>
  <c r="AI419" i="1"/>
  <c r="AI423" i="1"/>
  <c r="AI427" i="1"/>
  <c r="AI431" i="1"/>
  <c r="AI435" i="1"/>
  <c r="AI439" i="1"/>
  <c r="AI443" i="1"/>
  <c r="AI447" i="1"/>
  <c r="AI451" i="1"/>
  <c r="AI455" i="1"/>
  <c r="AI459" i="1"/>
  <c r="AI463" i="1"/>
  <c r="AI467" i="1"/>
  <c r="AI471" i="1"/>
  <c r="AI475" i="1"/>
  <c r="AI479" i="1"/>
  <c r="AI483" i="1"/>
  <c r="AI487" i="1"/>
  <c r="AI491" i="1"/>
  <c r="AI495" i="1"/>
  <c r="AI499" i="1"/>
  <c r="AI503" i="1"/>
  <c r="AI507" i="1"/>
  <c r="AI511" i="1"/>
  <c r="AI515" i="1"/>
  <c r="AI519" i="1"/>
  <c r="AI523" i="1"/>
  <c r="AI527" i="1"/>
  <c r="AI531" i="1"/>
  <c r="AI535" i="1"/>
  <c r="AI539" i="1"/>
  <c r="AI543" i="1"/>
  <c r="AI547" i="1"/>
  <c r="AI551" i="1"/>
  <c r="AI555" i="1"/>
  <c r="AI559" i="1"/>
  <c r="AI563" i="1"/>
  <c r="AI567" i="1"/>
  <c r="AI571" i="1"/>
  <c r="AI575" i="1"/>
  <c r="AI579" i="1"/>
  <c r="AI583" i="1"/>
  <c r="AI587" i="1"/>
  <c r="AI591" i="1"/>
  <c r="AI595" i="1"/>
  <c r="AI599" i="1"/>
  <c r="AI603" i="1"/>
  <c r="AI607" i="1"/>
  <c r="AI611" i="1"/>
  <c r="AI615" i="1"/>
  <c r="AI619" i="1"/>
  <c r="AI623" i="1"/>
  <c r="AI627" i="1"/>
  <c r="AI631" i="1"/>
  <c r="AI635" i="1"/>
  <c r="AI639" i="1"/>
  <c r="AI643" i="1"/>
  <c r="AI647" i="1"/>
  <c r="AI651" i="1"/>
  <c r="AI655" i="1"/>
  <c r="AI659" i="1"/>
  <c r="AI663" i="1"/>
  <c r="AI667" i="1"/>
  <c r="AI671" i="1"/>
  <c r="AI675" i="1"/>
  <c r="AI679" i="1"/>
  <c r="AI683" i="1"/>
  <c r="AI687" i="1"/>
  <c r="AI691" i="1"/>
  <c r="AI695" i="1"/>
  <c r="AI699" i="1"/>
  <c r="AI703" i="1"/>
  <c r="AI707" i="1"/>
  <c r="AI711" i="1"/>
  <c r="AI715" i="1"/>
  <c r="AI719" i="1"/>
  <c r="AI723" i="1"/>
  <c r="AI727" i="1"/>
  <c r="AI731" i="1"/>
  <c r="AI735" i="1"/>
  <c r="AI739" i="1"/>
  <c r="AI743" i="1"/>
  <c r="AI747" i="1"/>
  <c r="AI751" i="1"/>
  <c r="AI755" i="1"/>
  <c r="AI759" i="1"/>
  <c r="AI763" i="1"/>
  <c r="AI767" i="1"/>
  <c r="AI771" i="1"/>
  <c r="AI775" i="1"/>
  <c r="AI779" i="1"/>
  <c r="AI783" i="1"/>
  <c r="AI787" i="1"/>
  <c r="AI791" i="1"/>
  <c r="AI795" i="1"/>
  <c r="AI799" i="1"/>
  <c r="AI803" i="1"/>
  <c r="AI807" i="1"/>
  <c r="AI811" i="1"/>
  <c r="AI815" i="1"/>
  <c r="AI819" i="1"/>
  <c r="AI823" i="1"/>
  <c r="AI827" i="1"/>
  <c r="AI831" i="1"/>
  <c r="AI835" i="1"/>
  <c r="AI839" i="1"/>
  <c r="AI843" i="1"/>
  <c r="AI847" i="1"/>
  <c r="AI851" i="1"/>
  <c r="AI855" i="1"/>
  <c r="AI859" i="1"/>
  <c r="AI863" i="1"/>
  <c r="AI867" i="1"/>
  <c r="AI871" i="1"/>
  <c r="AI875" i="1"/>
  <c r="AI879" i="1"/>
  <c r="AI883" i="1"/>
  <c r="AI887" i="1"/>
  <c r="AI891" i="1"/>
  <c r="AI895" i="1"/>
  <c r="AI899" i="1"/>
  <c r="AI903" i="1"/>
  <c r="AI907" i="1"/>
  <c r="AI911" i="1"/>
  <c r="AI915" i="1"/>
  <c r="AI919" i="1"/>
  <c r="AI344" i="1"/>
  <c r="AI348" i="1"/>
  <c r="AI352" i="1"/>
  <c r="AI356" i="1"/>
  <c r="AI360" i="1"/>
  <c r="AI364" i="1"/>
  <c r="AI368" i="1"/>
  <c r="AI372" i="1"/>
  <c r="AI376" i="1"/>
  <c r="AI380" i="1"/>
  <c r="AI384" i="1"/>
  <c r="AI388" i="1"/>
  <c r="AI392" i="1"/>
  <c r="AI396" i="1"/>
  <c r="AI400" i="1"/>
  <c r="AI404" i="1"/>
  <c r="AI408" i="1"/>
  <c r="AI412" i="1"/>
  <c r="AI416" i="1"/>
  <c r="AI420" i="1"/>
  <c r="AI424" i="1"/>
  <c r="AI428" i="1"/>
  <c r="AI432" i="1"/>
  <c r="AI436" i="1"/>
  <c r="AI440" i="1"/>
  <c r="AI444" i="1"/>
  <c r="AI448" i="1"/>
  <c r="AI452" i="1"/>
  <c r="AI456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512" i="1"/>
  <c r="AI516" i="1"/>
  <c r="AI520" i="1"/>
  <c r="AI524" i="1"/>
  <c r="AI528" i="1"/>
  <c r="AI532" i="1"/>
  <c r="AI536" i="1"/>
  <c r="AI540" i="1"/>
  <c r="AI544" i="1"/>
  <c r="AI548" i="1"/>
  <c r="AI552" i="1"/>
  <c r="AI556" i="1"/>
  <c r="AI560" i="1"/>
  <c r="AI564" i="1"/>
  <c r="AI568" i="1"/>
  <c r="AI572" i="1"/>
  <c r="AI576" i="1"/>
  <c r="AI580" i="1"/>
  <c r="AI584" i="1"/>
  <c r="AI588" i="1"/>
  <c r="AI592" i="1"/>
  <c r="AI596" i="1"/>
  <c r="AI600" i="1"/>
  <c r="AI604" i="1"/>
  <c r="AI608" i="1"/>
  <c r="AI612" i="1"/>
  <c r="AI616" i="1"/>
  <c r="AI620" i="1"/>
  <c r="AI624" i="1"/>
  <c r="AI628" i="1"/>
  <c r="AI632" i="1"/>
  <c r="AI636" i="1"/>
  <c r="AI640" i="1"/>
  <c r="AI644" i="1"/>
  <c r="AI648" i="1"/>
  <c r="AI652" i="1"/>
  <c r="AI656" i="1"/>
  <c r="AI660" i="1"/>
  <c r="AI664" i="1"/>
  <c r="AI668" i="1"/>
  <c r="AI672" i="1"/>
  <c r="AI676" i="1"/>
  <c r="AI680" i="1"/>
  <c r="AI684" i="1"/>
  <c r="AI688" i="1"/>
  <c r="AI692" i="1"/>
  <c r="AI696" i="1"/>
  <c r="AI700" i="1"/>
  <c r="AI704" i="1"/>
  <c r="AI708" i="1"/>
  <c r="AI712" i="1"/>
  <c r="AI716" i="1"/>
  <c r="AI720" i="1"/>
  <c r="AI724" i="1"/>
  <c r="AI728" i="1"/>
  <c r="AI732" i="1"/>
  <c r="AI736" i="1"/>
  <c r="AI740" i="1"/>
  <c r="AI744" i="1"/>
  <c r="AI748" i="1"/>
  <c r="AI752" i="1"/>
  <c r="AI756" i="1"/>
  <c r="AI760" i="1"/>
  <c r="AI764" i="1"/>
  <c r="AI768" i="1"/>
  <c r="AI772" i="1"/>
  <c r="AI776" i="1"/>
  <c r="AI780" i="1"/>
  <c r="AI784" i="1"/>
  <c r="AI788" i="1"/>
  <c r="AI792" i="1"/>
  <c r="AI796" i="1"/>
  <c r="AI800" i="1"/>
  <c r="AI804" i="1"/>
  <c r="AI808" i="1"/>
  <c r="AI812" i="1"/>
  <c r="AI816" i="1"/>
  <c r="AI820" i="1"/>
  <c r="AI824" i="1"/>
  <c r="AI828" i="1"/>
  <c r="AI832" i="1"/>
  <c r="AI836" i="1"/>
  <c r="AI840" i="1"/>
  <c r="AI844" i="1"/>
  <c r="AI848" i="1"/>
  <c r="AI852" i="1"/>
  <c r="AI856" i="1"/>
  <c r="AI860" i="1"/>
  <c r="AI864" i="1"/>
  <c r="AI868" i="1"/>
  <c r="AI872" i="1"/>
  <c r="AI876" i="1"/>
  <c r="AI880" i="1"/>
  <c r="AI884" i="1"/>
  <c r="AI888" i="1"/>
  <c r="AI892" i="1"/>
  <c r="AI896" i="1"/>
  <c r="AI900" i="1"/>
  <c r="AI904" i="1"/>
  <c r="AI908" i="1"/>
  <c r="AI912" i="1"/>
  <c r="AI916" i="1"/>
  <c r="AI920" i="1"/>
  <c r="AI924" i="1"/>
  <c r="AI928" i="1"/>
  <c r="AI932" i="1"/>
  <c r="AI936" i="1"/>
  <c r="AI940" i="1"/>
  <c r="AI944" i="1"/>
  <c r="AI948" i="1"/>
  <c r="AI952" i="1"/>
  <c r="AI956" i="1"/>
  <c r="AI960" i="1"/>
  <c r="AI964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I1048" i="1"/>
  <c r="AI1052" i="1"/>
  <c r="AI1056" i="1"/>
  <c r="AI1060" i="1"/>
  <c r="AI1064" i="1"/>
  <c r="AI1068" i="1"/>
  <c r="AI1072" i="1"/>
  <c r="AI1076" i="1"/>
  <c r="AI1080" i="1"/>
  <c r="AI1084" i="1"/>
  <c r="AI1088" i="1"/>
  <c r="AI1092" i="1"/>
  <c r="AI1096" i="1"/>
  <c r="AI1100" i="1"/>
  <c r="AI1104" i="1"/>
  <c r="AI1108" i="1"/>
  <c r="AI1112" i="1"/>
  <c r="AI1116" i="1"/>
  <c r="AI1120" i="1"/>
  <c r="AI1124" i="1"/>
  <c r="AI1128" i="1"/>
  <c r="AI1132" i="1"/>
  <c r="AI1136" i="1"/>
  <c r="AI1140" i="1"/>
  <c r="AI1144" i="1"/>
  <c r="AI1148" i="1"/>
  <c r="AI1152" i="1"/>
  <c r="AI1156" i="1"/>
  <c r="AI1160" i="1"/>
  <c r="AI1164" i="1"/>
  <c r="AI1168" i="1"/>
  <c r="AI1172" i="1"/>
  <c r="AI1176" i="1"/>
  <c r="AI1180" i="1"/>
  <c r="AI1184" i="1"/>
  <c r="AI1188" i="1"/>
  <c r="AI1192" i="1"/>
  <c r="AI1196" i="1"/>
  <c r="AI1200" i="1"/>
  <c r="AI1204" i="1"/>
  <c r="AI1208" i="1"/>
  <c r="AI1212" i="1"/>
  <c r="AI1216" i="1"/>
  <c r="AI1220" i="1"/>
  <c r="AI1224" i="1"/>
  <c r="AI1228" i="1"/>
  <c r="AI1232" i="1"/>
  <c r="AI1236" i="1"/>
  <c r="AI1240" i="1"/>
  <c r="AI1244" i="1"/>
  <c r="AI1248" i="1"/>
  <c r="AI1252" i="1"/>
  <c r="AI1256" i="1"/>
  <c r="AI1260" i="1"/>
  <c r="AI1264" i="1"/>
  <c r="AI1268" i="1"/>
  <c r="AI1272" i="1"/>
  <c r="AI1276" i="1"/>
  <c r="AI1280" i="1"/>
  <c r="AI1284" i="1"/>
  <c r="AI1288" i="1"/>
  <c r="AI1292" i="1"/>
  <c r="AI1296" i="1"/>
  <c r="AI1300" i="1"/>
  <c r="AI1304" i="1"/>
  <c r="AI1308" i="1"/>
  <c r="AI1312" i="1"/>
  <c r="AI1316" i="1"/>
  <c r="AI1320" i="1"/>
  <c r="AI1324" i="1"/>
  <c r="AI1328" i="1"/>
  <c r="AI1332" i="1"/>
  <c r="AI1336" i="1"/>
  <c r="AI1340" i="1"/>
  <c r="AI1344" i="1"/>
  <c r="AI1348" i="1"/>
  <c r="AI1352" i="1"/>
  <c r="AI1356" i="1"/>
  <c r="AI1360" i="1"/>
  <c r="AI1364" i="1"/>
  <c r="AI1368" i="1"/>
  <c r="AI1372" i="1"/>
  <c r="AI1376" i="1"/>
  <c r="AI1380" i="1"/>
  <c r="AI1384" i="1"/>
  <c r="AI1388" i="1"/>
  <c r="AI1392" i="1"/>
  <c r="AI1396" i="1"/>
  <c r="AI1400" i="1"/>
  <c r="AI1404" i="1"/>
  <c r="AI1408" i="1"/>
  <c r="AI1412" i="1"/>
  <c r="AI1416" i="1"/>
  <c r="AI1420" i="1"/>
  <c r="AI1424" i="1"/>
  <c r="AI1428" i="1"/>
  <c r="AI1432" i="1"/>
  <c r="AI1436" i="1"/>
  <c r="AI1440" i="1"/>
  <c r="AI1444" i="1"/>
  <c r="AI1448" i="1"/>
  <c r="AI1452" i="1"/>
  <c r="AI1456" i="1"/>
  <c r="AI1460" i="1"/>
  <c r="AI1464" i="1"/>
  <c r="AI1468" i="1"/>
  <c r="AI1472" i="1"/>
  <c r="AI1476" i="1"/>
  <c r="AI1480" i="1"/>
  <c r="AI1484" i="1"/>
  <c r="AI1488" i="1"/>
  <c r="AI1492" i="1"/>
  <c r="AI1496" i="1"/>
  <c r="AI1500" i="1"/>
  <c r="AI1504" i="1"/>
  <c r="AI1508" i="1"/>
  <c r="AI1512" i="1"/>
  <c r="AI1516" i="1"/>
  <c r="AI1520" i="1"/>
  <c r="AI1524" i="1"/>
  <c r="AI1528" i="1"/>
  <c r="AI1532" i="1"/>
  <c r="AI1536" i="1"/>
  <c r="AI1540" i="1"/>
  <c r="AI1544" i="1"/>
  <c r="AI1548" i="1"/>
  <c r="AI1552" i="1"/>
  <c r="AI1556" i="1"/>
  <c r="AI1560" i="1"/>
  <c r="AI1564" i="1"/>
  <c r="AI1568" i="1"/>
  <c r="AI1572" i="1"/>
  <c r="AI1576" i="1"/>
  <c r="AI1580" i="1"/>
  <c r="AI1584" i="1"/>
  <c r="AI1588" i="1"/>
  <c r="AI1592" i="1"/>
  <c r="AI1596" i="1"/>
  <c r="AI1600" i="1"/>
  <c r="AI1604" i="1"/>
  <c r="AI1608" i="1"/>
  <c r="AI1612" i="1"/>
  <c r="AI1616" i="1"/>
  <c r="AI1620" i="1"/>
  <c r="AI1624" i="1"/>
  <c r="AI1628" i="1"/>
  <c r="AI1632" i="1"/>
  <c r="AI1636" i="1"/>
  <c r="AI1640" i="1"/>
  <c r="AI1644" i="1"/>
  <c r="AI1648" i="1"/>
  <c r="AI1652" i="1"/>
  <c r="AI1656" i="1"/>
  <c r="AI1660" i="1"/>
  <c r="AI1664" i="1"/>
  <c r="AI1668" i="1"/>
  <c r="AI1672" i="1"/>
  <c r="AI1676" i="1"/>
  <c r="AI1680" i="1"/>
  <c r="AI1684" i="1"/>
  <c r="AI1688" i="1"/>
  <c r="AI1692" i="1"/>
  <c r="AI1696" i="1"/>
  <c r="AI1700" i="1"/>
  <c r="AI921" i="1"/>
  <c r="AI925" i="1"/>
  <c r="AI929" i="1"/>
  <c r="AI933" i="1"/>
  <c r="AI937" i="1"/>
  <c r="AI941" i="1"/>
  <c r="AI945" i="1"/>
  <c r="AI949" i="1"/>
  <c r="AI953" i="1"/>
  <c r="AI957" i="1"/>
  <c r="AI961" i="1"/>
  <c r="AI965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45" i="1"/>
  <c r="AI1049" i="1"/>
  <c r="AI1053" i="1"/>
  <c r="AI1057" i="1"/>
  <c r="AI1061" i="1"/>
  <c r="AI1065" i="1"/>
  <c r="AI1069" i="1"/>
  <c r="AI1073" i="1"/>
  <c r="AI1077" i="1"/>
  <c r="AI1081" i="1"/>
  <c r="AI1085" i="1"/>
  <c r="AI1089" i="1"/>
  <c r="AI1093" i="1"/>
  <c r="AI1097" i="1"/>
  <c r="AI1101" i="1"/>
  <c r="AI1105" i="1"/>
  <c r="AI1109" i="1"/>
  <c r="AI1113" i="1"/>
  <c r="AI1117" i="1"/>
  <c r="AI1121" i="1"/>
  <c r="AI1125" i="1"/>
  <c r="AI1129" i="1"/>
  <c r="AI1133" i="1"/>
  <c r="AI1137" i="1"/>
  <c r="AI1141" i="1"/>
  <c r="AI1145" i="1"/>
  <c r="AI1149" i="1"/>
  <c r="AI1153" i="1"/>
  <c r="AI1157" i="1"/>
  <c r="AI1161" i="1"/>
  <c r="AI1165" i="1"/>
  <c r="AI1169" i="1"/>
  <c r="AI1173" i="1"/>
  <c r="AI1177" i="1"/>
  <c r="AI1181" i="1"/>
  <c r="AI1185" i="1"/>
  <c r="AI1189" i="1"/>
  <c r="AI1193" i="1"/>
  <c r="AI1197" i="1"/>
  <c r="AI1201" i="1"/>
  <c r="AI1205" i="1"/>
  <c r="AI1209" i="1"/>
  <c r="AI1213" i="1"/>
  <c r="AI1217" i="1"/>
  <c r="AI1221" i="1"/>
  <c r="AI1225" i="1"/>
  <c r="AI1229" i="1"/>
  <c r="AI1233" i="1"/>
  <c r="AI1237" i="1"/>
  <c r="AI1241" i="1"/>
  <c r="AI1245" i="1"/>
  <c r="AI1249" i="1"/>
  <c r="AI1253" i="1"/>
  <c r="AI1257" i="1"/>
  <c r="AI1261" i="1"/>
  <c r="AI1265" i="1"/>
  <c r="AI1269" i="1"/>
  <c r="AI1273" i="1"/>
  <c r="AI1277" i="1"/>
  <c r="AI1281" i="1"/>
  <c r="AI1285" i="1"/>
  <c r="AI1289" i="1"/>
  <c r="AI1293" i="1"/>
  <c r="AI1297" i="1"/>
  <c r="AI1301" i="1"/>
  <c r="AI1305" i="1"/>
  <c r="AI1309" i="1"/>
  <c r="AI1313" i="1"/>
  <c r="AI1317" i="1"/>
  <c r="AI1321" i="1"/>
  <c r="AI1325" i="1"/>
  <c r="AI1329" i="1"/>
  <c r="AI1333" i="1"/>
  <c r="AI1337" i="1"/>
  <c r="AI1341" i="1"/>
  <c r="AI1345" i="1"/>
  <c r="AI1349" i="1"/>
  <c r="AI1353" i="1"/>
  <c r="AI1357" i="1"/>
  <c r="AI1361" i="1"/>
  <c r="AI1365" i="1"/>
  <c r="AI1369" i="1"/>
  <c r="AI1373" i="1"/>
  <c r="AI1377" i="1"/>
  <c r="AI1381" i="1"/>
  <c r="AI1385" i="1"/>
  <c r="AI1389" i="1"/>
  <c r="AI1393" i="1"/>
  <c r="AI1397" i="1"/>
  <c r="AI1401" i="1"/>
  <c r="AI1405" i="1"/>
  <c r="AI1409" i="1"/>
  <c r="AI1413" i="1"/>
  <c r="AI1417" i="1"/>
  <c r="AI1421" i="1"/>
  <c r="AI1425" i="1"/>
  <c r="AI1429" i="1"/>
  <c r="AI1433" i="1"/>
  <c r="AI1437" i="1"/>
  <c r="AI1441" i="1"/>
  <c r="AI1445" i="1"/>
  <c r="AI1449" i="1"/>
  <c r="AI1453" i="1"/>
  <c r="AI1457" i="1"/>
  <c r="AI1461" i="1"/>
  <c r="AI1465" i="1"/>
  <c r="AI1469" i="1"/>
  <c r="AI1473" i="1"/>
  <c r="AI1477" i="1"/>
  <c r="AI1481" i="1"/>
  <c r="AI1485" i="1"/>
  <c r="AI1489" i="1"/>
  <c r="AI1493" i="1"/>
  <c r="AI1497" i="1"/>
  <c r="AI1501" i="1"/>
  <c r="AI1505" i="1"/>
  <c r="AI1509" i="1"/>
  <c r="AI1513" i="1"/>
  <c r="AI1517" i="1"/>
  <c r="AI1521" i="1"/>
  <c r="AI1525" i="1"/>
  <c r="AI1529" i="1"/>
  <c r="AI1533" i="1"/>
  <c r="AI1537" i="1"/>
  <c r="AI1541" i="1"/>
  <c r="AI1545" i="1"/>
  <c r="AI1549" i="1"/>
  <c r="AI1553" i="1"/>
  <c r="AI1557" i="1"/>
  <c r="AI1561" i="1"/>
  <c r="AI1565" i="1"/>
  <c r="AI1569" i="1"/>
  <c r="AI1573" i="1"/>
  <c r="AI1577" i="1"/>
  <c r="AI1581" i="1"/>
  <c r="AI1585" i="1"/>
  <c r="AI1589" i="1"/>
  <c r="AI1593" i="1"/>
  <c r="AI1597" i="1"/>
  <c r="AI1601" i="1"/>
  <c r="AI1605" i="1"/>
  <c r="AI1609" i="1"/>
  <c r="AI1613" i="1"/>
  <c r="AI1617" i="1"/>
  <c r="AI1621" i="1"/>
  <c r="AI1625" i="1"/>
  <c r="AI1629" i="1"/>
  <c r="AI1633" i="1"/>
  <c r="AI1637" i="1"/>
  <c r="AI1641" i="1"/>
  <c r="AI1645" i="1"/>
  <c r="AI1649" i="1"/>
  <c r="AI1653" i="1"/>
  <c r="AI1657" i="1"/>
  <c r="AI1661" i="1"/>
  <c r="AI1665" i="1"/>
  <c r="AI1669" i="1"/>
  <c r="AI1673" i="1"/>
  <c r="AI1677" i="1"/>
  <c r="AI1681" i="1"/>
  <c r="AI1685" i="1"/>
  <c r="AI1689" i="1"/>
  <c r="AI1693" i="1"/>
  <c r="AI1697" i="1"/>
  <c r="AI1701" i="1"/>
  <c r="AI922" i="1"/>
  <c r="AI926" i="1"/>
  <c r="AI930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994" i="1"/>
  <c r="AI998" i="1"/>
  <c r="AI1002" i="1"/>
  <c r="AI1006" i="1"/>
  <c r="AI1010" i="1"/>
  <c r="AI1014" i="1"/>
  <c r="AI1018" i="1"/>
  <c r="AI1022" i="1"/>
  <c r="AI1026" i="1"/>
  <c r="AI1030" i="1"/>
  <c r="AI1034" i="1"/>
  <c r="AI1038" i="1"/>
  <c r="AI1042" i="1"/>
  <c r="AI1046" i="1"/>
  <c r="AI1050" i="1"/>
  <c r="AI1054" i="1"/>
  <c r="AI1058" i="1"/>
  <c r="AI1062" i="1"/>
  <c r="AI1066" i="1"/>
  <c r="AI1070" i="1"/>
  <c r="AI1074" i="1"/>
  <c r="AI1078" i="1"/>
  <c r="AI1082" i="1"/>
  <c r="AI1086" i="1"/>
  <c r="AI1090" i="1"/>
  <c r="AI1094" i="1"/>
  <c r="AI1098" i="1"/>
  <c r="AI1102" i="1"/>
  <c r="AI1106" i="1"/>
  <c r="AI1110" i="1"/>
  <c r="AI1114" i="1"/>
  <c r="AI1118" i="1"/>
  <c r="AI1122" i="1"/>
  <c r="AI1126" i="1"/>
  <c r="AI1130" i="1"/>
  <c r="AI1134" i="1"/>
  <c r="AI1138" i="1"/>
  <c r="AI1142" i="1"/>
  <c r="AI1146" i="1"/>
  <c r="AI1150" i="1"/>
  <c r="AI1154" i="1"/>
  <c r="AI1158" i="1"/>
  <c r="AI1162" i="1"/>
  <c r="AI1166" i="1"/>
  <c r="AI1170" i="1"/>
  <c r="AI1174" i="1"/>
  <c r="AI1178" i="1"/>
  <c r="AI1182" i="1"/>
  <c r="AI1186" i="1"/>
  <c r="AI1190" i="1"/>
  <c r="AI1194" i="1"/>
  <c r="AI1198" i="1"/>
  <c r="AI1202" i="1"/>
  <c r="AI1206" i="1"/>
  <c r="AI1210" i="1"/>
  <c r="AI1214" i="1"/>
  <c r="AI1218" i="1"/>
  <c r="AI1222" i="1"/>
  <c r="AI1226" i="1"/>
  <c r="AI1230" i="1"/>
  <c r="AI1234" i="1"/>
  <c r="AI1238" i="1"/>
  <c r="AI1242" i="1"/>
  <c r="AI1246" i="1"/>
  <c r="AI1250" i="1"/>
  <c r="AI1254" i="1"/>
  <c r="AI1258" i="1"/>
  <c r="AI1262" i="1"/>
  <c r="AI1266" i="1"/>
  <c r="AI1270" i="1"/>
  <c r="AI1274" i="1"/>
  <c r="AI1278" i="1"/>
  <c r="AI1282" i="1"/>
  <c r="AI1286" i="1"/>
  <c r="AI1290" i="1"/>
  <c r="AI1294" i="1"/>
  <c r="AI1298" i="1"/>
  <c r="AI1302" i="1"/>
  <c r="AI1306" i="1"/>
  <c r="AI1310" i="1"/>
  <c r="AI1314" i="1"/>
  <c r="AI1318" i="1"/>
  <c r="AI1322" i="1"/>
  <c r="AI1326" i="1"/>
  <c r="AI1330" i="1"/>
  <c r="AI1334" i="1"/>
  <c r="AI1338" i="1"/>
  <c r="AI1342" i="1"/>
  <c r="AI1346" i="1"/>
  <c r="AI1350" i="1"/>
  <c r="AI1354" i="1"/>
  <c r="AI1358" i="1"/>
  <c r="AI1362" i="1"/>
  <c r="AI1366" i="1"/>
  <c r="AI1370" i="1"/>
  <c r="AI1374" i="1"/>
  <c r="AI1378" i="1"/>
  <c r="AI1382" i="1"/>
  <c r="AI1386" i="1"/>
  <c r="AI1390" i="1"/>
  <c r="AI1394" i="1"/>
  <c r="AI1398" i="1"/>
  <c r="AI1402" i="1"/>
  <c r="AI1406" i="1"/>
  <c r="AI1410" i="1"/>
  <c r="AI1414" i="1"/>
  <c r="AI1418" i="1"/>
  <c r="AI1422" i="1"/>
  <c r="AI1426" i="1"/>
  <c r="AI1430" i="1"/>
  <c r="AI1434" i="1"/>
  <c r="AI1438" i="1"/>
  <c r="AI1442" i="1"/>
  <c r="AI1446" i="1"/>
  <c r="AI1450" i="1"/>
  <c r="AI1454" i="1"/>
  <c r="AI1458" i="1"/>
  <c r="AI1462" i="1"/>
  <c r="AI1466" i="1"/>
  <c r="AI1470" i="1"/>
  <c r="AI1474" i="1"/>
  <c r="AI1478" i="1"/>
  <c r="AI1482" i="1"/>
  <c r="AI1486" i="1"/>
  <c r="AI1490" i="1"/>
  <c r="AI1494" i="1"/>
  <c r="AI1498" i="1"/>
  <c r="AI1502" i="1"/>
  <c r="AI1506" i="1"/>
  <c r="AI1510" i="1"/>
  <c r="AI1514" i="1"/>
  <c r="AI1518" i="1"/>
  <c r="AI1522" i="1"/>
  <c r="AI1526" i="1"/>
  <c r="AI1530" i="1"/>
  <c r="AI1534" i="1"/>
  <c r="AI1538" i="1"/>
  <c r="AI1542" i="1"/>
  <c r="AI1546" i="1"/>
  <c r="AI1550" i="1"/>
  <c r="AI1554" i="1"/>
  <c r="AI1558" i="1"/>
  <c r="AI1562" i="1"/>
  <c r="AI1566" i="1"/>
  <c r="AI1570" i="1"/>
  <c r="AI1574" i="1"/>
  <c r="AI1578" i="1"/>
  <c r="AI1582" i="1"/>
  <c r="AI1586" i="1"/>
  <c r="AI1590" i="1"/>
  <c r="AI1594" i="1"/>
  <c r="AI1598" i="1"/>
  <c r="AI1602" i="1"/>
  <c r="AI1606" i="1"/>
  <c r="AI1610" i="1"/>
  <c r="AI1614" i="1"/>
  <c r="AI1618" i="1"/>
  <c r="AI1622" i="1"/>
  <c r="AI1626" i="1"/>
  <c r="AI1630" i="1"/>
  <c r="AI1634" i="1"/>
  <c r="AI1638" i="1"/>
  <c r="AI1642" i="1"/>
  <c r="AI1646" i="1"/>
  <c r="AI1650" i="1"/>
  <c r="AI1654" i="1"/>
  <c r="AI1658" i="1"/>
  <c r="AI1662" i="1"/>
  <c r="AI1666" i="1"/>
  <c r="AI1670" i="1"/>
  <c r="AI1674" i="1"/>
  <c r="AI1678" i="1"/>
  <c r="AI1682" i="1"/>
  <c r="AI1686" i="1"/>
  <c r="AI1690" i="1"/>
  <c r="AI1694" i="1"/>
  <c r="AI1698" i="1"/>
  <c r="AI923" i="1"/>
  <c r="AI927" i="1"/>
  <c r="AI931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047" i="1"/>
  <c r="AI1051" i="1"/>
  <c r="AI1055" i="1"/>
  <c r="AI1059" i="1"/>
  <c r="AI1063" i="1"/>
  <c r="AI1067" i="1"/>
  <c r="AI1071" i="1"/>
  <c r="AI1075" i="1"/>
  <c r="AI1079" i="1"/>
  <c r="AI1083" i="1"/>
  <c r="AI1087" i="1"/>
  <c r="AI1091" i="1"/>
  <c r="AI1095" i="1"/>
  <c r="AI1099" i="1"/>
  <c r="AI1103" i="1"/>
  <c r="AI1107" i="1"/>
  <c r="AI1111" i="1"/>
  <c r="AI1115" i="1"/>
  <c r="AI1119" i="1"/>
  <c r="AI1123" i="1"/>
  <c r="AI1127" i="1"/>
  <c r="AI1131" i="1"/>
  <c r="AI1135" i="1"/>
  <c r="AI1139" i="1"/>
  <c r="AI1143" i="1"/>
  <c r="AI1147" i="1"/>
  <c r="AI1151" i="1"/>
  <c r="AI1155" i="1"/>
  <c r="AI1159" i="1"/>
  <c r="AI1163" i="1"/>
  <c r="AI1167" i="1"/>
  <c r="AI1171" i="1"/>
  <c r="AI1175" i="1"/>
  <c r="AI1179" i="1"/>
  <c r="AI1183" i="1"/>
  <c r="AI1187" i="1"/>
  <c r="AI1191" i="1"/>
  <c r="AI1195" i="1"/>
  <c r="AI1199" i="1"/>
  <c r="AI1203" i="1"/>
  <c r="AI1207" i="1"/>
  <c r="AI1211" i="1"/>
  <c r="AI1215" i="1"/>
  <c r="AI1219" i="1"/>
  <c r="AI1223" i="1"/>
  <c r="AI1227" i="1"/>
  <c r="AI1231" i="1"/>
  <c r="AI1235" i="1"/>
  <c r="AI1239" i="1"/>
  <c r="AI1243" i="1"/>
  <c r="AI1247" i="1"/>
  <c r="AI1251" i="1"/>
  <c r="AI1255" i="1"/>
  <c r="AI1259" i="1"/>
  <c r="AI1263" i="1"/>
  <c r="AI1267" i="1"/>
  <c r="AI1271" i="1"/>
  <c r="AI1275" i="1"/>
  <c r="AI1279" i="1"/>
  <c r="AI1283" i="1"/>
  <c r="AI1287" i="1"/>
  <c r="AI1291" i="1"/>
  <c r="AI1295" i="1"/>
  <c r="AI1299" i="1"/>
  <c r="AI1303" i="1"/>
  <c r="AI1307" i="1"/>
  <c r="AI1311" i="1"/>
  <c r="AI1315" i="1"/>
  <c r="AI1319" i="1"/>
  <c r="AI1323" i="1"/>
  <c r="AI1327" i="1"/>
  <c r="AI1331" i="1"/>
  <c r="AI1335" i="1"/>
  <c r="AI1339" i="1"/>
  <c r="AI1343" i="1"/>
  <c r="AI1347" i="1"/>
  <c r="AI1351" i="1"/>
  <c r="AI1355" i="1"/>
  <c r="AI1359" i="1"/>
  <c r="AI1363" i="1"/>
  <c r="AI1367" i="1"/>
  <c r="AI1371" i="1"/>
  <c r="AI1375" i="1"/>
  <c r="AI1379" i="1"/>
  <c r="AI1383" i="1"/>
  <c r="AI1387" i="1"/>
  <c r="AI1391" i="1"/>
  <c r="AI1395" i="1"/>
  <c r="AI1399" i="1"/>
  <c r="AI1403" i="1"/>
  <c r="AI1407" i="1"/>
  <c r="AI1411" i="1"/>
  <c r="AI1415" i="1"/>
  <c r="AI1419" i="1"/>
  <c r="AI1423" i="1"/>
  <c r="AI1427" i="1"/>
  <c r="AI1431" i="1"/>
  <c r="AI1435" i="1"/>
  <c r="AI1439" i="1"/>
  <c r="AI1443" i="1"/>
  <c r="AI1447" i="1"/>
  <c r="AI1451" i="1"/>
  <c r="AI1455" i="1"/>
  <c r="AI1459" i="1"/>
  <c r="AI1463" i="1"/>
  <c r="AI1467" i="1"/>
  <c r="AI1471" i="1"/>
  <c r="AI1475" i="1"/>
  <c r="AI1479" i="1"/>
  <c r="AI1483" i="1"/>
  <c r="AI1487" i="1"/>
  <c r="AI1491" i="1"/>
  <c r="AI1495" i="1"/>
  <c r="AI1499" i="1"/>
  <c r="AI1503" i="1"/>
  <c r="AI1507" i="1"/>
  <c r="AI1511" i="1"/>
  <c r="AI1515" i="1"/>
  <c r="AI1519" i="1"/>
  <c r="AI1523" i="1"/>
  <c r="AI1527" i="1"/>
  <c r="AI1531" i="1"/>
  <c r="AI1535" i="1"/>
  <c r="AI1539" i="1"/>
  <c r="AI1543" i="1"/>
  <c r="AI1547" i="1"/>
  <c r="AI1551" i="1"/>
  <c r="AI1555" i="1"/>
  <c r="AI1559" i="1"/>
  <c r="AI1563" i="1"/>
  <c r="AI1567" i="1"/>
  <c r="AI1571" i="1"/>
  <c r="AI1575" i="1"/>
  <c r="AI1579" i="1"/>
  <c r="AI1583" i="1"/>
  <c r="AI1587" i="1"/>
  <c r="AI1591" i="1"/>
  <c r="AI1595" i="1"/>
  <c r="AI1599" i="1"/>
  <c r="AI1603" i="1"/>
  <c r="AI1607" i="1"/>
  <c r="AI1611" i="1"/>
  <c r="AI1615" i="1"/>
  <c r="AI1619" i="1"/>
  <c r="AI1623" i="1"/>
  <c r="AI1627" i="1"/>
  <c r="AI1631" i="1"/>
  <c r="AI1635" i="1"/>
  <c r="AI1639" i="1"/>
  <c r="AI1643" i="1"/>
  <c r="AI1647" i="1"/>
  <c r="AI1651" i="1"/>
  <c r="AI1655" i="1"/>
  <c r="AI1659" i="1"/>
  <c r="AI1663" i="1"/>
  <c r="AI1667" i="1"/>
  <c r="AI1671" i="1"/>
  <c r="AI1675" i="1"/>
  <c r="AI1679" i="1"/>
  <c r="AI1683" i="1"/>
  <c r="AI1687" i="1"/>
  <c r="AI1691" i="1"/>
  <c r="AI1695" i="1"/>
  <c r="AI1699" i="1"/>
  <c r="AG1260" i="1"/>
  <c r="AI339" i="1"/>
  <c r="AI323" i="1"/>
  <c r="AI307" i="1"/>
  <c r="AI291" i="1"/>
  <c r="AI275" i="1"/>
  <c r="AI259" i="1"/>
  <c r="AI243" i="1"/>
  <c r="AI227" i="1"/>
  <c r="AI211" i="1"/>
  <c r="AI195" i="1"/>
  <c r="AI179" i="1"/>
  <c r="AI163" i="1"/>
  <c r="AI147" i="1"/>
  <c r="AI131" i="1"/>
  <c r="AI115" i="1"/>
  <c r="AI99" i="1"/>
  <c r="AI83" i="1"/>
  <c r="AI67" i="1"/>
  <c r="AI51" i="1"/>
  <c r="AI35" i="1"/>
  <c r="AI19" i="1"/>
  <c r="AI3" i="1"/>
  <c r="AI330" i="1"/>
  <c r="AI314" i="1"/>
  <c r="AI298" i="1"/>
  <c r="AI282" i="1"/>
  <c r="AI266" i="1"/>
  <c r="AI250" i="1"/>
  <c r="AI234" i="1"/>
  <c r="AI218" i="1"/>
  <c r="AI202" i="1"/>
  <c r="AI186" i="1"/>
  <c r="AI170" i="1"/>
  <c r="AI154" i="1"/>
  <c r="AI138" i="1"/>
  <c r="AI122" i="1"/>
  <c r="AI106" i="1"/>
  <c r="AI90" i="1"/>
  <c r="AI74" i="1"/>
  <c r="AI58" i="1"/>
  <c r="AI42" i="1"/>
  <c r="AI26" i="1"/>
  <c r="AI10" i="1"/>
  <c r="AI337" i="1"/>
  <c r="AI321" i="1"/>
  <c r="AI305" i="1"/>
  <c r="AI289" i="1"/>
  <c r="AI273" i="1"/>
  <c r="AI257" i="1"/>
  <c r="AI241" i="1"/>
  <c r="AI225" i="1"/>
  <c r="AI209" i="1"/>
  <c r="AI193" i="1"/>
  <c r="AI177" i="1"/>
  <c r="AI161" i="1"/>
  <c r="AI145" i="1"/>
  <c r="AI129" i="1"/>
  <c r="AI113" i="1"/>
  <c r="AI97" i="1"/>
  <c r="AI81" i="1"/>
  <c r="AI65" i="1"/>
  <c r="AI49" i="1"/>
  <c r="AI33" i="1"/>
  <c r="AI17" i="1"/>
  <c r="AI332" i="1"/>
  <c r="AI316" i="1"/>
  <c r="AI300" i="1"/>
  <c r="AI284" i="1"/>
  <c r="AI268" i="1"/>
  <c r="AI252" i="1"/>
  <c r="AI236" i="1"/>
  <c r="AI220" i="1"/>
  <c r="AI204" i="1"/>
  <c r="AI188" i="1"/>
  <c r="AI172" i="1"/>
  <c r="AI156" i="1"/>
  <c r="AI140" i="1"/>
  <c r="AI124" i="1"/>
  <c r="AI108" i="1"/>
  <c r="AI92" i="1"/>
  <c r="AI76" i="1"/>
  <c r="AI60" i="1"/>
  <c r="AI44" i="1"/>
  <c r="AI28" i="1"/>
  <c r="AI12" i="1"/>
  <c r="AI327" i="1"/>
  <c r="AI279" i="1"/>
  <c r="AI247" i="1"/>
  <c r="AI215" i="1"/>
  <c r="AI183" i="1"/>
  <c r="AI151" i="1"/>
  <c r="AI103" i="1"/>
  <c r="AI71" i="1"/>
  <c r="AI23" i="1"/>
  <c r="AI334" i="1"/>
  <c r="AI286" i="1"/>
  <c r="AI254" i="1"/>
  <c r="AI206" i="1"/>
  <c r="AI158" i="1"/>
  <c r="AI110" i="1"/>
  <c r="AI78" i="1"/>
  <c r="AI30" i="1"/>
  <c r="AI341" i="1"/>
  <c r="AI293" i="1"/>
  <c r="AI261" i="1"/>
  <c r="AI213" i="1"/>
  <c r="AI181" i="1"/>
  <c r="AI133" i="1"/>
  <c r="AI101" i="1"/>
  <c r="AI37" i="1"/>
  <c r="AI5" i="1"/>
  <c r="AI304" i="1"/>
  <c r="AI272" i="1"/>
  <c r="AI224" i="1"/>
  <c r="AI176" i="1"/>
  <c r="AI144" i="1"/>
  <c r="AI96" i="1"/>
  <c r="AI64" i="1"/>
  <c r="AI16" i="1"/>
  <c r="AI335" i="1"/>
  <c r="AI319" i="1"/>
  <c r="AI303" i="1"/>
  <c r="AI287" i="1"/>
  <c r="AI271" i="1"/>
  <c r="AI255" i="1"/>
  <c r="AI239" i="1"/>
  <c r="AI223" i="1"/>
  <c r="AI207" i="1"/>
  <c r="AI191" i="1"/>
  <c r="AI175" i="1"/>
  <c r="AI159" i="1"/>
  <c r="AI143" i="1"/>
  <c r="AI127" i="1"/>
  <c r="AI111" i="1"/>
  <c r="AI95" i="1"/>
  <c r="AI79" i="1"/>
  <c r="AI63" i="1"/>
  <c r="AI47" i="1"/>
  <c r="AI31" i="1"/>
  <c r="AI15" i="1"/>
  <c r="AI1702" i="1"/>
  <c r="AI326" i="1"/>
  <c r="AI310" i="1"/>
  <c r="AI294" i="1"/>
  <c r="AI278" i="1"/>
  <c r="AI262" i="1"/>
  <c r="AI246" i="1"/>
  <c r="AI230" i="1"/>
  <c r="AI214" i="1"/>
  <c r="AI198" i="1"/>
  <c r="AI182" i="1"/>
  <c r="AI166" i="1"/>
  <c r="AI150" i="1"/>
  <c r="AI134" i="1"/>
  <c r="AI118" i="1"/>
  <c r="AI102" i="1"/>
  <c r="AI86" i="1"/>
  <c r="AI70" i="1"/>
  <c r="AI54" i="1"/>
  <c r="AI38" i="1"/>
  <c r="AI22" i="1"/>
  <c r="AI6" i="1"/>
  <c r="AI333" i="1"/>
  <c r="AI317" i="1"/>
  <c r="AI301" i="1"/>
  <c r="AI285" i="1"/>
  <c r="AI269" i="1"/>
  <c r="AI253" i="1"/>
  <c r="AI237" i="1"/>
  <c r="AI221" i="1"/>
  <c r="AI205" i="1"/>
  <c r="AI189" i="1"/>
  <c r="AI173" i="1"/>
  <c r="AI157" i="1"/>
  <c r="AI141" i="1"/>
  <c r="AI125" i="1"/>
  <c r="AI109" i="1"/>
  <c r="AI93" i="1"/>
  <c r="AI77" i="1"/>
  <c r="AI61" i="1"/>
  <c r="AI45" i="1"/>
  <c r="AI29" i="1"/>
  <c r="AI13" i="1"/>
  <c r="AI328" i="1"/>
  <c r="AI312" i="1"/>
  <c r="AI296" i="1"/>
  <c r="AI280" i="1"/>
  <c r="AI264" i="1"/>
  <c r="AI248" i="1"/>
  <c r="AI232" i="1"/>
  <c r="AI216" i="1"/>
  <c r="AI200" i="1"/>
  <c r="AI184" i="1"/>
  <c r="AI168" i="1"/>
  <c r="AI152" i="1"/>
  <c r="AI136" i="1"/>
  <c r="AI120" i="1"/>
  <c r="AI104" i="1"/>
  <c r="AI88" i="1"/>
  <c r="AI72" i="1"/>
  <c r="AI56" i="1"/>
  <c r="AI40" i="1"/>
  <c r="AI24" i="1"/>
  <c r="AI8" i="1"/>
  <c r="M2" i="1"/>
  <c r="V2" i="1" s="1"/>
  <c r="AI295" i="1"/>
  <c r="AI263" i="1"/>
  <c r="AI231" i="1"/>
  <c r="AI199" i="1"/>
  <c r="AI167" i="1"/>
  <c r="AI135" i="1"/>
  <c r="AI87" i="1"/>
  <c r="AI55" i="1"/>
  <c r="AI7" i="1"/>
  <c r="AI318" i="1"/>
  <c r="AI270" i="1"/>
  <c r="AI238" i="1"/>
  <c r="AI190" i="1"/>
  <c r="AI174" i="1"/>
  <c r="AI126" i="1"/>
  <c r="AI94" i="1"/>
  <c r="AI46" i="1"/>
  <c r="AI14" i="1"/>
  <c r="AI309" i="1"/>
  <c r="AI277" i="1"/>
  <c r="AI245" i="1"/>
  <c r="AI197" i="1"/>
  <c r="AI165" i="1"/>
  <c r="AI117" i="1"/>
  <c r="AI85" i="1"/>
  <c r="AI53" i="1"/>
  <c r="AI21" i="1"/>
  <c r="AI320" i="1"/>
  <c r="AI288" i="1"/>
  <c r="AI240" i="1"/>
  <c r="AI192" i="1"/>
  <c r="AI160" i="1"/>
  <c r="AI112" i="1"/>
  <c r="AI80" i="1"/>
  <c r="AI32" i="1"/>
  <c r="AI2" i="1"/>
  <c r="AI331" i="1"/>
  <c r="AI315" i="1"/>
  <c r="AI299" i="1"/>
  <c r="AI283" i="1"/>
  <c r="AI267" i="1"/>
  <c r="AI251" i="1"/>
  <c r="AI235" i="1"/>
  <c r="AI219" i="1"/>
  <c r="AI203" i="1"/>
  <c r="AI187" i="1"/>
  <c r="AI171" i="1"/>
  <c r="AI155" i="1"/>
  <c r="AI139" i="1"/>
  <c r="AI123" i="1"/>
  <c r="AI107" i="1"/>
  <c r="AI91" i="1"/>
  <c r="AI75" i="1"/>
  <c r="AI59" i="1"/>
  <c r="AI43" i="1"/>
  <c r="AI27" i="1"/>
  <c r="AI11" i="1"/>
  <c r="AI338" i="1"/>
  <c r="AI322" i="1"/>
  <c r="AI306" i="1"/>
  <c r="AI290" i="1"/>
  <c r="AI274" i="1"/>
  <c r="AI258" i="1"/>
  <c r="AI242" i="1"/>
  <c r="AI226" i="1"/>
  <c r="AI210" i="1"/>
  <c r="AI194" i="1"/>
  <c r="AI178" i="1"/>
  <c r="AI162" i="1"/>
  <c r="AI146" i="1"/>
  <c r="AI130" i="1"/>
  <c r="AI114" i="1"/>
  <c r="AI98" i="1"/>
  <c r="AI82" i="1"/>
  <c r="AI66" i="1"/>
  <c r="AI50" i="1"/>
  <c r="AI34" i="1"/>
  <c r="AI18" i="1"/>
  <c r="AI329" i="1"/>
  <c r="AI313" i="1"/>
  <c r="AI297" i="1"/>
  <c r="AI281" i="1"/>
  <c r="AI265" i="1"/>
  <c r="AI249" i="1"/>
  <c r="AI233" i="1"/>
  <c r="AI217" i="1"/>
  <c r="AI201" i="1"/>
  <c r="AI185" i="1"/>
  <c r="AI169" i="1"/>
  <c r="AI153" i="1"/>
  <c r="AI137" i="1"/>
  <c r="AI121" i="1"/>
  <c r="AI105" i="1"/>
  <c r="AI89" i="1"/>
  <c r="AI73" i="1"/>
  <c r="AI57" i="1"/>
  <c r="AI41" i="1"/>
  <c r="AI25" i="1"/>
  <c r="AI9" i="1"/>
  <c r="AI340" i="1"/>
  <c r="AI324" i="1"/>
  <c r="AI308" i="1"/>
  <c r="AI292" i="1"/>
  <c r="AI276" i="1"/>
  <c r="AI260" i="1"/>
  <c r="AI244" i="1"/>
  <c r="AI228" i="1"/>
  <c r="AI212" i="1"/>
  <c r="AI196" i="1"/>
  <c r="AI180" i="1"/>
  <c r="AI164" i="1"/>
  <c r="AI148" i="1"/>
  <c r="AI132" i="1"/>
  <c r="AI116" i="1"/>
  <c r="AI100" i="1"/>
  <c r="AI84" i="1"/>
  <c r="AI68" i="1"/>
  <c r="AI52" i="1"/>
  <c r="AI36" i="1"/>
  <c r="AI20" i="1"/>
  <c r="AI4" i="1"/>
  <c r="AI311" i="1"/>
  <c r="AI119" i="1"/>
  <c r="AI39" i="1"/>
  <c r="AI302" i="1"/>
  <c r="AI222" i="1"/>
  <c r="AI142" i="1"/>
  <c r="AI62" i="1"/>
  <c r="AI325" i="1"/>
  <c r="AI229" i="1"/>
  <c r="AI149" i="1"/>
  <c r="AI69" i="1"/>
  <c r="AI336" i="1"/>
  <c r="AI256" i="1"/>
  <c r="AI208" i="1"/>
  <c r="AI128" i="1"/>
  <c r="AI48" i="1"/>
  <c r="M4" i="1"/>
  <c r="M512" i="1"/>
  <c r="M1417" i="1"/>
  <c r="M6" i="1"/>
  <c r="M462" i="1"/>
  <c r="M1548" i="1"/>
  <c r="M1556" i="1"/>
  <c r="M1564" i="1"/>
  <c r="M1572" i="1"/>
  <c r="M1580" i="1"/>
  <c r="M1588" i="1"/>
  <c r="M1620" i="1"/>
  <c r="M1628" i="1"/>
  <c r="M1636" i="1"/>
  <c r="M1644" i="1"/>
  <c r="M1652" i="1"/>
  <c r="M1676" i="1"/>
  <c r="M1684" i="1"/>
  <c r="M1692" i="1"/>
  <c r="M1700" i="1"/>
  <c r="M1368" i="1"/>
  <c r="M1376" i="1"/>
  <c r="M1392" i="1"/>
  <c r="M1408" i="1"/>
  <c r="M1416" i="1"/>
  <c r="M1424" i="1"/>
  <c r="M1432" i="1"/>
  <c r="M1440" i="1"/>
  <c r="M1464" i="1"/>
  <c r="M1472" i="1"/>
  <c r="M1480" i="1"/>
  <c r="M1488" i="1"/>
  <c r="M1496" i="1"/>
  <c r="M1504" i="1"/>
  <c r="M1520" i="1"/>
  <c r="M1528" i="1"/>
  <c r="M1196" i="1"/>
  <c r="M1204" i="1"/>
  <c r="M1212" i="1"/>
  <c r="M1220" i="1"/>
  <c r="M1228" i="1"/>
  <c r="M1244" i="1"/>
  <c r="M1252" i="1"/>
  <c r="M1260" i="1"/>
  <c r="M1268" i="1"/>
  <c r="M1276" i="1"/>
  <c r="M1284" i="1"/>
  <c r="M1292" i="1"/>
  <c r="M1308" i="1"/>
  <c r="M1316" i="1"/>
  <c r="M1324" i="1"/>
  <c r="M1332" i="1"/>
  <c r="M1340" i="1"/>
  <c r="M1348" i="1"/>
  <c r="M1356" i="1"/>
  <c r="M1032" i="1"/>
  <c r="M1040" i="1"/>
  <c r="M1048" i="1"/>
  <c r="M1056" i="1"/>
  <c r="M1064" i="1"/>
  <c r="M1072" i="1"/>
  <c r="M1080" i="1"/>
  <c r="M1104" i="1"/>
  <c r="M1112" i="1"/>
  <c r="M1120" i="1"/>
  <c r="M1128" i="1"/>
  <c r="M1136" i="1"/>
  <c r="M1144" i="1"/>
  <c r="M1160" i="1"/>
  <c r="M1541" i="1"/>
  <c r="M1549" i="1"/>
  <c r="M1557" i="1"/>
  <c r="M1565" i="1"/>
  <c r="M1573" i="1"/>
  <c r="M1589" i="1"/>
  <c r="M1597" i="1"/>
  <c r="M1605" i="1"/>
  <c r="M1613" i="1"/>
  <c r="M1621" i="1"/>
  <c r="M1629" i="1"/>
  <c r="M1637" i="1"/>
  <c r="M1653" i="1"/>
  <c r="M1661" i="1"/>
  <c r="M1669" i="1"/>
  <c r="M1677" i="1"/>
  <c r="M1685" i="1"/>
  <c r="M1693" i="1"/>
  <c r="M1531" i="1"/>
  <c r="M1385" i="1"/>
  <c r="M1393" i="1"/>
  <c r="M1401" i="1"/>
  <c r="M1409" i="1"/>
  <c r="M1425" i="1"/>
  <c r="M1441" i="1"/>
  <c r="M1449" i="1"/>
  <c r="M1457" i="1"/>
  <c r="M1465" i="1"/>
  <c r="M1473" i="1"/>
  <c r="M1481" i="1"/>
  <c r="M1489" i="1"/>
  <c r="M1521" i="1"/>
  <c r="M1529" i="1"/>
  <c r="M1197" i="1"/>
  <c r="M1205" i="1"/>
  <c r="M1213" i="1"/>
  <c r="M1237" i="1"/>
  <c r="M1245" i="1"/>
  <c r="M1253" i="1"/>
  <c r="M1261" i="1"/>
  <c r="M1269" i="1"/>
  <c r="M1277" i="1"/>
  <c r="M1293" i="1"/>
  <c r="M1301" i="1"/>
  <c r="M1309" i="1"/>
  <c r="M1317" i="1"/>
  <c r="M1325" i="1"/>
  <c r="M1333" i="1"/>
  <c r="M1341" i="1"/>
  <c r="M1033" i="1"/>
  <c r="M1041" i="1"/>
  <c r="M1049" i="1"/>
  <c r="M1057" i="1"/>
  <c r="M1065" i="1"/>
  <c r="M1081" i="1"/>
  <c r="M1089" i="1"/>
  <c r="M1097" i="1"/>
  <c r="M1105" i="1"/>
  <c r="M1113" i="1"/>
  <c r="M1121" i="1"/>
  <c r="M1129" i="1"/>
  <c r="M1542" i="1"/>
  <c r="M1550" i="1"/>
  <c r="M1558" i="1"/>
  <c r="M1566" i="1"/>
  <c r="M1574" i="1"/>
  <c r="M1582" i="1"/>
  <c r="M1598" i="1"/>
  <c r="M1614" i="1"/>
  <c r="M1622" i="1"/>
  <c r="M1630" i="1"/>
  <c r="M1638" i="1"/>
  <c r="M1646" i="1"/>
  <c r="M1670" i="1"/>
  <c r="M1678" i="1"/>
  <c r="M1686" i="1"/>
  <c r="M1694" i="1"/>
  <c r="M1362" i="1"/>
  <c r="M1370" i="1"/>
  <c r="M1386" i="1"/>
  <c r="M1394" i="1"/>
  <c r="M1402" i="1"/>
  <c r="M1410" i="1"/>
  <c r="M1418" i="1"/>
  <c r="M1426" i="1"/>
  <c r="M1434" i="1"/>
  <c r="M1458" i="1"/>
  <c r="M1466" i="1"/>
  <c r="M1474" i="1"/>
  <c r="M1482" i="1"/>
  <c r="M1490" i="1"/>
  <c r="M1498" i="1"/>
  <c r="M1514" i="1"/>
  <c r="M1530" i="1"/>
  <c r="M1198" i="1"/>
  <c r="M1206" i="1"/>
  <c r="M1214" i="1"/>
  <c r="M1222" i="1"/>
  <c r="M1238" i="1"/>
  <c r="M1246" i="1"/>
  <c r="M1254" i="1"/>
  <c r="M1262" i="1"/>
  <c r="M1270" i="1"/>
  <c r="M1278" i="1"/>
  <c r="M1286" i="1"/>
  <c r="M1302" i="1"/>
  <c r="M1318" i="1"/>
  <c r="M1326" i="1"/>
  <c r="M1334" i="1"/>
  <c r="M1342" i="1"/>
  <c r="M1350" i="1"/>
  <c r="M1026" i="1"/>
  <c r="M1042" i="1"/>
  <c r="M1050" i="1"/>
  <c r="M1058" i="1"/>
  <c r="M1066" i="1"/>
  <c r="M1074" i="1"/>
  <c r="M1090" i="1"/>
  <c r="M1106" i="1"/>
  <c r="M1114" i="1"/>
  <c r="M1122" i="1"/>
  <c r="M1130" i="1"/>
  <c r="M1138" i="1"/>
  <c r="M1154" i="1"/>
  <c r="M1536" i="1"/>
  <c r="M1544" i="1"/>
  <c r="M1552" i="1"/>
  <c r="M1560" i="1"/>
  <c r="M1568" i="1"/>
  <c r="M1576" i="1"/>
  <c r="M1592" i="1"/>
  <c r="M1608" i="1"/>
  <c r="M1616" i="1"/>
  <c r="M1624" i="1"/>
  <c r="M1632" i="1"/>
  <c r="M1640" i="1"/>
  <c r="M1664" i="1"/>
  <c r="M1672" i="1"/>
  <c r="M1680" i="1"/>
  <c r="M1688" i="1"/>
  <c r="M1696" i="1"/>
  <c r="M1364" i="1"/>
  <c r="M1380" i="1"/>
  <c r="M1388" i="1"/>
  <c r="M1396" i="1"/>
  <c r="M1404" i="1"/>
  <c r="M1412" i="1"/>
  <c r="M1420" i="1"/>
  <c r="M1428" i="1"/>
  <c r="M1444" i="1"/>
  <c r="M1460" i="1"/>
  <c r="M1468" i="1"/>
  <c r="M1476" i="1"/>
  <c r="M1484" i="1"/>
  <c r="M1492" i="1"/>
  <c r="M1508" i="1"/>
  <c r="M1524" i="1"/>
  <c r="M1192" i="1"/>
  <c r="M1200" i="1"/>
  <c r="M1208" i="1"/>
  <c r="M1216" i="1"/>
  <c r="M1248" i="1"/>
  <c r="M1256" i="1"/>
  <c r="M1264" i="1"/>
  <c r="M1272" i="1"/>
  <c r="M1280" i="1"/>
  <c r="M1312" i="1"/>
  <c r="M1320" i="1"/>
  <c r="M1328" i="1"/>
  <c r="M1336" i="1"/>
  <c r="M1344" i="1"/>
  <c r="M1360" i="1"/>
  <c r="M1028" i="1"/>
  <c r="M1036" i="1"/>
  <c r="M1044" i="1"/>
  <c r="M1052" i="1"/>
  <c r="M1060" i="1"/>
  <c r="M1068" i="1"/>
  <c r="M1100" i="1"/>
  <c r="M1108" i="1"/>
  <c r="M1116" i="1"/>
  <c r="M1124" i="1"/>
  <c r="M1132" i="1"/>
  <c r="M1148" i="1"/>
  <c r="M1164" i="1"/>
  <c r="M1172" i="1"/>
  <c r="M1180" i="1"/>
  <c r="M1188" i="1"/>
  <c r="M1535" i="1"/>
  <c r="M1567" i="1"/>
  <c r="M1583" i="1"/>
  <c r="M1599" i="1"/>
  <c r="M1615" i="1"/>
  <c r="M1631" i="1"/>
  <c r="M1647" i="1"/>
  <c r="M1663" i="1"/>
  <c r="M1695" i="1"/>
  <c r="M1371" i="1"/>
  <c r="M1387" i="1"/>
  <c r="M1403" i="1"/>
  <c r="M1419" i="1"/>
  <c r="M1435" i="1"/>
  <c r="M1451" i="1"/>
  <c r="M1499" i="1"/>
  <c r="M1515" i="1"/>
  <c r="M1361" i="1"/>
  <c r="M1207" i="1"/>
  <c r="M1223" i="1"/>
  <c r="M1239" i="1"/>
  <c r="M1271" i="1"/>
  <c r="M1287" i="1"/>
  <c r="M1303" i="1"/>
  <c r="M1319" i="1"/>
  <c r="M1335" i="1"/>
  <c r="M1351" i="1"/>
  <c r="M1027" i="1"/>
  <c r="M1059" i="1"/>
  <c r="M1075" i="1"/>
  <c r="M1091" i="1"/>
  <c r="M1107" i="1"/>
  <c r="M1123" i="1"/>
  <c r="M1139" i="1"/>
  <c r="M1151" i="1"/>
  <c r="M1021" i="1"/>
  <c r="M859" i="1"/>
  <c r="M867" i="1"/>
  <c r="M875" i="1"/>
  <c r="M883" i="1"/>
  <c r="M899" i="1"/>
  <c r="M907" i="1"/>
  <c r="M915" i="1"/>
  <c r="M923" i="1"/>
  <c r="M931" i="1"/>
  <c r="M939" i="1"/>
  <c r="M947" i="1"/>
  <c r="M963" i="1"/>
  <c r="M979" i="1"/>
  <c r="M987" i="1"/>
  <c r="M995" i="1"/>
  <c r="M1003" i="1"/>
  <c r="M1011" i="1"/>
  <c r="M1571" i="1"/>
  <c r="M1603" i="1"/>
  <c r="M1635" i="1"/>
  <c r="M1683" i="1"/>
  <c r="M1391" i="1"/>
  <c r="M1439" i="1"/>
  <c r="M1487" i="1"/>
  <c r="M1291" i="1"/>
  <c r="M1339" i="1"/>
  <c r="M1047" i="1"/>
  <c r="M1095" i="1"/>
  <c r="M1143" i="1"/>
  <c r="M1176" i="1"/>
  <c r="M910" i="1"/>
  <c r="M934" i="1"/>
  <c r="M1537" i="1"/>
  <c r="M1553" i="1"/>
  <c r="M1569" i="1"/>
  <c r="M1585" i="1"/>
  <c r="M1617" i="1"/>
  <c r="M1633" i="1"/>
  <c r="M1649" i="1"/>
  <c r="M1665" i="1"/>
  <c r="M1681" i="1"/>
  <c r="M1697" i="1"/>
  <c r="M1373" i="1"/>
  <c r="M1421" i="1"/>
  <c r="M1437" i="1"/>
  <c r="M1453" i="1"/>
  <c r="M1469" i="1"/>
  <c r="M1485" i="1"/>
  <c r="M1501" i="1"/>
  <c r="M1193" i="1"/>
  <c r="M1209" i="1"/>
  <c r="M1225" i="1"/>
  <c r="M1241" i="1"/>
  <c r="M1257" i="1"/>
  <c r="M1273" i="1"/>
  <c r="M1289" i="1"/>
  <c r="M1321" i="1"/>
  <c r="M1353" i="1"/>
  <c r="M1029" i="1"/>
  <c r="M1045" i="1"/>
  <c r="M1061" i="1"/>
  <c r="M1077" i="1"/>
  <c r="M1125" i="1"/>
  <c r="M1141" i="1"/>
  <c r="M1153" i="1"/>
  <c r="M1165" i="1"/>
  <c r="M1174" i="1"/>
  <c r="M1183" i="1"/>
  <c r="M860" i="1"/>
  <c r="M868" i="1"/>
  <c r="M876" i="1"/>
  <c r="M884" i="1"/>
  <c r="M892" i="1"/>
  <c r="M900" i="1"/>
  <c r="M908" i="1"/>
  <c r="M924" i="1"/>
  <c r="M940" i="1"/>
  <c r="M948" i="1"/>
  <c r="M956" i="1"/>
  <c r="M964" i="1"/>
  <c r="M972" i="1"/>
  <c r="M988" i="1"/>
  <c r="M1004" i="1"/>
  <c r="M1012" i="1"/>
  <c r="M1020" i="1"/>
  <c r="M1555" i="1"/>
  <c r="M1619" i="1"/>
  <c r="M1375" i="1"/>
  <c r="M1423" i="1"/>
  <c r="M1471" i="1"/>
  <c r="M1519" i="1"/>
  <c r="M1227" i="1"/>
  <c r="M1275" i="1"/>
  <c r="M1323" i="1"/>
  <c r="M1079" i="1"/>
  <c r="M1167" i="1"/>
  <c r="M854" i="1"/>
  <c r="M878" i="1"/>
  <c r="M902" i="1"/>
  <c r="M926" i="1"/>
  <c r="M1538" i="1"/>
  <c r="M1570" i="1"/>
  <c r="M1586" i="1"/>
  <c r="M1602" i="1"/>
  <c r="M1618" i="1"/>
  <c r="M1634" i="1"/>
  <c r="M1666" i="1"/>
  <c r="M1698" i="1"/>
  <c r="M1374" i="1"/>
  <c r="M1390" i="1"/>
  <c r="M1406" i="1"/>
  <c r="M1422" i="1"/>
  <c r="M1454" i="1"/>
  <c r="M1470" i="1"/>
  <c r="M1486" i="1"/>
  <c r="M1502" i="1"/>
  <c r="M1518" i="1"/>
  <c r="M1194" i="1"/>
  <c r="M1210" i="1"/>
  <c r="M1258" i="1"/>
  <c r="M1274" i="1"/>
  <c r="M1290" i="1"/>
  <c r="M1306" i="1"/>
  <c r="M1322" i="1"/>
  <c r="M1338" i="1"/>
  <c r="M1030" i="1"/>
  <c r="M1062" i="1"/>
  <c r="M1078" i="1"/>
  <c r="M1094" i="1"/>
  <c r="M1110" i="1"/>
  <c r="M1126" i="1"/>
  <c r="M1166" i="1"/>
  <c r="M1175" i="1"/>
  <c r="M1184" i="1"/>
  <c r="M853" i="1"/>
  <c r="M861" i="1"/>
  <c r="M869" i="1"/>
  <c r="M885" i="1"/>
  <c r="M893" i="1"/>
  <c r="M901" i="1"/>
  <c r="M909" i="1"/>
  <c r="M917" i="1"/>
  <c r="M925" i="1"/>
  <c r="M933" i="1"/>
  <c r="M957" i="1"/>
  <c r="M965" i="1"/>
  <c r="M973" i="1"/>
  <c r="M981" i="1"/>
  <c r="M989" i="1"/>
  <c r="M997" i="1"/>
  <c r="M1013" i="1"/>
  <c r="M1539" i="1"/>
  <c r="M1587" i="1"/>
  <c r="M1651" i="1"/>
  <c r="M1699" i="1"/>
  <c r="M1407" i="1"/>
  <c r="M1211" i="1"/>
  <c r="M1259" i="1"/>
  <c r="M1307" i="1"/>
  <c r="M1355" i="1"/>
  <c r="M1063" i="1"/>
  <c r="M1111" i="1"/>
  <c r="M1185" i="1"/>
  <c r="M870" i="1"/>
  <c r="M894" i="1"/>
  <c r="M918" i="1"/>
  <c r="M942" i="1"/>
  <c r="M1543" i="1"/>
  <c r="M1559" i="1"/>
  <c r="M1591" i="1"/>
  <c r="M1623" i="1"/>
  <c r="M1639" i="1"/>
  <c r="M1655" i="1"/>
  <c r="M1671" i="1"/>
  <c r="M1687" i="1"/>
  <c r="M1379" i="1"/>
  <c r="M1395" i="1"/>
  <c r="M1411" i="1"/>
  <c r="M1427" i="1"/>
  <c r="M1443" i="1"/>
  <c r="M1459" i="1"/>
  <c r="M1475" i="1"/>
  <c r="M1507" i="1"/>
  <c r="M1523" i="1"/>
  <c r="M1199" i="1"/>
  <c r="M1215" i="1"/>
  <c r="M1231" i="1"/>
  <c r="M1247" i="1"/>
  <c r="M1263" i="1"/>
  <c r="M1295" i="1"/>
  <c r="M1311" i="1"/>
  <c r="M1327" i="1"/>
  <c r="M1343" i="1"/>
  <c r="M1359" i="1"/>
  <c r="M1035" i="1"/>
  <c r="M1051" i="1"/>
  <c r="M1083" i="1"/>
  <c r="M1099" i="1"/>
  <c r="M1115" i="1"/>
  <c r="M1131" i="1"/>
  <c r="M1145" i="1"/>
  <c r="M1158" i="1"/>
  <c r="M1168" i="1"/>
  <c r="M855" i="1"/>
  <c r="M863" i="1"/>
  <c r="M871" i="1"/>
  <c r="M879" i="1"/>
  <c r="M887" i="1"/>
  <c r="M895" i="1"/>
  <c r="M911" i="1"/>
  <c r="M919" i="1"/>
  <c r="M927" i="1"/>
  <c r="M935" i="1"/>
  <c r="M943" i="1"/>
  <c r="M951" i="1"/>
  <c r="M959" i="1"/>
  <c r="M975" i="1"/>
  <c r="M991" i="1"/>
  <c r="M999" i="1"/>
  <c r="M1007" i="1"/>
  <c r="M1015" i="1"/>
  <c r="M1545" i="1"/>
  <c r="M1577" i="1"/>
  <c r="M1593" i="1"/>
  <c r="M1609" i="1"/>
  <c r="M1625" i="1"/>
  <c r="M1641" i="1"/>
  <c r="M1657" i="1"/>
  <c r="M1673" i="1"/>
  <c r="M1381" i="1"/>
  <c r="M1397" i="1"/>
  <c r="M1413" i="1"/>
  <c r="M1429" i="1"/>
  <c r="M1445" i="1"/>
  <c r="M1461" i="1"/>
  <c r="M1493" i="1"/>
  <c r="M1509" i="1"/>
  <c r="M1525" i="1"/>
  <c r="M1201" i="1"/>
  <c r="M1217" i="1"/>
  <c r="M1233" i="1"/>
  <c r="M1249" i="1"/>
  <c r="M1546" i="1"/>
  <c r="M1610" i="1"/>
  <c r="M1674" i="1"/>
  <c r="M1398" i="1"/>
  <c r="M1462" i="1"/>
  <c r="M1526" i="1"/>
  <c r="M1346" i="1"/>
  <c r="M1053" i="1"/>
  <c r="M1087" i="1"/>
  <c r="M1134" i="1"/>
  <c r="M1169" i="1"/>
  <c r="M1190" i="1"/>
  <c r="M896" i="1"/>
  <c r="M937" i="1"/>
  <c r="M958" i="1"/>
  <c r="M974" i="1"/>
  <c r="M990" i="1"/>
  <c r="M1006" i="1"/>
  <c r="M1415" i="1"/>
  <c r="M1267" i="1"/>
  <c r="M1069" i="1"/>
  <c r="M1178" i="1"/>
  <c r="M904" i="1"/>
  <c r="M962" i="1"/>
  <c r="M994" i="1"/>
  <c r="M1218" i="1"/>
  <c r="M1023" i="1"/>
  <c r="M1150" i="1"/>
  <c r="M882" i="1"/>
  <c r="M946" i="1"/>
  <c r="M982" i="1"/>
  <c r="M1345" i="1"/>
  <c r="M1611" i="1"/>
  <c r="M1675" i="1"/>
  <c r="M1399" i="1"/>
  <c r="M1463" i="1"/>
  <c r="M1527" i="1"/>
  <c r="M1251" i="1"/>
  <c r="M1347" i="1"/>
  <c r="M1054" i="1"/>
  <c r="M1101" i="1"/>
  <c r="M1135" i="1"/>
  <c r="M1170" i="1"/>
  <c r="M856" i="1"/>
  <c r="M874" i="1"/>
  <c r="M920" i="1"/>
  <c r="M938" i="1"/>
  <c r="M960" i="1"/>
  <c r="M976" i="1"/>
  <c r="M992" i="1"/>
  <c r="M1008" i="1"/>
  <c r="M1691" i="1"/>
  <c r="M1149" i="1"/>
  <c r="M881" i="1"/>
  <c r="M945" i="1"/>
  <c r="M1010" i="1"/>
  <c r="M1642" i="1"/>
  <c r="M1494" i="1"/>
  <c r="M1117" i="1"/>
  <c r="M864" i="1"/>
  <c r="M928" i="1"/>
  <c r="M998" i="1"/>
  <c r="M1235" i="1"/>
  <c r="M970" i="1"/>
  <c r="M1690" i="1"/>
  <c r="M1478" i="1"/>
  <c r="M1202" i="1"/>
  <c r="M1266" i="1"/>
  <c r="M1314" i="1"/>
  <c r="M1191" i="1"/>
  <c r="M1102" i="1"/>
  <c r="M1147" i="1"/>
  <c r="M1171" i="1"/>
  <c r="M857" i="1"/>
  <c r="M880" i="1"/>
  <c r="M898" i="1"/>
  <c r="M921" i="1"/>
  <c r="M961" i="1"/>
  <c r="M977" i="1"/>
  <c r="M993" i="1"/>
  <c r="M1009" i="1"/>
  <c r="M1627" i="1"/>
  <c r="M1479" i="1"/>
  <c r="M1315" i="1"/>
  <c r="M858" i="1"/>
  <c r="M922" i="1"/>
  <c r="M978" i="1"/>
  <c r="M1578" i="1"/>
  <c r="M1430" i="1"/>
  <c r="M1282" i="1"/>
  <c r="M1070" i="1"/>
  <c r="M905" i="1"/>
  <c r="M1014" i="1"/>
  <c r="M1039" i="1"/>
  <c r="M936" i="1"/>
  <c r="M1002" i="1"/>
  <c r="M1579" i="1"/>
  <c r="M1367" i="1"/>
  <c r="M1495" i="1"/>
  <c r="M1219" i="1"/>
  <c r="M1283" i="1"/>
  <c r="M1330" i="1"/>
  <c r="M1037" i="1"/>
  <c r="M1181" i="1"/>
  <c r="M865" i="1"/>
  <c r="M888" i="1"/>
  <c r="M906" i="1"/>
  <c r="M929" i="1"/>
  <c r="M968" i="1"/>
  <c r="M984" i="1"/>
  <c r="M1000" i="1"/>
  <c r="M1016" i="1"/>
  <c r="M1702" i="1"/>
  <c r="M1594" i="1"/>
  <c r="M1658" i="1"/>
  <c r="M1234" i="1"/>
  <c r="M1297" i="1"/>
  <c r="M1331" i="1"/>
  <c r="M1038" i="1"/>
  <c r="M1085" i="1"/>
  <c r="M1161" i="1"/>
  <c r="M1187" i="1"/>
  <c r="M866" i="1"/>
  <c r="M889" i="1"/>
  <c r="M912" i="1"/>
  <c r="M930" i="1"/>
  <c r="M953" i="1"/>
  <c r="M985" i="1"/>
  <c r="M1001" i="1"/>
  <c r="M1017" i="1"/>
  <c r="M1701" i="1"/>
  <c r="M1595" i="1"/>
  <c r="M1659" i="1"/>
  <c r="M1383" i="1"/>
  <c r="M1086" i="1"/>
  <c r="M1133" i="1"/>
  <c r="M1162" i="1"/>
  <c r="M1189" i="1"/>
  <c r="M872" i="1"/>
  <c r="M913" i="1"/>
  <c r="M1018" i="1"/>
  <c r="M1554" i="1"/>
  <c r="M1562" i="1"/>
  <c r="M1626" i="1"/>
  <c r="M1650" i="1"/>
  <c r="M1682" i="1"/>
  <c r="M1366" i="1"/>
  <c r="M1414" i="1"/>
  <c r="M1438" i="1"/>
  <c r="M1226" i="1"/>
  <c r="M1643" i="1"/>
  <c r="M1431" i="1"/>
  <c r="M1668" i="1"/>
  <c r="M1400" i="1"/>
  <c r="M1551" i="1"/>
  <c r="M1607" i="1"/>
  <c r="M1679" i="1"/>
  <c r="M1467" i="1"/>
  <c r="M1483" i="1"/>
  <c r="M1255" i="1"/>
  <c r="M1155" i="1"/>
  <c r="M1163" i="1"/>
  <c r="M1179" i="1"/>
  <c r="M1581" i="1"/>
  <c r="M1645" i="1"/>
  <c r="M1369" i="1"/>
  <c r="M1433" i="1"/>
  <c r="M1329" i="1"/>
  <c r="M1071" i="1"/>
  <c r="M986" i="1"/>
  <c r="M1534" i="1"/>
  <c r="M1662" i="1"/>
  <c r="M1516" i="1"/>
  <c r="M1357" i="1"/>
  <c r="M1109" i="1"/>
  <c r="M1173" i="1"/>
  <c r="M1182" i="1"/>
  <c r="M891" i="1"/>
  <c r="M955" i="1"/>
  <c r="M971" i="1"/>
  <c r="M1019" i="1"/>
  <c r="M1584" i="1"/>
  <c r="M1600" i="1"/>
  <c r="M1372" i="1"/>
  <c r="M1506" i="1"/>
  <c r="M1230" i="1"/>
  <c r="M1304" i="1"/>
  <c r="M1313" i="1"/>
  <c r="M1046" i="1"/>
  <c r="M1055" i="1"/>
  <c r="M1119" i="1"/>
  <c r="M1137" i="1"/>
  <c r="M852" i="1"/>
  <c r="M916" i="1"/>
  <c r="M932" i="1"/>
  <c r="M980" i="1"/>
  <c r="M996" i="1"/>
  <c r="M1590" i="1"/>
  <c r="M1606" i="1"/>
  <c r="M1378" i="1"/>
  <c r="M1500" i="1"/>
  <c r="M1203" i="1"/>
  <c r="M1224" i="1"/>
  <c r="M1288" i="1"/>
  <c r="M1298" i="1"/>
  <c r="M1022" i="1"/>
  <c r="M1031" i="1"/>
  <c r="M1177" i="1"/>
  <c r="M903" i="1"/>
  <c r="M967" i="1"/>
  <c r="M983" i="1"/>
  <c r="M1236" i="1"/>
  <c r="M1299" i="1"/>
  <c r="M1096" i="1"/>
  <c r="M1285" i="1"/>
  <c r="M1093" i="1"/>
  <c r="M1140" i="1"/>
  <c r="M1084" i="1"/>
  <c r="M862" i="1"/>
  <c r="M949" i="1"/>
  <c r="M1195" i="1"/>
  <c r="M1232" i="1"/>
  <c r="M873" i="1"/>
  <c r="M969" i="1"/>
  <c r="M1405" i="1"/>
  <c r="M1477" i="1"/>
  <c r="M1377" i="1"/>
  <c r="M1024" i="1"/>
  <c r="M877" i="1"/>
  <c r="M1005" i="1"/>
  <c r="M1221" i="1"/>
  <c r="M1088" i="1"/>
  <c r="M1296" i="1"/>
  <c r="M1497" i="1"/>
  <c r="M1243" i="1"/>
  <c r="M1103" i="1"/>
  <c r="M966" i="1"/>
  <c r="M1352" i="1"/>
  <c r="M810" i="1"/>
  <c r="M497" i="1"/>
  <c r="M1365" i="1"/>
  <c r="M425" i="1"/>
  <c r="M680" i="1"/>
  <c r="M1279" i="1"/>
  <c r="M731" i="1"/>
  <c r="M840" i="1"/>
  <c r="M481" i="1"/>
  <c r="M382" i="1"/>
  <c r="M1450" i="1"/>
  <c r="M184" i="1"/>
  <c r="M153" i="1"/>
  <c r="M834" i="1"/>
  <c r="M99" i="1"/>
  <c r="M566" i="1"/>
  <c r="M546" i="1"/>
  <c r="M708" i="1"/>
  <c r="M487" i="1"/>
  <c r="M421" i="1"/>
  <c r="M444" i="1"/>
  <c r="M565" i="1"/>
  <c r="M629" i="1"/>
  <c r="M604" i="1"/>
  <c r="M678" i="1"/>
  <c r="M659" i="1"/>
  <c r="M623" i="1"/>
  <c r="M609" i="1"/>
  <c r="M631" i="1"/>
  <c r="M758" i="1"/>
  <c r="M364" i="1"/>
  <c r="M486" i="1"/>
  <c r="M379" i="1"/>
  <c r="M344" i="1"/>
  <c r="M451" i="1"/>
  <c r="M644" i="1"/>
  <c r="M416" i="1"/>
  <c r="M632" i="1"/>
  <c r="M571" i="1"/>
  <c r="M349" i="1"/>
  <c r="M398" i="1"/>
  <c r="M458" i="1"/>
  <c r="M562" i="1"/>
  <c r="M598" i="1"/>
  <c r="M583" i="1"/>
  <c r="M690" i="1"/>
  <c r="M1491" i="1"/>
  <c r="M1512" i="1"/>
  <c r="M841" i="1"/>
  <c r="M819" i="1"/>
  <c r="M815" i="1"/>
  <c r="M1043" i="1"/>
  <c r="M1436" i="1"/>
  <c r="M1142" i="1"/>
  <c r="M769" i="1"/>
  <c r="M707" i="1"/>
  <c r="M762" i="1"/>
  <c r="M784" i="1"/>
  <c r="M738" i="1"/>
  <c r="M835" i="1"/>
  <c r="M846" i="1"/>
  <c r="M767" i="1"/>
  <c r="M764" i="1"/>
  <c r="M1186" i="1"/>
  <c r="M809" i="1"/>
  <c r="M782" i="1"/>
  <c r="M142" i="1"/>
  <c r="M201" i="1"/>
  <c r="M75" i="1"/>
  <c r="M336" i="1"/>
  <c r="M287" i="1"/>
  <c r="M315" i="1"/>
  <c r="M82" i="1"/>
  <c r="M191" i="1"/>
  <c r="M203" i="1"/>
  <c r="M246" i="1"/>
  <c r="M16" i="1"/>
  <c r="M17" i="1"/>
  <c r="M248" i="1"/>
  <c r="M298" i="1"/>
  <c r="M160" i="1"/>
  <c r="M194" i="1"/>
  <c r="M147" i="1"/>
  <c r="M216" i="1"/>
  <c r="M166" i="1"/>
  <c r="M26" i="1"/>
  <c r="M210" i="1"/>
  <c r="M85" i="1"/>
  <c r="M585" i="1"/>
  <c r="M319" i="1"/>
  <c r="M340" i="1"/>
  <c r="M127" i="1"/>
  <c r="M332" i="1"/>
  <c r="M170" i="1"/>
  <c r="M310" i="1"/>
  <c r="M111" i="1"/>
  <c r="M230" i="1"/>
  <c r="M279" i="1"/>
  <c r="M100" i="1"/>
  <c r="M27" i="1"/>
  <c r="M283" i="1"/>
  <c r="M240" i="1"/>
  <c r="M269" i="1"/>
  <c r="M36" i="1"/>
  <c r="M135" i="1"/>
  <c r="M40" i="1"/>
  <c r="M139" i="1"/>
  <c r="M267" i="1"/>
  <c r="M333" i="1"/>
  <c r="M274" i="1"/>
  <c r="M241" i="1"/>
  <c r="M11" i="1"/>
  <c r="M308" i="1"/>
  <c r="M144" i="1"/>
  <c r="M114" i="1"/>
  <c r="M70" i="1"/>
  <c r="M180" i="1"/>
  <c r="M324" i="1"/>
  <c r="M192" i="1"/>
  <c r="M134" i="1"/>
  <c r="M102" i="1"/>
  <c r="M23" i="1"/>
  <c r="M29" i="1"/>
  <c r="M62" i="1"/>
  <c r="M79" i="1"/>
  <c r="M281" i="1"/>
  <c r="M266" i="1"/>
  <c r="M20" i="1"/>
  <c r="M178" i="1"/>
  <c r="M452" i="1"/>
  <c r="M157" i="1"/>
  <c r="M115" i="1"/>
  <c r="M173" i="1"/>
  <c r="M69" i="1"/>
  <c r="M57" i="1"/>
  <c r="M313" i="1"/>
  <c r="M302" i="1"/>
  <c r="M168" i="1"/>
  <c r="M109" i="1"/>
  <c r="M224" i="1"/>
  <c r="M221" i="1"/>
  <c r="M255" i="1"/>
  <c r="M181" i="1"/>
  <c r="M68" i="1"/>
  <c r="M234" i="1"/>
  <c r="M81" i="1"/>
  <c r="M220" i="1"/>
  <c r="M164" i="1"/>
  <c r="M258" i="1"/>
  <c r="M322" i="1"/>
  <c r="M331" i="1"/>
  <c r="M71" i="1"/>
  <c r="M15" i="1"/>
  <c r="M108" i="1"/>
  <c r="M119" i="1"/>
  <c r="M175" i="1"/>
  <c r="M49" i="1"/>
  <c r="M321" i="1"/>
  <c r="M90" i="1"/>
  <c r="M226" i="1"/>
  <c r="M198" i="1"/>
  <c r="M78" i="1"/>
  <c r="M44" i="1"/>
  <c r="M8" i="1"/>
  <c r="M66" i="1"/>
  <c r="M159" i="1"/>
  <c r="M19" i="1"/>
  <c r="M145" i="1"/>
  <c r="M291" i="1"/>
  <c r="M31" i="1"/>
  <c r="M129" i="1"/>
  <c r="M208" i="1"/>
  <c r="M243" i="1"/>
  <c r="M149" i="1"/>
  <c r="M14" i="1"/>
  <c r="M60" i="1"/>
  <c r="M622" i="1"/>
  <c r="M136" i="1"/>
  <c r="M105" i="1"/>
  <c r="M212" i="1"/>
  <c r="M120" i="1"/>
  <c r="M12" i="1"/>
  <c r="M112" i="1"/>
  <c r="M86" i="1"/>
  <c r="M183" i="1"/>
  <c r="M253" i="1"/>
  <c r="M118" i="1"/>
  <c r="M131" i="1"/>
  <c r="M314" i="1"/>
  <c r="M277" i="1"/>
  <c r="M148" i="1"/>
  <c r="M92" i="1"/>
  <c r="M182" i="1"/>
  <c r="M59" i="1"/>
  <c r="M245" i="1"/>
  <c r="M117" i="1"/>
  <c r="M174" i="1"/>
  <c r="M244" i="1"/>
  <c r="M77" i="1"/>
  <c r="M247" i="1"/>
  <c r="M262" i="1"/>
  <c r="M227" i="1"/>
  <c r="M152" i="1"/>
  <c r="M124" i="1"/>
  <c r="M285" i="1"/>
  <c r="M270" i="1"/>
  <c r="M125" i="1"/>
  <c r="M179" i="1"/>
  <c r="M260" i="1"/>
  <c r="M263" i="1"/>
  <c r="M299" i="1"/>
  <c r="M271" i="1"/>
  <c r="M242" i="1"/>
  <c r="M38" i="1"/>
  <c r="M165" i="1"/>
  <c r="M116" i="1"/>
  <c r="M9" i="1"/>
  <c r="M335" i="1"/>
  <c r="M190" i="1"/>
  <c r="M172" i="1"/>
  <c r="M158" i="1"/>
  <c r="M45" i="1"/>
  <c r="M67" i="1"/>
  <c r="M143" i="1"/>
  <c r="M132" i="1"/>
  <c r="M161" i="1"/>
  <c r="M816" i="1"/>
  <c r="M1305" i="1"/>
  <c r="M1363" i="1"/>
  <c r="M52" i="1"/>
  <c r="M327" i="1"/>
  <c r="M89" i="1"/>
  <c r="M300" i="1"/>
  <c r="M288" i="1"/>
  <c r="M304" i="1"/>
  <c r="M519" i="1"/>
  <c r="M35" i="1"/>
  <c r="M196" i="1"/>
  <c r="M88" i="1"/>
  <c r="M93" i="1"/>
  <c r="M325" i="1"/>
  <c r="M41" i="1"/>
  <c r="M51" i="1"/>
  <c r="M225" i="1"/>
  <c r="M235" i="1"/>
  <c r="M163" i="1"/>
  <c r="M189" i="1"/>
  <c r="M222" i="1"/>
  <c r="M53" i="1"/>
  <c r="M202" i="1"/>
  <c r="M334" i="1"/>
  <c r="M272" i="1"/>
  <c r="M232" i="1"/>
  <c r="M61" i="1"/>
  <c r="M297" i="1"/>
  <c r="M286" i="1"/>
  <c r="M101" i="1"/>
  <c r="M741" i="1"/>
  <c r="M692" i="1"/>
  <c r="M1157" i="1"/>
  <c r="M783" i="1"/>
  <c r="M1389" i="1"/>
  <c r="M490" i="1"/>
  <c r="M359" i="1"/>
  <c r="M475" i="1"/>
  <c r="M595" i="1"/>
  <c r="M668" i="1"/>
  <c r="M330" i="1"/>
  <c r="M228" i="1"/>
  <c r="M290" i="1"/>
  <c r="M219" i="1"/>
  <c r="M211" i="1"/>
  <c r="M7" i="1"/>
  <c r="M106" i="1"/>
  <c r="M309" i="1"/>
  <c r="M22" i="1"/>
  <c r="M268" i="1"/>
  <c r="M138" i="1"/>
  <c r="M47" i="1"/>
  <c r="M55" i="1"/>
  <c r="M312" i="1"/>
  <c r="M94" i="1"/>
  <c r="M381" i="1"/>
  <c r="M65" i="1"/>
  <c r="M311" i="1"/>
  <c r="M54" i="1"/>
  <c r="M197" i="1"/>
  <c r="M42" i="1"/>
  <c r="M341" i="1"/>
  <c r="M217" i="1"/>
  <c r="M103" i="1"/>
  <c r="M337" i="1"/>
  <c r="M259" i="1"/>
  <c r="M39" i="1"/>
  <c r="M316" i="1"/>
  <c r="M13" i="1"/>
  <c r="M284" i="1"/>
  <c r="M303" i="1"/>
  <c r="M187" i="1"/>
  <c r="M351" i="1"/>
  <c r="M584" i="1"/>
  <c r="M468" i="1"/>
  <c r="M642" i="1"/>
  <c r="M431" i="1"/>
  <c r="M422" i="1"/>
  <c r="M352" i="1"/>
  <c r="M559" i="1"/>
  <c r="M365" i="1"/>
  <c r="M612" i="1"/>
  <c r="M507" i="1"/>
  <c r="M343" i="1"/>
  <c r="M522" i="1"/>
  <c r="M420" i="1"/>
  <c r="M428" i="1"/>
  <c r="M663" i="1"/>
  <c r="M377" i="1"/>
  <c r="M682" i="1"/>
  <c r="M446" i="1"/>
  <c r="M821" i="1"/>
  <c r="M544" i="1"/>
  <c r="M556" i="1"/>
  <c r="M661" i="1"/>
  <c r="M372" i="1"/>
  <c r="M450" i="1"/>
  <c r="M459" i="1"/>
  <c r="M528" i="1"/>
  <c r="M551" i="1"/>
  <c r="M511" i="1"/>
  <c r="M453" i="1"/>
  <c r="M625" i="1"/>
  <c r="M441" i="1"/>
  <c r="M670" i="1"/>
  <c r="M652" i="1"/>
  <c r="M669" i="1"/>
  <c r="M360" i="1"/>
  <c r="M672" i="1"/>
  <c r="M375" i="1"/>
  <c r="M610" i="1"/>
  <c r="M615" i="1"/>
  <c r="M580" i="1"/>
  <c r="M455" i="1"/>
  <c r="M151" i="1"/>
  <c r="M25" i="1"/>
  <c r="M193" i="1"/>
  <c r="M278" i="1"/>
  <c r="M50" i="1"/>
  <c r="M238" i="1"/>
  <c r="M130" i="1"/>
  <c r="M43" i="1"/>
  <c r="M128" i="1"/>
  <c r="M289" i="1"/>
  <c r="M215" i="1"/>
  <c r="M252" i="1"/>
  <c r="M167" i="1"/>
  <c r="M185" i="1"/>
  <c r="M146" i="1"/>
  <c r="M84" i="1"/>
  <c r="M56" i="1"/>
  <c r="M236" i="1"/>
  <c r="M97" i="1"/>
  <c r="M122" i="1"/>
  <c r="M48" i="1"/>
  <c r="M76" i="1"/>
  <c r="M293" i="1"/>
  <c r="M317" i="1"/>
  <c r="M28" i="1"/>
  <c r="M32" i="1"/>
  <c r="M5" i="1"/>
  <c r="M209" i="1"/>
  <c r="M264" i="1"/>
  <c r="M282" i="1"/>
  <c r="M10" i="1"/>
  <c r="M848" i="1"/>
  <c r="M789" i="1"/>
  <c r="M1354" i="1"/>
  <c r="M749" i="1"/>
  <c r="M814" i="1"/>
  <c r="M693" i="1"/>
  <c r="M803" i="1"/>
  <c r="M793" i="1"/>
  <c r="M418" i="1"/>
  <c r="M581" i="1"/>
  <c r="M554" i="1"/>
  <c r="M367" i="1"/>
  <c r="M608" i="1"/>
  <c r="M549" i="1"/>
  <c r="M620" i="1"/>
  <c r="M391" i="1"/>
  <c r="M564" i="1"/>
  <c r="M634" i="1"/>
  <c r="M662" i="1"/>
  <c r="M526" i="1"/>
  <c r="M374" i="1"/>
  <c r="M712" i="1"/>
  <c r="M561" i="1"/>
  <c r="M478" i="1"/>
  <c r="M485" i="1"/>
  <c r="M392" i="1"/>
  <c r="M501" i="1"/>
  <c r="M579" i="1"/>
  <c r="M380" i="1"/>
  <c r="M491" i="1"/>
  <c r="M348" i="1"/>
  <c r="M555" i="1"/>
  <c r="M96" i="1"/>
  <c r="M110" i="1"/>
  <c r="M276" i="1"/>
  <c r="M342" i="1"/>
  <c r="M95" i="1"/>
  <c r="M113" i="1"/>
  <c r="M239" i="1"/>
  <c r="M206" i="1"/>
  <c r="M265" i="1"/>
  <c r="M30" i="1"/>
  <c r="M80" i="1"/>
  <c r="M323" i="1"/>
  <c r="M126" i="1"/>
  <c r="M207" i="1"/>
  <c r="M328" i="1"/>
  <c r="M301" i="1"/>
  <c r="M156" i="1"/>
  <c r="M214" i="1"/>
  <c r="M91" i="1"/>
  <c r="M294" i="1"/>
  <c r="M229" i="1"/>
  <c r="M307" i="1"/>
  <c r="M162" i="1"/>
  <c r="M171" i="1"/>
  <c r="M72" i="1"/>
  <c r="M169" i="1"/>
  <c r="M320" i="1"/>
  <c r="M98" i="1"/>
  <c r="M204" i="1"/>
  <c r="M195" i="1"/>
  <c r="M34" i="1"/>
  <c r="M1654" i="1"/>
  <c r="M822" i="1"/>
  <c r="M1452" i="1"/>
  <c r="M801" i="1"/>
  <c r="M752" i="1"/>
  <c r="M804" i="1"/>
  <c r="M1540" i="1"/>
  <c r="M445" i="1"/>
  <c r="M596" i="1"/>
  <c r="M488" i="1"/>
  <c r="M563" i="1"/>
  <c r="M463" i="1"/>
  <c r="M657" i="1"/>
  <c r="M587" i="1"/>
  <c r="M499" i="1"/>
  <c r="M409" i="1"/>
  <c r="M671" i="1"/>
  <c r="M531" i="1"/>
  <c r="M621" i="1"/>
  <c r="M589" i="1"/>
  <c r="M87" i="1"/>
  <c r="M339" i="1"/>
  <c r="M177" i="1"/>
  <c r="M107" i="1"/>
  <c r="M150" i="1"/>
  <c r="M37" i="1"/>
  <c r="M58" i="1"/>
  <c r="M1146" i="1"/>
  <c r="M897" i="1"/>
  <c r="M683" i="1"/>
  <c r="M588" i="1"/>
  <c r="M376" i="1"/>
  <c r="M594" i="1"/>
  <c r="M464" i="1"/>
  <c r="M362" i="1"/>
  <c r="M656" i="1"/>
  <c r="M601" i="1"/>
  <c r="M535" i="1"/>
  <c r="M547" i="1"/>
  <c r="M358" i="1"/>
  <c r="M345" i="1"/>
  <c r="M509" i="1"/>
  <c r="M417" i="1"/>
  <c r="M480" i="1"/>
  <c r="M605" i="1"/>
  <c r="M618" i="1"/>
  <c r="M812" i="1"/>
  <c r="M550" i="1"/>
  <c r="M373" i="1"/>
  <c r="M607" i="1"/>
  <c r="M508" i="1"/>
  <c r="M681" i="1"/>
  <c r="M383" i="1"/>
  <c r="M402" i="1"/>
  <c r="M743" i="1"/>
  <c r="M355" i="1"/>
  <c r="M523" i="1"/>
  <c r="M545" i="1"/>
  <c r="M667" i="1"/>
  <c r="M679" i="1"/>
  <c r="M473" i="1"/>
  <c r="M665" i="1"/>
  <c r="M599" i="1"/>
  <c r="M553" i="1"/>
  <c r="M438" i="1"/>
  <c r="M505" i="1"/>
  <c r="M218" i="1"/>
  <c r="M378" i="1"/>
  <c r="M46" i="1"/>
  <c r="M237" i="1"/>
  <c r="M213" i="1"/>
  <c r="M18" i="1"/>
  <c r="M254" i="1"/>
  <c r="M251" i="1"/>
  <c r="M140" i="1"/>
  <c r="M83" i="1"/>
  <c r="M231" i="1"/>
  <c r="M133" i="1"/>
  <c r="M73" i="1"/>
  <c r="M261" i="1"/>
  <c r="M295" i="1"/>
  <c r="M338" i="1"/>
  <c r="M696" i="1"/>
  <c r="M366" i="1"/>
  <c r="M440" i="1"/>
  <c r="M517" i="1"/>
  <c r="M534" i="1"/>
  <c r="M489" i="1"/>
  <c r="M510" i="1"/>
  <c r="M650" i="1"/>
  <c r="M533" i="1"/>
  <c r="M406" i="1"/>
  <c r="M602" i="1"/>
  <c r="M389" i="1"/>
  <c r="M600" i="1"/>
  <c r="M370" i="1"/>
  <c r="M435" i="1"/>
  <c r="M407" i="1"/>
  <c r="M537" i="1"/>
  <c r="M572" i="1"/>
  <c r="M369" i="1"/>
  <c r="M368" i="1"/>
  <c r="M530" i="1"/>
  <c r="M593" i="1"/>
  <c r="M405" i="1"/>
  <c r="M449" i="1"/>
  <c r="M493" i="1"/>
  <c r="M770" i="1"/>
  <c r="M514" i="1"/>
  <c r="M394" i="1"/>
  <c r="M454" i="1"/>
  <c r="M395" i="1"/>
  <c r="M597" i="1"/>
  <c r="M419" i="1"/>
  <c r="M137" i="1"/>
  <c r="M33" i="1"/>
  <c r="M318" i="1"/>
  <c r="M305" i="1"/>
  <c r="M296" i="1"/>
  <c r="M273" i="1"/>
  <c r="M223" i="1"/>
  <c r="M199" i="1"/>
  <c r="M751" i="1"/>
  <c r="M465" i="1"/>
  <c r="M660" i="1"/>
  <c r="M495" i="1"/>
  <c r="M1240" i="1"/>
  <c r="M538" i="1"/>
  <c r="M356" i="1"/>
  <c r="M592" i="1"/>
  <c r="M576" i="1"/>
  <c r="M645" i="1"/>
  <c r="M447" i="1"/>
  <c r="M457" i="1"/>
  <c r="M521" i="1"/>
  <c r="M776" i="1"/>
  <c r="M460" i="1"/>
  <c r="M357" i="1"/>
  <c r="M456" i="1"/>
  <c r="M567" i="1"/>
  <c r="M430" i="1"/>
  <c r="M636" i="1"/>
  <c r="M578" i="1"/>
  <c r="M432" i="1"/>
  <c r="M613" i="1"/>
  <c r="M482" i="1"/>
  <c r="M624" i="1"/>
  <c r="M433" i="1"/>
  <c r="M635" i="1"/>
  <c r="M677" i="1"/>
  <c r="M654" i="1"/>
  <c r="M503" i="1"/>
  <c r="M638" i="1"/>
  <c r="M675" i="1"/>
  <c r="M548" i="1"/>
  <c r="M154" i="1"/>
  <c r="M326" i="1"/>
  <c r="M121" i="1"/>
  <c r="M64" i="1"/>
  <c r="M200" i="1"/>
  <c r="M275" i="1"/>
  <c r="M104" i="1"/>
  <c r="M186" i="1"/>
  <c r="M689" i="1"/>
  <c r="M721" i="1"/>
  <c r="M698" i="1"/>
  <c r="M1092" i="1"/>
  <c r="M633" i="1"/>
  <c r="M540" i="1"/>
  <c r="M399" i="1"/>
  <c r="M649" i="1"/>
  <c r="M484" i="1"/>
  <c r="M614" i="1"/>
  <c r="M427" i="1"/>
  <c r="M494" i="1"/>
  <c r="M346" i="1"/>
  <c r="M653" i="1"/>
  <c r="M385" i="1"/>
  <c r="M705" i="1"/>
  <c r="M779" i="1"/>
  <c r="M414" i="1"/>
  <c r="M434" i="1"/>
  <c r="M520" i="1"/>
  <c r="M640" i="1"/>
  <c r="M415" i="1"/>
  <c r="M467" i="1"/>
  <c r="M410" i="1"/>
  <c r="M496" i="1"/>
  <c r="M639" i="1"/>
  <c r="M1533" i="1"/>
  <c r="M502" i="1"/>
  <c r="M658" i="1"/>
  <c r="M647" i="1"/>
  <c r="M582" i="1"/>
  <c r="M641" i="1"/>
  <c r="M390" i="1"/>
  <c r="M525" i="1"/>
  <c r="M424" i="1"/>
  <c r="M666" i="1"/>
  <c r="M1513" i="1"/>
  <c r="M557" i="1"/>
  <c r="M570" i="1"/>
  <c r="M504" i="1"/>
  <c r="M1561" i="1"/>
  <c r="M280" i="1"/>
  <c r="M256" i="1"/>
  <c r="M21" i="1"/>
  <c r="M626" i="1"/>
  <c r="M233" i="1"/>
  <c r="M306" i="1"/>
  <c r="M292" i="1"/>
  <c r="M123" i="1"/>
  <c r="M799" i="1"/>
  <c r="M1127" i="1"/>
  <c r="M700" i="1"/>
  <c r="M684" i="1"/>
  <c r="M437" i="1"/>
  <c r="M569" i="1"/>
  <c r="M393" i="1"/>
  <c r="M673" i="1"/>
  <c r="M648" i="1"/>
  <c r="M646" i="1"/>
  <c r="M492" i="1"/>
  <c r="M518" i="1"/>
  <c r="M750" i="1"/>
  <c r="M674" i="1"/>
  <c r="M1660" i="1"/>
  <c r="M471" i="1"/>
  <c r="M426" i="1"/>
  <c r="M527" i="1"/>
  <c r="M577" i="1"/>
  <c r="M500" i="1"/>
  <c r="M568" i="1"/>
  <c r="M543" i="1"/>
  <c r="M466" i="1"/>
  <c r="M617" i="1"/>
  <c r="M476" i="1"/>
  <c r="M363" i="1"/>
  <c r="M591" i="1"/>
  <c r="M388" i="1"/>
  <c r="M401" i="1"/>
  <c r="M560" i="1"/>
  <c r="M396" i="1"/>
  <c r="M513" i="1"/>
  <c r="M404" i="1"/>
  <c r="M506" i="1"/>
  <c r="M413" i="1"/>
  <c r="M386" i="1"/>
  <c r="M539" i="1"/>
  <c r="M354" i="1"/>
  <c r="M694" i="1"/>
  <c r="M205" i="1"/>
  <c r="M176" i="1"/>
  <c r="M329" i="1"/>
  <c r="M250" i="1"/>
  <c r="M141" i="1"/>
  <c r="M24" i="1"/>
  <c r="M249" i="1"/>
  <c r="M759" i="1"/>
  <c r="M798" i="1"/>
  <c r="M831" i="1"/>
  <c r="M757" i="1"/>
  <c r="M729" i="1"/>
  <c r="M1604" i="1"/>
  <c r="M820" i="1"/>
  <c r="M498" i="1"/>
  <c r="M715" i="1"/>
  <c r="M637" i="1"/>
  <c r="M371" i="1"/>
  <c r="M806" i="1"/>
  <c r="M483" i="1"/>
  <c r="M655" i="1"/>
  <c r="M664" i="1"/>
  <c r="M676" i="1"/>
  <c r="M541" i="1"/>
  <c r="M552" i="1"/>
  <c r="M1265" i="1"/>
  <c r="M643" i="1"/>
  <c r="M384" i="1"/>
  <c r="M827" i="1"/>
  <c r="M628" i="1"/>
  <c r="M651" i="1"/>
  <c r="M400" i="1"/>
  <c r="M429" i="1"/>
  <c r="M403" i="1"/>
  <c r="M575" i="1"/>
  <c r="M516" i="1"/>
  <c r="M630" i="1"/>
  <c r="M747" i="1"/>
  <c r="M524" i="1"/>
  <c r="M1156" i="1"/>
  <c r="M532" i="1"/>
  <c r="M603" i="1"/>
  <c r="M443" i="1"/>
  <c r="M477" i="1"/>
  <c r="M536" i="1"/>
  <c r="M529" i="1"/>
  <c r="M586" i="1"/>
  <c r="M515" i="1"/>
  <c r="M472" i="1"/>
  <c r="M590" i="1"/>
  <c r="M436" i="1"/>
  <c r="M411" i="1"/>
  <c r="M704" i="1"/>
  <c r="M573" i="1"/>
  <c r="M448" i="1"/>
  <c r="M353" i="1"/>
  <c r="M736" i="1"/>
  <c r="M1563" i="1"/>
  <c r="M63" i="1"/>
  <c r="M74" i="1"/>
  <c r="M574" i="1"/>
  <c r="M611" i="1"/>
  <c r="M619" i="1"/>
  <c r="M479" i="1"/>
  <c r="M542" i="1"/>
  <c r="M350" i="1"/>
  <c r="M408" i="1"/>
  <c r="M616" i="1"/>
  <c r="M423" i="1"/>
  <c r="M387" i="1"/>
  <c r="M442" i="1"/>
  <c r="M361" i="1"/>
  <c r="M688" i="1"/>
  <c r="M558" i="1"/>
  <c r="M470" i="1"/>
  <c r="M740" i="1"/>
  <c r="M723" i="1"/>
  <c r="M686" i="1"/>
  <c r="M188" i="1"/>
  <c r="M439" i="1"/>
  <c r="M461" i="1"/>
  <c r="M412" i="1"/>
  <c r="M397" i="1"/>
  <c r="M627" i="1"/>
  <c r="M347" i="1"/>
  <c r="M606" i="1"/>
  <c r="M469" i="1"/>
  <c r="M474" i="1"/>
  <c r="M702" i="1"/>
  <c r="M699" i="1"/>
  <c r="M155" i="1"/>
  <c r="M774" i="1"/>
  <c r="M724" i="1"/>
  <c r="M687" i="1"/>
  <c r="M737" i="1"/>
  <c r="M722" i="1"/>
  <c r="M811" i="1"/>
  <c r="M1689" i="1"/>
  <c r="M829" i="1"/>
  <c r="M844" i="1"/>
  <c r="M746" i="1"/>
  <c r="M837" i="1"/>
  <c r="M952" i="1"/>
  <c r="M706" i="1"/>
  <c r="M832" i="1"/>
  <c r="M1082" i="1"/>
  <c r="M765" i="1"/>
  <c r="M1358" i="1"/>
  <c r="M771" i="1"/>
  <c r="M794" i="1"/>
  <c r="M807" i="1"/>
  <c r="M802" i="1"/>
  <c r="M836" i="1"/>
  <c r="M725" i="1"/>
  <c r="M739" i="1"/>
  <c r="M778" i="1"/>
  <c r="M787" i="1"/>
  <c r="M1300" i="1"/>
  <c r="M941" i="1"/>
  <c r="M735" i="1"/>
  <c r="M748" i="1"/>
  <c r="M1229" i="1"/>
  <c r="M745" i="1"/>
  <c r="M788" i="1"/>
  <c r="M718" i="1"/>
  <c r="M1294" i="1"/>
  <c r="M851" i="1"/>
  <c r="M849" i="1"/>
  <c r="M1067" i="1"/>
  <c r="M734" i="1"/>
  <c r="M1159" i="1"/>
  <c r="M808" i="1"/>
  <c r="M701" i="1"/>
  <c r="M780" i="1"/>
  <c r="M1250" i="1"/>
  <c r="M843" i="1"/>
  <c r="M805" i="1"/>
  <c r="M1310" i="1"/>
  <c r="M950" i="1"/>
  <c r="M1242" i="1"/>
  <c r="M730" i="1"/>
  <c r="M766" i="1"/>
  <c r="M1025" i="1"/>
  <c r="M1601" i="1"/>
  <c r="M828" i="1"/>
  <c r="M756" i="1"/>
  <c r="M1384" i="1"/>
  <c r="M760" i="1"/>
  <c r="M714" i="1"/>
  <c r="M713" i="1"/>
  <c r="M710" i="1"/>
  <c r="M754" i="1"/>
  <c r="M825" i="1"/>
  <c r="M685" i="1"/>
  <c r="M790" i="1"/>
  <c r="M728" i="1"/>
  <c r="M726" i="1"/>
  <c r="M711" i="1"/>
  <c r="M795" i="1"/>
  <c r="M830" i="1"/>
  <c r="M842" i="1"/>
  <c r="M691" i="1"/>
  <c r="M1118" i="1"/>
  <c r="M1648" i="1"/>
  <c r="M1667" i="1"/>
  <c r="M1532" i="1"/>
  <c r="M796" i="1"/>
  <c r="M1448" i="1"/>
  <c r="M1337" i="1"/>
  <c r="M1656" i="1"/>
  <c r="M775" i="1"/>
  <c r="M773" i="1"/>
  <c r="M1456" i="1"/>
  <c r="M768" i="1"/>
  <c r="M703" i="1"/>
  <c r="M838" i="1"/>
  <c r="M954" i="1"/>
  <c r="M732" i="1"/>
  <c r="M1522" i="1"/>
  <c r="M720" i="1"/>
  <c r="M772" i="1"/>
  <c r="M797" i="1"/>
  <c r="M792" i="1"/>
  <c r="M914" i="1"/>
  <c r="M1596" i="1"/>
  <c r="M1076" i="1"/>
  <c r="M742" i="1"/>
  <c r="M716" i="1"/>
  <c r="M823" i="1"/>
  <c r="M1447" i="1"/>
  <c r="M833" i="1"/>
  <c r="M1510" i="1"/>
  <c r="M944" i="1"/>
  <c r="M1281" i="1"/>
  <c r="M791" i="1"/>
  <c r="M1152" i="1"/>
  <c r="M817" i="1"/>
  <c r="M709" i="1"/>
  <c r="M800" i="1"/>
  <c r="M777" i="1"/>
  <c r="M753" i="1"/>
  <c r="M890" i="1"/>
  <c r="M813" i="1"/>
  <c r="M1442" i="1"/>
  <c r="M744" i="1"/>
  <c r="M1073" i="1"/>
  <c r="M1455" i="1"/>
  <c r="M763" i="1"/>
  <c r="M839" i="1"/>
  <c r="M850" i="1"/>
  <c r="M886" i="1"/>
  <c r="M1612" i="1"/>
  <c r="M785" i="1"/>
  <c r="M1098" i="1"/>
  <c r="M781" i="1"/>
  <c r="M1382" i="1"/>
  <c r="M1446" i="1"/>
  <c r="M1511" i="1"/>
  <c r="M761" i="1"/>
  <c r="M719" i="1"/>
  <c r="M847" i="1"/>
  <c r="M824" i="1"/>
  <c r="M826" i="1"/>
  <c r="M1505" i="1"/>
  <c r="M697" i="1"/>
  <c r="M1503" i="1"/>
  <c r="M845" i="1"/>
  <c r="M695" i="1"/>
  <c r="M733" i="1"/>
  <c r="M755" i="1"/>
  <c r="M786" i="1"/>
  <c r="M1349" i="1"/>
  <c r="M1547" i="1"/>
  <c r="M1034" i="1"/>
  <c r="M717" i="1"/>
  <c r="M1517" i="1"/>
  <c r="M727" i="1"/>
  <c r="M1575" i="1"/>
  <c r="M818" i="1"/>
  <c r="AJ2" i="1"/>
  <c r="A1" i="2" s="1"/>
  <c r="A1704" i="2" s="1"/>
  <c r="N2" i="1" l="1"/>
  <c r="Z2" i="1" s="1"/>
  <c r="AE2" i="1" s="1"/>
  <c r="AG2" i="1" s="1"/>
  <c r="G4" i="1"/>
  <c r="Y4" i="1" s="1"/>
  <c r="AB4" i="1" s="1"/>
  <c r="H3" i="1"/>
  <c r="J3" i="1" s="1"/>
  <c r="V4" i="1" l="1"/>
  <c r="AJ3" i="1"/>
  <c r="A2" i="2" s="1"/>
  <c r="H4" i="1"/>
  <c r="J4" i="1" s="1"/>
  <c r="G5" i="1"/>
  <c r="Y5" i="1" l="1"/>
  <c r="AB5" i="1" s="1"/>
  <c r="V5" i="1"/>
  <c r="L3" i="1"/>
  <c r="L4" i="1"/>
  <c r="N4" i="1" s="1"/>
  <c r="Z4" i="1" s="1"/>
  <c r="AE4" i="1" s="1"/>
  <c r="AG4" i="1" s="1"/>
  <c r="AJ4" i="1"/>
  <c r="A3" i="2" s="1"/>
  <c r="G6" i="1"/>
  <c r="H5" i="1"/>
  <c r="J5" i="1" s="1"/>
  <c r="Y6" i="1" l="1"/>
  <c r="AB6" i="1" s="1"/>
  <c r="V6" i="1"/>
  <c r="L5" i="1"/>
  <c r="N5" i="1" s="1"/>
  <c r="Z5" i="1" s="1"/>
  <c r="AE5" i="1" s="1"/>
  <c r="AG5" i="1" s="1"/>
  <c r="H6" i="1"/>
  <c r="J6" i="1" s="1"/>
  <c r="G7" i="1"/>
  <c r="AJ5" i="1"/>
  <c r="A4" i="2" s="1"/>
  <c r="Y7" i="1" l="1"/>
  <c r="AB7" i="1" s="1"/>
  <c r="V7" i="1"/>
  <c r="AJ6" i="1"/>
  <c r="A5" i="2" s="1"/>
  <c r="H7" i="1"/>
  <c r="J7" i="1" s="1"/>
  <c r="G8" i="1"/>
  <c r="Y8" i="1" l="1"/>
  <c r="AB8" i="1" s="1"/>
  <c r="V8" i="1"/>
  <c r="L6" i="1"/>
  <c r="N6" i="1" s="1"/>
  <c r="Z6" i="1" s="1"/>
  <c r="AE6" i="1" s="1"/>
  <c r="AG6" i="1" s="1"/>
  <c r="L7" i="1"/>
  <c r="N7" i="1" s="1"/>
  <c r="Z7" i="1" s="1"/>
  <c r="AE7" i="1" s="1"/>
  <c r="AG7" i="1" s="1"/>
  <c r="AJ7" i="1"/>
  <c r="A6" i="2" s="1"/>
  <c r="G9" i="1"/>
  <c r="H8" i="1"/>
  <c r="J8" i="1" s="1"/>
  <c r="Y9" i="1" l="1"/>
  <c r="AB9" i="1" s="1"/>
  <c r="V9" i="1"/>
  <c r="L8" i="1"/>
  <c r="N8" i="1" s="1"/>
  <c r="Z8" i="1" s="1"/>
  <c r="AE8" i="1" s="1"/>
  <c r="AG8" i="1" s="1"/>
  <c r="AJ8" i="1"/>
  <c r="A7" i="2" s="1"/>
  <c r="H9" i="1"/>
  <c r="J9" i="1" s="1"/>
  <c r="G10" i="1"/>
  <c r="Y10" i="1" l="1"/>
  <c r="AB10" i="1" s="1"/>
  <c r="V10" i="1"/>
  <c r="L9" i="1"/>
  <c r="N9" i="1" s="1"/>
  <c r="Z9" i="1" s="1"/>
  <c r="AE9" i="1" s="1"/>
  <c r="AG9" i="1" s="1"/>
  <c r="H10" i="1"/>
  <c r="J10" i="1" s="1"/>
  <c r="G11" i="1"/>
  <c r="AJ9" i="1"/>
  <c r="A8" i="2" s="1"/>
  <c r="Y11" i="1" l="1"/>
  <c r="AB11" i="1" s="1"/>
  <c r="V11" i="1"/>
  <c r="L10" i="1"/>
  <c r="N10" i="1" s="1"/>
  <c r="Z10" i="1" s="1"/>
  <c r="AE10" i="1" s="1"/>
  <c r="AG10" i="1" s="1"/>
  <c r="H11" i="1"/>
  <c r="J11" i="1" s="1"/>
  <c r="G12" i="1"/>
  <c r="AJ10" i="1"/>
  <c r="A9" i="2" s="1"/>
  <c r="Y12" i="1" l="1"/>
  <c r="AB12" i="1" s="1"/>
  <c r="V12" i="1"/>
  <c r="L11" i="1"/>
  <c r="N11" i="1" s="1"/>
  <c r="Z11" i="1" s="1"/>
  <c r="AE11" i="1" s="1"/>
  <c r="AG11" i="1" s="1"/>
  <c r="AJ11" i="1"/>
  <c r="A10" i="2" s="1"/>
  <c r="H12" i="1"/>
  <c r="J12" i="1" s="1"/>
  <c r="G13" i="1"/>
  <c r="Y13" i="1" l="1"/>
  <c r="AB13" i="1" s="1"/>
  <c r="V13" i="1"/>
  <c r="L12" i="1"/>
  <c r="N12" i="1" s="1"/>
  <c r="Z12" i="1" s="1"/>
  <c r="AE12" i="1" s="1"/>
  <c r="AG12" i="1" s="1"/>
  <c r="G14" i="1"/>
  <c r="H13" i="1"/>
  <c r="J13" i="1" s="1"/>
  <c r="AJ12" i="1"/>
  <c r="A11" i="2" s="1"/>
  <c r="Y14" i="1" l="1"/>
  <c r="AB14" i="1" s="1"/>
  <c r="V14" i="1"/>
  <c r="L13" i="1"/>
  <c r="N13" i="1" s="1"/>
  <c r="Z13" i="1" s="1"/>
  <c r="AE13" i="1" s="1"/>
  <c r="AG13" i="1" s="1"/>
  <c r="AJ13" i="1"/>
  <c r="A12" i="2" s="1"/>
  <c r="G15" i="1"/>
  <c r="H14" i="1"/>
  <c r="J14" i="1" s="1"/>
  <c r="Y15" i="1" l="1"/>
  <c r="AB15" i="1" s="1"/>
  <c r="V15" i="1"/>
  <c r="L14" i="1"/>
  <c r="AJ14" i="1"/>
  <c r="A13" i="2" s="1"/>
  <c r="G16" i="1"/>
  <c r="H15" i="1"/>
  <c r="J15" i="1" s="1"/>
  <c r="Y16" i="1" l="1"/>
  <c r="AB16" i="1" s="1"/>
  <c r="V16" i="1"/>
  <c r="N14" i="1"/>
  <c r="Z14" i="1" s="1"/>
  <c r="AE14" i="1" s="1"/>
  <c r="AG14" i="1" s="1"/>
  <c r="L15" i="1"/>
  <c r="N15" i="1" s="1"/>
  <c r="Z15" i="1" s="1"/>
  <c r="AE15" i="1" s="1"/>
  <c r="AG15" i="1" s="1"/>
  <c r="AJ15" i="1"/>
  <c r="A14" i="2" s="1"/>
  <c r="G17" i="1"/>
  <c r="H16" i="1"/>
  <c r="J16" i="1" s="1"/>
  <c r="Y17" i="1" l="1"/>
  <c r="AB17" i="1" s="1"/>
  <c r="V17" i="1"/>
  <c r="L16" i="1"/>
  <c r="N16" i="1" s="1"/>
  <c r="Z16" i="1" s="1"/>
  <c r="AE16" i="1" s="1"/>
  <c r="AG16" i="1" s="1"/>
  <c r="AJ16" i="1"/>
  <c r="A15" i="2" s="1"/>
  <c r="G18" i="1"/>
  <c r="H17" i="1"/>
  <c r="J17" i="1" s="1"/>
  <c r="Y18" i="1" l="1"/>
  <c r="AB18" i="1" s="1"/>
  <c r="V18" i="1"/>
  <c r="L17" i="1"/>
  <c r="N17" i="1" s="1"/>
  <c r="Z17" i="1" s="1"/>
  <c r="AE17" i="1" s="1"/>
  <c r="AG17" i="1" s="1"/>
  <c r="AJ17" i="1"/>
  <c r="A16" i="2" s="1"/>
  <c r="H18" i="1"/>
  <c r="J18" i="1" s="1"/>
  <c r="G19" i="1"/>
  <c r="Y19" i="1" l="1"/>
  <c r="AB19" i="1" s="1"/>
  <c r="V19" i="1"/>
  <c r="L18" i="1"/>
  <c r="N18" i="1" s="1"/>
  <c r="Z18" i="1" s="1"/>
  <c r="AE18" i="1" s="1"/>
  <c r="AG18" i="1" s="1"/>
  <c r="AJ18" i="1"/>
  <c r="A17" i="2" s="1"/>
  <c r="H19" i="1"/>
  <c r="J19" i="1" s="1"/>
  <c r="G20" i="1"/>
  <c r="Y20" i="1" l="1"/>
  <c r="AB20" i="1" s="1"/>
  <c r="V20" i="1"/>
  <c r="L19" i="1"/>
  <c r="N19" i="1" s="1"/>
  <c r="Z19" i="1" s="1"/>
  <c r="AE19" i="1" s="1"/>
  <c r="AG19" i="1" s="1"/>
  <c r="AJ19" i="1"/>
  <c r="A18" i="2" s="1"/>
  <c r="H20" i="1"/>
  <c r="J20" i="1" s="1"/>
  <c r="G21" i="1"/>
  <c r="Y21" i="1" l="1"/>
  <c r="AB21" i="1" s="1"/>
  <c r="V21" i="1"/>
  <c r="L20" i="1"/>
  <c r="N20" i="1" s="1"/>
  <c r="Z20" i="1" s="1"/>
  <c r="AE20" i="1" s="1"/>
  <c r="AG20" i="1" s="1"/>
  <c r="H21" i="1"/>
  <c r="J21" i="1" s="1"/>
  <c r="G22" i="1"/>
  <c r="AJ20" i="1"/>
  <c r="A19" i="2" s="1"/>
  <c r="Y22" i="1" l="1"/>
  <c r="AB22" i="1" s="1"/>
  <c r="V22" i="1"/>
  <c r="L21" i="1"/>
  <c r="N21" i="1" s="1"/>
  <c r="Z21" i="1" s="1"/>
  <c r="AE21" i="1" s="1"/>
  <c r="AG21" i="1" s="1"/>
  <c r="AJ21" i="1"/>
  <c r="A20" i="2" s="1"/>
  <c r="G23" i="1"/>
  <c r="H22" i="1"/>
  <c r="J22" i="1" s="1"/>
  <c r="Y23" i="1" l="1"/>
  <c r="AB23" i="1" s="1"/>
  <c r="V23" i="1"/>
  <c r="L22" i="1"/>
  <c r="N22" i="1" s="1"/>
  <c r="Z22" i="1" s="1"/>
  <c r="AE22" i="1" s="1"/>
  <c r="AG22" i="1" s="1"/>
  <c r="AJ22" i="1"/>
  <c r="A21" i="2" s="1"/>
  <c r="G24" i="1"/>
  <c r="H23" i="1"/>
  <c r="J23" i="1" s="1"/>
  <c r="Y24" i="1" l="1"/>
  <c r="AB24" i="1" s="1"/>
  <c r="V24" i="1"/>
  <c r="L23" i="1"/>
  <c r="N23" i="1" s="1"/>
  <c r="Z23" i="1" s="1"/>
  <c r="AE23" i="1" s="1"/>
  <c r="AG23" i="1" s="1"/>
  <c r="G25" i="1"/>
  <c r="H24" i="1"/>
  <c r="J24" i="1" s="1"/>
  <c r="AJ23" i="1"/>
  <c r="A22" i="2" s="1"/>
  <c r="Y25" i="1" l="1"/>
  <c r="AB25" i="1" s="1"/>
  <c r="V25" i="1"/>
  <c r="L24" i="1"/>
  <c r="N24" i="1" s="1"/>
  <c r="Z24" i="1" s="1"/>
  <c r="AE24" i="1" s="1"/>
  <c r="AG24" i="1" s="1"/>
  <c r="AJ24" i="1"/>
  <c r="A23" i="2" s="1"/>
  <c r="G26" i="1"/>
  <c r="H25" i="1"/>
  <c r="J25" i="1" s="1"/>
  <c r="Y26" i="1" l="1"/>
  <c r="AB26" i="1" s="1"/>
  <c r="V26" i="1"/>
  <c r="L25" i="1"/>
  <c r="N25" i="1" s="1"/>
  <c r="Z25" i="1" s="1"/>
  <c r="AE25" i="1" s="1"/>
  <c r="AG25" i="1" s="1"/>
  <c r="AJ25" i="1"/>
  <c r="A24" i="2" s="1"/>
  <c r="G27" i="1"/>
  <c r="H26" i="1"/>
  <c r="J26" i="1" s="1"/>
  <c r="Y27" i="1" l="1"/>
  <c r="AB27" i="1" s="1"/>
  <c r="V27" i="1"/>
  <c r="L26" i="1"/>
  <c r="N26" i="1" s="1"/>
  <c r="Z26" i="1" s="1"/>
  <c r="AE26" i="1" s="1"/>
  <c r="AG26" i="1" s="1"/>
  <c r="G28" i="1"/>
  <c r="H27" i="1"/>
  <c r="J27" i="1" s="1"/>
  <c r="AJ26" i="1"/>
  <c r="A25" i="2" s="1"/>
  <c r="Y28" i="1" l="1"/>
  <c r="AB28" i="1" s="1"/>
  <c r="V28" i="1"/>
  <c r="L27" i="1"/>
  <c r="N27" i="1" s="1"/>
  <c r="Z27" i="1" s="1"/>
  <c r="AE27" i="1" s="1"/>
  <c r="AG27" i="1" s="1"/>
  <c r="AJ27" i="1"/>
  <c r="A26" i="2" s="1"/>
  <c r="G29" i="1"/>
  <c r="H28" i="1"/>
  <c r="J28" i="1" s="1"/>
  <c r="Y29" i="1" l="1"/>
  <c r="AB29" i="1" s="1"/>
  <c r="V29" i="1"/>
  <c r="L28" i="1"/>
  <c r="N28" i="1" s="1"/>
  <c r="Z28" i="1" s="1"/>
  <c r="AE28" i="1" s="1"/>
  <c r="AG28" i="1" s="1"/>
  <c r="AJ28" i="1"/>
  <c r="A27" i="2" s="1"/>
  <c r="G30" i="1"/>
  <c r="H29" i="1"/>
  <c r="J29" i="1" s="1"/>
  <c r="Y30" i="1" l="1"/>
  <c r="AB30" i="1" s="1"/>
  <c r="V30" i="1"/>
  <c r="L29" i="1"/>
  <c r="N29" i="1" s="1"/>
  <c r="Z29" i="1" s="1"/>
  <c r="AE29" i="1" s="1"/>
  <c r="AG29" i="1" s="1"/>
  <c r="AJ29" i="1"/>
  <c r="A28" i="2" s="1"/>
  <c r="H30" i="1"/>
  <c r="J30" i="1" s="1"/>
  <c r="G31" i="1"/>
  <c r="Y31" i="1" l="1"/>
  <c r="AB31" i="1" s="1"/>
  <c r="V31" i="1"/>
  <c r="H31" i="1"/>
  <c r="J31" i="1" s="1"/>
  <c r="G32" i="1"/>
  <c r="AJ30" i="1"/>
  <c r="A29" i="2" s="1"/>
  <c r="Y32" i="1" l="1"/>
  <c r="AB32" i="1" s="1"/>
  <c r="V32" i="1"/>
  <c r="L30" i="1"/>
  <c r="N30" i="1" s="1"/>
  <c r="Z30" i="1" s="1"/>
  <c r="AE30" i="1" s="1"/>
  <c r="AG30" i="1" s="1"/>
  <c r="L31" i="1"/>
  <c r="N31" i="1" s="1"/>
  <c r="Z31" i="1" s="1"/>
  <c r="AE31" i="1" s="1"/>
  <c r="AG31" i="1" s="1"/>
  <c r="G33" i="1"/>
  <c r="H32" i="1"/>
  <c r="J32" i="1" s="1"/>
  <c r="AJ31" i="1"/>
  <c r="A30" i="2" s="1"/>
  <c r="Y33" i="1" l="1"/>
  <c r="AB33" i="1" s="1"/>
  <c r="V33" i="1"/>
  <c r="L32" i="1"/>
  <c r="N32" i="1" s="1"/>
  <c r="Z32" i="1" s="1"/>
  <c r="AE32" i="1" s="1"/>
  <c r="AG32" i="1" s="1"/>
  <c r="AJ32" i="1"/>
  <c r="A31" i="2" s="1"/>
  <c r="G34" i="1"/>
  <c r="H33" i="1"/>
  <c r="J33" i="1" s="1"/>
  <c r="Y34" i="1" l="1"/>
  <c r="AB34" i="1" s="1"/>
  <c r="V34" i="1"/>
  <c r="L33" i="1"/>
  <c r="N33" i="1" s="1"/>
  <c r="Z33" i="1" s="1"/>
  <c r="AE33" i="1" s="1"/>
  <c r="AG33" i="1" s="1"/>
  <c r="AJ33" i="1"/>
  <c r="A32" i="2" s="1"/>
  <c r="H34" i="1"/>
  <c r="J34" i="1" s="1"/>
  <c r="G35" i="1"/>
  <c r="Y35" i="1" l="1"/>
  <c r="AB35" i="1" s="1"/>
  <c r="V35" i="1"/>
  <c r="L34" i="1"/>
  <c r="N34" i="1" s="1"/>
  <c r="Z34" i="1" s="1"/>
  <c r="AE34" i="1" s="1"/>
  <c r="AG34" i="1" s="1"/>
  <c r="G36" i="1"/>
  <c r="H35" i="1"/>
  <c r="J35" i="1" s="1"/>
  <c r="AJ34" i="1"/>
  <c r="A33" i="2" s="1"/>
  <c r="Y36" i="1" l="1"/>
  <c r="AB36" i="1" s="1"/>
  <c r="V36" i="1"/>
  <c r="L35" i="1"/>
  <c r="N35" i="1" s="1"/>
  <c r="Z35" i="1" s="1"/>
  <c r="AE35" i="1" s="1"/>
  <c r="AG35" i="1" s="1"/>
  <c r="G37" i="1"/>
  <c r="H36" i="1"/>
  <c r="J36" i="1" s="1"/>
  <c r="AJ35" i="1"/>
  <c r="A34" i="2" s="1"/>
  <c r="Y37" i="1" l="1"/>
  <c r="AB37" i="1" s="1"/>
  <c r="V37" i="1"/>
  <c r="L36" i="1"/>
  <c r="N36" i="1" s="1"/>
  <c r="Z36" i="1" s="1"/>
  <c r="AE36" i="1" s="1"/>
  <c r="AG36" i="1" s="1"/>
  <c r="AJ36" i="1"/>
  <c r="A35" i="2" s="1"/>
  <c r="G38" i="1"/>
  <c r="H37" i="1"/>
  <c r="J37" i="1" s="1"/>
  <c r="Y38" i="1" l="1"/>
  <c r="AB38" i="1" s="1"/>
  <c r="V38" i="1"/>
  <c r="L37" i="1"/>
  <c r="N37" i="1" s="1"/>
  <c r="Z37" i="1" s="1"/>
  <c r="AE37" i="1" s="1"/>
  <c r="AG37" i="1" s="1"/>
  <c r="H38" i="1"/>
  <c r="J38" i="1" s="1"/>
  <c r="G39" i="1"/>
  <c r="AJ37" i="1"/>
  <c r="A36" i="2" s="1"/>
  <c r="Y39" i="1" l="1"/>
  <c r="AB39" i="1" s="1"/>
  <c r="V39" i="1"/>
  <c r="H39" i="1"/>
  <c r="J39" i="1" s="1"/>
  <c r="G40" i="1"/>
  <c r="AJ38" i="1"/>
  <c r="A37" i="2" s="1"/>
  <c r="Y40" i="1" l="1"/>
  <c r="AB40" i="1" s="1"/>
  <c r="V40" i="1"/>
  <c r="L38" i="1"/>
  <c r="N38" i="1" s="1"/>
  <c r="Z38" i="1" s="1"/>
  <c r="AE38" i="1" s="1"/>
  <c r="AG38" i="1" s="1"/>
  <c r="L39" i="1"/>
  <c r="N39" i="1" s="1"/>
  <c r="Z39" i="1" s="1"/>
  <c r="AE39" i="1" s="1"/>
  <c r="AG39" i="1" s="1"/>
  <c r="H40" i="1"/>
  <c r="J40" i="1" s="1"/>
  <c r="G41" i="1"/>
  <c r="AJ39" i="1"/>
  <c r="A38" i="2" s="1"/>
  <c r="Y41" i="1" l="1"/>
  <c r="AB41" i="1" s="1"/>
  <c r="V41" i="1"/>
  <c r="L40" i="1"/>
  <c r="N40" i="1" s="1"/>
  <c r="Z40" i="1" s="1"/>
  <c r="AE40" i="1" s="1"/>
  <c r="AG40" i="1" s="1"/>
  <c r="H41" i="1"/>
  <c r="J41" i="1" s="1"/>
  <c r="G42" i="1"/>
  <c r="AJ40" i="1"/>
  <c r="A39" i="2" s="1"/>
  <c r="Y42" i="1" l="1"/>
  <c r="AB42" i="1" s="1"/>
  <c r="V42" i="1"/>
  <c r="L41" i="1"/>
  <c r="N41" i="1" s="1"/>
  <c r="Z41" i="1" s="1"/>
  <c r="AE41" i="1" s="1"/>
  <c r="AG41" i="1" s="1"/>
  <c r="AJ41" i="1"/>
  <c r="A40" i="2" s="1"/>
  <c r="H42" i="1"/>
  <c r="J42" i="1" s="1"/>
  <c r="G43" i="1"/>
  <c r="Y43" i="1" l="1"/>
  <c r="AB43" i="1" s="1"/>
  <c r="V43" i="1"/>
  <c r="L42" i="1"/>
  <c r="N42" i="1" s="1"/>
  <c r="Z42" i="1" s="1"/>
  <c r="AE42" i="1" s="1"/>
  <c r="AG42" i="1" s="1"/>
  <c r="H43" i="1"/>
  <c r="J43" i="1" s="1"/>
  <c r="G44" i="1"/>
  <c r="AJ42" i="1"/>
  <c r="A41" i="2" s="1"/>
  <c r="Y44" i="1" l="1"/>
  <c r="AB44" i="1" s="1"/>
  <c r="V44" i="1"/>
  <c r="L43" i="1"/>
  <c r="N43" i="1" s="1"/>
  <c r="Z43" i="1" s="1"/>
  <c r="AE43" i="1" s="1"/>
  <c r="AG43" i="1" s="1"/>
  <c r="H44" i="1"/>
  <c r="J44" i="1" s="1"/>
  <c r="G45" i="1"/>
  <c r="AJ43" i="1"/>
  <c r="A42" i="2" s="1"/>
  <c r="Y45" i="1" l="1"/>
  <c r="AB45" i="1" s="1"/>
  <c r="V45" i="1"/>
  <c r="L44" i="1"/>
  <c r="N44" i="1" s="1"/>
  <c r="Z44" i="1" s="1"/>
  <c r="AE44" i="1" s="1"/>
  <c r="AG44" i="1" s="1"/>
  <c r="AJ44" i="1"/>
  <c r="A43" i="2" s="1"/>
  <c r="H45" i="1"/>
  <c r="J45" i="1" s="1"/>
  <c r="G46" i="1"/>
  <c r="Y46" i="1" l="1"/>
  <c r="AB46" i="1" s="1"/>
  <c r="V46" i="1"/>
  <c r="L45" i="1"/>
  <c r="N45" i="1" s="1"/>
  <c r="Z45" i="1" s="1"/>
  <c r="AE45" i="1" s="1"/>
  <c r="AG45" i="1" s="1"/>
  <c r="H46" i="1"/>
  <c r="J46" i="1" s="1"/>
  <c r="G47" i="1"/>
  <c r="AJ45" i="1"/>
  <c r="A44" i="2" s="1"/>
  <c r="Y47" i="1" l="1"/>
  <c r="AB47" i="1" s="1"/>
  <c r="V47" i="1"/>
  <c r="AJ46" i="1"/>
  <c r="A45" i="2" s="1"/>
  <c r="H47" i="1"/>
  <c r="J47" i="1" s="1"/>
  <c r="G48" i="1"/>
  <c r="Y48" i="1" l="1"/>
  <c r="AB48" i="1" s="1"/>
  <c r="V48" i="1"/>
  <c r="L46" i="1"/>
  <c r="N46" i="1" s="1"/>
  <c r="Z46" i="1" s="1"/>
  <c r="AE46" i="1" s="1"/>
  <c r="AG46" i="1" s="1"/>
  <c r="L47" i="1"/>
  <c r="N47" i="1" s="1"/>
  <c r="Z47" i="1" s="1"/>
  <c r="AE47" i="1" s="1"/>
  <c r="AG47" i="1" s="1"/>
  <c r="H48" i="1"/>
  <c r="J48" i="1" s="1"/>
  <c r="G49" i="1"/>
  <c r="AJ47" i="1"/>
  <c r="A46" i="2" s="1"/>
  <c r="Y49" i="1" l="1"/>
  <c r="AB49" i="1" s="1"/>
  <c r="V49" i="1"/>
  <c r="L48" i="1"/>
  <c r="N48" i="1" s="1"/>
  <c r="Z48" i="1" s="1"/>
  <c r="AE48" i="1" s="1"/>
  <c r="AG48" i="1" s="1"/>
  <c r="H49" i="1"/>
  <c r="J49" i="1" s="1"/>
  <c r="G50" i="1"/>
  <c r="AJ48" i="1"/>
  <c r="A47" i="2" s="1"/>
  <c r="Y50" i="1" l="1"/>
  <c r="AB50" i="1" s="1"/>
  <c r="V50" i="1"/>
  <c r="L49" i="1"/>
  <c r="N49" i="1" s="1"/>
  <c r="Z49" i="1" s="1"/>
  <c r="AE49" i="1" s="1"/>
  <c r="AG49" i="1" s="1"/>
  <c r="AJ49" i="1"/>
  <c r="A48" i="2" s="1"/>
  <c r="H50" i="1"/>
  <c r="J50" i="1" s="1"/>
  <c r="G51" i="1"/>
  <c r="Y51" i="1" l="1"/>
  <c r="AB51" i="1" s="1"/>
  <c r="V51" i="1"/>
  <c r="L50" i="1"/>
  <c r="N50" i="1" s="1"/>
  <c r="Z50" i="1" s="1"/>
  <c r="AE50" i="1" s="1"/>
  <c r="AG50" i="1" s="1"/>
  <c r="H51" i="1"/>
  <c r="J51" i="1" s="1"/>
  <c r="G52" i="1"/>
  <c r="AJ50" i="1"/>
  <c r="A49" i="2" s="1"/>
  <c r="Y52" i="1" l="1"/>
  <c r="AB52" i="1" s="1"/>
  <c r="V52" i="1"/>
  <c r="L51" i="1"/>
  <c r="N51" i="1" s="1"/>
  <c r="Z51" i="1" s="1"/>
  <c r="AE51" i="1" s="1"/>
  <c r="AG51" i="1" s="1"/>
  <c r="AJ51" i="1"/>
  <c r="A50" i="2" s="1"/>
  <c r="H52" i="1"/>
  <c r="J52" i="1" s="1"/>
  <c r="G53" i="1"/>
  <c r="Y53" i="1" l="1"/>
  <c r="AB53" i="1" s="1"/>
  <c r="V53" i="1"/>
  <c r="L52" i="1"/>
  <c r="N52" i="1" s="1"/>
  <c r="Z52" i="1" s="1"/>
  <c r="AE52" i="1" s="1"/>
  <c r="AG52" i="1" s="1"/>
  <c r="AJ52" i="1"/>
  <c r="A51" i="2" s="1"/>
  <c r="G54" i="1"/>
  <c r="H53" i="1"/>
  <c r="J53" i="1" s="1"/>
  <c r="Y54" i="1" l="1"/>
  <c r="AB54" i="1" s="1"/>
  <c r="V54" i="1"/>
  <c r="L53" i="1"/>
  <c r="N53" i="1" s="1"/>
  <c r="Z53" i="1" s="1"/>
  <c r="AE53" i="1" s="1"/>
  <c r="AG53" i="1" s="1"/>
  <c r="AJ53" i="1"/>
  <c r="A52" i="2" s="1"/>
  <c r="G55" i="1"/>
  <c r="H54" i="1"/>
  <c r="J54" i="1" s="1"/>
  <c r="Y55" i="1" l="1"/>
  <c r="AB55" i="1" s="1"/>
  <c r="V55" i="1"/>
  <c r="P52" i="1"/>
  <c r="L54" i="1"/>
  <c r="N54" i="1" s="1"/>
  <c r="Z54" i="1" s="1"/>
  <c r="AE54" i="1" s="1"/>
  <c r="AG54" i="1" s="1"/>
  <c r="H55" i="1"/>
  <c r="J55" i="1" s="1"/>
  <c r="G56" i="1"/>
  <c r="AJ54" i="1"/>
  <c r="A53" i="2" s="1"/>
  <c r="Y56" i="1" l="1"/>
  <c r="AB56" i="1" s="1"/>
  <c r="V56" i="1"/>
  <c r="P53" i="1"/>
  <c r="L55" i="1"/>
  <c r="N55" i="1" s="1"/>
  <c r="Z55" i="1" s="1"/>
  <c r="AE55" i="1" s="1"/>
  <c r="AG55" i="1" s="1"/>
  <c r="H56" i="1"/>
  <c r="J56" i="1" s="1"/>
  <c r="G57" i="1"/>
  <c r="AJ55" i="1"/>
  <c r="A54" i="2" s="1"/>
  <c r="Y57" i="1" l="1"/>
  <c r="AB57" i="1" s="1"/>
  <c r="V57" i="1"/>
  <c r="P54" i="1"/>
  <c r="L56" i="1"/>
  <c r="N56" i="1" s="1"/>
  <c r="Z56" i="1" s="1"/>
  <c r="AE56" i="1" s="1"/>
  <c r="AG56" i="1" s="1"/>
  <c r="AJ56" i="1"/>
  <c r="A55" i="2" s="1"/>
  <c r="G58" i="1"/>
  <c r="H57" i="1"/>
  <c r="J57" i="1" s="1"/>
  <c r="Y58" i="1" l="1"/>
  <c r="AB58" i="1" s="1"/>
  <c r="V58" i="1"/>
  <c r="P55" i="1"/>
  <c r="L57" i="1"/>
  <c r="N57" i="1" s="1"/>
  <c r="Z57" i="1" s="1"/>
  <c r="AE57" i="1" s="1"/>
  <c r="AG57" i="1" s="1"/>
  <c r="G59" i="1"/>
  <c r="H58" i="1"/>
  <c r="J58" i="1" s="1"/>
  <c r="AJ57" i="1"/>
  <c r="A56" i="2" s="1"/>
  <c r="Y59" i="1" l="1"/>
  <c r="AB59" i="1" s="1"/>
  <c r="V59" i="1"/>
  <c r="P56" i="1"/>
  <c r="L58" i="1"/>
  <c r="N58" i="1" s="1"/>
  <c r="Z58" i="1" s="1"/>
  <c r="AE58" i="1" s="1"/>
  <c r="AG58" i="1" s="1"/>
  <c r="AJ58" i="1"/>
  <c r="A57" i="2" s="1"/>
  <c r="G60" i="1"/>
  <c r="H59" i="1"/>
  <c r="J59" i="1" s="1"/>
  <c r="Y60" i="1" l="1"/>
  <c r="AB60" i="1" s="1"/>
  <c r="V60" i="1"/>
  <c r="P57" i="1"/>
  <c r="L59" i="1"/>
  <c r="N59" i="1" s="1"/>
  <c r="Z59" i="1" s="1"/>
  <c r="AE59" i="1" s="1"/>
  <c r="AG59" i="1" s="1"/>
  <c r="AJ59" i="1"/>
  <c r="A58" i="2" s="1"/>
  <c r="G61" i="1"/>
  <c r="H60" i="1"/>
  <c r="J60" i="1" s="1"/>
  <c r="Y61" i="1" l="1"/>
  <c r="AB61" i="1" s="1"/>
  <c r="V61" i="1"/>
  <c r="P58" i="1"/>
  <c r="L60" i="1"/>
  <c r="N60" i="1" s="1"/>
  <c r="Z60" i="1" s="1"/>
  <c r="AE60" i="1" s="1"/>
  <c r="AG60" i="1" s="1"/>
  <c r="AJ60" i="1"/>
  <c r="A59" i="2" s="1"/>
  <c r="H61" i="1"/>
  <c r="J61" i="1" s="1"/>
  <c r="G62" i="1"/>
  <c r="Y62" i="1" l="1"/>
  <c r="AB62" i="1" s="1"/>
  <c r="V62" i="1"/>
  <c r="P59" i="1"/>
  <c r="L61" i="1"/>
  <c r="N61" i="1" s="1"/>
  <c r="Z61" i="1" s="1"/>
  <c r="AE61" i="1" s="1"/>
  <c r="AG61" i="1" s="1"/>
  <c r="H62" i="1"/>
  <c r="J62" i="1" s="1"/>
  <c r="G63" i="1"/>
  <c r="AJ61" i="1"/>
  <c r="A60" i="2" s="1"/>
  <c r="Y63" i="1" l="1"/>
  <c r="AB63" i="1" s="1"/>
  <c r="V63" i="1"/>
  <c r="P60" i="1"/>
  <c r="L62" i="1"/>
  <c r="N62" i="1" s="1"/>
  <c r="Z62" i="1" s="1"/>
  <c r="AE62" i="1" s="1"/>
  <c r="AG62" i="1" s="1"/>
  <c r="AJ62" i="1"/>
  <c r="A61" i="2" s="1"/>
  <c r="G64" i="1"/>
  <c r="H63" i="1"/>
  <c r="J63" i="1" s="1"/>
  <c r="Y64" i="1" l="1"/>
  <c r="AB64" i="1" s="1"/>
  <c r="V64" i="1"/>
  <c r="P61" i="1"/>
  <c r="L63" i="1"/>
  <c r="N63" i="1" s="1"/>
  <c r="Z63" i="1" s="1"/>
  <c r="AE63" i="1" s="1"/>
  <c r="AG63" i="1" s="1"/>
  <c r="AJ63" i="1"/>
  <c r="A62" i="2" s="1"/>
  <c r="G65" i="1"/>
  <c r="H64" i="1"/>
  <c r="J64" i="1" s="1"/>
  <c r="Y65" i="1" l="1"/>
  <c r="AB65" i="1" s="1"/>
  <c r="V65" i="1"/>
  <c r="P62" i="1"/>
  <c r="L64" i="1"/>
  <c r="N64" i="1" s="1"/>
  <c r="Z64" i="1" s="1"/>
  <c r="AE64" i="1" s="1"/>
  <c r="AG64" i="1" s="1"/>
  <c r="AJ64" i="1"/>
  <c r="A63" i="2" s="1"/>
  <c r="G66" i="1"/>
  <c r="H65" i="1"/>
  <c r="J65" i="1" s="1"/>
  <c r="Y66" i="1" l="1"/>
  <c r="AB66" i="1" s="1"/>
  <c r="V66" i="1"/>
  <c r="P63" i="1"/>
  <c r="L65" i="1"/>
  <c r="N65" i="1" s="1"/>
  <c r="Z65" i="1" s="1"/>
  <c r="AE65" i="1" s="1"/>
  <c r="AG65" i="1" s="1"/>
  <c r="AJ65" i="1"/>
  <c r="A64" i="2" s="1"/>
  <c r="G67" i="1"/>
  <c r="H66" i="1"/>
  <c r="J66" i="1" s="1"/>
  <c r="Y67" i="1" l="1"/>
  <c r="AB67" i="1" s="1"/>
  <c r="V67" i="1"/>
  <c r="P64" i="1"/>
  <c r="L66" i="1"/>
  <c r="N66" i="1" s="1"/>
  <c r="Z66" i="1" s="1"/>
  <c r="AE66" i="1" s="1"/>
  <c r="AG66" i="1" s="1"/>
  <c r="AJ66" i="1"/>
  <c r="A65" i="2" s="1"/>
  <c r="G68" i="1"/>
  <c r="H67" i="1"/>
  <c r="J67" i="1" s="1"/>
  <c r="Y68" i="1" l="1"/>
  <c r="AB68" i="1" s="1"/>
  <c r="V68" i="1"/>
  <c r="P65" i="1"/>
  <c r="L67" i="1"/>
  <c r="N67" i="1" s="1"/>
  <c r="Z67" i="1" s="1"/>
  <c r="AE67" i="1" s="1"/>
  <c r="AG67" i="1" s="1"/>
  <c r="AJ67" i="1"/>
  <c r="A66" i="2" s="1"/>
  <c r="H68" i="1"/>
  <c r="J68" i="1" s="1"/>
  <c r="G69" i="1"/>
  <c r="Y69" i="1" l="1"/>
  <c r="AB69" i="1" s="1"/>
  <c r="V69" i="1"/>
  <c r="P66" i="1"/>
  <c r="L68" i="1"/>
  <c r="N68" i="1" s="1"/>
  <c r="Z68" i="1" s="1"/>
  <c r="AE68" i="1" s="1"/>
  <c r="AG68" i="1" s="1"/>
  <c r="H69" i="1"/>
  <c r="J69" i="1" s="1"/>
  <c r="G70" i="1"/>
  <c r="AJ68" i="1"/>
  <c r="A67" i="2" s="1"/>
  <c r="Y70" i="1" l="1"/>
  <c r="AB70" i="1" s="1"/>
  <c r="V70" i="1"/>
  <c r="P67" i="1"/>
  <c r="L69" i="1"/>
  <c r="N69" i="1" s="1"/>
  <c r="Z69" i="1" s="1"/>
  <c r="AE69" i="1" s="1"/>
  <c r="AG69" i="1" s="1"/>
  <c r="AJ69" i="1"/>
  <c r="A68" i="2" s="1"/>
  <c r="G71" i="1"/>
  <c r="H70" i="1"/>
  <c r="J70" i="1" s="1"/>
  <c r="Y71" i="1" l="1"/>
  <c r="AB71" i="1" s="1"/>
  <c r="V71" i="1"/>
  <c r="P68" i="1"/>
  <c r="L70" i="1"/>
  <c r="N70" i="1" s="1"/>
  <c r="Z70" i="1" s="1"/>
  <c r="AE70" i="1" s="1"/>
  <c r="AG70" i="1" s="1"/>
  <c r="AJ70" i="1"/>
  <c r="A69" i="2" s="1"/>
  <c r="G72" i="1"/>
  <c r="H71" i="1"/>
  <c r="J71" i="1" s="1"/>
  <c r="Y72" i="1" l="1"/>
  <c r="AB72" i="1" s="1"/>
  <c r="V72" i="1"/>
  <c r="P69" i="1"/>
  <c r="L71" i="1"/>
  <c r="N71" i="1" s="1"/>
  <c r="Z71" i="1" s="1"/>
  <c r="AE71" i="1" s="1"/>
  <c r="AG71" i="1" s="1"/>
  <c r="AJ71" i="1"/>
  <c r="A70" i="2" s="1"/>
  <c r="G73" i="1"/>
  <c r="H72" i="1"/>
  <c r="J72" i="1" s="1"/>
  <c r="Y73" i="1" l="1"/>
  <c r="AB73" i="1" s="1"/>
  <c r="V73" i="1"/>
  <c r="P70" i="1"/>
  <c r="L72" i="1"/>
  <c r="N72" i="1" s="1"/>
  <c r="Z72" i="1" s="1"/>
  <c r="AE72" i="1" s="1"/>
  <c r="AG72" i="1" s="1"/>
  <c r="G74" i="1"/>
  <c r="H73" i="1"/>
  <c r="J73" i="1" s="1"/>
  <c r="AJ72" i="1"/>
  <c r="A71" i="2" s="1"/>
  <c r="Y74" i="1" l="1"/>
  <c r="AB74" i="1" s="1"/>
  <c r="V74" i="1"/>
  <c r="P71" i="1"/>
  <c r="L73" i="1"/>
  <c r="N73" i="1" s="1"/>
  <c r="Z73" i="1" s="1"/>
  <c r="AE73" i="1" s="1"/>
  <c r="AG73" i="1" s="1"/>
  <c r="G75" i="1"/>
  <c r="H74" i="1"/>
  <c r="J74" i="1" s="1"/>
  <c r="AJ73" i="1"/>
  <c r="A72" i="2" s="1"/>
  <c r="Y75" i="1" l="1"/>
  <c r="AB75" i="1" s="1"/>
  <c r="V75" i="1"/>
  <c r="P72" i="1"/>
  <c r="L74" i="1"/>
  <c r="N74" i="1" s="1"/>
  <c r="Z74" i="1" s="1"/>
  <c r="AE74" i="1" s="1"/>
  <c r="AG74" i="1" s="1"/>
  <c r="H75" i="1"/>
  <c r="J75" i="1" s="1"/>
  <c r="G76" i="1"/>
  <c r="AJ74" i="1"/>
  <c r="A73" i="2" s="1"/>
  <c r="Y76" i="1" l="1"/>
  <c r="AB76" i="1" s="1"/>
  <c r="V76" i="1"/>
  <c r="P73" i="1"/>
  <c r="L75" i="1"/>
  <c r="N75" i="1" s="1"/>
  <c r="Z75" i="1" s="1"/>
  <c r="AE75" i="1" s="1"/>
  <c r="AG75" i="1" s="1"/>
  <c r="AJ75" i="1"/>
  <c r="A74" i="2" s="1"/>
  <c r="H76" i="1"/>
  <c r="J76" i="1" s="1"/>
  <c r="G77" i="1"/>
  <c r="Y77" i="1" l="1"/>
  <c r="AB77" i="1" s="1"/>
  <c r="V77" i="1"/>
  <c r="P74" i="1"/>
  <c r="L76" i="1"/>
  <c r="N76" i="1" s="1"/>
  <c r="Z76" i="1" s="1"/>
  <c r="AE76" i="1" s="1"/>
  <c r="AG76" i="1" s="1"/>
  <c r="H77" i="1"/>
  <c r="J77" i="1" s="1"/>
  <c r="G78" i="1"/>
  <c r="AJ76" i="1"/>
  <c r="A75" i="2" s="1"/>
  <c r="Y78" i="1" l="1"/>
  <c r="AB78" i="1" s="1"/>
  <c r="V78" i="1"/>
  <c r="P75" i="1"/>
  <c r="L77" i="1"/>
  <c r="N77" i="1" s="1"/>
  <c r="Z77" i="1" s="1"/>
  <c r="AE77" i="1" s="1"/>
  <c r="AG77" i="1" s="1"/>
  <c r="G79" i="1"/>
  <c r="H78" i="1"/>
  <c r="J78" i="1" s="1"/>
  <c r="AJ77" i="1"/>
  <c r="A76" i="2" s="1"/>
  <c r="Y79" i="1" l="1"/>
  <c r="AB79" i="1" s="1"/>
  <c r="V79" i="1"/>
  <c r="P76" i="1"/>
  <c r="L78" i="1"/>
  <c r="N78" i="1" s="1"/>
  <c r="Z78" i="1" s="1"/>
  <c r="AE78" i="1" s="1"/>
  <c r="AG78" i="1" s="1"/>
  <c r="H79" i="1"/>
  <c r="J79" i="1" s="1"/>
  <c r="G80" i="1"/>
  <c r="AJ78" i="1"/>
  <c r="A77" i="2" s="1"/>
  <c r="Y80" i="1" l="1"/>
  <c r="AB80" i="1" s="1"/>
  <c r="V80" i="1"/>
  <c r="P77" i="1"/>
  <c r="L79" i="1"/>
  <c r="N79" i="1" s="1"/>
  <c r="Z79" i="1" s="1"/>
  <c r="AE79" i="1" s="1"/>
  <c r="AG79" i="1" s="1"/>
  <c r="AJ79" i="1"/>
  <c r="A78" i="2" s="1"/>
  <c r="H80" i="1"/>
  <c r="J80" i="1" s="1"/>
  <c r="G81" i="1"/>
  <c r="Y81" i="1" l="1"/>
  <c r="AB81" i="1" s="1"/>
  <c r="V81" i="1"/>
  <c r="P78" i="1"/>
  <c r="L80" i="1"/>
  <c r="N80" i="1" s="1"/>
  <c r="Z80" i="1" s="1"/>
  <c r="AE80" i="1" s="1"/>
  <c r="AG80" i="1" s="1"/>
  <c r="AJ80" i="1"/>
  <c r="A79" i="2" s="1"/>
  <c r="G82" i="1"/>
  <c r="H81" i="1"/>
  <c r="J81" i="1" s="1"/>
  <c r="Y82" i="1" l="1"/>
  <c r="AB82" i="1" s="1"/>
  <c r="V82" i="1"/>
  <c r="P79" i="1"/>
  <c r="L81" i="1"/>
  <c r="N81" i="1" s="1"/>
  <c r="Z81" i="1" s="1"/>
  <c r="AE81" i="1" s="1"/>
  <c r="AG81" i="1" s="1"/>
  <c r="G83" i="1"/>
  <c r="H82" i="1"/>
  <c r="J82" i="1" s="1"/>
  <c r="AJ81" i="1"/>
  <c r="A80" i="2" s="1"/>
  <c r="Y83" i="1" l="1"/>
  <c r="AB83" i="1" s="1"/>
  <c r="V83" i="1"/>
  <c r="P80" i="1"/>
  <c r="L82" i="1"/>
  <c r="N82" i="1" s="1"/>
  <c r="Z82" i="1" s="1"/>
  <c r="AE82" i="1" s="1"/>
  <c r="AG82" i="1" s="1"/>
  <c r="G84" i="1"/>
  <c r="H83" i="1"/>
  <c r="J83" i="1" s="1"/>
  <c r="AJ82" i="1"/>
  <c r="A81" i="2" s="1"/>
  <c r="Y84" i="1" l="1"/>
  <c r="AB84" i="1" s="1"/>
  <c r="V84" i="1"/>
  <c r="P81" i="1"/>
  <c r="L83" i="1"/>
  <c r="N83" i="1" s="1"/>
  <c r="Z83" i="1" s="1"/>
  <c r="AE83" i="1" s="1"/>
  <c r="AG83" i="1" s="1"/>
  <c r="AJ83" i="1"/>
  <c r="A82" i="2" s="1"/>
  <c r="H84" i="1"/>
  <c r="J84" i="1" s="1"/>
  <c r="G85" i="1"/>
  <c r="Y85" i="1" l="1"/>
  <c r="AB85" i="1" s="1"/>
  <c r="V85" i="1"/>
  <c r="P82" i="1"/>
  <c r="L84" i="1"/>
  <c r="N84" i="1" s="1"/>
  <c r="Z84" i="1" s="1"/>
  <c r="AE84" i="1" s="1"/>
  <c r="AG84" i="1" s="1"/>
  <c r="AJ84" i="1"/>
  <c r="A83" i="2" s="1"/>
  <c r="G86" i="1"/>
  <c r="H85" i="1"/>
  <c r="J85" i="1" s="1"/>
  <c r="Y86" i="1" l="1"/>
  <c r="AB86" i="1" s="1"/>
  <c r="V86" i="1"/>
  <c r="P83" i="1"/>
  <c r="L85" i="1"/>
  <c r="N85" i="1" s="1"/>
  <c r="Z85" i="1" s="1"/>
  <c r="AE85" i="1" s="1"/>
  <c r="AG85" i="1" s="1"/>
  <c r="H86" i="1"/>
  <c r="J86" i="1" s="1"/>
  <c r="G87" i="1"/>
  <c r="AJ85" i="1"/>
  <c r="A84" i="2" s="1"/>
  <c r="Y87" i="1" l="1"/>
  <c r="AB87" i="1" s="1"/>
  <c r="V87" i="1"/>
  <c r="P84" i="1"/>
  <c r="L86" i="1"/>
  <c r="N86" i="1" s="1"/>
  <c r="Z86" i="1" s="1"/>
  <c r="AE86" i="1" s="1"/>
  <c r="AG86" i="1" s="1"/>
  <c r="H87" i="1"/>
  <c r="J87" i="1" s="1"/>
  <c r="G88" i="1"/>
  <c r="AJ86" i="1"/>
  <c r="A85" i="2" s="1"/>
  <c r="Y88" i="1" l="1"/>
  <c r="AB88" i="1" s="1"/>
  <c r="V88" i="1"/>
  <c r="P85" i="1"/>
  <c r="L87" i="1"/>
  <c r="N87" i="1" s="1"/>
  <c r="Z87" i="1" s="1"/>
  <c r="AE87" i="1" s="1"/>
  <c r="AG87" i="1" s="1"/>
  <c r="AJ87" i="1"/>
  <c r="A86" i="2" s="1"/>
  <c r="H88" i="1"/>
  <c r="J88" i="1" s="1"/>
  <c r="G89" i="1"/>
  <c r="Y89" i="1" l="1"/>
  <c r="AB89" i="1" s="1"/>
  <c r="V89" i="1"/>
  <c r="P86" i="1"/>
  <c r="L88" i="1"/>
  <c r="N88" i="1" s="1"/>
  <c r="Z88" i="1" s="1"/>
  <c r="AE88" i="1" s="1"/>
  <c r="AG88" i="1" s="1"/>
  <c r="AJ88" i="1"/>
  <c r="A87" i="2" s="1"/>
  <c r="G90" i="1"/>
  <c r="H89" i="1"/>
  <c r="J89" i="1" s="1"/>
  <c r="Y90" i="1" l="1"/>
  <c r="AB90" i="1" s="1"/>
  <c r="V90" i="1"/>
  <c r="P87" i="1"/>
  <c r="L89" i="1"/>
  <c r="N89" i="1" s="1"/>
  <c r="Z89" i="1" s="1"/>
  <c r="AE89" i="1" s="1"/>
  <c r="AG89" i="1" s="1"/>
  <c r="AJ89" i="1"/>
  <c r="A88" i="2" s="1"/>
  <c r="G91" i="1"/>
  <c r="H90" i="1"/>
  <c r="J90" i="1" s="1"/>
  <c r="Y91" i="1" l="1"/>
  <c r="AB91" i="1" s="1"/>
  <c r="V91" i="1"/>
  <c r="P88" i="1"/>
  <c r="L90" i="1"/>
  <c r="N90" i="1" s="1"/>
  <c r="Z90" i="1" s="1"/>
  <c r="AE90" i="1" s="1"/>
  <c r="AG90" i="1" s="1"/>
  <c r="H91" i="1"/>
  <c r="J91" i="1" s="1"/>
  <c r="G92" i="1"/>
  <c r="AJ90" i="1"/>
  <c r="A89" i="2" s="1"/>
  <c r="Y92" i="1" l="1"/>
  <c r="AB92" i="1" s="1"/>
  <c r="V92" i="1"/>
  <c r="P89" i="1"/>
  <c r="L91" i="1"/>
  <c r="N91" i="1" s="1"/>
  <c r="Z91" i="1" s="1"/>
  <c r="AE91" i="1" s="1"/>
  <c r="AG91" i="1" s="1"/>
  <c r="H92" i="1"/>
  <c r="J92" i="1" s="1"/>
  <c r="G93" i="1"/>
  <c r="AJ91" i="1"/>
  <c r="A90" i="2" s="1"/>
  <c r="Y93" i="1" l="1"/>
  <c r="AB93" i="1" s="1"/>
  <c r="V93" i="1"/>
  <c r="P90" i="1"/>
  <c r="L92" i="1"/>
  <c r="N92" i="1" s="1"/>
  <c r="Z92" i="1" s="1"/>
  <c r="AE92" i="1" s="1"/>
  <c r="AG92" i="1" s="1"/>
  <c r="G94" i="1"/>
  <c r="H93" i="1"/>
  <c r="J93" i="1" s="1"/>
  <c r="AJ92" i="1"/>
  <c r="A91" i="2" s="1"/>
  <c r="Y94" i="1" l="1"/>
  <c r="AB94" i="1" s="1"/>
  <c r="V94" i="1"/>
  <c r="P91" i="1"/>
  <c r="L93" i="1"/>
  <c r="N93" i="1" s="1"/>
  <c r="Z93" i="1" s="1"/>
  <c r="AE93" i="1" s="1"/>
  <c r="AG93" i="1" s="1"/>
  <c r="AJ93" i="1"/>
  <c r="A92" i="2" s="1"/>
  <c r="H94" i="1"/>
  <c r="J94" i="1" s="1"/>
  <c r="G95" i="1"/>
  <c r="Y95" i="1" l="1"/>
  <c r="AB95" i="1" s="1"/>
  <c r="V95" i="1"/>
  <c r="P92" i="1"/>
  <c r="L94" i="1"/>
  <c r="N94" i="1" s="1"/>
  <c r="Z94" i="1" s="1"/>
  <c r="AE94" i="1" s="1"/>
  <c r="AG94" i="1" s="1"/>
  <c r="AJ94" i="1"/>
  <c r="A93" i="2" s="1"/>
  <c r="H95" i="1"/>
  <c r="J95" i="1" s="1"/>
  <c r="G96" i="1"/>
  <c r="Y96" i="1" l="1"/>
  <c r="AB96" i="1" s="1"/>
  <c r="V96" i="1"/>
  <c r="P93" i="1"/>
  <c r="L95" i="1"/>
  <c r="N95" i="1" s="1"/>
  <c r="Z95" i="1" s="1"/>
  <c r="AE95" i="1" s="1"/>
  <c r="AG95" i="1" s="1"/>
  <c r="G97" i="1"/>
  <c r="H96" i="1"/>
  <c r="J96" i="1" s="1"/>
  <c r="AJ95" i="1"/>
  <c r="A94" i="2" s="1"/>
  <c r="Y97" i="1" l="1"/>
  <c r="AB97" i="1" s="1"/>
  <c r="V97" i="1"/>
  <c r="P94" i="1"/>
  <c r="L96" i="1"/>
  <c r="N96" i="1" s="1"/>
  <c r="Z96" i="1" s="1"/>
  <c r="AE96" i="1" s="1"/>
  <c r="AG96" i="1" s="1"/>
  <c r="H97" i="1"/>
  <c r="J97" i="1" s="1"/>
  <c r="G98" i="1"/>
  <c r="AJ96" i="1"/>
  <c r="A95" i="2" s="1"/>
  <c r="Y98" i="1" l="1"/>
  <c r="AB98" i="1" s="1"/>
  <c r="V98" i="1"/>
  <c r="P95" i="1"/>
  <c r="L97" i="1"/>
  <c r="N97" i="1" s="1"/>
  <c r="Z97" i="1" s="1"/>
  <c r="AE97" i="1" s="1"/>
  <c r="AG97" i="1" s="1"/>
  <c r="AJ97" i="1"/>
  <c r="A96" i="2" s="1"/>
  <c r="H98" i="1"/>
  <c r="J98" i="1" s="1"/>
  <c r="G99" i="1"/>
  <c r="Y99" i="1" l="1"/>
  <c r="AB99" i="1" s="1"/>
  <c r="V99" i="1"/>
  <c r="P96" i="1"/>
  <c r="L98" i="1"/>
  <c r="N98" i="1" s="1"/>
  <c r="Z98" i="1" s="1"/>
  <c r="AE98" i="1" s="1"/>
  <c r="AG98" i="1" s="1"/>
  <c r="AJ98" i="1"/>
  <c r="A97" i="2" s="1"/>
  <c r="G100" i="1"/>
  <c r="H99" i="1"/>
  <c r="J99" i="1" s="1"/>
  <c r="Y100" i="1" l="1"/>
  <c r="AB100" i="1" s="1"/>
  <c r="V100" i="1"/>
  <c r="P97" i="1"/>
  <c r="L99" i="1"/>
  <c r="N99" i="1" s="1"/>
  <c r="Z99" i="1" s="1"/>
  <c r="AE99" i="1" s="1"/>
  <c r="AG99" i="1" s="1"/>
  <c r="AJ99" i="1"/>
  <c r="A98" i="2" s="1"/>
  <c r="G101" i="1"/>
  <c r="H100" i="1"/>
  <c r="J100" i="1" s="1"/>
  <c r="Y101" i="1" l="1"/>
  <c r="AB101" i="1" s="1"/>
  <c r="V101" i="1"/>
  <c r="P98" i="1"/>
  <c r="L100" i="1"/>
  <c r="N100" i="1" s="1"/>
  <c r="Z100" i="1" s="1"/>
  <c r="AE100" i="1" s="1"/>
  <c r="AG100" i="1" s="1"/>
  <c r="AJ100" i="1"/>
  <c r="A99" i="2" s="1"/>
  <c r="G102" i="1"/>
  <c r="H101" i="1"/>
  <c r="J101" i="1" s="1"/>
  <c r="Y102" i="1" l="1"/>
  <c r="AB102" i="1" s="1"/>
  <c r="V102" i="1"/>
  <c r="P99" i="1"/>
  <c r="L101" i="1"/>
  <c r="N101" i="1" s="1"/>
  <c r="Z101" i="1" s="1"/>
  <c r="AE101" i="1" s="1"/>
  <c r="AG101" i="1" s="1"/>
  <c r="H102" i="1"/>
  <c r="J102" i="1" s="1"/>
  <c r="G103" i="1"/>
  <c r="AJ101" i="1"/>
  <c r="A100" i="2" s="1"/>
  <c r="Y103" i="1" l="1"/>
  <c r="AB103" i="1" s="1"/>
  <c r="V103" i="1"/>
  <c r="P100" i="1"/>
  <c r="L102" i="1"/>
  <c r="N102" i="1" s="1"/>
  <c r="Z102" i="1" s="1"/>
  <c r="AE102" i="1" s="1"/>
  <c r="AG102" i="1" s="1"/>
  <c r="H103" i="1"/>
  <c r="J103" i="1" s="1"/>
  <c r="G104" i="1"/>
  <c r="AJ102" i="1"/>
  <c r="A101" i="2" s="1"/>
  <c r="Y104" i="1" l="1"/>
  <c r="AB104" i="1" s="1"/>
  <c r="V104" i="1"/>
  <c r="P101" i="1"/>
  <c r="L103" i="1"/>
  <c r="N103" i="1" s="1"/>
  <c r="Z103" i="1" s="1"/>
  <c r="AE103" i="1" s="1"/>
  <c r="AG103" i="1" s="1"/>
  <c r="H104" i="1"/>
  <c r="J104" i="1" s="1"/>
  <c r="G105" i="1"/>
  <c r="AJ103" i="1"/>
  <c r="A102" i="2" s="1"/>
  <c r="Y105" i="1" l="1"/>
  <c r="AB105" i="1" s="1"/>
  <c r="V105" i="1"/>
  <c r="P102" i="1"/>
  <c r="L104" i="1"/>
  <c r="N104" i="1" s="1"/>
  <c r="Z104" i="1" s="1"/>
  <c r="AE104" i="1" s="1"/>
  <c r="AG104" i="1" s="1"/>
  <c r="H105" i="1"/>
  <c r="J105" i="1" s="1"/>
  <c r="G106" i="1"/>
  <c r="AJ104" i="1"/>
  <c r="A103" i="2" s="1"/>
  <c r="Y106" i="1" l="1"/>
  <c r="AB106" i="1" s="1"/>
  <c r="V106" i="1"/>
  <c r="P103" i="1"/>
  <c r="L105" i="1"/>
  <c r="N105" i="1" s="1"/>
  <c r="Z105" i="1" s="1"/>
  <c r="AE105" i="1" s="1"/>
  <c r="AG105" i="1" s="1"/>
  <c r="G107" i="1"/>
  <c r="H106" i="1"/>
  <c r="J106" i="1" s="1"/>
  <c r="AJ105" i="1"/>
  <c r="A104" i="2" s="1"/>
  <c r="Y107" i="1" l="1"/>
  <c r="AB107" i="1" s="1"/>
  <c r="V107" i="1"/>
  <c r="P104" i="1"/>
  <c r="L106" i="1"/>
  <c r="N106" i="1" s="1"/>
  <c r="Z106" i="1" s="1"/>
  <c r="AE106" i="1" s="1"/>
  <c r="AG106" i="1" s="1"/>
  <c r="AJ106" i="1"/>
  <c r="A105" i="2" s="1"/>
  <c r="G108" i="1"/>
  <c r="H107" i="1"/>
  <c r="J107" i="1" s="1"/>
  <c r="Y108" i="1" l="1"/>
  <c r="AB108" i="1" s="1"/>
  <c r="V108" i="1"/>
  <c r="P105" i="1"/>
  <c r="L107" i="1"/>
  <c r="N107" i="1" s="1"/>
  <c r="Z107" i="1" s="1"/>
  <c r="AE107" i="1" s="1"/>
  <c r="AG107" i="1" s="1"/>
  <c r="H108" i="1"/>
  <c r="J108" i="1" s="1"/>
  <c r="G109" i="1"/>
  <c r="AJ107" i="1"/>
  <c r="A106" i="2" s="1"/>
  <c r="Y109" i="1" l="1"/>
  <c r="AB109" i="1" s="1"/>
  <c r="V109" i="1"/>
  <c r="P106" i="1"/>
  <c r="L108" i="1"/>
  <c r="N108" i="1" s="1"/>
  <c r="Z108" i="1" s="1"/>
  <c r="AE108" i="1" s="1"/>
  <c r="AG108" i="1" s="1"/>
  <c r="H109" i="1"/>
  <c r="J109" i="1" s="1"/>
  <c r="G110" i="1"/>
  <c r="AJ108" i="1"/>
  <c r="A107" i="2" s="1"/>
  <c r="Y110" i="1" l="1"/>
  <c r="AB110" i="1" s="1"/>
  <c r="V110" i="1"/>
  <c r="P107" i="1"/>
  <c r="L109" i="1"/>
  <c r="N109" i="1" s="1"/>
  <c r="Z109" i="1" s="1"/>
  <c r="AE109" i="1" s="1"/>
  <c r="AG109" i="1" s="1"/>
  <c r="H110" i="1"/>
  <c r="J110" i="1" s="1"/>
  <c r="G111" i="1"/>
  <c r="AJ109" i="1"/>
  <c r="A108" i="2" s="1"/>
  <c r="Y111" i="1" l="1"/>
  <c r="AB111" i="1" s="1"/>
  <c r="V111" i="1"/>
  <c r="P108" i="1"/>
  <c r="L110" i="1"/>
  <c r="N110" i="1" s="1"/>
  <c r="Z110" i="1" s="1"/>
  <c r="AE110" i="1" s="1"/>
  <c r="AG110" i="1" s="1"/>
  <c r="H111" i="1"/>
  <c r="J111" i="1" s="1"/>
  <c r="G112" i="1"/>
  <c r="AJ110" i="1"/>
  <c r="A109" i="2" s="1"/>
  <c r="Y112" i="1" l="1"/>
  <c r="AB112" i="1" s="1"/>
  <c r="V112" i="1"/>
  <c r="P109" i="1"/>
  <c r="L111" i="1"/>
  <c r="N111" i="1" s="1"/>
  <c r="Z111" i="1" s="1"/>
  <c r="AE111" i="1" s="1"/>
  <c r="AG111" i="1" s="1"/>
  <c r="AJ111" i="1"/>
  <c r="A110" i="2" s="1"/>
  <c r="H112" i="1"/>
  <c r="J112" i="1" s="1"/>
  <c r="G113" i="1"/>
  <c r="Y113" i="1" l="1"/>
  <c r="AB113" i="1" s="1"/>
  <c r="V113" i="1"/>
  <c r="P110" i="1"/>
  <c r="L112" i="1"/>
  <c r="N112" i="1" s="1"/>
  <c r="Z112" i="1" s="1"/>
  <c r="AE112" i="1" s="1"/>
  <c r="AG112" i="1" s="1"/>
  <c r="H113" i="1"/>
  <c r="J113" i="1" s="1"/>
  <c r="G114" i="1"/>
  <c r="AJ112" i="1"/>
  <c r="A111" i="2" s="1"/>
  <c r="Y114" i="1" l="1"/>
  <c r="AB114" i="1" s="1"/>
  <c r="V114" i="1"/>
  <c r="P111" i="1"/>
  <c r="L113" i="1"/>
  <c r="N113" i="1" s="1"/>
  <c r="Z113" i="1" s="1"/>
  <c r="AE113" i="1" s="1"/>
  <c r="AG113" i="1" s="1"/>
  <c r="H114" i="1"/>
  <c r="J114" i="1" s="1"/>
  <c r="G115" i="1"/>
  <c r="AJ113" i="1"/>
  <c r="A112" i="2" s="1"/>
  <c r="Y115" i="1" l="1"/>
  <c r="AB115" i="1" s="1"/>
  <c r="V115" i="1"/>
  <c r="P112" i="1"/>
  <c r="L114" i="1"/>
  <c r="N114" i="1" s="1"/>
  <c r="Z114" i="1" s="1"/>
  <c r="AE114" i="1" s="1"/>
  <c r="AG114" i="1" s="1"/>
  <c r="H115" i="1"/>
  <c r="J115" i="1" s="1"/>
  <c r="G116" i="1"/>
  <c r="AJ114" i="1"/>
  <c r="A113" i="2" s="1"/>
  <c r="Y116" i="1" l="1"/>
  <c r="AB116" i="1" s="1"/>
  <c r="V116" i="1"/>
  <c r="P113" i="1"/>
  <c r="L115" i="1"/>
  <c r="N115" i="1" s="1"/>
  <c r="Z115" i="1" s="1"/>
  <c r="AE115" i="1" s="1"/>
  <c r="AG115" i="1" s="1"/>
  <c r="H116" i="1"/>
  <c r="J116" i="1" s="1"/>
  <c r="G117" i="1"/>
  <c r="AJ115" i="1"/>
  <c r="A114" i="2" s="1"/>
  <c r="Y117" i="1" l="1"/>
  <c r="AB117" i="1" s="1"/>
  <c r="V117" i="1"/>
  <c r="P114" i="1"/>
  <c r="L116" i="1"/>
  <c r="N116" i="1" s="1"/>
  <c r="Z116" i="1" s="1"/>
  <c r="AE116" i="1" s="1"/>
  <c r="AG116" i="1" s="1"/>
  <c r="AJ116" i="1"/>
  <c r="A115" i="2" s="1"/>
  <c r="H117" i="1"/>
  <c r="J117" i="1" s="1"/>
  <c r="G118" i="1"/>
  <c r="Y118" i="1" l="1"/>
  <c r="AB118" i="1" s="1"/>
  <c r="V118" i="1"/>
  <c r="P115" i="1"/>
  <c r="L117" i="1"/>
  <c r="N117" i="1" s="1"/>
  <c r="Z117" i="1" s="1"/>
  <c r="AE117" i="1" s="1"/>
  <c r="AG117" i="1" s="1"/>
  <c r="AJ117" i="1"/>
  <c r="A116" i="2" s="1"/>
  <c r="H118" i="1"/>
  <c r="J118" i="1" s="1"/>
  <c r="G119" i="1"/>
  <c r="Y119" i="1" l="1"/>
  <c r="AB119" i="1" s="1"/>
  <c r="V119" i="1"/>
  <c r="P116" i="1"/>
  <c r="L118" i="1"/>
  <c r="N118" i="1" s="1"/>
  <c r="Z118" i="1" s="1"/>
  <c r="AE118" i="1" s="1"/>
  <c r="AG118" i="1" s="1"/>
  <c r="H119" i="1"/>
  <c r="J119" i="1" s="1"/>
  <c r="G120" i="1"/>
  <c r="AJ118" i="1"/>
  <c r="A117" i="2" s="1"/>
  <c r="Y120" i="1" l="1"/>
  <c r="AB120" i="1" s="1"/>
  <c r="V120" i="1"/>
  <c r="P117" i="1"/>
  <c r="L119" i="1"/>
  <c r="N119" i="1" s="1"/>
  <c r="Z119" i="1" s="1"/>
  <c r="AE119" i="1" s="1"/>
  <c r="AG119" i="1" s="1"/>
  <c r="AJ119" i="1"/>
  <c r="A118" i="2" s="1"/>
  <c r="G121" i="1"/>
  <c r="H120" i="1"/>
  <c r="J120" i="1" s="1"/>
  <c r="Y121" i="1" l="1"/>
  <c r="AB121" i="1" s="1"/>
  <c r="V121" i="1"/>
  <c r="P118" i="1"/>
  <c r="L120" i="1"/>
  <c r="N120" i="1" s="1"/>
  <c r="Z120" i="1" s="1"/>
  <c r="AE120" i="1" s="1"/>
  <c r="AG120" i="1" s="1"/>
  <c r="AJ120" i="1"/>
  <c r="A119" i="2" s="1"/>
  <c r="H121" i="1"/>
  <c r="J121" i="1" s="1"/>
  <c r="G122" i="1"/>
  <c r="Y122" i="1" l="1"/>
  <c r="AB122" i="1" s="1"/>
  <c r="V122" i="1"/>
  <c r="P119" i="1"/>
  <c r="L121" i="1"/>
  <c r="N121" i="1" s="1"/>
  <c r="Z121" i="1" s="1"/>
  <c r="AE121" i="1" s="1"/>
  <c r="AG121" i="1" s="1"/>
  <c r="H122" i="1"/>
  <c r="J122" i="1" s="1"/>
  <c r="G123" i="1"/>
  <c r="AJ121" i="1"/>
  <c r="A120" i="2" s="1"/>
  <c r="Y123" i="1" l="1"/>
  <c r="AB123" i="1" s="1"/>
  <c r="V123" i="1"/>
  <c r="P120" i="1"/>
  <c r="L122" i="1"/>
  <c r="N122" i="1" s="1"/>
  <c r="Z122" i="1" s="1"/>
  <c r="AE122" i="1" s="1"/>
  <c r="AG122" i="1" s="1"/>
  <c r="H123" i="1"/>
  <c r="J123" i="1" s="1"/>
  <c r="G124" i="1"/>
  <c r="AJ122" i="1"/>
  <c r="A121" i="2" s="1"/>
  <c r="Y124" i="1" l="1"/>
  <c r="AB124" i="1" s="1"/>
  <c r="V124" i="1"/>
  <c r="P121" i="1"/>
  <c r="L123" i="1"/>
  <c r="N123" i="1" s="1"/>
  <c r="Z123" i="1" s="1"/>
  <c r="AE123" i="1" s="1"/>
  <c r="AG123" i="1" s="1"/>
  <c r="G125" i="1"/>
  <c r="H124" i="1"/>
  <c r="J124" i="1" s="1"/>
  <c r="AJ123" i="1"/>
  <c r="A122" i="2" s="1"/>
  <c r="Y125" i="1" l="1"/>
  <c r="AB125" i="1" s="1"/>
  <c r="V125" i="1"/>
  <c r="P122" i="1"/>
  <c r="L124" i="1"/>
  <c r="N124" i="1" s="1"/>
  <c r="Z124" i="1" s="1"/>
  <c r="AE124" i="1" s="1"/>
  <c r="AG124" i="1" s="1"/>
  <c r="AJ124" i="1"/>
  <c r="A123" i="2" s="1"/>
  <c r="G126" i="1"/>
  <c r="H125" i="1"/>
  <c r="J125" i="1" s="1"/>
  <c r="Y126" i="1" l="1"/>
  <c r="AB126" i="1" s="1"/>
  <c r="V126" i="1"/>
  <c r="P123" i="1"/>
  <c r="L125" i="1"/>
  <c r="N125" i="1" s="1"/>
  <c r="Z125" i="1" s="1"/>
  <c r="AE125" i="1" s="1"/>
  <c r="AG125" i="1" s="1"/>
  <c r="AJ125" i="1"/>
  <c r="A124" i="2" s="1"/>
  <c r="H126" i="1"/>
  <c r="J126" i="1" s="1"/>
  <c r="G127" i="1"/>
  <c r="Y127" i="1" l="1"/>
  <c r="AB127" i="1" s="1"/>
  <c r="V127" i="1"/>
  <c r="P124" i="1"/>
  <c r="L126" i="1"/>
  <c r="N126" i="1" s="1"/>
  <c r="Z126" i="1" s="1"/>
  <c r="AE126" i="1" s="1"/>
  <c r="AG126" i="1" s="1"/>
  <c r="H127" i="1"/>
  <c r="J127" i="1" s="1"/>
  <c r="G128" i="1"/>
  <c r="AJ126" i="1"/>
  <c r="A125" i="2" s="1"/>
  <c r="Y128" i="1" l="1"/>
  <c r="AB128" i="1" s="1"/>
  <c r="V128" i="1"/>
  <c r="P125" i="1"/>
  <c r="L127" i="1"/>
  <c r="N127" i="1" s="1"/>
  <c r="Z127" i="1" s="1"/>
  <c r="AE127" i="1" s="1"/>
  <c r="AG127" i="1" s="1"/>
  <c r="H128" i="1"/>
  <c r="J128" i="1" s="1"/>
  <c r="G129" i="1"/>
  <c r="AJ127" i="1"/>
  <c r="A126" i="2" s="1"/>
  <c r="Y129" i="1" l="1"/>
  <c r="AB129" i="1" s="1"/>
  <c r="V129" i="1"/>
  <c r="P126" i="1"/>
  <c r="L128" i="1"/>
  <c r="N128" i="1" s="1"/>
  <c r="Z128" i="1" s="1"/>
  <c r="AE128" i="1" s="1"/>
  <c r="AG128" i="1" s="1"/>
  <c r="H129" i="1"/>
  <c r="J129" i="1" s="1"/>
  <c r="G130" i="1"/>
  <c r="AJ128" i="1"/>
  <c r="A127" i="2" s="1"/>
  <c r="Y130" i="1" l="1"/>
  <c r="AB130" i="1" s="1"/>
  <c r="V130" i="1"/>
  <c r="P127" i="1"/>
  <c r="L129" i="1"/>
  <c r="N129" i="1" s="1"/>
  <c r="Z129" i="1" s="1"/>
  <c r="AE129" i="1" s="1"/>
  <c r="AG129" i="1" s="1"/>
  <c r="G131" i="1"/>
  <c r="H130" i="1"/>
  <c r="J130" i="1" s="1"/>
  <c r="AJ129" i="1"/>
  <c r="A128" i="2" s="1"/>
  <c r="Y131" i="1" l="1"/>
  <c r="AB131" i="1" s="1"/>
  <c r="V131" i="1"/>
  <c r="P128" i="1"/>
  <c r="L130" i="1"/>
  <c r="N130" i="1" s="1"/>
  <c r="Z130" i="1" s="1"/>
  <c r="AE130" i="1" s="1"/>
  <c r="AG130" i="1" s="1"/>
  <c r="H131" i="1"/>
  <c r="J131" i="1" s="1"/>
  <c r="G132" i="1"/>
  <c r="AJ130" i="1"/>
  <c r="A129" i="2" s="1"/>
  <c r="Y132" i="1" l="1"/>
  <c r="AB132" i="1" s="1"/>
  <c r="V132" i="1"/>
  <c r="P129" i="1"/>
  <c r="L131" i="1"/>
  <c r="N131" i="1" s="1"/>
  <c r="Z131" i="1" s="1"/>
  <c r="AE131" i="1" s="1"/>
  <c r="AG131" i="1" s="1"/>
  <c r="AJ131" i="1"/>
  <c r="A130" i="2" s="1"/>
  <c r="H132" i="1"/>
  <c r="J132" i="1" s="1"/>
  <c r="G133" i="1"/>
  <c r="Y133" i="1" l="1"/>
  <c r="AB133" i="1" s="1"/>
  <c r="V133" i="1"/>
  <c r="P130" i="1"/>
  <c r="L132" i="1"/>
  <c r="N132" i="1" s="1"/>
  <c r="Z132" i="1" s="1"/>
  <c r="AE132" i="1" s="1"/>
  <c r="AG132" i="1" s="1"/>
  <c r="H133" i="1"/>
  <c r="J133" i="1" s="1"/>
  <c r="G134" i="1"/>
  <c r="AJ132" i="1"/>
  <c r="A131" i="2" s="1"/>
  <c r="Y134" i="1" l="1"/>
  <c r="AB134" i="1" s="1"/>
  <c r="V134" i="1"/>
  <c r="P131" i="1"/>
  <c r="L133" i="1"/>
  <c r="N133" i="1" s="1"/>
  <c r="Z133" i="1" s="1"/>
  <c r="AE133" i="1" s="1"/>
  <c r="AG133" i="1" s="1"/>
  <c r="H134" i="1"/>
  <c r="J134" i="1" s="1"/>
  <c r="G135" i="1"/>
  <c r="AJ133" i="1"/>
  <c r="A132" i="2" s="1"/>
  <c r="Y135" i="1" l="1"/>
  <c r="AB135" i="1" s="1"/>
  <c r="V135" i="1"/>
  <c r="P132" i="1"/>
  <c r="L134" i="1"/>
  <c r="N134" i="1" s="1"/>
  <c r="Z134" i="1" s="1"/>
  <c r="AE134" i="1" s="1"/>
  <c r="AG134" i="1" s="1"/>
  <c r="AJ134" i="1"/>
  <c r="A133" i="2" s="1"/>
  <c r="H135" i="1"/>
  <c r="J135" i="1" s="1"/>
  <c r="G136" i="1"/>
  <c r="Y136" i="1" l="1"/>
  <c r="AB136" i="1" s="1"/>
  <c r="V136" i="1"/>
  <c r="P133" i="1"/>
  <c r="L135" i="1"/>
  <c r="N135" i="1" s="1"/>
  <c r="Z135" i="1" s="1"/>
  <c r="AE135" i="1" s="1"/>
  <c r="AG135" i="1" s="1"/>
  <c r="G137" i="1"/>
  <c r="H136" i="1"/>
  <c r="J136" i="1" s="1"/>
  <c r="AJ135" i="1"/>
  <c r="A134" i="2" s="1"/>
  <c r="Y137" i="1" l="1"/>
  <c r="AB137" i="1" s="1"/>
  <c r="V137" i="1"/>
  <c r="P134" i="1"/>
  <c r="L136" i="1"/>
  <c r="N136" i="1" s="1"/>
  <c r="Z136" i="1" s="1"/>
  <c r="AE136" i="1" s="1"/>
  <c r="AG136" i="1" s="1"/>
  <c r="G138" i="1"/>
  <c r="H137" i="1"/>
  <c r="J137" i="1" s="1"/>
  <c r="AJ136" i="1"/>
  <c r="A135" i="2" s="1"/>
  <c r="Y138" i="1" l="1"/>
  <c r="AB138" i="1" s="1"/>
  <c r="V138" i="1"/>
  <c r="P135" i="1"/>
  <c r="L137" i="1"/>
  <c r="N137" i="1" s="1"/>
  <c r="Z137" i="1" s="1"/>
  <c r="AE137" i="1" s="1"/>
  <c r="AG137" i="1" s="1"/>
  <c r="G139" i="1"/>
  <c r="H138" i="1"/>
  <c r="J138" i="1" s="1"/>
  <c r="AJ137" i="1"/>
  <c r="A136" i="2" s="1"/>
  <c r="Y139" i="1" l="1"/>
  <c r="AB139" i="1" s="1"/>
  <c r="V139" i="1"/>
  <c r="P136" i="1"/>
  <c r="L138" i="1"/>
  <c r="N138" i="1" s="1"/>
  <c r="Z138" i="1" s="1"/>
  <c r="AE138" i="1" s="1"/>
  <c r="AG138" i="1" s="1"/>
  <c r="H139" i="1"/>
  <c r="J139" i="1" s="1"/>
  <c r="G140" i="1"/>
  <c r="AJ138" i="1"/>
  <c r="A137" i="2" s="1"/>
  <c r="Y140" i="1" l="1"/>
  <c r="AB140" i="1" s="1"/>
  <c r="V140" i="1"/>
  <c r="P137" i="1"/>
  <c r="L139" i="1"/>
  <c r="N139" i="1" s="1"/>
  <c r="Z139" i="1" s="1"/>
  <c r="AE139" i="1" s="1"/>
  <c r="AG139" i="1" s="1"/>
  <c r="H140" i="1"/>
  <c r="J140" i="1" s="1"/>
  <c r="G141" i="1"/>
  <c r="AJ139" i="1"/>
  <c r="A138" i="2" s="1"/>
  <c r="Y141" i="1" l="1"/>
  <c r="AB141" i="1" s="1"/>
  <c r="V141" i="1"/>
  <c r="P138" i="1"/>
  <c r="L140" i="1"/>
  <c r="N140" i="1" s="1"/>
  <c r="Z140" i="1" s="1"/>
  <c r="AE140" i="1" s="1"/>
  <c r="AG140" i="1" s="1"/>
  <c r="AJ140" i="1"/>
  <c r="A139" i="2" s="1"/>
  <c r="H141" i="1"/>
  <c r="J141" i="1" s="1"/>
  <c r="G142" i="1"/>
  <c r="Y142" i="1" l="1"/>
  <c r="AB142" i="1" s="1"/>
  <c r="V142" i="1"/>
  <c r="P139" i="1"/>
  <c r="L141" i="1"/>
  <c r="N141" i="1" s="1"/>
  <c r="Z141" i="1" s="1"/>
  <c r="AE141" i="1" s="1"/>
  <c r="AG141" i="1" s="1"/>
  <c r="AJ141" i="1"/>
  <c r="A140" i="2" s="1"/>
  <c r="G143" i="1"/>
  <c r="H142" i="1"/>
  <c r="J142" i="1" s="1"/>
  <c r="Y143" i="1" l="1"/>
  <c r="AB143" i="1" s="1"/>
  <c r="V143" i="1"/>
  <c r="P140" i="1"/>
  <c r="L142" i="1"/>
  <c r="N142" i="1" s="1"/>
  <c r="Z142" i="1" s="1"/>
  <c r="AE142" i="1" s="1"/>
  <c r="AG142" i="1" s="1"/>
  <c r="AJ142" i="1"/>
  <c r="A141" i="2" s="1"/>
  <c r="H143" i="1"/>
  <c r="J143" i="1" s="1"/>
  <c r="G144" i="1"/>
  <c r="Y144" i="1" l="1"/>
  <c r="AB144" i="1" s="1"/>
  <c r="V144" i="1"/>
  <c r="P141" i="1"/>
  <c r="L143" i="1"/>
  <c r="N143" i="1" s="1"/>
  <c r="Z143" i="1" s="1"/>
  <c r="AE143" i="1" s="1"/>
  <c r="AG143" i="1" s="1"/>
  <c r="G145" i="1"/>
  <c r="H144" i="1"/>
  <c r="J144" i="1" s="1"/>
  <c r="AJ143" i="1"/>
  <c r="A142" i="2" s="1"/>
  <c r="Y145" i="1" l="1"/>
  <c r="AB145" i="1" s="1"/>
  <c r="V145" i="1"/>
  <c r="P142" i="1"/>
  <c r="L144" i="1"/>
  <c r="N144" i="1" s="1"/>
  <c r="Z144" i="1" s="1"/>
  <c r="AE144" i="1" s="1"/>
  <c r="AG144" i="1" s="1"/>
  <c r="G146" i="1"/>
  <c r="H145" i="1"/>
  <c r="J145" i="1" s="1"/>
  <c r="AJ144" i="1"/>
  <c r="A143" i="2" s="1"/>
  <c r="Y146" i="1" l="1"/>
  <c r="AB146" i="1" s="1"/>
  <c r="V146" i="1"/>
  <c r="P143" i="1"/>
  <c r="L145" i="1"/>
  <c r="N145" i="1" s="1"/>
  <c r="Z145" i="1" s="1"/>
  <c r="AE145" i="1" s="1"/>
  <c r="AG145" i="1" s="1"/>
  <c r="AJ145" i="1"/>
  <c r="A144" i="2" s="1"/>
  <c r="H146" i="1"/>
  <c r="J146" i="1" s="1"/>
  <c r="G147" i="1"/>
  <c r="Y147" i="1" l="1"/>
  <c r="AB147" i="1" s="1"/>
  <c r="V147" i="1"/>
  <c r="P144" i="1"/>
  <c r="L146" i="1"/>
  <c r="N146" i="1" s="1"/>
  <c r="Z146" i="1" s="1"/>
  <c r="AE146" i="1" s="1"/>
  <c r="AG146" i="1" s="1"/>
  <c r="AJ146" i="1"/>
  <c r="A145" i="2" s="1"/>
  <c r="G148" i="1"/>
  <c r="H147" i="1"/>
  <c r="J147" i="1" s="1"/>
  <c r="Y148" i="1" l="1"/>
  <c r="AB148" i="1" s="1"/>
  <c r="V148" i="1"/>
  <c r="P145" i="1"/>
  <c r="L147" i="1"/>
  <c r="N147" i="1" s="1"/>
  <c r="Z147" i="1" s="1"/>
  <c r="AE147" i="1" s="1"/>
  <c r="AG147" i="1" s="1"/>
  <c r="G149" i="1"/>
  <c r="H148" i="1"/>
  <c r="J148" i="1" s="1"/>
  <c r="AJ147" i="1"/>
  <c r="A146" i="2" s="1"/>
  <c r="Y149" i="1" l="1"/>
  <c r="AB149" i="1" s="1"/>
  <c r="V149" i="1"/>
  <c r="P146" i="1"/>
  <c r="L148" i="1"/>
  <c r="N148" i="1" s="1"/>
  <c r="Z148" i="1" s="1"/>
  <c r="AE148" i="1" s="1"/>
  <c r="AG148" i="1" s="1"/>
  <c r="G150" i="1"/>
  <c r="H149" i="1"/>
  <c r="J149" i="1" s="1"/>
  <c r="AJ148" i="1"/>
  <c r="A147" i="2" s="1"/>
  <c r="Y150" i="1" l="1"/>
  <c r="AB150" i="1" s="1"/>
  <c r="V150" i="1"/>
  <c r="P147" i="1"/>
  <c r="L149" i="1"/>
  <c r="N149" i="1" s="1"/>
  <c r="Z149" i="1" s="1"/>
  <c r="AE149" i="1" s="1"/>
  <c r="AG149" i="1" s="1"/>
  <c r="AJ149" i="1"/>
  <c r="A148" i="2" s="1"/>
  <c r="G151" i="1"/>
  <c r="H150" i="1"/>
  <c r="J150" i="1" s="1"/>
  <c r="Y151" i="1" l="1"/>
  <c r="AB151" i="1" s="1"/>
  <c r="V151" i="1"/>
  <c r="P148" i="1"/>
  <c r="L150" i="1"/>
  <c r="N150" i="1" s="1"/>
  <c r="Z150" i="1" s="1"/>
  <c r="AE150" i="1" s="1"/>
  <c r="AG150" i="1" s="1"/>
  <c r="H151" i="1"/>
  <c r="J151" i="1" s="1"/>
  <c r="G152" i="1"/>
  <c r="AJ150" i="1"/>
  <c r="A149" i="2" s="1"/>
  <c r="Y152" i="1" l="1"/>
  <c r="AB152" i="1" s="1"/>
  <c r="V152" i="1"/>
  <c r="P149" i="1"/>
  <c r="L151" i="1"/>
  <c r="N151" i="1" s="1"/>
  <c r="Z151" i="1" s="1"/>
  <c r="AE151" i="1" s="1"/>
  <c r="AG151" i="1" s="1"/>
  <c r="H152" i="1"/>
  <c r="J152" i="1" s="1"/>
  <c r="G153" i="1"/>
  <c r="AJ151" i="1"/>
  <c r="A150" i="2" s="1"/>
  <c r="Y153" i="1" l="1"/>
  <c r="AB153" i="1" s="1"/>
  <c r="V153" i="1"/>
  <c r="P150" i="1"/>
  <c r="L152" i="1"/>
  <c r="N152" i="1" s="1"/>
  <c r="Z152" i="1" s="1"/>
  <c r="AE152" i="1" s="1"/>
  <c r="AG152" i="1" s="1"/>
  <c r="H153" i="1"/>
  <c r="J153" i="1" s="1"/>
  <c r="G154" i="1"/>
  <c r="AJ152" i="1"/>
  <c r="A151" i="2" s="1"/>
  <c r="Y154" i="1" l="1"/>
  <c r="AB154" i="1" s="1"/>
  <c r="V154" i="1"/>
  <c r="P151" i="1"/>
  <c r="L153" i="1"/>
  <c r="N153" i="1" s="1"/>
  <c r="Z153" i="1" s="1"/>
  <c r="AE153" i="1" s="1"/>
  <c r="AG153" i="1" s="1"/>
  <c r="AJ153" i="1"/>
  <c r="A152" i="2" s="1"/>
  <c r="H154" i="1"/>
  <c r="J154" i="1" s="1"/>
  <c r="G155" i="1"/>
  <c r="Y155" i="1" l="1"/>
  <c r="AB155" i="1" s="1"/>
  <c r="V155" i="1"/>
  <c r="P152" i="1"/>
  <c r="L154" i="1"/>
  <c r="N154" i="1" s="1"/>
  <c r="Z154" i="1" s="1"/>
  <c r="AE154" i="1" s="1"/>
  <c r="AG154" i="1" s="1"/>
  <c r="G156" i="1"/>
  <c r="H155" i="1"/>
  <c r="J155" i="1" s="1"/>
  <c r="AJ154" i="1"/>
  <c r="A153" i="2" s="1"/>
  <c r="Y156" i="1" l="1"/>
  <c r="AB156" i="1" s="1"/>
  <c r="V156" i="1"/>
  <c r="P153" i="1"/>
  <c r="L155" i="1"/>
  <c r="N155" i="1" s="1"/>
  <c r="Z155" i="1" s="1"/>
  <c r="AE155" i="1" s="1"/>
  <c r="AG155" i="1" s="1"/>
  <c r="G157" i="1"/>
  <c r="H156" i="1"/>
  <c r="J156" i="1" s="1"/>
  <c r="AJ155" i="1"/>
  <c r="A154" i="2" s="1"/>
  <c r="Y157" i="1" l="1"/>
  <c r="AB157" i="1" s="1"/>
  <c r="V157" i="1"/>
  <c r="P154" i="1"/>
  <c r="L156" i="1"/>
  <c r="N156" i="1" s="1"/>
  <c r="Z156" i="1" s="1"/>
  <c r="AE156" i="1" s="1"/>
  <c r="AG156" i="1" s="1"/>
  <c r="G158" i="1"/>
  <c r="H157" i="1"/>
  <c r="J157" i="1" s="1"/>
  <c r="AJ156" i="1"/>
  <c r="A155" i="2" s="1"/>
  <c r="Y158" i="1" l="1"/>
  <c r="AB158" i="1" s="1"/>
  <c r="V158" i="1"/>
  <c r="P155" i="1"/>
  <c r="L157" i="1"/>
  <c r="N157" i="1" s="1"/>
  <c r="Z157" i="1" s="1"/>
  <c r="AE157" i="1" s="1"/>
  <c r="AG157" i="1" s="1"/>
  <c r="AJ157" i="1"/>
  <c r="A156" i="2" s="1"/>
  <c r="G159" i="1"/>
  <c r="H158" i="1"/>
  <c r="J158" i="1" s="1"/>
  <c r="Y159" i="1" l="1"/>
  <c r="AB159" i="1" s="1"/>
  <c r="V159" i="1"/>
  <c r="P156" i="1"/>
  <c r="L158" i="1"/>
  <c r="N158" i="1" s="1"/>
  <c r="Z158" i="1" s="1"/>
  <c r="AE158" i="1" s="1"/>
  <c r="AG158" i="1" s="1"/>
  <c r="AJ158" i="1"/>
  <c r="A157" i="2" s="1"/>
  <c r="G160" i="1"/>
  <c r="H159" i="1"/>
  <c r="J159" i="1" s="1"/>
  <c r="Y160" i="1" l="1"/>
  <c r="AB160" i="1" s="1"/>
  <c r="V160" i="1"/>
  <c r="P157" i="1"/>
  <c r="L159" i="1"/>
  <c r="N159" i="1" s="1"/>
  <c r="Z159" i="1" s="1"/>
  <c r="AE159" i="1" s="1"/>
  <c r="AG159" i="1" s="1"/>
  <c r="AJ159" i="1"/>
  <c r="A158" i="2" s="1"/>
  <c r="H160" i="1"/>
  <c r="J160" i="1" s="1"/>
  <c r="G161" i="1"/>
  <c r="Y161" i="1" l="1"/>
  <c r="AB161" i="1" s="1"/>
  <c r="V161" i="1"/>
  <c r="P158" i="1"/>
  <c r="L160" i="1"/>
  <c r="N160" i="1" s="1"/>
  <c r="Z160" i="1" s="1"/>
  <c r="AE160" i="1" s="1"/>
  <c r="AG160" i="1" s="1"/>
  <c r="AJ160" i="1"/>
  <c r="A159" i="2" s="1"/>
  <c r="H161" i="1"/>
  <c r="J161" i="1" s="1"/>
  <c r="G162" i="1"/>
  <c r="Y162" i="1" l="1"/>
  <c r="AB162" i="1" s="1"/>
  <c r="V162" i="1"/>
  <c r="P159" i="1"/>
  <c r="L161" i="1"/>
  <c r="N161" i="1" s="1"/>
  <c r="Z161" i="1" s="1"/>
  <c r="AE161" i="1" s="1"/>
  <c r="AG161" i="1" s="1"/>
  <c r="G163" i="1"/>
  <c r="H162" i="1"/>
  <c r="J162" i="1" s="1"/>
  <c r="AJ161" i="1"/>
  <c r="A160" i="2" s="1"/>
  <c r="Y163" i="1" l="1"/>
  <c r="AB163" i="1" s="1"/>
  <c r="V163" i="1"/>
  <c r="P160" i="1"/>
  <c r="L162" i="1"/>
  <c r="N162" i="1" s="1"/>
  <c r="Z162" i="1" s="1"/>
  <c r="AE162" i="1" s="1"/>
  <c r="AG162" i="1" s="1"/>
  <c r="AJ162" i="1"/>
  <c r="A161" i="2" s="1"/>
  <c r="G164" i="1"/>
  <c r="H163" i="1"/>
  <c r="J163" i="1" s="1"/>
  <c r="Y164" i="1" l="1"/>
  <c r="AB164" i="1" s="1"/>
  <c r="V164" i="1"/>
  <c r="P161" i="1"/>
  <c r="L163" i="1"/>
  <c r="N163" i="1" s="1"/>
  <c r="Z163" i="1" s="1"/>
  <c r="AE163" i="1" s="1"/>
  <c r="AG163" i="1" s="1"/>
  <c r="AJ163" i="1"/>
  <c r="A162" i="2" s="1"/>
  <c r="H164" i="1"/>
  <c r="J164" i="1" s="1"/>
  <c r="G165" i="1"/>
  <c r="Y165" i="1" l="1"/>
  <c r="AB165" i="1" s="1"/>
  <c r="V165" i="1"/>
  <c r="P162" i="1"/>
  <c r="L164" i="1"/>
  <c r="N164" i="1" s="1"/>
  <c r="Z164" i="1" s="1"/>
  <c r="AE164" i="1" s="1"/>
  <c r="AG164" i="1" s="1"/>
  <c r="AJ164" i="1"/>
  <c r="A163" i="2" s="1"/>
  <c r="H165" i="1"/>
  <c r="J165" i="1" s="1"/>
  <c r="G166" i="1"/>
  <c r="Y166" i="1" l="1"/>
  <c r="AB166" i="1" s="1"/>
  <c r="V166" i="1"/>
  <c r="P163" i="1"/>
  <c r="L165" i="1"/>
  <c r="N165" i="1" s="1"/>
  <c r="Z165" i="1" s="1"/>
  <c r="AE165" i="1" s="1"/>
  <c r="AG165" i="1" s="1"/>
  <c r="AJ165" i="1"/>
  <c r="A164" i="2" s="1"/>
  <c r="G167" i="1"/>
  <c r="H166" i="1"/>
  <c r="J166" i="1" s="1"/>
  <c r="Y167" i="1" l="1"/>
  <c r="AB167" i="1" s="1"/>
  <c r="V167" i="1"/>
  <c r="P164" i="1"/>
  <c r="L166" i="1"/>
  <c r="N166" i="1" s="1"/>
  <c r="Z166" i="1" s="1"/>
  <c r="AE166" i="1" s="1"/>
  <c r="AG166" i="1" s="1"/>
  <c r="H167" i="1"/>
  <c r="J167" i="1" s="1"/>
  <c r="G168" i="1"/>
  <c r="AJ166" i="1"/>
  <c r="A165" i="2" s="1"/>
  <c r="Y168" i="1" l="1"/>
  <c r="AB168" i="1" s="1"/>
  <c r="V168" i="1"/>
  <c r="P165" i="1"/>
  <c r="L167" i="1"/>
  <c r="N167" i="1" s="1"/>
  <c r="Z167" i="1" s="1"/>
  <c r="AE167" i="1" s="1"/>
  <c r="AG167" i="1" s="1"/>
  <c r="H168" i="1"/>
  <c r="J168" i="1" s="1"/>
  <c r="G169" i="1"/>
  <c r="AJ167" i="1"/>
  <c r="A166" i="2" s="1"/>
  <c r="Y169" i="1" l="1"/>
  <c r="AB169" i="1" s="1"/>
  <c r="V169" i="1"/>
  <c r="P166" i="1"/>
  <c r="L168" i="1"/>
  <c r="N168" i="1" s="1"/>
  <c r="Z168" i="1" s="1"/>
  <c r="AE168" i="1" s="1"/>
  <c r="AG168" i="1" s="1"/>
  <c r="AJ168" i="1"/>
  <c r="A167" i="2" s="1"/>
  <c r="H169" i="1"/>
  <c r="J169" i="1" s="1"/>
  <c r="G170" i="1"/>
  <c r="Y170" i="1" l="1"/>
  <c r="AB170" i="1" s="1"/>
  <c r="V170" i="1"/>
  <c r="P167" i="1"/>
  <c r="L169" i="1"/>
  <c r="N169" i="1" s="1"/>
  <c r="Z169" i="1" s="1"/>
  <c r="AE169" i="1" s="1"/>
  <c r="AG169" i="1" s="1"/>
  <c r="AJ169" i="1"/>
  <c r="A168" i="2" s="1"/>
  <c r="G171" i="1"/>
  <c r="H170" i="1"/>
  <c r="J170" i="1" s="1"/>
  <c r="Y171" i="1" l="1"/>
  <c r="AB171" i="1" s="1"/>
  <c r="V171" i="1"/>
  <c r="P168" i="1"/>
  <c r="L170" i="1"/>
  <c r="N170" i="1" s="1"/>
  <c r="Z170" i="1" s="1"/>
  <c r="AE170" i="1" s="1"/>
  <c r="AG170" i="1" s="1"/>
  <c r="G172" i="1"/>
  <c r="H171" i="1"/>
  <c r="J171" i="1" s="1"/>
  <c r="AJ170" i="1"/>
  <c r="A169" i="2" s="1"/>
  <c r="Y172" i="1" l="1"/>
  <c r="AB172" i="1" s="1"/>
  <c r="V172" i="1"/>
  <c r="P169" i="1"/>
  <c r="L171" i="1"/>
  <c r="N171" i="1" s="1"/>
  <c r="Z171" i="1" s="1"/>
  <c r="AE171" i="1" s="1"/>
  <c r="AG171" i="1" s="1"/>
  <c r="AJ171" i="1"/>
  <c r="A170" i="2" s="1"/>
  <c r="G173" i="1"/>
  <c r="H172" i="1"/>
  <c r="J172" i="1" s="1"/>
  <c r="Y173" i="1" l="1"/>
  <c r="AB173" i="1" s="1"/>
  <c r="V173" i="1"/>
  <c r="P170" i="1"/>
  <c r="L172" i="1"/>
  <c r="N172" i="1" s="1"/>
  <c r="Z172" i="1" s="1"/>
  <c r="AE172" i="1" s="1"/>
  <c r="AG172" i="1" s="1"/>
  <c r="H173" i="1"/>
  <c r="J173" i="1" s="1"/>
  <c r="G174" i="1"/>
  <c r="AJ172" i="1"/>
  <c r="A171" i="2" s="1"/>
  <c r="Y174" i="1" l="1"/>
  <c r="AB174" i="1" s="1"/>
  <c r="V174" i="1"/>
  <c r="P171" i="1"/>
  <c r="L173" i="1"/>
  <c r="N173" i="1" s="1"/>
  <c r="Z173" i="1" s="1"/>
  <c r="AE173" i="1" s="1"/>
  <c r="AG173" i="1" s="1"/>
  <c r="AJ173" i="1"/>
  <c r="A172" i="2" s="1"/>
  <c r="G175" i="1"/>
  <c r="H174" i="1"/>
  <c r="J174" i="1" s="1"/>
  <c r="Y175" i="1" l="1"/>
  <c r="AB175" i="1" s="1"/>
  <c r="V175" i="1"/>
  <c r="P172" i="1"/>
  <c r="L174" i="1"/>
  <c r="N174" i="1" s="1"/>
  <c r="Z174" i="1" s="1"/>
  <c r="AE174" i="1" s="1"/>
  <c r="AG174" i="1" s="1"/>
  <c r="H175" i="1"/>
  <c r="J175" i="1" s="1"/>
  <c r="G176" i="1"/>
  <c r="AJ174" i="1"/>
  <c r="A173" i="2" s="1"/>
  <c r="Y176" i="1" l="1"/>
  <c r="AB176" i="1" s="1"/>
  <c r="V176" i="1"/>
  <c r="P173" i="1"/>
  <c r="L175" i="1"/>
  <c r="N175" i="1" s="1"/>
  <c r="Z175" i="1" s="1"/>
  <c r="AE175" i="1" s="1"/>
  <c r="AG175" i="1" s="1"/>
  <c r="H176" i="1"/>
  <c r="J176" i="1" s="1"/>
  <c r="G177" i="1"/>
  <c r="AJ175" i="1"/>
  <c r="A174" i="2" s="1"/>
  <c r="Y177" i="1" l="1"/>
  <c r="AB177" i="1" s="1"/>
  <c r="V177" i="1"/>
  <c r="P174" i="1"/>
  <c r="L176" i="1"/>
  <c r="N176" i="1" s="1"/>
  <c r="Z176" i="1" s="1"/>
  <c r="AE176" i="1" s="1"/>
  <c r="AG176" i="1" s="1"/>
  <c r="AJ176" i="1"/>
  <c r="A175" i="2" s="1"/>
  <c r="G178" i="1"/>
  <c r="H177" i="1"/>
  <c r="J177" i="1" s="1"/>
  <c r="Y178" i="1" l="1"/>
  <c r="AB178" i="1" s="1"/>
  <c r="V178" i="1"/>
  <c r="P175" i="1"/>
  <c r="L177" i="1"/>
  <c r="N177" i="1" s="1"/>
  <c r="Z177" i="1" s="1"/>
  <c r="AE177" i="1" s="1"/>
  <c r="AG177" i="1" s="1"/>
  <c r="G179" i="1"/>
  <c r="H178" i="1"/>
  <c r="J178" i="1" s="1"/>
  <c r="AJ177" i="1"/>
  <c r="A176" i="2" s="1"/>
  <c r="Y179" i="1" l="1"/>
  <c r="AB179" i="1" s="1"/>
  <c r="V179" i="1"/>
  <c r="P176" i="1"/>
  <c r="L178" i="1"/>
  <c r="N178" i="1" s="1"/>
  <c r="Z178" i="1" s="1"/>
  <c r="AE178" i="1" s="1"/>
  <c r="AG178" i="1" s="1"/>
  <c r="AJ178" i="1"/>
  <c r="A177" i="2" s="1"/>
  <c r="H179" i="1"/>
  <c r="J179" i="1" s="1"/>
  <c r="G180" i="1"/>
  <c r="Y180" i="1" l="1"/>
  <c r="AB180" i="1" s="1"/>
  <c r="V180" i="1"/>
  <c r="P177" i="1"/>
  <c r="L179" i="1"/>
  <c r="N179" i="1" s="1"/>
  <c r="Z179" i="1" s="1"/>
  <c r="AE179" i="1" s="1"/>
  <c r="AG179" i="1" s="1"/>
  <c r="H180" i="1"/>
  <c r="J180" i="1" s="1"/>
  <c r="G181" i="1"/>
  <c r="AJ179" i="1"/>
  <c r="A178" i="2" s="1"/>
  <c r="Y181" i="1" l="1"/>
  <c r="AB181" i="1" s="1"/>
  <c r="V181" i="1"/>
  <c r="P178" i="1"/>
  <c r="L180" i="1"/>
  <c r="N180" i="1" s="1"/>
  <c r="Z180" i="1" s="1"/>
  <c r="AE180" i="1" s="1"/>
  <c r="AG180" i="1" s="1"/>
  <c r="G182" i="1"/>
  <c r="H181" i="1"/>
  <c r="J181" i="1" s="1"/>
  <c r="AJ180" i="1"/>
  <c r="A179" i="2" s="1"/>
  <c r="Y182" i="1" l="1"/>
  <c r="AB182" i="1" s="1"/>
  <c r="V182" i="1"/>
  <c r="P179" i="1"/>
  <c r="L181" i="1"/>
  <c r="N181" i="1" s="1"/>
  <c r="Z181" i="1" s="1"/>
  <c r="AE181" i="1" s="1"/>
  <c r="AG181" i="1" s="1"/>
  <c r="G183" i="1"/>
  <c r="H182" i="1"/>
  <c r="J182" i="1" s="1"/>
  <c r="AJ181" i="1"/>
  <c r="A180" i="2" s="1"/>
  <c r="Y183" i="1" l="1"/>
  <c r="AB183" i="1" s="1"/>
  <c r="V183" i="1"/>
  <c r="P180" i="1"/>
  <c r="L182" i="1"/>
  <c r="N182" i="1" s="1"/>
  <c r="Z182" i="1" s="1"/>
  <c r="AE182" i="1" s="1"/>
  <c r="AG182" i="1" s="1"/>
  <c r="H183" i="1"/>
  <c r="J183" i="1" s="1"/>
  <c r="G184" i="1"/>
  <c r="AJ182" i="1"/>
  <c r="A181" i="2" s="1"/>
  <c r="Y184" i="1" l="1"/>
  <c r="AB184" i="1" s="1"/>
  <c r="V184" i="1"/>
  <c r="P181" i="1"/>
  <c r="L183" i="1"/>
  <c r="N183" i="1" s="1"/>
  <c r="Z183" i="1" s="1"/>
  <c r="AE183" i="1" s="1"/>
  <c r="AG183" i="1" s="1"/>
  <c r="G185" i="1"/>
  <c r="H184" i="1"/>
  <c r="J184" i="1" s="1"/>
  <c r="AJ183" i="1"/>
  <c r="A182" i="2" s="1"/>
  <c r="Y185" i="1" l="1"/>
  <c r="AB185" i="1" s="1"/>
  <c r="V185" i="1"/>
  <c r="P182" i="1"/>
  <c r="L184" i="1"/>
  <c r="N184" i="1" s="1"/>
  <c r="Z184" i="1" s="1"/>
  <c r="AE184" i="1" s="1"/>
  <c r="AG184" i="1" s="1"/>
  <c r="G186" i="1"/>
  <c r="H185" i="1"/>
  <c r="J185" i="1" s="1"/>
  <c r="AJ184" i="1"/>
  <c r="A183" i="2" s="1"/>
  <c r="Y186" i="1" l="1"/>
  <c r="AB186" i="1" s="1"/>
  <c r="V186" i="1"/>
  <c r="P183" i="1"/>
  <c r="L185" i="1"/>
  <c r="N185" i="1" s="1"/>
  <c r="Z185" i="1" s="1"/>
  <c r="AE185" i="1" s="1"/>
  <c r="AG185" i="1" s="1"/>
  <c r="AJ185" i="1"/>
  <c r="A184" i="2" s="1"/>
  <c r="G187" i="1"/>
  <c r="H186" i="1"/>
  <c r="J186" i="1" s="1"/>
  <c r="Y187" i="1" l="1"/>
  <c r="AB187" i="1" s="1"/>
  <c r="V187" i="1"/>
  <c r="P184" i="1"/>
  <c r="L186" i="1"/>
  <c r="N186" i="1" s="1"/>
  <c r="Z186" i="1" s="1"/>
  <c r="AE186" i="1" s="1"/>
  <c r="AG186" i="1" s="1"/>
  <c r="AJ186" i="1"/>
  <c r="A185" i="2" s="1"/>
  <c r="G188" i="1"/>
  <c r="H187" i="1"/>
  <c r="J187" i="1" s="1"/>
  <c r="Y188" i="1" l="1"/>
  <c r="AB188" i="1" s="1"/>
  <c r="V188" i="1"/>
  <c r="P185" i="1"/>
  <c r="L187" i="1"/>
  <c r="N187" i="1" s="1"/>
  <c r="Z187" i="1" s="1"/>
  <c r="AE187" i="1" s="1"/>
  <c r="AG187" i="1" s="1"/>
  <c r="H188" i="1"/>
  <c r="J188" i="1" s="1"/>
  <c r="G189" i="1"/>
  <c r="AJ187" i="1"/>
  <c r="A186" i="2" s="1"/>
  <c r="Y189" i="1" l="1"/>
  <c r="AB189" i="1" s="1"/>
  <c r="V189" i="1"/>
  <c r="P186" i="1"/>
  <c r="L188" i="1"/>
  <c r="N188" i="1" s="1"/>
  <c r="Z188" i="1" s="1"/>
  <c r="AE188" i="1" s="1"/>
  <c r="AG188" i="1" s="1"/>
  <c r="H189" i="1"/>
  <c r="J189" i="1" s="1"/>
  <c r="G190" i="1"/>
  <c r="AJ188" i="1"/>
  <c r="A187" i="2" s="1"/>
  <c r="Y190" i="1" l="1"/>
  <c r="AB190" i="1" s="1"/>
  <c r="V190" i="1"/>
  <c r="P187" i="1"/>
  <c r="L189" i="1"/>
  <c r="N189" i="1" s="1"/>
  <c r="Z189" i="1" s="1"/>
  <c r="AE189" i="1" s="1"/>
  <c r="AG189" i="1" s="1"/>
  <c r="H190" i="1"/>
  <c r="J190" i="1" s="1"/>
  <c r="G191" i="1"/>
  <c r="AJ189" i="1"/>
  <c r="A188" i="2" s="1"/>
  <c r="Y191" i="1" l="1"/>
  <c r="AB191" i="1" s="1"/>
  <c r="V191" i="1"/>
  <c r="P188" i="1"/>
  <c r="L190" i="1"/>
  <c r="N190" i="1" s="1"/>
  <c r="Z190" i="1" s="1"/>
  <c r="AE190" i="1" s="1"/>
  <c r="AG190" i="1" s="1"/>
  <c r="G192" i="1"/>
  <c r="H191" i="1"/>
  <c r="J191" i="1" s="1"/>
  <c r="AJ190" i="1"/>
  <c r="A189" i="2" s="1"/>
  <c r="Y192" i="1" l="1"/>
  <c r="AB192" i="1" s="1"/>
  <c r="V192" i="1"/>
  <c r="P189" i="1"/>
  <c r="L191" i="1"/>
  <c r="N191" i="1" s="1"/>
  <c r="Z191" i="1" s="1"/>
  <c r="AE191" i="1" s="1"/>
  <c r="AG191" i="1" s="1"/>
  <c r="AJ191" i="1"/>
  <c r="A190" i="2" s="1"/>
  <c r="H192" i="1"/>
  <c r="J192" i="1" s="1"/>
  <c r="G193" i="1"/>
  <c r="Y193" i="1" l="1"/>
  <c r="AB193" i="1" s="1"/>
  <c r="V193" i="1"/>
  <c r="P190" i="1"/>
  <c r="L192" i="1"/>
  <c r="N192" i="1" s="1"/>
  <c r="Z192" i="1" s="1"/>
  <c r="AE192" i="1" s="1"/>
  <c r="AG192" i="1" s="1"/>
  <c r="H193" i="1"/>
  <c r="J193" i="1" s="1"/>
  <c r="G194" i="1"/>
  <c r="AJ192" i="1"/>
  <c r="A191" i="2" s="1"/>
  <c r="Y194" i="1" l="1"/>
  <c r="AB194" i="1" s="1"/>
  <c r="V194" i="1"/>
  <c r="P191" i="1"/>
  <c r="L193" i="1"/>
  <c r="N193" i="1" s="1"/>
  <c r="Z193" i="1" s="1"/>
  <c r="AE193" i="1" s="1"/>
  <c r="AG193" i="1" s="1"/>
  <c r="G195" i="1"/>
  <c r="H194" i="1"/>
  <c r="J194" i="1" s="1"/>
  <c r="AJ193" i="1"/>
  <c r="A192" i="2" s="1"/>
  <c r="Y195" i="1" l="1"/>
  <c r="AB195" i="1" s="1"/>
  <c r="V195" i="1"/>
  <c r="P192" i="1"/>
  <c r="L194" i="1"/>
  <c r="N194" i="1" s="1"/>
  <c r="Z194" i="1" s="1"/>
  <c r="AE194" i="1" s="1"/>
  <c r="AG194" i="1" s="1"/>
  <c r="AJ194" i="1"/>
  <c r="A193" i="2" s="1"/>
  <c r="H195" i="1"/>
  <c r="J195" i="1" s="1"/>
  <c r="G196" i="1"/>
  <c r="Y196" i="1" l="1"/>
  <c r="AB196" i="1" s="1"/>
  <c r="V196" i="1"/>
  <c r="P193" i="1"/>
  <c r="L195" i="1"/>
  <c r="N195" i="1" s="1"/>
  <c r="Z195" i="1" s="1"/>
  <c r="AE195" i="1" s="1"/>
  <c r="AG195" i="1" s="1"/>
  <c r="H196" i="1"/>
  <c r="J196" i="1" s="1"/>
  <c r="G197" i="1"/>
  <c r="AJ195" i="1"/>
  <c r="A194" i="2" s="1"/>
  <c r="Y197" i="1" l="1"/>
  <c r="AB197" i="1" s="1"/>
  <c r="V197" i="1"/>
  <c r="P194" i="1"/>
  <c r="L196" i="1"/>
  <c r="N196" i="1" s="1"/>
  <c r="Z196" i="1" s="1"/>
  <c r="AE196" i="1" s="1"/>
  <c r="AG196" i="1" s="1"/>
  <c r="H197" i="1"/>
  <c r="J197" i="1" s="1"/>
  <c r="G198" i="1"/>
  <c r="AJ196" i="1"/>
  <c r="A195" i="2" s="1"/>
  <c r="Y198" i="1" l="1"/>
  <c r="AB198" i="1" s="1"/>
  <c r="V198" i="1"/>
  <c r="P195" i="1"/>
  <c r="L197" i="1"/>
  <c r="N197" i="1" s="1"/>
  <c r="Z197" i="1" s="1"/>
  <c r="AE197" i="1" s="1"/>
  <c r="AG197" i="1" s="1"/>
  <c r="H198" i="1"/>
  <c r="J198" i="1" s="1"/>
  <c r="G199" i="1"/>
  <c r="AJ197" i="1"/>
  <c r="A196" i="2" s="1"/>
  <c r="Y199" i="1" l="1"/>
  <c r="AB199" i="1" s="1"/>
  <c r="V199" i="1"/>
  <c r="P196" i="1"/>
  <c r="L198" i="1"/>
  <c r="N198" i="1" s="1"/>
  <c r="Z198" i="1" s="1"/>
  <c r="AE198" i="1" s="1"/>
  <c r="AG198" i="1" s="1"/>
  <c r="H199" i="1"/>
  <c r="J199" i="1" s="1"/>
  <c r="G200" i="1"/>
  <c r="AJ198" i="1"/>
  <c r="A197" i="2" s="1"/>
  <c r="Y200" i="1" l="1"/>
  <c r="AB200" i="1" s="1"/>
  <c r="V200" i="1"/>
  <c r="P197" i="1"/>
  <c r="L199" i="1"/>
  <c r="N199" i="1" s="1"/>
  <c r="Z199" i="1" s="1"/>
  <c r="AE199" i="1" s="1"/>
  <c r="AG199" i="1" s="1"/>
  <c r="H200" i="1"/>
  <c r="J200" i="1" s="1"/>
  <c r="G201" i="1"/>
  <c r="AJ199" i="1"/>
  <c r="A198" i="2" s="1"/>
  <c r="Y201" i="1" l="1"/>
  <c r="AB201" i="1" s="1"/>
  <c r="V201" i="1"/>
  <c r="P198" i="1"/>
  <c r="L200" i="1"/>
  <c r="N200" i="1" s="1"/>
  <c r="Z200" i="1" s="1"/>
  <c r="AE200" i="1" s="1"/>
  <c r="AG200" i="1" s="1"/>
  <c r="H201" i="1"/>
  <c r="J201" i="1" s="1"/>
  <c r="G202" i="1"/>
  <c r="AJ200" i="1"/>
  <c r="A199" i="2" s="1"/>
  <c r="Y202" i="1" l="1"/>
  <c r="AB202" i="1" s="1"/>
  <c r="V202" i="1"/>
  <c r="P199" i="1"/>
  <c r="L201" i="1"/>
  <c r="N201" i="1" s="1"/>
  <c r="Z201" i="1" s="1"/>
  <c r="AE201" i="1" s="1"/>
  <c r="AG201" i="1" s="1"/>
  <c r="H202" i="1"/>
  <c r="J202" i="1" s="1"/>
  <c r="G203" i="1"/>
  <c r="AJ201" i="1"/>
  <c r="A200" i="2" s="1"/>
  <c r="Y203" i="1" l="1"/>
  <c r="AB203" i="1" s="1"/>
  <c r="V203" i="1"/>
  <c r="P200" i="1"/>
  <c r="L202" i="1"/>
  <c r="N202" i="1" s="1"/>
  <c r="Z202" i="1" s="1"/>
  <c r="AE202" i="1" s="1"/>
  <c r="AG202" i="1" s="1"/>
  <c r="G204" i="1"/>
  <c r="H203" i="1"/>
  <c r="J203" i="1" s="1"/>
  <c r="AJ202" i="1"/>
  <c r="A201" i="2" s="1"/>
  <c r="Y204" i="1" l="1"/>
  <c r="AB204" i="1" s="1"/>
  <c r="V204" i="1"/>
  <c r="P201" i="1"/>
  <c r="L203" i="1"/>
  <c r="N203" i="1" s="1"/>
  <c r="Z203" i="1" s="1"/>
  <c r="AE203" i="1" s="1"/>
  <c r="AG203" i="1" s="1"/>
  <c r="AJ203" i="1"/>
  <c r="A202" i="2" s="1"/>
  <c r="H204" i="1"/>
  <c r="J204" i="1" s="1"/>
  <c r="G205" i="1"/>
  <c r="Y205" i="1" l="1"/>
  <c r="AB205" i="1" s="1"/>
  <c r="V205" i="1"/>
  <c r="P202" i="1"/>
  <c r="L204" i="1"/>
  <c r="N204" i="1" s="1"/>
  <c r="Z204" i="1" s="1"/>
  <c r="AE204" i="1" s="1"/>
  <c r="AG204" i="1" s="1"/>
  <c r="G206" i="1"/>
  <c r="H205" i="1"/>
  <c r="J205" i="1" s="1"/>
  <c r="AJ204" i="1"/>
  <c r="A203" i="2" s="1"/>
  <c r="Y206" i="1" l="1"/>
  <c r="AB206" i="1" s="1"/>
  <c r="V206" i="1"/>
  <c r="P203" i="1"/>
  <c r="L205" i="1"/>
  <c r="N205" i="1" s="1"/>
  <c r="Z205" i="1" s="1"/>
  <c r="AE205" i="1" s="1"/>
  <c r="AG205" i="1" s="1"/>
  <c r="AJ205" i="1"/>
  <c r="A204" i="2" s="1"/>
  <c r="H206" i="1"/>
  <c r="J206" i="1" s="1"/>
  <c r="G207" i="1"/>
  <c r="Y207" i="1" l="1"/>
  <c r="AB207" i="1" s="1"/>
  <c r="V207" i="1"/>
  <c r="P204" i="1"/>
  <c r="L206" i="1"/>
  <c r="N206" i="1" s="1"/>
  <c r="Z206" i="1" s="1"/>
  <c r="AE206" i="1" s="1"/>
  <c r="AG206" i="1" s="1"/>
  <c r="AJ206" i="1"/>
  <c r="A205" i="2" s="1"/>
  <c r="G208" i="1"/>
  <c r="H207" i="1"/>
  <c r="J207" i="1" s="1"/>
  <c r="Y208" i="1" l="1"/>
  <c r="AB208" i="1" s="1"/>
  <c r="V208" i="1"/>
  <c r="P205" i="1"/>
  <c r="L207" i="1"/>
  <c r="N207" i="1" s="1"/>
  <c r="Z207" i="1" s="1"/>
  <c r="AE207" i="1" s="1"/>
  <c r="AG207" i="1" s="1"/>
  <c r="AJ207" i="1"/>
  <c r="A206" i="2" s="1"/>
  <c r="G209" i="1"/>
  <c r="H208" i="1"/>
  <c r="J208" i="1" s="1"/>
  <c r="Y209" i="1" l="1"/>
  <c r="AB209" i="1" s="1"/>
  <c r="V209" i="1"/>
  <c r="P206" i="1"/>
  <c r="L208" i="1"/>
  <c r="N208" i="1" s="1"/>
  <c r="Z208" i="1" s="1"/>
  <c r="AE208" i="1" s="1"/>
  <c r="AG208" i="1" s="1"/>
  <c r="AJ208" i="1"/>
  <c r="A207" i="2" s="1"/>
  <c r="H209" i="1"/>
  <c r="J209" i="1" s="1"/>
  <c r="G210" i="1"/>
  <c r="Y210" i="1" l="1"/>
  <c r="AB210" i="1" s="1"/>
  <c r="V210" i="1"/>
  <c r="P207" i="1"/>
  <c r="L209" i="1"/>
  <c r="N209" i="1" s="1"/>
  <c r="Z209" i="1" s="1"/>
  <c r="AE209" i="1" s="1"/>
  <c r="AG209" i="1" s="1"/>
  <c r="G211" i="1"/>
  <c r="H210" i="1"/>
  <c r="J210" i="1" s="1"/>
  <c r="AJ209" i="1"/>
  <c r="A208" i="2" s="1"/>
  <c r="Y211" i="1" l="1"/>
  <c r="AB211" i="1" s="1"/>
  <c r="V211" i="1"/>
  <c r="P208" i="1"/>
  <c r="L210" i="1"/>
  <c r="N210" i="1" s="1"/>
  <c r="Z210" i="1" s="1"/>
  <c r="AE210" i="1" s="1"/>
  <c r="AG210" i="1" s="1"/>
  <c r="AJ210" i="1"/>
  <c r="A209" i="2" s="1"/>
  <c r="G212" i="1"/>
  <c r="H211" i="1"/>
  <c r="J211" i="1" s="1"/>
  <c r="Y212" i="1" l="1"/>
  <c r="AB212" i="1" s="1"/>
  <c r="V212" i="1"/>
  <c r="P209" i="1"/>
  <c r="L211" i="1"/>
  <c r="N211" i="1" s="1"/>
  <c r="Z211" i="1" s="1"/>
  <c r="AE211" i="1" s="1"/>
  <c r="AG211" i="1" s="1"/>
  <c r="AJ211" i="1"/>
  <c r="A210" i="2" s="1"/>
  <c r="G213" i="1"/>
  <c r="H212" i="1"/>
  <c r="J212" i="1" s="1"/>
  <c r="Y213" i="1" l="1"/>
  <c r="AB213" i="1" s="1"/>
  <c r="V213" i="1"/>
  <c r="P210" i="1"/>
  <c r="L212" i="1"/>
  <c r="N212" i="1" s="1"/>
  <c r="Z212" i="1" s="1"/>
  <c r="AE212" i="1" s="1"/>
  <c r="AG212" i="1" s="1"/>
  <c r="AJ212" i="1"/>
  <c r="A211" i="2" s="1"/>
  <c r="H213" i="1"/>
  <c r="J213" i="1" s="1"/>
  <c r="G214" i="1"/>
  <c r="Y214" i="1" l="1"/>
  <c r="AB214" i="1" s="1"/>
  <c r="V214" i="1"/>
  <c r="P211" i="1"/>
  <c r="L213" i="1"/>
  <c r="N213" i="1" s="1"/>
  <c r="Z213" i="1" s="1"/>
  <c r="AE213" i="1" s="1"/>
  <c r="AG213" i="1" s="1"/>
  <c r="AJ213" i="1"/>
  <c r="A212" i="2" s="1"/>
  <c r="H214" i="1"/>
  <c r="J214" i="1" s="1"/>
  <c r="G215" i="1"/>
  <c r="Y215" i="1" l="1"/>
  <c r="AB215" i="1" s="1"/>
  <c r="V215" i="1"/>
  <c r="P212" i="1"/>
  <c r="L214" i="1"/>
  <c r="N214" i="1" s="1"/>
  <c r="Z214" i="1" s="1"/>
  <c r="AE214" i="1" s="1"/>
  <c r="AG214" i="1" s="1"/>
  <c r="G216" i="1"/>
  <c r="H215" i="1"/>
  <c r="J215" i="1" s="1"/>
  <c r="AJ214" i="1"/>
  <c r="A213" i="2" s="1"/>
  <c r="Y216" i="1" l="1"/>
  <c r="AB216" i="1" s="1"/>
  <c r="V216" i="1"/>
  <c r="P213" i="1"/>
  <c r="L215" i="1"/>
  <c r="N215" i="1" s="1"/>
  <c r="Z215" i="1" s="1"/>
  <c r="AE215" i="1" s="1"/>
  <c r="AG215" i="1" s="1"/>
  <c r="AJ215" i="1"/>
  <c r="A214" i="2" s="1"/>
  <c r="H216" i="1"/>
  <c r="J216" i="1" s="1"/>
  <c r="G217" i="1"/>
  <c r="Y217" i="1" l="1"/>
  <c r="AB217" i="1" s="1"/>
  <c r="V217" i="1"/>
  <c r="P214" i="1"/>
  <c r="L216" i="1"/>
  <c r="N216" i="1" s="1"/>
  <c r="Z216" i="1" s="1"/>
  <c r="AE216" i="1" s="1"/>
  <c r="AG216" i="1" s="1"/>
  <c r="H217" i="1"/>
  <c r="J217" i="1" s="1"/>
  <c r="G218" i="1"/>
  <c r="AJ216" i="1"/>
  <c r="A215" i="2" s="1"/>
  <c r="Y218" i="1" l="1"/>
  <c r="AB218" i="1" s="1"/>
  <c r="V218" i="1"/>
  <c r="P215" i="1"/>
  <c r="L217" i="1"/>
  <c r="N217" i="1" s="1"/>
  <c r="Z217" i="1" s="1"/>
  <c r="AE217" i="1" s="1"/>
  <c r="AG217" i="1" s="1"/>
  <c r="G219" i="1"/>
  <c r="H218" i="1"/>
  <c r="J218" i="1" s="1"/>
  <c r="AJ217" i="1"/>
  <c r="A216" i="2" s="1"/>
  <c r="Y219" i="1" l="1"/>
  <c r="AB219" i="1" s="1"/>
  <c r="V219" i="1"/>
  <c r="P216" i="1"/>
  <c r="L218" i="1"/>
  <c r="N218" i="1" s="1"/>
  <c r="Z218" i="1" s="1"/>
  <c r="AE218" i="1" s="1"/>
  <c r="AG218" i="1" s="1"/>
  <c r="AJ218" i="1"/>
  <c r="A217" i="2" s="1"/>
  <c r="G220" i="1"/>
  <c r="H219" i="1"/>
  <c r="J219" i="1" s="1"/>
  <c r="Y220" i="1" l="1"/>
  <c r="AB220" i="1" s="1"/>
  <c r="V220" i="1"/>
  <c r="P217" i="1"/>
  <c r="L219" i="1"/>
  <c r="N219" i="1" s="1"/>
  <c r="Z219" i="1" s="1"/>
  <c r="AE219" i="1" s="1"/>
  <c r="AG219" i="1" s="1"/>
  <c r="AJ219" i="1"/>
  <c r="A218" i="2" s="1"/>
  <c r="G221" i="1"/>
  <c r="H220" i="1"/>
  <c r="J220" i="1" s="1"/>
  <c r="Y221" i="1" l="1"/>
  <c r="AB221" i="1" s="1"/>
  <c r="V221" i="1"/>
  <c r="P218" i="1"/>
  <c r="L220" i="1"/>
  <c r="N220" i="1" s="1"/>
  <c r="Z220" i="1" s="1"/>
  <c r="AE220" i="1" s="1"/>
  <c r="AG220" i="1" s="1"/>
  <c r="AJ220" i="1"/>
  <c r="A219" i="2" s="1"/>
  <c r="H221" i="1"/>
  <c r="J221" i="1" s="1"/>
  <c r="G222" i="1"/>
  <c r="Y222" i="1" l="1"/>
  <c r="AB222" i="1" s="1"/>
  <c r="V222" i="1"/>
  <c r="P219" i="1"/>
  <c r="L221" i="1"/>
  <c r="N221" i="1" s="1"/>
  <c r="Z221" i="1" s="1"/>
  <c r="AE221" i="1" s="1"/>
  <c r="AG221" i="1" s="1"/>
  <c r="G223" i="1"/>
  <c r="H222" i="1"/>
  <c r="J222" i="1" s="1"/>
  <c r="AJ221" i="1"/>
  <c r="A220" i="2" s="1"/>
  <c r="Y223" i="1" l="1"/>
  <c r="AB223" i="1" s="1"/>
  <c r="V223" i="1"/>
  <c r="P220" i="1"/>
  <c r="L222" i="1"/>
  <c r="N222" i="1" s="1"/>
  <c r="Z222" i="1" s="1"/>
  <c r="AE222" i="1" s="1"/>
  <c r="AG222" i="1" s="1"/>
  <c r="AJ222" i="1"/>
  <c r="A221" i="2" s="1"/>
  <c r="G224" i="1"/>
  <c r="H223" i="1"/>
  <c r="J223" i="1" s="1"/>
  <c r="Y224" i="1" l="1"/>
  <c r="AB224" i="1" s="1"/>
  <c r="V224" i="1"/>
  <c r="P221" i="1"/>
  <c r="L223" i="1"/>
  <c r="N223" i="1" s="1"/>
  <c r="Z223" i="1" s="1"/>
  <c r="AE223" i="1" s="1"/>
  <c r="AG223" i="1" s="1"/>
  <c r="AJ223" i="1"/>
  <c r="A222" i="2" s="1"/>
  <c r="H224" i="1"/>
  <c r="J224" i="1" s="1"/>
  <c r="G225" i="1"/>
  <c r="Y225" i="1" l="1"/>
  <c r="AB225" i="1" s="1"/>
  <c r="V225" i="1"/>
  <c r="P222" i="1"/>
  <c r="L224" i="1"/>
  <c r="N224" i="1" s="1"/>
  <c r="Z224" i="1" s="1"/>
  <c r="AE224" i="1" s="1"/>
  <c r="AG224" i="1" s="1"/>
  <c r="H225" i="1"/>
  <c r="J225" i="1" s="1"/>
  <c r="G226" i="1"/>
  <c r="AJ224" i="1"/>
  <c r="A223" i="2" s="1"/>
  <c r="Y226" i="1" l="1"/>
  <c r="AB226" i="1" s="1"/>
  <c r="V226" i="1"/>
  <c r="P223" i="1"/>
  <c r="L225" i="1"/>
  <c r="N225" i="1" s="1"/>
  <c r="Z225" i="1" s="1"/>
  <c r="AE225" i="1" s="1"/>
  <c r="AG225" i="1" s="1"/>
  <c r="AJ225" i="1"/>
  <c r="A224" i="2" s="1"/>
  <c r="G227" i="1"/>
  <c r="H226" i="1"/>
  <c r="J226" i="1" s="1"/>
  <c r="Y227" i="1" l="1"/>
  <c r="AB227" i="1" s="1"/>
  <c r="V227" i="1"/>
  <c r="P224" i="1"/>
  <c r="L226" i="1"/>
  <c r="N226" i="1" s="1"/>
  <c r="Z226" i="1" s="1"/>
  <c r="AE226" i="1" s="1"/>
  <c r="AG226" i="1" s="1"/>
  <c r="AJ226" i="1"/>
  <c r="A225" i="2" s="1"/>
  <c r="G228" i="1"/>
  <c r="H227" i="1"/>
  <c r="J227" i="1" s="1"/>
  <c r="Y228" i="1" l="1"/>
  <c r="AB228" i="1" s="1"/>
  <c r="V228" i="1"/>
  <c r="P225" i="1"/>
  <c r="L227" i="1"/>
  <c r="N227" i="1" s="1"/>
  <c r="Z227" i="1" s="1"/>
  <c r="AE227" i="1" s="1"/>
  <c r="AG227" i="1" s="1"/>
  <c r="AJ227" i="1"/>
  <c r="A226" i="2" s="1"/>
  <c r="H228" i="1"/>
  <c r="J228" i="1" s="1"/>
  <c r="G229" i="1"/>
  <c r="Y229" i="1" l="1"/>
  <c r="AB229" i="1" s="1"/>
  <c r="V229" i="1"/>
  <c r="P226" i="1"/>
  <c r="L228" i="1"/>
  <c r="N228" i="1" s="1"/>
  <c r="Z228" i="1" s="1"/>
  <c r="AE228" i="1" s="1"/>
  <c r="AG228" i="1" s="1"/>
  <c r="AJ228" i="1"/>
  <c r="A227" i="2" s="1"/>
  <c r="H229" i="1"/>
  <c r="J229" i="1" s="1"/>
  <c r="G230" i="1"/>
  <c r="Y230" i="1" l="1"/>
  <c r="AB230" i="1" s="1"/>
  <c r="V230" i="1"/>
  <c r="P227" i="1"/>
  <c r="L229" i="1"/>
  <c r="N229" i="1" s="1"/>
  <c r="Z229" i="1" s="1"/>
  <c r="AE229" i="1" s="1"/>
  <c r="AG229" i="1" s="1"/>
  <c r="AJ229" i="1"/>
  <c r="A228" i="2" s="1"/>
  <c r="H230" i="1"/>
  <c r="J230" i="1" s="1"/>
  <c r="G231" i="1"/>
  <c r="Y231" i="1" l="1"/>
  <c r="AB231" i="1" s="1"/>
  <c r="V231" i="1"/>
  <c r="P228" i="1"/>
  <c r="L230" i="1"/>
  <c r="N230" i="1" s="1"/>
  <c r="Z230" i="1" s="1"/>
  <c r="AE230" i="1" s="1"/>
  <c r="AG230" i="1" s="1"/>
  <c r="G232" i="1"/>
  <c r="H231" i="1"/>
  <c r="J231" i="1" s="1"/>
  <c r="AJ230" i="1"/>
  <c r="A229" i="2" s="1"/>
  <c r="Y232" i="1" l="1"/>
  <c r="AB232" i="1" s="1"/>
  <c r="V232" i="1"/>
  <c r="P229" i="1"/>
  <c r="L231" i="1"/>
  <c r="N231" i="1" s="1"/>
  <c r="Z231" i="1" s="1"/>
  <c r="AE231" i="1" s="1"/>
  <c r="AG231" i="1" s="1"/>
  <c r="H232" i="1"/>
  <c r="J232" i="1" s="1"/>
  <c r="G233" i="1"/>
  <c r="AJ231" i="1"/>
  <c r="A230" i="2" s="1"/>
  <c r="Y233" i="1" l="1"/>
  <c r="AB233" i="1" s="1"/>
  <c r="V233" i="1"/>
  <c r="P230" i="1"/>
  <c r="L232" i="1"/>
  <c r="N232" i="1" s="1"/>
  <c r="Z232" i="1" s="1"/>
  <c r="AE232" i="1" s="1"/>
  <c r="AG232" i="1" s="1"/>
  <c r="H233" i="1"/>
  <c r="J233" i="1" s="1"/>
  <c r="G234" i="1"/>
  <c r="AJ232" i="1"/>
  <c r="A231" i="2" s="1"/>
  <c r="Y234" i="1" l="1"/>
  <c r="AB234" i="1" s="1"/>
  <c r="V234" i="1"/>
  <c r="P231" i="1"/>
  <c r="L233" i="1"/>
  <c r="N233" i="1" s="1"/>
  <c r="Z233" i="1" s="1"/>
  <c r="AE233" i="1" s="1"/>
  <c r="AG233" i="1" s="1"/>
  <c r="G235" i="1"/>
  <c r="H234" i="1"/>
  <c r="J234" i="1" s="1"/>
  <c r="AJ233" i="1"/>
  <c r="A232" i="2" s="1"/>
  <c r="Y235" i="1" l="1"/>
  <c r="AB235" i="1" s="1"/>
  <c r="V235" i="1"/>
  <c r="P232" i="1"/>
  <c r="L234" i="1"/>
  <c r="N234" i="1" s="1"/>
  <c r="Z234" i="1" s="1"/>
  <c r="AE234" i="1" s="1"/>
  <c r="AG234" i="1" s="1"/>
  <c r="AJ234" i="1"/>
  <c r="A233" i="2" s="1"/>
  <c r="H235" i="1"/>
  <c r="J235" i="1" s="1"/>
  <c r="G236" i="1"/>
  <c r="Y236" i="1" l="1"/>
  <c r="AB236" i="1" s="1"/>
  <c r="V236" i="1"/>
  <c r="P233" i="1"/>
  <c r="L235" i="1"/>
  <c r="N235" i="1" s="1"/>
  <c r="Z235" i="1" s="1"/>
  <c r="AE235" i="1" s="1"/>
  <c r="AG235" i="1" s="1"/>
  <c r="AJ235" i="1"/>
  <c r="A234" i="2" s="1"/>
  <c r="G237" i="1"/>
  <c r="H236" i="1"/>
  <c r="J236" i="1" s="1"/>
  <c r="Y237" i="1" l="1"/>
  <c r="AB237" i="1" s="1"/>
  <c r="V237" i="1"/>
  <c r="P234" i="1"/>
  <c r="L236" i="1"/>
  <c r="N236" i="1" s="1"/>
  <c r="Z236" i="1" s="1"/>
  <c r="AE236" i="1" s="1"/>
  <c r="AG236" i="1" s="1"/>
  <c r="AJ236" i="1"/>
  <c r="A235" i="2" s="1"/>
  <c r="G238" i="1"/>
  <c r="H237" i="1"/>
  <c r="J237" i="1" s="1"/>
  <c r="Y238" i="1" l="1"/>
  <c r="AB238" i="1" s="1"/>
  <c r="V238" i="1"/>
  <c r="P235" i="1"/>
  <c r="L237" i="1"/>
  <c r="N237" i="1" s="1"/>
  <c r="Z237" i="1" s="1"/>
  <c r="AE237" i="1" s="1"/>
  <c r="AG237" i="1" s="1"/>
  <c r="G239" i="1"/>
  <c r="H238" i="1"/>
  <c r="J238" i="1" s="1"/>
  <c r="AJ237" i="1"/>
  <c r="A236" i="2" s="1"/>
  <c r="Y239" i="1" l="1"/>
  <c r="AB239" i="1" s="1"/>
  <c r="V239" i="1"/>
  <c r="P236" i="1"/>
  <c r="L238" i="1"/>
  <c r="N238" i="1" s="1"/>
  <c r="Z238" i="1" s="1"/>
  <c r="AE238" i="1" s="1"/>
  <c r="AG238" i="1" s="1"/>
  <c r="AJ238" i="1"/>
  <c r="A237" i="2" s="1"/>
  <c r="G240" i="1"/>
  <c r="H239" i="1"/>
  <c r="J239" i="1" s="1"/>
  <c r="Y240" i="1" l="1"/>
  <c r="AB240" i="1" s="1"/>
  <c r="V240" i="1"/>
  <c r="P237" i="1"/>
  <c r="L239" i="1"/>
  <c r="N239" i="1" s="1"/>
  <c r="Z239" i="1" s="1"/>
  <c r="AE239" i="1" s="1"/>
  <c r="AG239" i="1" s="1"/>
  <c r="AJ239" i="1"/>
  <c r="A238" i="2" s="1"/>
  <c r="G241" i="1"/>
  <c r="H240" i="1"/>
  <c r="J240" i="1" s="1"/>
  <c r="Y241" i="1" l="1"/>
  <c r="AB241" i="1" s="1"/>
  <c r="V241" i="1"/>
  <c r="P238" i="1"/>
  <c r="L240" i="1"/>
  <c r="N240" i="1" s="1"/>
  <c r="Z240" i="1" s="1"/>
  <c r="AE240" i="1" s="1"/>
  <c r="AG240" i="1" s="1"/>
  <c r="AJ240" i="1"/>
  <c r="A239" i="2" s="1"/>
  <c r="H241" i="1"/>
  <c r="J241" i="1" s="1"/>
  <c r="G242" i="1"/>
  <c r="Y242" i="1" l="1"/>
  <c r="AB242" i="1" s="1"/>
  <c r="V242" i="1"/>
  <c r="P239" i="1"/>
  <c r="L241" i="1"/>
  <c r="N241" i="1" s="1"/>
  <c r="Z241" i="1" s="1"/>
  <c r="AE241" i="1" s="1"/>
  <c r="AG241" i="1" s="1"/>
  <c r="H242" i="1"/>
  <c r="J242" i="1" s="1"/>
  <c r="G243" i="1"/>
  <c r="AJ241" i="1"/>
  <c r="A240" i="2" s="1"/>
  <c r="Y243" i="1" l="1"/>
  <c r="AB243" i="1" s="1"/>
  <c r="V243" i="1"/>
  <c r="P240" i="1"/>
  <c r="L242" i="1"/>
  <c r="N242" i="1" s="1"/>
  <c r="Z242" i="1" s="1"/>
  <c r="AE242" i="1" s="1"/>
  <c r="AG242" i="1" s="1"/>
  <c r="H243" i="1"/>
  <c r="J243" i="1" s="1"/>
  <c r="G244" i="1"/>
  <c r="AJ242" i="1"/>
  <c r="A241" i="2" s="1"/>
  <c r="Y244" i="1" l="1"/>
  <c r="AB244" i="1" s="1"/>
  <c r="V244" i="1"/>
  <c r="P241" i="1"/>
  <c r="L243" i="1"/>
  <c r="N243" i="1" s="1"/>
  <c r="Z243" i="1" s="1"/>
  <c r="AE243" i="1" s="1"/>
  <c r="AG243" i="1" s="1"/>
  <c r="H244" i="1"/>
  <c r="J244" i="1" s="1"/>
  <c r="G245" i="1"/>
  <c r="AJ243" i="1"/>
  <c r="A242" i="2" s="1"/>
  <c r="Y245" i="1" l="1"/>
  <c r="AB245" i="1" s="1"/>
  <c r="V245" i="1"/>
  <c r="P242" i="1"/>
  <c r="L244" i="1"/>
  <c r="N244" i="1" s="1"/>
  <c r="Z244" i="1" s="1"/>
  <c r="AE244" i="1" s="1"/>
  <c r="AG244" i="1" s="1"/>
  <c r="G246" i="1"/>
  <c r="H245" i="1"/>
  <c r="J245" i="1" s="1"/>
  <c r="AJ244" i="1"/>
  <c r="A243" i="2" s="1"/>
  <c r="Y246" i="1" l="1"/>
  <c r="AB246" i="1" s="1"/>
  <c r="V246" i="1"/>
  <c r="P243" i="1"/>
  <c r="L245" i="1"/>
  <c r="N245" i="1" s="1"/>
  <c r="Z245" i="1" s="1"/>
  <c r="AE245" i="1" s="1"/>
  <c r="AG245" i="1" s="1"/>
  <c r="AJ245" i="1"/>
  <c r="A244" i="2" s="1"/>
  <c r="G247" i="1"/>
  <c r="H246" i="1"/>
  <c r="J246" i="1" s="1"/>
  <c r="Y247" i="1" l="1"/>
  <c r="AB247" i="1" s="1"/>
  <c r="V247" i="1"/>
  <c r="P244" i="1"/>
  <c r="L246" i="1"/>
  <c r="N246" i="1" s="1"/>
  <c r="Z246" i="1" s="1"/>
  <c r="AE246" i="1" s="1"/>
  <c r="AG246" i="1" s="1"/>
  <c r="AJ246" i="1"/>
  <c r="A245" i="2" s="1"/>
  <c r="G248" i="1"/>
  <c r="H247" i="1"/>
  <c r="J247" i="1" s="1"/>
  <c r="Y248" i="1" l="1"/>
  <c r="AB248" i="1" s="1"/>
  <c r="V248" i="1"/>
  <c r="P245" i="1"/>
  <c r="L247" i="1"/>
  <c r="N247" i="1" s="1"/>
  <c r="Z247" i="1" s="1"/>
  <c r="AE247" i="1" s="1"/>
  <c r="AG247" i="1" s="1"/>
  <c r="AJ247" i="1"/>
  <c r="A246" i="2" s="1"/>
  <c r="H248" i="1"/>
  <c r="J248" i="1" s="1"/>
  <c r="G249" i="1"/>
  <c r="Y249" i="1" l="1"/>
  <c r="AB249" i="1" s="1"/>
  <c r="V249" i="1"/>
  <c r="P246" i="1"/>
  <c r="L248" i="1"/>
  <c r="N248" i="1" s="1"/>
  <c r="Z248" i="1" s="1"/>
  <c r="AE248" i="1" s="1"/>
  <c r="AG248" i="1" s="1"/>
  <c r="G250" i="1"/>
  <c r="H249" i="1"/>
  <c r="J249" i="1" s="1"/>
  <c r="AJ248" i="1"/>
  <c r="A247" i="2" s="1"/>
  <c r="Y250" i="1" l="1"/>
  <c r="AB250" i="1" s="1"/>
  <c r="V250" i="1"/>
  <c r="P247" i="1"/>
  <c r="L249" i="1"/>
  <c r="N249" i="1" s="1"/>
  <c r="Z249" i="1" s="1"/>
  <c r="AE249" i="1" s="1"/>
  <c r="AG249" i="1" s="1"/>
  <c r="AJ249" i="1"/>
  <c r="A248" i="2" s="1"/>
  <c r="G251" i="1"/>
  <c r="H250" i="1"/>
  <c r="J250" i="1" s="1"/>
  <c r="Y251" i="1" l="1"/>
  <c r="AB251" i="1" s="1"/>
  <c r="V251" i="1"/>
  <c r="P248" i="1"/>
  <c r="L250" i="1"/>
  <c r="N250" i="1" s="1"/>
  <c r="Z250" i="1" s="1"/>
  <c r="AE250" i="1" s="1"/>
  <c r="AG250" i="1" s="1"/>
  <c r="AJ250" i="1"/>
  <c r="A249" i="2" s="1"/>
  <c r="H251" i="1"/>
  <c r="J251" i="1" s="1"/>
  <c r="G252" i="1"/>
  <c r="Y252" i="1" l="1"/>
  <c r="AB252" i="1" s="1"/>
  <c r="V252" i="1"/>
  <c r="P249" i="1"/>
  <c r="L251" i="1"/>
  <c r="N251" i="1" s="1"/>
  <c r="Z251" i="1" s="1"/>
  <c r="AE251" i="1" s="1"/>
  <c r="AG251" i="1" s="1"/>
  <c r="AJ251" i="1"/>
  <c r="A250" i="2" s="1"/>
  <c r="H252" i="1"/>
  <c r="J252" i="1" s="1"/>
  <c r="G253" i="1"/>
  <c r="Y253" i="1" l="1"/>
  <c r="AB253" i="1" s="1"/>
  <c r="V253" i="1"/>
  <c r="P250" i="1"/>
  <c r="L252" i="1"/>
  <c r="N252" i="1" s="1"/>
  <c r="Z252" i="1" s="1"/>
  <c r="AE252" i="1" s="1"/>
  <c r="AG252" i="1" s="1"/>
  <c r="AJ252" i="1"/>
  <c r="A251" i="2" s="1"/>
  <c r="H253" i="1"/>
  <c r="J253" i="1" s="1"/>
  <c r="G254" i="1"/>
  <c r="Y254" i="1" l="1"/>
  <c r="AB254" i="1" s="1"/>
  <c r="V254" i="1"/>
  <c r="P251" i="1"/>
  <c r="L253" i="1"/>
  <c r="N253" i="1" s="1"/>
  <c r="Z253" i="1" s="1"/>
  <c r="AE253" i="1" s="1"/>
  <c r="AG253" i="1" s="1"/>
  <c r="H254" i="1"/>
  <c r="J254" i="1" s="1"/>
  <c r="G255" i="1"/>
  <c r="AJ253" i="1"/>
  <c r="A252" i="2" s="1"/>
  <c r="Y255" i="1" l="1"/>
  <c r="AB255" i="1" s="1"/>
  <c r="V255" i="1"/>
  <c r="P252" i="1"/>
  <c r="L254" i="1"/>
  <c r="N254" i="1" s="1"/>
  <c r="Z254" i="1" s="1"/>
  <c r="AE254" i="1" s="1"/>
  <c r="AG254" i="1" s="1"/>
  <c r="G256" i="1"/>
  <c r="H255" i="1"/>
  <c r="J255" i="1" s="1"/>
  <c r="AJ254" i="1"/>
  <c r="A253" i="2" s="1"/>
  <c r="Y256" i="1" l="1"/>
  <c r="AB256" i="1" s="1"/>
  <c r="V256" i="1"/>
  <c r="P253" i="1"/>
  <c r="L255" i="1"/>
  <c r="N255" i="1" s="1"/>
  <c r="Z255" i="1" s="1"/>
  <c r="AE255" i="1" s="1"/>
  <c r="AG255" i="1" s="1"/>
  <c r="AJ255" i="1"/>
  <c r="A254" i="2" s="1"/>
  <c r="H256" i="1"/>
  <c r="J256" i="1" s="1"/>
  <c r="G257" i="1"/>
  <c r="Y257" i="1" s="1"/>
  <c r="AB257" i="1" s="1"/>
  <c r="P254" i="1" l="1"/>
  <c r="L256" i="1"/>
  <c r="N256" i="1" s="1"/>
  <c r="Z256" i="1" s="1"/>
  <c r="AE256" i="1" s="1"/>
  <c r="AG256" i="1" s="1"/>
  <c r="AJ256" i="1"/>
  <c r="A255" i="2" s="1"/>
  <c r="G258" i="1"/>
  <c r="H257" i="1"/>
  <c r="J257" i="1" s="1"/>
  <c r="Y258" i="1" l="1"/>
  <c r="AB258" i="1" s="1"/>
  <c r="V258" i="1"/>
  <c r="P255" i="1"/>
  <c r="L257" i="1"/>
  <c r="G259" i="1"/>
  <c r="H258" i="1"/>
  <c r="J258" i="1" s="1"/>
  <c r="AJ257" i="1"/>
  <c r="A256" i="2" s="1"/>
  <c r="Y259" i="1" l="1"/>
  <c r="AB259" i="1" s="1"/>
  <c r="V259" i="1"/>
  <c r="P256" i="1"/>
  <c r="L258" i="1"/>
  <c r="N258" i="1" s="1"/>
  <c r="Z258" i="1" s="1"/>
  <c r="AE258" i="1" s="1"/>
  <c r="AG258" i="1" s="1"/>
  <c r="AJ258" i="1"/>
  <c r="A257" i="2" s="1"/>
  <c r="G260" i="1"/>
  <c r="H259" i="1"/>
  <c r="J259" i="1" s="1"/>
  <c r="Y260" i="1" l="1"/>
  <c r="AB260" i="1" s="1"/>
  <c r="V260" i="1"/>
  <c r="L259" i="1"/>
  <c r="N259" i="1" s="1"/>
  <c r="Z259" i="1" s="1"/>
  <c r="AE259" i="1" s="1"/>
  <c r="AG259" i="1" s="1"/>
  <c r="AJ259" i="1"/>
  <c r="A258" i="2" s="1"/>
  <c r="G261" i="1"/>
  <c r="H260" i="1"/>
  <c r="J260" i="1" s="1"/>
  <c r="Y261" i="1" l="1"/>
  <c r="AB261" i="1" s="1"/>
  <c r="V261" i="1"/>
  <c r="P258" i="1"/>
  <c r="L260" i="1"/>
  <c r="N260" i="1" s="1"/>
  <c r="Z260" i="1" s="1"/>
  <c r="AE260" i="1" s="1"/>
  <c r="AG260" i="1" s="1"/>
  <c r="AJ260" i="1"/>
  <c r="A259" i="2" s="1"/>
  <c r="G262" i="1"/>
  <c r="H261" i="1"/>
  <c r="J261" i="1" s="1"/>
  <c r="Y262" i="1" l="1"/>
  <c r="AB262" i="1" s="1"/>
  <c r="V262" i="1"/>
  <c r="P259" i="1"/>
  <c r="L261" i="1"/>
  <c r="N261" i="1" s="1"/>
  <c r="Z261" i="1" s="1"/>
  <c r="AE261" i="1" s="1"/>
  <c r="AG261" i="1" s="1"/>
  <c r="AJ261" i="1"/>
  <c r="A260" i="2" s="1"/>
  <c r="G263" i="1"/>
  <c r="H262" i="1"/>
  <c r="J262" i="1" s="1"/>
  <c r="Y263" i="1" l="1"/>
  <c r="AB263" i="1" s="1"/>
  <c r="V263" i="1"/>
  <c r="P260" i="1"/>
  <c r="L262" i="1"/>
  <c r="N262" i="1" s="1"/>
  <c r="Z262" i="1" s="1"/>
  <c r="AE262" i="1" s="1"/>
  <c r="AG262" i="1" s="1"/>
  <c r="H263" i="1"/>
  <c r="J263" i="1" s="1"/>
  <c r="G264" i="1"/>
  <c r="AJ262" i="1"/>
  <c r="A261" i="2" s="1"/>
  <c r="Y264" i="1" l="1"/>
  <c r="AB264" i="1" s="1"/>
  <c r="V264" i="1"/>
  <c r="P261" i="1"/>
  <c r="L263" i="1"/>
  <c r="N263" i="1" s="1"/>
  <c r="Z263" i="1" s="1"/>
  <c r="AE263" i="1" s="1"/>
  <c r="AG263" i="1" s="1"/>
  <c r="H264" i="1"/>
  <c r="J264" i="1" s="1"/>
  <c r="G265" i="1"/>
  <c r="AJ263" i="1"/>
  <c r="A262" i="2" s="1"/>
  <c r="Y265" i="1" l="1"/>
  <c r="AB265" i="1" s="1"/>
  <c r="V265" i="1"/>
  <c r="P262" i="1"/>
  <c r="L264" i="1"/>
  <c r="N264" i="1" s="1"/>
  <c r="Z264" i="1" s="1"/>
  <c r="AE264" i="1" s="1"/>
  <c r="AG264" i="1" s="1"/>
  <c r="G266" i="1"/>
  <c r="H265" i="1"/>
  <c r="J265" i="1" s="1"/>
  <c r="AJ264" i="1"/>
  <c r="A263" i="2" s="1"/>
  <c r="Y266" i="1" l="1"/>
  <c r="AB266" i="1" s="1"/>
  <c r="V266" i="1"/>
  <c r="P263" i="1"/>
  <c r="L265" i="1"/>
  <c r="N265" i="1" s="1"/>
  <c r="Z265" i="1" s="1"/>
  <c r="AE265" i="1" s="1"/>
  <c r="AG265" i="1" s="1"/>
  <c r="G267" i="1"/>
  <c r="H266" i="1"/>
  <c r="J266" i="1" s="1"/>
  <c r="AJ265" i="1"/>
  <c r="A264" i="2" s="1"/>
  <c r="Y267" i="1" l="1"/>
  <c r="AB267" i="1" s="1"/>
  <c r="V267" i="1"/>
  <c r="P264" i="1"/>
  <c r="L266" i="1"/>
  <c r="N266" i="1" s="1"/>
  <c r="Z266" i="1" s="1"/>
  <c r="AE266" i="1" s="1"/>
  <c r="AG266" i="1" s="1"/>
  <c r="AJ266" i="1"/>
  <c r="A265" i="2" s="1"/>
  <c r="G268" i="1"/>
  <c r="H267" i="1"/>
  <c r="J267" i="1" s="1"/>
  <c r="Y268" i="1" l="1"/>
  <c r="AB268" i="1" s="1"/>
  <c r="V268" i="1"/>
  <c r="P265" i="1"/>
  <c r="L267" i="1"/>
  <c r="N267" i="1" s="1"/>
  <c r="Z267" i="1" s="1"/>
  <c r="AE267" i="1" s="1"/>
  <c r="AG267" i="1" s="1"/>
  <c r="G269" i="1"/>
  <c r="H268" i="1"/>
  <c r="J268" i="1" s="1"/>
  <c r="AJ267" i="1"/>
  <c r="A266" i="2" s="1"/>
  <c r="Y269" i="1" l="1"/>
  <c r="AB269" i="1" s="1"/>
  <c r="V269" i="1"/>
  <c r="P266" i="1"/>
  <c r="L268" i="1"/>
  <c r="N268" i="1" s="1"/>
  <c r="Z268" i="1" s="1"/>
  <c r="AE268" i="1" s="1"/>
  <c r="AG268" i="1" s="1"/>
  <c r="AJ268" i="1"/>
  <c r="A267" i="2" s="1"/>
  <c r="G270" i="1"/>
  <c r="H269" i="1"/>
  <c r="J269" i="1" s="1"/>
  <c r="Y270" i="1" l="1"/>
  <c r="AB270" i="1" s="1"/>
  <c r="V270" i="1"/>
  <c r="P267" i="1"/>
  <c r="L269" i="1"/>
  <c r="N269" i="1" s="1"/>
  <c r="Z269" i="1" s="1"/>
  <c r="AE269" i="1" s="1"/>
  <c r="AG269" i="1" s="1"/>
  <c r="G271" i="1"/>
  <c r="H270" i="1"/>
  <c r="J270" i="1" s="1"/>
  <c r="AJ269" i="1"/>
  <c r="A268" i="2" s="1"/>
  <c r="Y271" i="1" l="1"/>
  <c r="AB271" i="1" s="1"/>
  <c r="V271" i="1"/>
  <c r="P268" i="1"/>
  <c r="L270" i="1"/>
  <c r="N270" i="1" s="1"/>
  <c r="Z270" i="1" s="1"/>
  <c r="AE270" i="1" s="1"/>
  <c r="AG270" i="1" s="1"/>
  <c r="AJ270" i="1"/>
  <c r="A269" i="2" s="1"/>
  <c r="H271" i="1"/>
  <c r="J271" i="1" s="1"/>
  <c r="G272" i="1"/>
  <c r="Y272" i="1" l="1"/>
  <c r="AB272" i="1" s="1"/>
  <c r="V272" i="1"/>
  <c r="P269" i="1"/>
  <c r="L271" i="1"/>
  <c r="N271" i="1" s="1"/>
  <c r="Z271" i="1" s="1"/>
  <c r="AE271" i="1" s="1"/>
  <c r="AG271" i="1" s="1"/>
  <c r="AJ271" i="1"/>
  <c r="A270" i="2" s="1"/>
  <c r="H272" i="1"/>
  <c r="J272" i="1" s="1"/>
  <c r="G273" i="1"/>
  <c r="Y273" i="1" l="1"/>
  <c r="AB273" i="1" s="1"/>
  <c r="V273" i="1"/>
  <c r="P270" i="1"/>
  <c r="L272" i="1"/>
  <c r="N272" i="1" s="1"/>
  <c r="Z272" i="1" s="1"/>
  <c r="AE272" i="1" s="1"/>
  <c r="AG272" i="1" s="1"/>
  <c r="AJ272" i="1"/>
  <c r="A271" i="2" s="1"/>
  <c r="G274" i="1"/>
  <c r="H273" i="1"/>
  <c r="J273" i="1" s="1"/>
  <c r="Y274" i="1" l="1"/>
  <c r="AB274" i="1" s="1"/>
  <c r="V274" i="1"/>
  <c r="P271" i="1"/>
  <c r="L273" i="1"/>
  <c r="N273" i="1" s="1"/>
  <c r="Z273" i="1" s="1"/>
  <c r="AE273" i="1" s="1"/>
  <c r="AG273" i="1" s="1"/>
  <c r="AJ273" i="1"/>
  <c r="A272" i="2" s="1"/>
  <c r="H274" i="1"/>
  <c r="J274" i="1" s="1"/>
  <c r="G275" i="1"/>
  <c r="Y275" i="1" l="1"/>
  <c r="AB275" i="1" s="1"/>
  <c r="V275" i="1"/>
  <c r="P272" i="1"/>
  <c r="L274" i="1"/>
  <c r="N274" i="1" s="1"/>
  <c r="Z274" i="1" s="1"/>
  <c r="AE274" i="1" s="1"/>
  <c r="AG274" i="1" s="1"/>
  <c r="H275" i="1"/>
  <c r="J275" i="1" s="1"/>
  <c r="G276" i="1"/>
  <c r="AJ274" i="1"/>
  <c r="A273" i="2" s="1"/>
  <c r="Y276" i="1" l="1"/>
  <c r="AB276" i="1" s="1"/>
  <c r="V276" i="1"/>
  <c r="P273" i="1"/>
  <c r="L275" i="1"/>
  <c r="N275" i="1" s="1"/>
  <c r="Z275" i="1" s="1"/>
  <c r="AE275" i="1" s="1"/>
  <c r="AG275" i="1" s="1"/>
  <c r="H276" i="1"/>
  <c r="J276" i="1" s="1"/>
  <c r="G277" i="1"/>
  <c r="AJ275" i="1"/>
  <c r="A274" i="2" s="1"/>
  <c r="Y277" i="1" l="1"/>
  <c r="AB277" i="1" s="1"/>
  <c r="V277" i="1"/>
  <c r="P274" i="1"/>
  <c r="L276" i="1"/>
  <c r="N276" i="1" s="1"/>
  <c r="Z276" i="1" s="1"/>
  <c r="AE276" i="1" s="1"/>
  <c r="AG276" i="1" s="1"/>
  <c r="H277" i="1"/>
  <c r="J277" i="1" s="1"/>
  <c r="G278" i="1"/>
  <c r="AJ276" i="1"/>
  <c r="A275" i="2" s="1"/>
  <c r="Y278" i="1" l="1"/>
  <c r="AB278" i="1" s="1"/>
  <c r="V278" i="1"/>
  <c r="P275" i="1"/>
  <c r="L277" i="1"/>
  <c r="N277" i="1" s="1"/>
  <c r="Z277" i="1" s="1"/>
  <c r="AE277" i="1" s="1"/>
  <c r="AG277" i="1" s="1"/>
  <c r="H278" i="1"/>
  <c r="J278" i="1" s="1"/>
  <c r="G279" i="1"/>
  <c r="AJ277" i="1"/>
  <c r="A276" i="2" s="1"/>
  <c r="Y279" i="1" l="1"/>
  <c r="AB279" i="1" s="1"/>
  <c r="V279" i="1"/>
  <c r="P276" i="1"/>
  <c r="L278" i="1"/>
  <c r="N278" i="1" s="1"/>
  <c r="Z278" i="1" s="1"/>
  <c r="AE278" i="1" s="1"/>
  <c r="AG278" i="1" s="1"/>
  <c r="H279" i="1"/>
  <c r="J279" i="1" s="1"/>
  <c r="G280" i="1"/>
  <c r="AJ278" i="1"/>
  <c r="A277" i="2" s="1"/>
  <c r="Y280" i="1" l="1"/>
  <c r="AB280" i="1" s="1"/>
  <c r="V280" i="1"/>
  <c r="P277" i="1"/>
  <c r="L279" i="1"/>
  <c r="N279" i="1" s="1"/>
  <c r="Z279" i="1" s="1"/>
  <c r="AE279" i="1" s="1"/>
  <c r="AG279" i="1" s="1"/>
  <c r="G281" i="1"/>
  <c r="H280" i="1"/>
  <c r="J280" i="1" s="1"/>
  <c r="AJ279" i="1"/>
  <c r="A278" i="2" s="1"/>
  <c r="Y281" i="1" l="1"/>
  <c r="AB281" i="1" s="1"/>
  <c r="V281" i="1"/>
  <c r="P278" i="1"/>
  <c r="L280" i="1"/>
  <c r="N280" i="1" s="1"/>
  <c r="Z280" i="1" s="1"/>
  <c r="AE280" i="1" s="1"/>
  <c r="AG280" i="1" s="1"/>
  <c r="G282" i="1"/>
  <c r="H281" i="1"/>
  <c r="J281" i="1" s="1"/>
  <c r="AJ280" i="1"/>
  <c r="A279" i="2" s="1"/>
  <c r="Y282" i="1" l="1"/>
  <c r="AB282" i="1" s="1"/>
  <c r="V282" i="1"/>
  <c r="P279" i="1"/>
  <c r="L281" i="1"/>
  <c r="N281" i="1" s="1"/>
  <c r="Z281" i="1" s="1"/>
  <c r="AE281" i="1" s="1"/>
  <c r="AG281" i="1" s="1"/>
  <c r="AJ281" i="1"/>
  <c r="A280" i="2" s="1"/>
  <c r="H282" i="1"/>
  <c r="J282" i="1" s="1"/>
  <c r="G283" i="1"/>
  <c r="Y283" i="1" l="1"/>
  <c r="AB283" i="1" s="1"/>
  <c r="V283" i="1"/>
  <c r="P280" i="1"/>
  <c r="L282" i="1"/>
  <c r="N282" i="1" s="1"/>
  <c r="Z282" i="1" s="1"/>
  <c r="AE282" i="1" s="1"/>
  <c r="AG282" i="1" s="1"/>
  <c r="AJ282" i="1"/>
  <c r="A281" i="2" s="1"/>
  <c r="H283" i="1"/>
  <c r="J283" i="1" s="1"/>
  <c r="G284" i="1"/>
  <c r="Y284" i="1" l="1"/>
  <c r="AB284" i="1" s="1"/>
  <c r="V284" i="1"/>
  <c r="P281" i="1"/>
  <c r="L283" i="1"/>
  <c r="N283" i="1" s="1"/>
  <c r="Z283" i="1" s="1"/>
  <c r="AE283" i="1" s="1"/>
  <c r="AG283" i="1" s="1"/>
  <c r="G285" i="1"/>
  <c r="H284" i="1"/>
  <c r="J284" i="1" s="1"/>
  <c r="AJ283" i="1"/>
  <c r="A282" i="2" s="1"/>
  <c r="Y285" i="1" l="1"/>
  <c r="AB285" i="1" s="1"/>
  <c r="V285" i="1"/>
  <c r="P282" i="1"/>
  <c r="L284" i="1"/>
  <c r="N284" i="1" s="1"/>
  <c r="Z284" i="1" s="1"/>
  <c r="AE284" i="1" s="1"/>
  <c r="AG284" i="1" s="1"/>
  <c r="AJ284" i="1"/>
  <c r="A283" i="2" s="1"/>
  <c r="G286" i="1"/>
  <c r="H285" i="1"/>
  <c r="J285" i="1" s="1"/>
  <c r="Y286" i="1" l="1"/>
  <c r="AB286" i="1" s="1"/>
  <c r="V286" i="1"/>
  <c r="P283" i="1"/>
  <c r="L285" i="1"/>
  <c r="N285" i="1" s="1"/>
  <c r="Z285" i="1" s="1"/>
  <c r="AE285" i="1" s="1"/>
  <c r="AG285" i="1" s="1"/>
  <c r="H286" i="1"/>
  <c r="J286" i="1" s="1"/>
  <c r="G287" i="1"/>
  <c r="AJ285" i="1"/>
  <c r="A284" i="2" s="1"/>
  <c r="Y287" i="1" l="1"/>
  <c r="AB287" i="1" s="1"/>
  <c r="V287" i="1"/>
  <c r="P284" i="1"/>
  <c r="L286" i="1"/>
  <c r="N286" i="1" s="1"/>
  <c r="Z286" i="1" s="1"/>
  <c r="AE286" i="1" s="1"/>
  <c r="AG286" i="1" s="1"/>
  <c r="H287" i="1"/>
  <c r="J287" i="1" s="1"/>
  <c r="G288" i="1"/>
  <c r="AJ286" i="1"/>
  <c r="A285" i="2" s="1"/>
  <c r="Y288" i="1" l="1"/>
  <c r="AB288" i="1" s="1"/>
  <c r="V288" i="1"/>
  <c r="P285" i="1"/>
  <c r="L287" i="1"/>
  <c r="N287" i="1" s="1"/>
  <c r="Z287" i="1" s="1"/>
  <c r="AE287" i="1" s="1"/>
  <c r="AG287" i="1" s="1"/>
  <c r="AJ287" i="1"/>
  <c r="A286" i="2" s="1"/>
  <c r="G289" i="1"/>
  <c r="H288" i="1"/>
  <c r="J288" i="1" s="1"/>
  <c r="Y289" i="1" l="1"/>
  <c r="AB289" i="1" s="1"/>
  <c r="V289" i="1"/>
  <c r="P286" i="1"/>
  <c r="L288" i="1"/>
  <c r="N288" i="1" s="1"/>
  <c r="Z288" i="1" s="1"/>
  <c r="AE288" i="1" s="1"/>
  <c r="AG288" i="1" s="1"/>
  <c r="AJ288" i="1"/>
  <c r="A287" i="2" s="1"/>
  <c r="G290" i="1"/>
  <c r="H289" i="1"/>
  <c r="J289" i="1" s="1"/>
  <c r="Y290" i="1" l="1"/>
  <c r="AB290" i="1" s="1"/>
  <c r="V290" i="1"/>
  <c r="P287" i="1"/>
  <c r="L289" i="1"/>
  <c r="N289" i="1" s="1"/>
  <c r="Z289" i="1" s="1"/>
  <c r="AE289" i="1" s="1"/>
  <c r="AG289" i="1" s="1"/>
  <c r="AJ289" i="1"/>
  <c r="A288" i="2" s="1"/>
  <c r="H290" i="1"/>
  <c r="J290" i="1" s="1"/>
  <c r="G291" i="1"/>
  <c r="Y291" i="1" l="1"/>
  <c r="AB291" i="1" s="1"/>
  <c r="V291" i="1"/>
  <c r="P288" i="1"/>
  <c r="L290" i="1"/>
  <c r="N290" i="1" s="1"/>
  <c r="Z290" i="1" s="1"/>
  <c r="AE290" i="1" s="1"/>
  <c r="AG290" i="1" s="1"/>
  <c r="H291" i="1"/>
  <c r="J291" i="1" s="1"/>
  <c r="G292" i="1"/>
  <c r="AJ290" i="1"/>
  <c r="A289" i="2" s="1"/>
  <c r="Y292" i="1" l="1"/>
  <c r="AB292" i="1" s="1"/>
  <c r="V292" i="1"/>
  <c r="P289" i="1"/>
  <c r="L291" i="1"/>
  <c r="N291" i="1" s="1"/>
  <c r="Z291" i="1" s="1"/>
  <c r="AE291" i="1" s="1"/>
  <c r="AG291" i="1" s="1"/>
  <c r="AJ291" i="1"/>
  <c r="A290" i="2" s="1"/>
  <c r="G293" i="1"/>
  <c r="H292" i="1"/>
  <c r="J292" i="1" s="1"/>
  <c r="Y293" i="1" l="1"/>
  <c r="AB293" i="1" s="1"/>
  <c r="V293" i="1"/>
  <c r="P290" i="1"/>
  <c r="L292" i="1"/>
  <c r="N292" i="1" s="1"/>
  <c r="Z292" i="1" s="1"/>
  <c r="AE292" i="1" s="1"/>
  <c r="AG292" i="1" s="1"/>
  <c r="G294" i="1"/>
  <c r="H293" i="1"/>
  <c r="J293" i="1" s="1"/>
  <c r="AJ292" i="1"/>
  <c r="A291" i="2" s="1"/>
  <c r="Y294" i="1" l="1"/>
  <c r="AB294" i="1" s="1"/>
  <c r="V294" i="1"/>
  <c r="P291" i="1"/>
  <c r="L293" i="1"/>
  <c r="N293" i="1" s="1"/>
  <c r="Z293" i="1" s="1"/>
  <c r="AE293" i="1" s="1"/>
  <c r="AG293" i="1" s="1"/>
  <c r="AJ293" i="1"/>
  <c r="A292" i="2" s="1"/>
  <c r="G295" i="1"/>
  <c r="H294" i="1"/>
  <c r="J294" i="1" s="1"/>
  <c r="Y295" i="1" l="1"/>
  <c r="AB295" i="1" s="1"/>
  <c r="V295" i="1"/>
  <c r="P292" i="1"/>
  <c r="L294" i="1"/>
  <c r="N294" i="1" s="1"/>
  <c r="Z294" i="1" s="1"/>
  <c r="AE294" i="1" s="1"/>
  <c r="AG294" i="1" s="1"/>
  <c r="AJ294" i="1"/>
  <c r="A293" i="2" s="1"/>
  <c r="G296" i="1"/>
  <c r="H295" i="1"/>
  <c r="J295" i="1" s="1"/>
  <c r="Y296" i="1" l="1"/>
  <c r="AB296" i="1" s="1"/>
  <c r="V296" i="1"/>
  <c r="P293" i="1"/>
  <c r="L295" i="1"/>
  <c r="N295" i="1" s="1"/>
  <c r="Z295" i="1" s="1"/>
  <c r="AE295" i="1" s="1"/>
  <c r="AG295" i="1" s="1"/>
  <c r="AJ295" i="1"/>
  <c r="A294" i="2" s="1"/>
  <c r="G297" i="1"/>
  <c r="H296" i="1"/>
  <c r="J296" i="1" s="1"/>
  <c r="Y297" i="1" l="1"/>
  <c r="AB297" i="1" s="1"/>
  <c r="V297" i="1"/>
  <c r="P294" i="1"/>
  <c r="L296" i="1"/>
  <c r="N296" i="1" s="1"/>
  <c r="Z296" i="1" s="1"/>
  <c r="AE296" i="1" s="1"/>
  <c r="AG296" i="1" s="1"/>
  <c r="AJ296" i="1"/>
  <c r="A295" i="2" s="1"/>
  <c r="H297" i="1"/>
  <c r="J297" i="1" s="1"/>
  <c r="G298" i="1"/>
  <c r="Y298" i="1" l="1"/>
  <c r="AB298" i="1" s="1"/>
  <c r="V298" i="1"/>
  <c r="P295" i="1"/>
  <c r="L297" i="1"/>
  <c r="N297" i="1" s="1"/>
  <c r="Z297" i="1" s="1"/>
  <c r="AE297" i="1" s="1"/>
  <c r="AG297" i="1" s="1"/>
  <c r="H298" i="1"/>
  <c r="J298" i="1" s="1"/>
  <c r="G299" i="1"/>
  <c r="AJ297" i="1"/>
  <c r="A296" i="2" s="1"/>
  <c r="Y299" i="1" l="1"/>
  <c r="AB299" i="1" s="1"/>
  <c r="V299" i="1"/>
  <c r="P296" i="1"/>
  <c r="L298" i="1"/>
  <c r="N298" i="1" s="1"/>
  <c r="Z298" i="1" s="1"/>
  <c r="AE298" i="1" s="1"/>
  <c r="AG298" i="1" s="1"/>
  <c r="G300" i="1"/>
  <c r="H299" i="1"/>
  <c r="J299" i="1" s="1"/>
  <c r="AJ298" i="1"/>
  <c r="A297" i="2" s="1"/>
  <c r="Y300" i="1" l="1"/>
  <c r="AB300" i="1" s="1"/>
  <c r="V300" i="1"/>
  <c r="P298" i="1"/>
  <c r="P297" i="1"/>
  <c r="L299" i="1"/>
  <c r="N299" i="1" s="1"/>
  <c r="Z299" i="1" s="1"/>
  <c r="AE299" i="1" s="1"/>
  <c r="AG299" i="1" s="1"/>
  <c r="AJ299" i="1"/>
  <c r="A298" i="2" s="1"/>
  <c r="H300" i="1"/>
  <c r="J300" i="1" s="1"/>
  <c r="G301" i="1"/>
  <c r="Y301" i="1" l="1"/>
  <c r="AB301" i="1" s="1"/>
  <c r="V301" i="1"/>
  <c r="L300" i="1"/>
  <c r="N300" i="1" s="1"/>
  <c r="Z300" i="1" s="1"/>
  <c r="AE300" i="1" s="1"/>
  <c r="AG300" i="1" s="1"/>
  <c r="H301" i="1"/>
  <c r="J301" i="1" s="1"/>
  <c r="G302" i="1"/>
  <c r="AJ300" i="1"/>
  <c r="A299" i="2" s="1"/>
  <c r="Y302" i="1" l="1"/>
  <c r="AB302" i="1" s="1"/>
  <c r="V302" i="1"/>
  <c r="P299" i="1"/>
  <c r="L301" i="1"/>
  <c r="N301" i="1" s="1"/>
  <c r="Z301" i="1" s="1"/>
  <c r="AE301" i="1" s="1"/>
  <c r="AG301" i="1" s="1"/>
  <c r="H302" i="1"/>
  <c r="J302" i="1" s="1"/>
  <c r="G303" i="1"/>
  <c r="AJ301" i="1"/>
  <c r="A300" i="2" s="1"/>
  <c r="Y303" i="1" l="1"/>
  <c r="AB303" i="1" s="1"/>
  <c r="V303" i="1"/>
  <c r="P300" i="1"/>
  <c r="L302" i="1"/>
  <c r="N302" i="1" s="1"/>
  <c r="Z302" i="1" s="1"/>
  <c r="AE302" i="1" s="1"/>
  <c r="AG302" i="1" s="1"/>
  <c r="G304" i="1"/>
  <c r="H303" i="1"/>
  <c r="J303" i="1" s="1"/>
  <c r="AJ302" i="1"/>
  <c r="A301" i="2" s="1"/>
  <c r="Y304" i="1" l="1"/>
  <c r="AB304" i="1" s="1"/>
  <c r="V304" i="1"/>
  <c r="P301" i="1"/>
  <c r="L303" i="1"/>
  <c r="N303" i="1" s="1"/>
  <c r="Z303" i="1" s="1"/>
  <c r="AE303" i="1" s="1"/>
  <c r="AG303" i="1" s="1"/>
  <c r="H304" i="1"/>
  <c r="J304" i="1" s="1"/>
  <c r="G305" i="1"/>
  <c r="AJ303" i="1"/>
  <c r="A302" i="2" s="1"/>
  <c r="Y305" i="1" l="1"/>
  <c r="AB305" i="1" s="1"/>
  <c r="V305" i="1"/>
  <c r="P302" i="1"/>
  <c r="L304" i="1"/>
  <c r="N304" i="1" s="1"/>
  <c r="Z304" i="1" s="1"/>
  <c r="AE304" i="1" s="1"/>
  <c r="AG304" i="1" s="1"/>
  <c r="AJ304" i="1"/>
  <c r="A303" i="2" s="1"/>
  <c r="G306" i="1"/>
  <c r="H305" i="1"/>
  <c r="J305" i="1" s="1"/>
  <c r="Y306" i="1" l="1"/>
  <c r="AB306" i="1" s="1"/>
  <c r="V306" i="1"/>
  <c r="P303" i="1"/>
  <c r="L305" i="1"/>
  <c r="N305" i="1" s="1"/>
  <c r="Z305" i="1" s="1"/>
  <c r="AE305" i="1" s="1"/>
  <c r="AG305" i="1" s="1"/>
  <c r="AJ305" i="1"/>
  <c r="A304" i="2" s="1"/>
  <c r="G307" i="1"/>
  <c r="H306" i="1"/>
  <c r="J306" i="1" s="1"/>
  <c r="Y307" i="1" l="1"/>
  <c r="AB307" i="1" s="1"/>
  <c r="V307" i="1"/>
  <c r="P304" i="1"/>
  <c r="L306" i="1"/>
  <c r="N306" i="1" s="1"/>
  <c r="Z306" i="1" s="1"/>
  <c r="AE306" i="1" s="1"/>
  <c r="AG306" i="1" s="1"/>
  <c r="AJ306" i="1"/>
  <c r="A305" i="2" s="1"/>
  <c r="G308" i="1"/>
  <c r="H307" i="1"/>
  <c r="J307" i="1" s="1"/>
  <c r="Y308" i="1" l="1"/>
  <c r="AB308" i="1" s="1"/>
  <c r="V308" i="1"/>
  <c r="P305" i="1"/>
  <c r="L307" i="1"/>
  <c r="N307" i="1" s="1"/>
  <c r="Z307" i="1" s="1"/>
  <c r="AE307" i="1" s="1"/>
  <c r="AG307" i="1" s="1"/>
  <c r="AJ307" i="1"/>
  <c r="A306" i="2" s="1"/>
  <c r="G309" i="1"/>
  <c r="H308" i="1"/>
  <c r="J308" i="1" s="1"/>
  <c r="Y309" i="1" l="1"/>
  <c r="AB309" i="1" s="1"/>
  <c r="V309" i="1"/>
  <c r="P306" i="1"/>
  <c r="L308" i="1"/>
  <c r="N308" i="1" s="1"/>
  <c r="Z308" i="1" s="1"/>
  <c r="AE308" i="1" s="1"/>
  <c r="AG308" i="1" s="1"/>
  <c r="AJ308" i="1"/>
  <c r="A307" i="2" s="1"/>
  <c r="H309" i="1"/>
  <c r="J309" i="1" s="1"/>
  <c r="G310" i="1"/>
  <c r="Y310" i="1" l="1"/>
  <c r="AB310" i="1" s="1"/>
  <c r="V310" i="1"/>
  <c r="P307" i="1"/>
  <c r="L309" i="1"/>
  <c r="N309" i="1" s="1"/>
  <c r="Z309" i="1" s="1"/>
  <c r="AE309" i="1" s="1"/>
  <c r="AG309" i="1" s="1"/>
  <c r="AJ309" i="1"/>
  <c r="A308" i="2" s="1"/>
  <c r="H310" i="1"/>
  <c r="J310" i="1" s="1"/>
  <c r="G311" i="1"/>
  <c r="Y311" i="1" l="1"/>
  <c r="AB311" i="1" s="1"/>
  <c r="V311" i="1"/>
  <c r="P308" i="1"/>
  <c r="L310" i="1"/>
  <c r="N310" i="1" s="1"/>
  <c r="Z310" i="1" s="1"/>
  <c r="AE310" i="1" s="1"/>
  <c r="AG310" i="1" s="1"/>
  <c r="H311" i="1"/>
  <c r="J311" i="1" s="1"/>
  <c r="G312" i="1"/>
  <c r="AJ310" i="1"/>
  <c r="A309" i="2" s="1"/>
  <c r="Y312" i="1" l="1"/>
  <c r="AB312" i="1" s="1"/>
  <c r="V312" i="1"/>
  <c r="P309" i="1"/>
  <c r="L311" i="1"/>
  <c r="N311" i="1" s="1"/>
  <c r="Z311" i="1" s="1"/>
  <c r="AE311" i="1" s="1"/>
  <c r="AG311" i="1" s="1"/>
  <c r="H312" i="1"/>
  <c r="J312" i="1" s="1"/>
  <c r="G313" i="1"/>
  <c r="AJ311" i="1"/>
  <c r="A310" i="2" s="1"/>
  <c r="Y313" i="1" l="1"/>
  <c r="AB313" i="1" s="1"/>
  <c r="V313" i="1"/>
  <c r="P310" i="1"/>
  <c r="L312" i="1"/>
  <c r="N312" i="1" s="1"/>
  <c r="Z312" i="1" s="1"/>
  <c r="AE312" i="1" s="1"/>
  <c r="AG312" i="1" s="1"/>
  <c r="H313" i="1"/>
  <c r="J313" i="1" s="1"/>
  <c r="G314" i="1"/>
  <c r="AJ312" i="1"/>
  <c r="A311" i="2" s="1"/>
  <c r="Y314" i="1" l="1"/>
  <c r="AB314" i="1" s="1"/>
  <c r="V314" i="1"/>
  <c r="P311" i="1"/>
  <c r="L313" i="1"/>
  <c r="N313" i="1" s="1"/>
  <c r="Z313" i="1" s="1"/>
  <c r="AE313" i="1" s="1"/>
  <c r="AG313" i="1" s="1"/>
  <c r="H314" i="1"/>
  <c r="J314" i="1" s="1"/>
  <c r="G315" i="1"/>
  <c r="AJ313" i="1"/>
  <c r="A312" i="2" s="1"/>
  <c r="Y315" i="1" l="1"/>
  <c r="AB315" i="1" s="1"/>
  <c r="V315" i="1"/>
  <c r="P312" i="1"/>
  <c r="L314" i="1"/>
  <c r="N314" i="1" s="1"/>
  <c r="Z314" i="1" s="1"/>
  <c r="AE314" i="1" s="1"/>
  <c r="AG314" i="1" s="1"/>
  <c r="G316" i="1"/>
  <c r="H315" i="1"/>
  <c r="J315" i="1" s="1"/>
  <c r="AJ314" i="1"/>
  <c r="A313" i="2" s="1"/>
  <c r="Y316" i="1" l="1"/>
  <c r="AB316" i="1" s="1"/>
  <c r="V316" i="1"/>
  <c r="P313" i="1"/>
  <c r="L315" i="1"/>
  <c r="N315" i="1" s="1"/>
  <c r="Z315" i="1" s="1"/>
  <c r="AE315" i="1" s="1"/>
  <c r="AG315" i="1" s="1"/>
  <c r="AJ315" i="1"/>
  <c r="A314" i="2" s="1"/>
  <c r="H316" i="1"/>
  <c r="J316" i="1" s="1"/>
  <c r="G317" i="1"/>
  <c r="Y317" i="1" l="1"/>
  <c r="AB317" i="1" s="1"/>
  <c r="V317" i="1"/>
  <c r="P314" i="1"/>
  <c r="L316" i="1"/>
  <c r="N316" i="1" s="1"/>
  <c r="Z316" i="1" s="1"/>
  <c r="AE316" i="1" s="1"/>
  <c r="AG316" i="1" s="1"/>
  <c r="H317" i="1"/>
  <c r="J317" i="1" s="1"/>
  <c r="G318" i="1"/>
  <c r="AJ316" i="1"/>
  <c r="A315" i="2" s="1"/>
  <c r="Y318" i="1" l="1"/>
  <c r="AB318" i="1" s="1"/>
  <c r="V318" i="1"/>
  <c r="P315" i="1"/>
  <c r="L317" i="1"/>
  <c r="N317" i="1" s="1"/>
  <c r="Z317" i="1" s="1"/>
  <c r="AE317" i="1" s="1"/>
  <c r="AG317" i="1" s="1"/>
  <c r="H318" i="1"/>
  <c r="J318" i="1" s="1"/>
  <c r="G319" i="1"/>
  <c r="AJ317" i="1"/>
  <c r="A316" i="2" s="1"/>
  <c r="Y319" i="1" l="1"/>
  <c r="AB319" i="1" s="1"/>
  <c r="V319" i="1"/>
  <c r="P316" i="1"/>
  <c r="L318" i="1"/>
  <c r="N318" i="1" s="1"/>
  <c r="Z318" i="1" s="1"/>
  <c r="AE318" i="1" s="1"/>
  <c r="AG318" i="1" s="1"/>
  <c r="H319" i="1"/>
  <c r="J319" i="1" s="1"/>
  <c r="G320" i="1"/>
  <c r="AJ318" i="1"/>
  <c r="A317" i="2" s="1"/>
  <c r="Y320" i="1" l="1"/>
  <c r="AB320" i="1" s="1"/>
  <c r="V320" i="1"/>
  <c r="P317" i="1"/>
  <c r="L319" i="1"/>
  <c r="N319" i="1" s="1"/>
  <c r="Z319" i="1" s="1"/>
  <c r="AE319" i="1" s="1"/>
  <c r="AG319" i="1" s="1"/>
  <c r="G321" i="1"/>
  <c r="H320" i="1"/>
  <c r="J320" i="1" s="1"/>
  <c r="AJ319" i="1"/>
  <c r="A318" i="2" s="1"/>
  <c r="Y321" i="1" l="1"/>
  <c r="AB321" i="1" s="1"/>
  <c r="V321" i="1"/>
  <c r="P318" i="1"/>
  <c r="L320" i="1"/>
  <c r="N320" i="1" s="1"/>
  <c r="Z320" i="1" s="1"/>
  <c r="AE320" i="1" s="1"/>
  <c r="AG320" i="1" s="1"/>
  <c r="AJ320" i="1"/>
  <c r="A319" i="2" s="1"/>
  <c r="H321" i="1"/>
  <c r="J321" i="1" s="1"/>
  <c r="G322" i="1"/>
  <c r="Y322" i="1" l="1"/>
  <c r="AB322" i="1" s="1"/>
  <c r="V322" i="1"/>
  <c r="P319" i="1"/>
  <c r="L321" i="1"/>
  <c r="N321" i="1" s="1"/>
  <c r="Z321" i="1" s="1"/>
  <c r="AE321" i="1" s="1"/>
  <c r="AG321" i="1" s="1"/>
  <c r="H322" i="1"/>
  <c r="J322" i="1" s="1"/>
  <c r="G323" i="1"/>
  <c r="AJ321" i="1"/>
  <c r="A320" i="2" s="1"/>
  <c r="Y323" i="1" l="1"/>
  <c r="AB323" i="1" s="1"/>
  <c r="V323" i="1"/>
  <c r="P320" i="1"/>
  <c r="L322" i="1"/>
  <c r="N322" i="1" s="1"/>
  <c r="Z322" i="1" s="1"/>
  <c r="AE322" i="1" s="1"/>
  <c r="AG322" i="1" s="1"/>
  <c r="G324" i="1"/>
  <c r="H323" i="1"/>
  <c r="J323" i="1" s="1"/>
  <c r="AJ322" i="1"/>
  <c r="A321" i="2" s="1"/>
  <c r="Y324" i="1" l="1"/>
  <c r="AB324" i="1" s="1"/>
  <c r="V324" i="1"/>
  <c r="P321" i="1"/>
  <c r="L323" i="1"/>
  <c r="N323" i="1" s="1"/>
  <c r="Z323" i="1" s="1"/>
  <c r="AE323" i="1" s="1"/>
  <c r="AG323" i="1" s="1"/>
  <c r="AJ323" i="1"/>
  <c r="A322" i="2" s="1"/>
  <c r="H324" i="1"/>
  <c r="J324" i="1" s="1"/>
  <c r="G325" i="1"/>
  <c r="Y325" i="1" l="1"/>
  <c r="AB325" i="1" s="1"/>
  <c r="V325" i="1"/>
  <c r="P322" i="1"/>
  <c r="L324" i="1"/>
  <c r="N324" i="1" s="1"/>
  <c r="Z324" i="1" s="1"/>
  <c r="AE324" i="1" s="1"/>
  <c r="AG324" i="1" s="1"/>
  <c r="AJ324" i="1"/>
  <c r="A323" i="2" s="1"/>
  <c r="H325" i="1"/>
  <c r="J325" i="1" s="1"/>
  <c r="G326" i="1"/>
  <c r="Y326" i="1" l="1"/>
  <c r="AB326" i="1" s="1"/>
  <c r="V326" i="1"/>
  <c r="P323" i="1"/>
  <c r="L325" i="1"/>
  <c r="N325" i="1" s="1"/>
  <c r="Z325" i="1" s="1"/>
  <c r="AE325" i="1" s="1"/>
  <c r="AG325" i="1" s="1"/>
  <c r="AJ325" i="1"/>
  <c r="A324" i="2" s="1"/>
  <c r="H326" i="1"/>
  <c r="J326" i="1" s="1"/>
  <c r="G327" i="1"/>
  <c r="Y327" i="1" l="1"/>
  <c r="AB327" i="1" s="1"/>
  <c r="V327" i="1"/>
  <c r="P324" i="1"/>
  <c r="L326" i="1"/>
  <c r="N326" i="1" s="1"/>
  <c r="Z326" i="1" s="1"/>
  <c r="AE326" i="1" s="1"/>
  <c r="AG326" i="1" s="1"/>
  <c r="AJ326" i="1"/>
  <c r="A325" i="2" s="1"/>
  <c r="H327" i="1"/>
  <c r="J327" i="1" s="1"/>
  <c r="G328" i="1"/>
  <c r="Y328" i="1" l="1"/>
  <c r="AB328" i="1" s="1"/>
  <c r="V328" i="1"/>
  <c r="P325" i="1"/>
  <c r="L327" i="1"/>
  <c r="N327" i="1" s="1"/>
  <c r="Z327" i="1" s="1"/>
  <c r="AE327" i="1" s="1"/>
  <c r="AG327" i="1" s="1"/>
  <c r="G329" i="1"/>
  <c r="H328" i="1"/>
  <c r="J328" i="1" s="1"/>
  <c r="AJ327" i="1"/>
  <c r="A326" i="2" s="1"/>
  <c r="Y329" i="1" l="1"/>
  <c r="AB329" i="1" s="1"/>
  <c r="V329" i="1"/>
  <c r="P326" i="1"/>
  <c r="L328" i="1"/>
  <c r="N328" i="1" s="1"/>
  <c r="Z328" i="1" s="1"/>
  <c r="AE328" i="1" s="1"/>
  <c r="AG328" i="1" s="1"/>
  <c r="AJ328" i="1"/>
  <c r="A327" i="2" s="1"/>
  <c r="H329" i="1"/>
  <c r="J329" i="1" s="1"/>
  <c r="G330" i="1"/>
  <c r="Y330" i="1" l="1"/>
  <c r="AB330" i="1" s="1"/>
  <c r="V330" i="1"/>
  <c r="P327" i="1"/>
  <c r="L329" i="1"/>
  <c r="N329" i="1" s="1"/>
  <c r="Z329" i="1" s="1"/>
  <c r="AE329" i="1" s="1"/>
  <c r="AG329" i="1" s="1"/>
  <c r="H330" i="1"/>
  <c r="J330" i="1" s="1"/>
  <c r="G331" i="1"/>
  <c r="AJ329" i="1"/>
  <c r="A328" i="2" s="1"/>
  <c r="Y331" i="1" l="1"/>
  <c r="AB331" i="1" s="1"/>
  <c r="V331" i="1"/>
  <c r="P328" i="1"/>
  <c r="L330" i="1"/>
  <c r="N330" i="1" s="1"/>
  <c r="Z330" i="1" s="1"/>
  <c r="AE330" i="1" s="1"/>
  <c r="AG330" i="1" s="1"/>
  <c r="G332" i="1"/>
  <c r="H331" i="1"/>
  <c r="J331" i="1" s="1"/>
  <c r="AJ330" i="1"/>
  <c r="A329" i="2" s="1"/>
  <c r="Y332" i="1" l="1"/>
  <c r="AB332" i="1" s="1"/>
  <c r="V332" i="1"/>
  <c r="P329" i="1"/>
  <c r="L331" i="1"/>
  <c r="N331" i="1" s="1"/>
  <c r="Z331" i="1" s="1"/>
  <c r="AE331" i="1" s="1"/>
  <c r="AG331" i="1" s="1"/>
  <c r="AJ331" i="1"/>
  <c r="A330" i="2" s="1"/>
  <c r="G333" i="1"/>
  <c r="H332" i="1"/>
  <c r="J332" i="1" s="1"/>
  <c r="Y333" i="1" l="1"/>
  <c r="AB333" i="1" s="1"/>
  <c r="V333" i="1"/>
  <c r="P330" i="1"/>
  <c r="L332" i="1"/>
  <c r="N332" i="1" s="1"/>
  <c r="Z332" i="1" s="1"/>
  <c r="AE332" i="1" s="1"/>
  <c r="AG332" i="1" s="1"/>
  <c r="AJ332" i="1"/>
  <c r="A331" i="2" s="1"/>
  <c r="G334" i="1"/>
  <c r="H333" i="1"/>
  <c r="J333" i="1" s="1"/>
  <c r="Y334" i="1" l="1"/>
  <c r="AB334" i="1" s="1"/>
  <c r="V334" i="1"/>
  <c r="P331" i="1"/>
  <c r="L333" i="1"/>
  <c r="N333" i="1" s="1"/>
  <c r="Z333" i="1" s="1"/>
  <c r="AE333" i="1" s="1"/>
  <c r="AG333" i="1" s="1"/>
  <c r="G335" i="1"/>
  <c r="H334" i="1"/>
  <c r="J334" i="1" s="1"/>
  <c r="AJ333" i="1"/>
  <c r="A332" i="2" s="1"/>
  <c r="Y335" i="1" l="1"/>
  <c r="AB335" i="1" s="1"/>
  <c r="V335" i="1"/>
  <c r="P332" i="1"/>
  <c r="L334" i="1"/>
  <c r="N334" i="1" s="1"/>
  <c r="Z334" i="1" s="1"/>
  <c r="AE334" i="1" s="1"/>
  <c r="AG334" i="1" s="1"/>
  <c r="AJ334" i="1"/>
  <c r="A333" i="2" s="1"/>
  <c r="H335" i="1"/>
  <c r="J335" i="1" s="1"/>
  <c r="G336" i="1"/>
  <c r="Y336" i="1" l="1"/>
  <c r="AB336" i="1" s="1"/>
  <c r="V336" i="1"/>
  <c r="P333" i="1"/>
  <c r="L335" i="1"/>
  <c r="N335" i="1" s="1"/>
  <c r="Z335" i="1" s="1"/>
  <c r="AE335" i="1" s="1"/>
  <c r="AG335" i="1" s="1"/>
  <c r="H336" i="1"/>
  <c r="J336" i="1" s="1"/>
  <c r="G337" i="1"/>
  <c r="AJ335" i="1"/>
  <c r="A334" i="2" s="1"/>
  <c r="Y337" i="1" l="1"/>
  <c r="AB337" i="1" s="1"/>
  <c r="V337" i="1"/>
  <c r="P334" i="1"/>
  <c r="L336" i="1"/>
  <c r="N336" i="1" s="1"/>
  <c r="Z336" i="1" s="1"/>
  <c r="AE336" i="1" s="1"/>
  <c r="AG336" i="1" s="1"/>
  <c r="H337" i="1"/>
  <c r="J337" i="1" s="1"/>
  <c r="G338" i="1"/>
  <c r="AJ336" i="1"/>
  <c r="A335" i="2" s="1"/>
  <c r="Y338" i="1" l="1"/>
  <c r="AB338" i="1" s="1"/>
  <c r="V338" i="1"/>
  <c r="P335" i="1"/>
  <c r="L337" i="1"/>
  <c r="N337" i="1" s="1"/>
  <c r="Z337" i="1" s="1"/>
  <c r="AE337" i="1" s="1"/>
  <c r="AG337" i="1" s="1"/>
  <c r="G339" i="1"/>
  <c r="H338" i="1"/>
  <c r="J338" i="1" s="1"/>
  <c r="AJ337" i="1"/>
  <c r="A336" i="2" s="1"/>
  <c r="Y339" i="1" l="1"/>
  <c r="AB339" i="1" s="1"/>
  <c r="V339" i="1"/>
  <c r="P336" i="1"/>
  <c r="L338" i="1"/>
  <c r="N338" i="1" s="1"/>
  <c r="Z338" i="1" s="1"/>
  <c r="AE338" i="1" s="1"/>
  <c r="AG338" i="1" s="1"/>
  <c r="AJ338" i="1"/>
  <c r="A337" i="2" s="1"/>
  <c r="G340" i="1"/>
  <c r="H339" i="1"/>
  <c r="J339" i="1" s="1"/>
  <c r="Y340" i="1" l="1"/>
  <c r="AB340" i="1" s="1"/>
  <c r="V340" i="1"/>
  <c r="P337" i="1"/>
  <c r="L339" i="1"/>
  <c r="N339" i="1" s="1"/>
  <c r="Z339" i="1" s="1"/>
  <c r="AE339" i="1" s="1"/>
  <c r="AG339" i="1" s="1"/>
  <c r="H340" i="1"/>
  <c r="J340" i="1" s="1"/>
  <c r="G341" i="1"/>
  <c r="AJ339" i="1"/>
  <c r="A338" i="2" s="1"/>
  <c r="Y341" i="1" l="1"/>
  <c r="AB341" i="1" s="1"/>
  <c r="V341" i="1"/>
  <c r="P338" i="1"/>
  <c r="L340" i="1"/>
  <c r="N340" i="1" s="1"/>
  <c r="Z340" i="1" s="1"/>
  <c r="AE340" i="1" s="1"/>
  <c r="AG340" i="1" s="1"/>
  <c r="G342" i="1"/>
  <c r="H341" i="1"/>
  <c r="J341" i="1" s="1"/>
  <c r="AJ340" i="1"/>
  <c r="A339" i="2" s="1"/>
  <c r="Y342" i="1" l="1"/>
  <c r="AB342" i="1" s="1"/>
  <c r="V342" i="1"/>
  <c r="P339" i="1"/>
  <c r="L341" i="1"/>
  <c r="N341" i="1" s="1"/>
  <c r="Z341" i="1" s="1"/>
  <c r="AE341" i="1" s="1"/>
  <c r="AG341" i="1" s="1"/>
  <c r="AJ341" i="1"/>
  <c r="A340" i="2" s="1"/>
  <c r="H342" i="1"/>
  <c r="J342" i="1" s="1"/>
  <c r="G343" i="1"/>
  <c r="Y343" i="1" l="1"/>
  <c r="AB343" i="1" s="1"/>
  <c r="V343" i="1"/>
  <c r="P340" i="1"/>
  <c r="L342" i="1"/>
  <c r="N342" i="1" s="1"/>
  <c r="Z342" i="1" s="1"/>
  <c r="AE342" i="1" s="1"/>
  <c r="AG342" i="1" s="1"/>
  <c r="H343" i="1"/>
  <c r="J343" i="1" s="1"/>
  <c r="G344" i="1"/>
  <c r="AJ342" i="1"/>
  <c r="A341" i="2" s="1"/>
  <c r="Y344" i="1" l="1"/>
  <c r="AB344" i="1" s="1"/>
  <c r="V344" i="1"/>
  <c r="P341" i="1"/>
  <c r="L343" i="1"/>
  <c r="N343" i="1" s="1"/>
  <c r="Z343" i="1" s="1"/>
  <c r="AE343" i="1" s="1"/>
  <c r="AG343" i="1" s="1"/>
  <c r="G345" i="1"/>
  <c r="H344" i="1"/>
  <c r="J344" i="1" s="1"/>
  <c r="AJ343" i="1"/>
  <c r="A342" i="2" s="1"/>
  <c r="Y345" i="1" l="1"/>
  <c r="AB345" i="1" s="1"/>
  <c r="V345" i="1"/>
  <c r="P342" i="1"/>
  <c r="L344" i="1"/>
  <c r="N344" i="1" s="1"/>
  <c r="Z344" i="1" s="1"/>
  <c r="AE344" i="1" s="1"/>
  <c r="AG344" i="1" s="1"/>
  <c r="AJ344" i="1"/>
  <c r="A343" i="2" s="1"/>
  <c r="G346" i="1"/>
  <c r="H345" i="1"/>
  <c r="J345" i="1" s="1"/>
  <c r="Y346" i="1" l="1"/>
  <c r="AB346" i="1" s="1"/>
  <c r="V346" i="1"/>
  <c r="P343" i="1"/>
  <c r="L345" i="1"/>
  <c r="N345" i="1" s="1"/>
  <c r="Z345" i="1" s="1"/>
  <c r="AE345" i="1" s="1"/>
  <c r="AG345" i="1" s="1"/>
  <c r="G347" i="1"/>
  <c r="H346" i="1"/>
  <c r="J346" i="1" s="1"/>
  <c r="AJ345" i="1"/>
  <c r="A344" i="2" s="1"/>
  <c r="Y347" i="1" l="1"/>
  <c r="AB347" i="1" s="1"/>
  <c r="V347" i="1"/>
  <c r="P344" i="1"/>
  <c r="L346" i="1"/>
  <c r="N346" i="1" s="1"/>
  <c r="Z346" i="1" s="1"/>
  <c r="AE346" i="1" s="1"/>
  <c r="AG346" i="1" s="1"/>
  <c r="AJ346" i="1"/>
  <c r="A345" i="2" s="1"/>
  <c r="G348" i="1"/>
  <c r="H347" i="1"/>
  <c r="J347" i="1" s="1"/>
  <c r="Y348" i="1" l="1"/>
  <c r="AB348" i="1" s="1"/>
  <c r="V348" i="1"/>
  <c r="P345" i="1"/>
  <c r="L347" i="1"/>
  <c r="N347" i="1" s="1"/>
  <c r="Z347" i="1" s="1"/>
  <c r="AE347" i="1" s="1"/>
  <c r="AG347" i="1" s="1"/>
  <c r="AJ347" i="1"/>
  <c r="A346" i="2" s="1"/>
  <c r="H348" i="1"/>
  <c r="J348" i="1" s="1"/>
  <c r="G349" i="1"/>
  <c r="Y349" i="1" l="1"/>
  <c r="AB349" i="1" s="1"/>
  <c r="V349" i="1"/>
  <c r="P346" i="1"/>
  <c r="L348" i="1"/>
  <c r="N348" i="1" s="1"/>
  <c r="Z348" i="1" s="1"/>
  <c r="AE348" i="1" s="1"/>
  <c r="AG348" i="1" s="1"/>
  <c r="AJ348" i="1"/>
  <c r="A347" i="2" s="1"/>
  <c r="H349" i="1"/>
  <c r="J349" i="1" s="1"/>
  <c r="G350" i="1"/>
  <c r="Y350" i="1" l="1"/>
  <c r="AB350" i="1" s="1"/>
  <c r="V350" i="1"/>
  <c r="P347" i="1"/>
  <c r="L349" i="1"/>
  <c r="N349" i="1" s="1"/>
  <c r="Z349" i="1" s="1"/>
  <c r="AE349" i="1" s="1"/>
  <c r="AG349" i="1" s="1"/>
  <c r="H350" i="1"/>
  <c r="J350" i="1" s="1"/>
  <c r="G351" i="1"/>
  <c r="AJ349" i="1"/>
  <c r="A348" i="2" s="1"/>
  <c r="Y351" i="1" l="1"/>
  <c r="AB351" i="1" s="1"/>
  <c r="V351" i="1"/>
  <c r="P348" i="1"/>
  <c r="L350" i="1"/>
  <c r="N350" i="1" s="1"/>
  <c r="Z350" i="1" s="1"/>
  <c r="AE350" i="1" s="1"/>
  <c r="AG350" i="1" s="1"/>
  <c r="G352" i="1"/>
  <c r="H351" i="1"/>
  <c r="J351" i="1" s="1"/>
  <c r="AJ350" i="1"/>
  <c r="A349" i="2" s="1"/>
  <c r="Y352" i="1" l="1"/>
  <c r="AB352" i="1" s="1"/>
  <c r="V352" i="1"/>
  <c r="P349" i="1"/>
  <c r="L351" i="1"/>
  <c r="N351" i="1" s="1"/>
  <c r="Z351" i="1" s="1"/>
  <c r="AE351" i="1" s="1"/>
  <c r="AG351" i="1" s="1"/>
  <c r="AJ351" i="1"/>
  <c r="A350" i="2" s="1"/>
  <c r="G353" i="1"/>
  <c r="H352" i="1"/>
  <c r="J352" i="1" s="1"/>
  <c r="Y353" i="1" l="1"/>
  <c r="AB353" i="1" s="1"/>
  <c r="V353" i="1"/>
  <c r="P350" i="1"/>
  <c r="L352" i="1"/>
  <c r="N352" i="1" s="1"/>
  <c r="Z352" i="1" s="1"/>
  <c r="AE352" i="1" s="1"/>
  <c r="AG352" i="1" s="1"/>
  <c r="AJ352" i="1"/>
  <c r="A351" i="2" s="1"/>
  <c r="H353" i="1"/>
  <c r="J353" i="1" s="1"/>
  <c r="G354" i="1"/>
  <c r="Y354" i="1" l="1"/>
  <c r="AB354" i="1" s="1"/>
  <c r="V354" i="1"/>
  <c r="P351" i="1"/>
  <c r="L353" i="1"/>
  <c r="N353" i="1" s="1"/>
  <c r="Z353" i="1" s="1"/>
  <c r="AE353" i="1" s="1"/>
  <c r="AG353" i="1" s="1"/>
  <c r="G355" i="1"/>
  <c r="H354" i="1"/>
  <c r="J354" i="1" s="1"/>
  <c r="AJ353" i="1"/>
  <c r="A352" i="2" s="1"/>
  <c r="Y355" i="1" l="1"/>
  <c r="AB355" i="1" s="1"/>
  <c r="V355" i="1"/>
  <c r="P352" i="1"/>
  <c r="L354" i="1"/>
  <c r="N354" i="1" s="1"/>
  <c r="Z354" i="1" s="1"/>
  <c r="AE354" i="1" s="1"/>
  <c r="AG354" i="1" s="1"/>
  <c r="AJ354" i="1"/>
  <c r="A353" i="2" s="1"/>
  <c r="H355" i="1"/>
  <c r="J355" i="1" s="1"/>
  <c r="G356" i="1"/>
  <c r="Y356" i="1" l="1"/>
  <c r="AB356" i="1" s="1"/>
  <c r="V356" i="1"/>
  <c r="P353" i="1"/>
  <c r="L355" i="1"/>
  <c r="N355" i="1" s="1"/>
  <c r="Z355" i="1" s="1"/>
  <c r="AE355" i="1" s="1"/>
  <c r="AG355" i="1" s="1"/>
  <c r="AJ355" i="1"/>
  <c r="A354" i="2" s="1"/>
  <c r="G357" i="1"/>
  <c r="H356" i="1"/>
  <c r="J356" i="1" s="1"/>
  <c r="Y357" i="1" l="1"/>
  <c r="AB357" i="1" s="1"/>
  <c r="V357" i="1"/>
  <c r="P354" i="1"/>
  <c r="L356" i="1"/>
  <c r="N356" i="1" s="1"/>
  <c r="Z356" i="1" s="1"/>
  <c r="AE356" i="1" s="1"/>
  <c r="AG356" i="1" s="1"/>
  <c r="AJ356" i="1"/>
  <c r="A355" i="2" s="1"/>
  <c r="G358" i="1"/>
  <c r="H357" i="1"/>
  <c r="J357" i="1" s="1"/>
  <c r="Y358" i="1" l="1"/>
  <c r="AB358" i="1" s="1"/>
  <c r="V358" i="1"/>
  <c r="P355" i="1"/>
  <c r="L357" i="1"/>
  <c r="N357" i="1" s="1"/>
  <c r="Z357" i="1" s="1"/>
  <c r="AE357" i="1" s="1"/>
  <c r="AG357" i="1" s="1"/>
  <c r="AJ357" i="1"/>
  <c r="A356" i="2" s="1"/>
  <c r="G359" i="1"/>
  <c r="H358" i="1"/>
  <c r="J358" i="1" s="1"/>
  <c r="Y359" i="1" l="1"/>
  <c r="AB359" i="1" s="1"/>
  <c r="V359" i="1"/>
  <c r="P356" i="1"/>
  <c r="L358" i="1"/>
  <c r="N358" i="1" s="1"/>
  <c r="Z358" i="1" s="1"/>
  <c r="AE358" i="1" s="1"/>
  <c r="AG358" i="1" s="1"/>
  <c r="H359" i="1"/>
  <c r="J359" i="1" s="1"/>
  <c r="G360" i="1"/>
  <c r="AJ358" i="1"/>
  <c r="A357" i="2" s="1"/>
  <c r="Y360" i="1" l="1"/>
  <c r="AB360" i="1" s="1"/>
  <c r="V360" i="1"/>
  <c r="P357" i="1"/>
  <c r="L359" i="1"/>
  <c r="N359" i="1" s="1"/>
  <c r="Z359" i="1" s="1"/>
  <c r="AE359" i="1" s="1"/>
  <c r="AG359" i="1" s="1"/>
  <c r="G361" i="1"/>
  <c r="H360" i="1"/>
  <c r="J360" i="1" s="1"/>
  <c r="AJ359" i="1"/>
  <c r="A358" i="2" s="1"/>
  <c r="Y361" i="1" l="1"/>
  <c r="AB361" i="1" s="1"/>
  <c r="V361" i="1"/>
  <c r="P358" i="1"/>
  <c r="L360" i="1"/>
  <c r="N360" i="1" s="1"/>
  <c r="Z360" i="1" s="1"/>
  <c r="AE360" i="1" s="1"/>
  <c r="AG360" i="1" s="1"/>
  <c r="AJ360" i="1"/>
  <c r="A359" i="2" s="1"/>
  <c r="G362" i="1"/>
  <c r="H361" i="1"/>
  <c r="J361" i="1" s="1"/>
  <c r="Y362" i="1" l="1"/>
  <c r="AB362" i="1" s="1"/>
  <c r="V362" i="1"/>
  <c r="P359" i="1"/>
  <c r="L361" i="1"/>
  <c r="N361" i="1" s="1"/>
  <c r="Z361" i="1" s="1"/>
  <c r="AE361" i="1" s="1"/>
  <c r="AG361" i="1" s="1"/>
  <c r="AJ361" i="1"/>
  <c r="A360" i="2" s="1"/>
  <c r="H362" i="1"/>
  <c r="J362" i="1" s="1"/>
  <c r="G363" i="1"/>
  <c r="Y363" i="1" l="1"/>
  <c r="AB363" i="1" s="1"/>
  <c r="V363" i="1"/>
  <c r="P360" i="1"/>
  <c r="L362" i="1"/>
  <c r="N362" i="1" s="1"/>
  <c r="Z362" i="1" s="1"/>
  <c r="AE362" i="1" s="1"/>
  <c r="AG362" i="1" s="1"/>
  <c r="AJ362" i="1"/>
  <c r="A361" i="2" s="1"/>
  <c r="H363" i="1"/>
  <c r="J363" i="1" s="1"/>
  <c r="G364" i="1"/>
  <c r="Y364" i="1" l="1"/>
  <c r="AB364" i="1" s="1"/>
  <c r="V364" i="1"/>
  <c r="P361" i="1"/>
  <c r="L363" i="1"/>
  <c r="N363" i="1" s="1"/>
  <c r="Z363" i="1" s="1"/>
  <c r="AE363" i="1" s="1"/>
  <c r="AG363" i="1" s="1"/>
  <c r="AJ363" i="1"/>
  <c r="A362" i="2" s="1"/>
  <c r="G365" i="1"/>
  <c r="H364" i="1"/>
  <c r="J364" i="1" s="1"/>
  <c r="Y365" i="1" l="1"/>
  <c r="AB365" i="1" s="1"/>
  <c r="V365" i="1"/>
  <c r="P362" i="1"/>
  <c r="L364" i="1"/>
  <c r="N364" i="1" s="1"/>
  <c r="Z364" i="1" s="1"/>
  <c r="AE364" i="1" s="1"/>
  <c r="AG364" i="1" s="1"/>
  <c r="G366" i="1"/>
  <c r="H365" i="1"/>
  <c r="J365" i="1" s="1"/>
  <c r="AJ364" i="1"/>
  <c r="A363" i="2" s="1"/>
  <c r="Y366" i="1" l="1"/>
  <c r="AB366" i="1" s="1"/>
  <c r="V366" i="1"/>
  <c r="P363" i="1"/>
  <c r="L365" i="1"/>
  <c r="N365" i="1" s="1"/>
  <c r="Z365" i="1" s="1"/>
  <c r="AE365" i="1" s="1"/>
  <c r="AG365" i="1" s="1"/>
  <c r="H366" i="1"/>
  <c r="J366" i="1" s="1"/>
  <c r="G367" i="1"/>
  <c r="AJ365" i="1"/>
  <c r="A364" i="2" s="1"/>
  <c r="Y367" i="1" l="1"/>
  <c r="AB367" i="1" s="1"/>
  <c r="V367" i="1"/>
  <c r="P364" i="1"/>
  <c r="L366" i="1"/>
  <c r="N366" i="1" s="1"/>
  <c r="Z366" i="1" s="1"/>
  <c r="AE366" i="1" s="1"/>
  <c r="AG366" i="1" s="1"/>
  <c r="H367" i="1"/>
  <c r="J367" i="1" s="1"/>
  <c r="G368" i="1"/>
  <c r="AJ366" i="1"/>
  <c r="A365" i="2" s="1"/>
  <c r="Y368" i="1" l="1"/>
  <c r="AB368" i="1" s="1"/>
  <c r="V368" i="1"/>
  <c r="P365" i="1"/>
  <c r="L367" i="1"/>
  <c r="N367" i="1" s="1"/>
  <c r="Z367" i="1" s="1"/>
  <c r="AE367" i="1" s="1"/>
  <c r="AG367" i="1" s="1"/>
  <c r="AJ367" i="1"/>
  <c r="A366" i="2" s="1"/>
  <c r="H368" i="1"/>
  <c r="J368" i="1" s="1"/>
  <c r="G369" i="1"/>
  <c r="Y369" i="1" l="1"/>
  <c r="AB369" i="1" s="1"/>
  <c r="V369" i="1"/>
  <c r="P366" i="1"/>
  <c r="L368" i="1"/>
  <c r="N368" i="1" s="1"/>
  <c r="Z368" i="1" s="1"/>
  <c r="AE368" i="1" s="1"/>
  <c r="AG368" i="1" s="1"/>
  <c r="AJ368" i="1"/>
  <c r="A367" i="2" s="1"/>
  <c r="H369" i="1"/>
  <c r="J369" i="1" s="1"/>
  <c r="G370" i="1"/>
  <c r="Y370" i="1" l="1"/>
  <c r="AB370" i="1" s="1"/>
  <c r="V370" i="1"/>
  <c r="P367" i="1"/>
  <c r="L369" i="1"/>
  <c r="N369" i="1" s="1"/>
  <c r="Z369" i="1" s="1"/>
  <c r="AE369" i="1" s="1"/>
  <c r="AG369" i="1" s="1"/>
  <c r="H370" i="1"/>
  <c r="J370" i="1" s="1"/>
  <c r="G371" i="1"/>
  <c r="AJ369" i="1"/>
  <c r="A368" i="2" s="1"/>
  <c r="Y371" i="1" l="1"/>
  <c r="AB371" i="1" s="1"/>
  <c r="V371" i="1"/>
  <c r="P368" i="1"/>
  <c r="L370" i="1"/>
  <c r="N370" i="1" s="1"/>
  <c r="Z370" i="1" s="1"/>
  <c r="AE370" i="1" s="1"/>
  <c r="AG370" i="1" s="1"/>
  <c r="H371" i="1"/>
  <c r="J371" i="1" s="1"/>
  <c r="G372" i="1"/>
  <c r="AJ370" i="1"/>
  <c r="A369" i="2" s="1"/>
  <c r="Y372" i="1" l="1"/>
  <c r="AB372" i="1" s="1"/>
  <c r="V372" i="1"/>
  <c r="P369" i="1"/>
  <c r="L371" i="1"/>
  <c r="N371" i="1" s="1"/>
  <c r="Z371" i="1" s="1"/>
  <c r="AE371" i="1" s="1"/>
  <c r="AG371" i="1" s="1"/>
  <c r="AJ371" i="1"/>
  <c r="A370" i="2" s="1"/>
  <c r="H372" i="1"/>
  <c r="J372" i="1" s="1"/>
  <c r="G373" i="1"/>
  <c r="Y373" i="1" l="1"/>
  <c r="AB373" i="1" s="1"/>
  <c r="V373" i="1"/>
  <c r="P370" i="1"/>
  <c r="L372" i="1"/>
  <c r="N372" i="1" s="1"/>
  <c r="Z372" i="1" s="1"/>
  <c r="AE372" i="1" s="1"/>
  <c r="AG372" i="1" s="1"/>
  <c r="H373" i="1"/>
  <c r="J373" i="1" s="1"/>
  <c r="G374" i="1"/>
  <c r="AJ372" i="1"/>
  <c r="A371" i="2" s="1"/>
  <c r="Y374" i="1" l="1"/>
  <c r="AB374" i="1" s="1"/>
  <c r="V374" i="1"/>
  <c r="P371" i="1"/>
  <c r="L373" i="1"/>
  <c r="N373" i="1" s="1"/>
  <c r="Z373" i="1" s="1"/>
  <c r="AE373" i="1" s="1"/>
  <c r="AG373" i="1" s="1"/>
  <c r="G375" i="1"/>
  <c r="H374" i="1"/>
  <c r="J374" i="1" s="1"/>
  <c r="AJ373" i="1"/>
  <c r="A372" i="2" s="1"/>
  <c r="Y375" i="1" l="1"/>
  <c r="AB375" i="1" s="1"/>
  <c r="V375" i="1"/>
  <c r="P372" i="1"/>
  <c r="L374" i="1"/>
  <c r="N374" i="1" s="1"/>
  <c r="Z374" i="1" s="1"/>
  <c r="AE374" i="1" s="1"/>
  <c r="AG374" i="1" s="1"/>
  <c r="H375" i="1"/>
  <c r="J375" i="1" s="1"/>
  <c r="G376" i="1"/>
  <c r="AJ374" i="1"/>
  <c r="A373" i="2" s="1"/>
  <c r="Y376" i="1" l="1"/>
  <c r="AB376" i="1" s="1"/>
  <c r="V376" i="1"/>
  <c r="P373" i="1"/>
  <c r="L375" i="1"/>
  <c r="N375" i="1" s="1"/>
  <c r="Z375" i="1" s="1"/>
  <c r="AE375" i="1" s="1"/>
  <c r="AG375" i="1" s="1"/>
  <c r="G377" i="1"/>
  <c r="H376" i="1"/>
  <c r="J376" i="1" s="1"/>
  <c r="AJ375" i="1"/>
  <c r="A374" i="2" s="1"/>
  <c r="Y377" i="1" l="1"/>
  <c r="AB377" i="1" s="1"/>
  <c r="V377" i="1"/>
  <c r="P374" i="1"/>
  <c r="L376" i="1"/>
  <c r="N376" i="1" s="1"/>
  <c r="Z376" i="1" s="1"/>
  <c r="AE376" i="1" s="1"/>
  <c r="AG376" i="1" s="1"/>
  <c r="AJ376" i="1"/>
  <c r="A375" i="2" s="1"/>
  <c r="H377" i="1"/>
  <c r="J377" i="1" s="1"/>
  <c r="G378" i="1"/>
  <c r="Y378" i="1" l="1"/>
  <c r="AB378" i="1" s="1"/>
  <c r="V378" i="1"/>
  <c r="P375" i="1"/>
  <c r="L377" i="1"/>
  <c r="N377" i="1" s="1"/>
  <c r="Z377" i="1" s="1"/>
  <c r="AE377" i="1" s="1"/>
  <c r="AG377" i="1" s="1"/>
  <c r="AJ377" i="1"/>
  <c r="A376" i="2" s="1"/>
  <c r="H378" i="1"/>
  <c r="J378" i="1" s="1"/>
  <c r="G379" i="1"/>
  <c r="Y379" i="1" l="1"/>
  <c r="AB379" i="1" s="1"/>
  <c r="V379" i="1"/>
  <c r="P376" i="1"/>
  <c r="L378" i="1"/>
  <c r="N378" i="1" s="1"/>
  <c r="Z378" i="1" s="1"/>
  <c r="AE378" i="1" s="1"/>
  <c r="AG378" i="1" s="1"/>
  <c r="AJ378" i="1"/>
  <c r="A377" i="2" s="1"/>
  <c r="H379" i="1"/>
  <c r="J379" i="1" s="1"/>
  <c r="G380" i="1"/>
  <c r="Y380" i="1" l="1"/>
  <c r="AB380" i="1" s="1"/>
  <c r="V380" i="1"/>
  <c r="P377" i="1"/>
  <c r="L379" i="1"/>
  <c r="N379" i="1" s="1"/>
  <c r="Z379" i="1" s="1"/>
  <c r="AE379" i="1" s="1"/>
  <c r="AG379" i="1" s="1"/>
  <c r="H380" i="1"/>
  <c r="J380" i="1" s="1"/>
  <c r="G381" i="1"/>
  <c r="AJ379" i="1"/>
  <c r="A378" i="2" s="1"/>
  <c r="Y381" i="1" l="1"/>
  <c r="AB381" i="1" s="1"/>
  <c r="V381" i="1"/>
  <c r="P378" i="1"/>
  <c r="L380" i="1"/>
  <c r="N380" i="1" s="1"/>
  <c r="Z380" i="1" s="1"/>
  <c r="AE380" i="1" s="1"/>
  <c r="AG380" i="1" s="1"/>
  <c r="AJ380" i="1"/>
  <c r="A379" i="2" s="1"/>
  <c r="G382" i="1"/>
  <c r="H381" i="1"/>
  <c r="J381" i="1" s="1"/>
  <c r="Y382" i="1" l="1"/>
  <c r="AB382" i="1" s="1"/>
  <c r="V382" i="1"/>
  <c r="P379" i="1"/>
  <c r="L381" i="1"/>
  <c r="N381" i="1" s="1"/>
  <c r="Z381" i="1" s="1"/>
  <c r="AE381" i="1" s="1"/>
  <c r="AG381" i="1" s="1"/>
  <c r="AJ381" i="1"/>
  <c r="A380" i="2" s="1"/>
  <c r="G383" i="1"/>
  <c r="H382" i="1"/>
  <c r="J382" i="1" s="1"/>
  <c r="Y383" i="1" l="1"/>
  <c r="AB383" i="1" s="1"/>
  <c r="V383" i="1"/>
  <c r="P380" i="1"/>
  <c r="L382" i="1"/>
  <c r="N382" i="1" s="1"/>
  <c r="Z382" i="1" s="1"/>
  <c r="AE382" i="1" s="1"/>
  <c r="AG382" i="1" s="1"/>
  <c r="AJ382" i="1"/>
  <c r="A381" i="2" s="1"/>
  <c r="G384" i="1"/>
  <c r="H383" i="1"/>
  <c r="J383" i="1" s="1"/>
  <c r="Y384" i="1" l="1"/>
  <c r="AB384" i="1" s="1"/>
  <c r="V384" i="1"/>
  <c r="P381" i="1"/>
  <c r="L383" i="1"/>
  <c r="N383" i="1" s="1"/>
  <c r="Z383" i="1" s="1"/>
  <c r="AE383" i="1" s="1"/>
  <c r="AG383" i="1" s="1"/>
  <c r="AJ383" i="1"/>
  <c r="A382" i="2" s="1"/>
  <c r="G385" i="1"/>
  <c r="H384" i="1"/>
  <c r="J384" i="1" s="1"/>
  <c r="Y385" i="1" l="1"/>
  <c r="AB385" i="1" s="1"/>
  <c r="V385" i="1"/>
  <c r="P382" i="1"/>
  <c r="L384" i="1"/>
  <c r="N384" i="1" s="1"/>
  <c r="Z384" i="1" s="1"/>
  <c r="AE384" i="1" s="1"/>
  <c r="AG384" i="1" s="1"/>
  <c r="AJ384" i="1"/>
  <c r="A383" i="2" s="1"/>
  <c r="H385" i="1"/>
  <c r="J385" i="1" s="1"/>
  <c r="G386" i="1"/>
  <c r="Y386" i="1" l="1"/>
  <c r="AB386" i="1" s="1"/>
  <c r="V386" i="1"/>
  <c r="P383" i="1"/>
  <c r="L385" i="1"/>
  <c r="N385" i="1" s="1"/>
  <c r="Z385" i="1" s="1"/>
  <c r="AE385" i="1" s="1"/>
  <c r="AG385" i="1" s="1"/>
  <c r="H386" i="1"/>
  <c r="J386" i="1" s="1"/>
  <c r="G387" i="1"/>
  <c r="AJ385" i="1"/>
  <c r="A384" i="2" s="1"/>
  <c r="Y387" i="1" l="1"/>
  <c r="AB387" i="1" s="1"/>
  <c r="V387" i="1"/>
  <c r="P384" i="1"/>
  <c r="L386" i="1"/>
  <c r="N386" i="1" s="1"/>
  <c r="Z386" i="1" s="1"/>
  <c r="AE386" i="1" s="1"/>
  <c r="AG386" i="1" s="1"/>
  <c r="H387" i="1"/>
  <c r="J387" i="1" s="1"/>
  <c r="G388" i="1"/>
  <c r="AJ386" i="1"/>
  <c r="A385" i="2" s="1"/>
  <c r="Y388" i="1" l="1"/>
  <c r="AB388" i="1" s="1"/>
  <c r="V388" i="1"/>
  <c r="P385" i="1"/>
  <c r="L387" i="1"/>
  <c r="N387" i="1" s="1"/>
  <c r="Z387" i="1" s="1"/>
  <c r="AE387" i="1" s="1"/>
  <c r="AG387" i="1" s="1"/>
  <c r="G389" i="1"/>
  <c r="H388" i="1"/>
  <c r="J388" i="1" s="1"/>
  <c r="AJ387" i="1"/>
  <c r="A386" i="2" s="1"/>
  <c r="Y389" i="1" l="1"/>
  <c r="AB389" i="1" s="1"/>
  <c r="V389" i="1"/>
  <c r="P386" i="1"/>
  <c r="L388" i="1"/>
  <c r="N388" i="1" s="1"/>
  <c r="Z388" i="1" s="1"/>
  <c r="AE388" i="1" s="1"/>
  <c r="AG388" i="1" s="1"/>
  <c r="AJ388" i="1"/>
  <c r="A387" i="2" s="1"/>
  <c r="G390" i="1"/>
  <c r="H389" i="1"/>
  <c r="J389" i="1" s="1"/>
  <c r="Y390" i="1" l="1"/>
  <c r="AB390" i="1" s="1"/>
  <c r="V390" i="1"/>
  <c r="P387" i="1"/>
  <c r="L389" i="1"/>
  <c r="N389" i="1" s="1"/>
  <c r="Z389" i="1" s="1"/>
  <c r="AE389" i="1" s="1"/>
  <c r="AG389" i="1" s="1"/>
  <c r="AJ389" i="1"/>
  <c r="A388" i="2" s="1"/>
  <c r="H390" i="1"/>
  <c r="J390" i="1" s="1"/>
  <c r="G391" i="1"/>
  <c r="Y391" i="1" l="1"/>
  <c r="AB391" i="1" s="1"/>
  <c r="V391" i="1"/>
  <c r="P388" i="1"/>
  <c r="L390" i="1"/>
  <c r="N390" i="1" s="1"/>
  <c r="Z390" i="1" s="1"/>
  <c r="AE390" i="1" s="1"/>
  <c r="AG390" i="1" s="1"/>
  <c r="G392" i="1"/>
  <c r="H391" i="1"/>
  <c r="J391" i="1" s="1"/>
  <c r="AJ390" i="1"/>
  <c r="A389" i="2" s="1"/>
  <c r="Y392" i="1" l="1"/>
  <c r="AB392" i="1" s="1"/>
  <c r="V392" i="1"/>
  <c r="P389" i="1"/>
  <c r="L391" i="1"/>
  <c r="N391" i="1" s="1"/>
  <c r="Z391" i="1" s="1"/>
  <c r="AE391" i="1" s="1"/>
  <c r="AG391" i="1" s="1"/>
  <c r="AJ391" i="1"/>
  <c r="A390" i="2" s="1"/>
  <c r="G393" i="1"/>
  <c r="H392" i="1"/>
  <c r="J392" i="1" s="1"/>
  <c r="Y393" i="1" l="1"/>
  <c r="AB393" i="1" s="1"/>
  <c r="V393" i="1"/>
  <c r="P390" i="1"/>
  <c r="L392" i="1"/>
  <c r="N392" i="1" s="1"/>
  <c r="Z392" i="1" s="1"/>
  <c r="AE392" i="1" s="1"/>
  <c r="AG392" i="1" s="1"/>
  <c r="H393" i="1"/>
  <c r="J393" i="1" s="1"/>
  <c r="G394" i="1"/>
  <c r="AJ392" i="1"/>
  <c r="A391" i="2" s="1"/>
  <c r="Y394" i="1" l="1"/>
  <c r="AB394" i="1" s="1"/>
  <c r="V394" i="1"/>
  <c r="P391" i="1"/>
  <c r="L393" i="1"/>
  <c r="N393" i="1" s="1"/>
  <c r="Z393" i="1" s="1"/>
  <c r="AE393" i="1" s="1"/>
  <c r="AG393" i="1" s="1"/>
  <c r="G395" i="1"/>
  <c r="H394" i="1"/>
  <c r="J394" i="1" s="1"/>
  <c r="AJ393" i="1"/>
  <c r="A392" i="2" s="1"/>
  <c r="Y395" i="1" l="1"/>
  <c r="AB395" i="1" s="1"/>
  <c r="V395" i="1"/>
  <c r="P392" i="1"/>
  <c r="L394" i="1"/>
  <c r="N394" i="1" s="1"/>
  <c r="Z394" i="1" s="1"/>
  <c r="AE394" i="1" s="1"/>
  <c r="AG394" i="1" s="1"/>
  <c r="AJ394" i="1"/>
  <c r="A393" i="2" s="1"/>
  <c r="G396" i="1"/>
  <c r="H395" i="1"/>
  <c r="J395" i="1" s="1"/>
  <c r="Y396" i="1" l="1"/>
  <c r="AB396" i="1" s="1"/>
  <c r="V396" i="1"/>
  <c r="P393" i="1"/>
  <c r="L395" i="1"/>
  <c r="N395" i="1" s="1"/>
  <c r="Z395" i="1" s="1"/>
  <c r="AE395" i="1" s="1"/>
  <c r="AG395" i="1" s="1"/>
  <c r="H396" i="1"/>
  <c r="J396" i="1" s="1"/>
  <c r="G397" i="1"/>
  <c r="AJ395" i="1"/>
  <c r="A394" i="2" s="1"/>
  <c r="Y397" i="1" l="1"/>
  <c r="AB397" i="1" s="1"/>
  <c r="V397" i="1"/>
  <c r="P394" i="1"/>
  <c r="L396" i="1"/>
  <c r="N396" i="1" s="1"/>
  <c r="Z396" i="1" s="1"/>
  <c r="AE396" i="1" s="1"/>
  <c r="AG396" i="1" s="1"/>
  <c r="H397" i="1"/>
  <c r="J397" i="1" s="1"/>
  <c r="G398" i="1"/>
  <c r="AJ396" i="1"/>
  <c r="A395" i="2" s="1"/>
  <c r="Y398" i="1" l="1"/>
  <c r="AB398" i="1" s="1"/>
  <c r="V398" i="1"/>
  <c r="P395" i="1"/>
  <c r="L397" i="1"/>
  <c r="N397" i="1" s="1"/>
  <c r="Z397" i="1" s="1"/>
  <c r="AE397" i="1" s="1"/>
  <c r="AG397" i="1" s="1"/>
  <c r="H398" i="1"/>
  <c r="J398" i="1" s="1"/>
  <c r="G399" i="1"/>
  <c r="AJ397" i="1"/>
  <c r="A396" i="2" s="1"/>
  <c r="Y399" i="1" l="1"/>
  <c r="AB399" i="1" s="1"/>
  <c r="V399" i="1"/>
  <c r="P396" i="1"/>
  <c r="L398" i="1"/>
  <c r="N398" i="1" s="1"/>
  <c r="Z398" i="1" s="1"/>
  <c r="AE398" i="1" s="1"/>
  <c r="AG398" i="1" s="1"/>
  <c r="G400" i="1"/>
  <c r="H399" i="1"/>
  <c r="J399" i="1" s="1"/>
  <c r="AJ398" i="1"/>
  <c r="A397" i="2" s="1"/>
  <c r="Y400" i="1" l="1"/>
  <c r="AB400" i="1" s="1"/>
  <c r="V400" i="1"/>
  <c r="P397" i="1"/>
  <c r="L399" i="1"/>
  <c r="N399" i="1" s="1"/>
  <c r="Z399" i="1" s="1"/>
  <c r="AE399" i="1" s="1"/>
  <c r="AG399" i="1" s="1"/>
  <c r="AJ399" i="1"/>
  <c r="A398" i="2" s="1"/>
  <c r="G401" i="1"/>
  <c r="H400" i="1"/>
  <c r="J400" i="1" s="1"/>
  <c r="Y401" i="1" l="1"/>
  <c r="AB401" i="1" s="1"/>
  <c r="V401" i="1"/>
  <c r="P398" i="1"/>
  <c r="L400" i="1"/>
  <c r="N400" i="1" s="1"/>
  <c r="Z400" i="1" s="1"/>
  <c r="AE400" i="1" s="1"/>
  <c r="AG400" i="1" s="1"/>
  <c r="AJ400" i="1"/>
  <c r="A399" i="2" s="1"/>
  <c r="G402" i="1"/>
  <c r="H401" i="1"/>
  <c r="J401" i="1" s="1"/>
  <c r="Y402" i="1" l="1"/>
  <c r="AB402" i="1" s="1"/>
  <c r="V402" i="1"/>
  <c r="P399" i="1"/>
  <c r="L401" i="1"/>
  <c r="N401" i="1" s="1"/>
  <c r="Z401" i="1" s="1"/>
  <c r="AE401" i="1" s="1"/>
  <c r="AG401" i="1" s="1"/>
  <c r="AJ401" i="1"/>
  <c r="A400" i="2" s="1"/>
  <c r="H402" i="1"/>
  <c r="J402" i="1" s="1"/>
  <c r="G403" i="1"/>
  <c r="Y403" i="1" l="1"/>
  <c r="AB403" i="1" s="1"/>
  <c r="V403" i="1"/>
  <c r="P400" i="1"/>
  <c r="L402" i="1"/>
  <c r="N402" i="1" s="1"/>
  <c r="Z402" i="1" s="1"/>
  <c r="AE402" i="1" s="1"/>
  <c r="AG402" i="1" s="1"/>
  <c r="AJ402" i="1"/>
  <c r="A401" i="2" s="1"/>
  <c r="H403" i="1"/>
  <c r="J403" i="1" s="1"/>
  <c r="G404" i="1"/>
  <c r="Y404" i="1" l="1"/>
  <c r="AB404" i="1" s="1"/>
  <c r="V404" i="1"/>
  <c r="P401" i="1"/>
  <c r="L403" i="1"/>
  <c r="N403" i="1" s="1"/>
  <c r="Z403" i="1" s="1"/>
  <c r="AE403" i="1" s="1"/>
  <c r="AG403" i="1" s="1"/>
  <c r="AJ403" i="1"/>
  <c r="A402" i="2" s="1"/>
  <c r="G405" i="1"/>
  <c r="H404" i="1"/>
  <c r="J404" i="1" s="1"/>
  <c r="Y405" i="1" l="1"/>
  <c r="AB405" i="1" s="1"/>
  <c r="V405" i="1"/>
  <c r="P402" i="1"/>
  <c r="L404" i="1"/>
  <c r="N404" i="1" s="1"/>
  <c r="Z404" i="1" s="1"/>
  <c r="AE404" i="1" s="1"/>
  <c r="AG404" i="1" s="1"/>
  <c r="AJ404" i="1"/>
  <c r="A403" i="2" s="1"/>
  <c r="H405" i="1"/>
  <c r="J405" i="1" s="1"/>
  <c r="G406" i="1"/>
  <c r="Y406" i="1" l="1"/>
  <c r="AB406" i="1" s="1"/>
  <c r="V406" i="1"/>
  <c r="P403" i="1"/>
  <c r="L405" i="1"/>
  <c r="N405" i="1" s="1"/>
  <c r="Z405" i="1" s="1"/>
  <c r="AE405" i="1" s="1"/>
  <c r="AG405" i="1" s="1"/>
  <c r="H406" i="1"/>
  <c r="J406" i="1" s="1"/>
  <c r="G407" i="1"/>
  <c r="AJ405" i="1"/>
  <c r="A404" i="2" s="1"/>
  <c r="Y407" i="1" l="1"/>
  <c r="AB407" i="1" s="1"/>
  <c r="V407" i="1"/>
  <c r="P404" i="1"/>
  <c r="L406" i="1"/>
  <c r="N406" i="1" s="1"/>
  <c r="Z406" i="1" s="1"/>
  <c r="AE406" i="1" s="1"/>
  <c r="AG406" i="1" s="1"/>
  <c r="G408" i="1"/>
  <c r="H407" i="1"/>
  <c r="J407" i="1" s="1"/>
  <c r="AJ406" i="1"/>
  <c r="A405" i="2" s="1"/>
  <c r="Y408" i="1" l="1"/>
  <c r="AB408" i="1" s="1"/>
  <c r="V408" i="1"/>
  <c r="P405" i="1"/>
  <c r="L407" i="1"/>
  <c r="N407" i="1" s="1"/>
  <c r="Z407" i="1" s="1"/>
  <c r="AE407" i="1" s="1"/>
  <c r="AG407" i="1" s="1"/>
  <c r="H408" i="1"/>
  <c r="J408" i="1" s="1"/>
  <c r="G409" i="1"/>
  <c r="AJ407" i="1"/>
  <c r="A406" i="2" s="1"/>
  <c r="Y409" i="1" l="1"/>
  <c r="AB409" i="1" s="1"/>
  <c r="V409" i="1"/>
  <c r="P406" i="1"/>
  <c r="L408" i="1"/>
  <c r="N408" i="1" s="1"/>
  <c r="Z408" i="1" s="1"/>
  <c r="AE408" i="1" s="1"/>
  <c r="AG408" i="1" s="1"/>
  <c r="H409" i="1"/>
  <c r="J409" i="1" s="1"/>
  <c r="G410" i="1"/>
  <c r="AJ408" i="1"/>
  <c r="A407" i="2" s="1"/>
  <c r="Y410" i="1" l="1"/>
  <c r="AB410" i="1" s="1"/>
  <c r="V410" i="1"/>
  <c r="P407" i="1"/>
  <c r="L409" i="1"/>
  <c r="N409" i="1" s="1"/>
  <c r="Z409" i="1" s="1"/>
  <c r="AE409" i="1" s="1"/>
  <c r="AG409" i="1" s="1"/>
  <c r="AJ409" i="1"/>
  <c r="A408" i="2" s="1"/>
  <c r="G411" i="1"/>
  <c r="H410" i="1"/>
  <c r="J410" i="1" s="1"/>
  <c r="Y411" i="1" l="1"/>
  <c r="AB411" i="1" s="1"/>
  <c r="V411" i="1"/>
  <c r="P408" i="1"/>
  <c r="L410" i="1"/>
  <c r="N410" i="1" s="1"/>
  <c r="Z410" i="1" s="1"/>
  <c r="AE410" i="1" s="1"/>
  <c r="AG410" i="1" s="1"/>
  <c r="AJ410" i="1"/>
  <c r="A409" i="2" s="1"/>
  <c r="G412" i="1"/>
  <c r="H411" i="1"/>
  <c r="J411" i="1" s="1"/>
  <c r="Y412" i="1" l="1"/>
  <c r="AB412" i="1" s="1"/>
  <c r="V412" i="1"/>
  <c r="P409" i="1"/>
  <c r="L411" i="1"/>
  <c r="N411" i="1" s="1"/>
  <c r="Z411" i="1" s="1"/>
  <c r="AE411" i="1" s="1"/>
  <c r="AG411" i="1" s="1"/>
  <c r="H412" i="1"/>
  <c r="J412" i="1" s="1"/>
  <c r="G413" i="1"/>
  <c r="AJ411" i="1"/>
  <c r="A410" i="2" s="1"/>
  <c r="Y413" i="1" l="1"/>
  <c r="AB413" i="1" s="1"/>
  <c r="V413" i="1"/>
  <c r="P410" i="1"/>
  <c r="L412" i="1"/>
  <c r="N412" i="1" s="1"/>
  <c r="Z412" i="1" s="1"/>
  <c r="AE412" i="1" s="1"/>
  <c r="AG412" i="1" s="1"/>
  <c r="G414" i="1"/>
  <c r="H413" i="1"/>
  <c r="J413" i="1" s="1"/>
  <c r="AJ412" i="1"/>
  <c r="A411" i="2" s="1"/>
  <c r="Y414" i="1" l="1"/>
  <c r="AB414" i="1" s="1"/>
  <c r="V414" i="1"/>
  <c r="P411" i="1"/>
  <c r="L413" i="1"/>
  <c r="N413" i="1" s="1"/>
  <c r="Z413" i="1" s="1"/>
  <c r="AE413" i="1" s="1"/>
  <c r="AG413" i="1" s="1"/>
  <c r="AJ413" i="1"/>
  <c r="A412" i="2" s="1"/>
  <c r="H414" i="1"/>
  <c r="J414" i="1" s="1"/>
  <c r="G415" i="1"/>
  <c r="Y415" i="1" l="1"/>
  <c r="AB415" i="1" s="1"/>
  <c r="V415" i="1"/>
  <c r="P412" i="1"/>
  <c r="L414" i="1"/>
  <c r="N414" i="1" s="1"/>
  <c r="Z414" i="1" s="1"/>
  <c r="AE414" i="1" s="1"/>
  <c r="AG414" i="1" s="1"/>
  <c r="H415" i="1"/>
  <c r="J415" i="1" s="1"/>
  <c r="G416" i="1"/>
  <c r="AJ414" i="1"/>
  <c r="A413" i="2" s="1"/>
  <c r="Y416" i="1" l="1"/>
  <c r="AB416" i="1" s="1"/>
  <c r="V416" i="1"/>
  <c r="P413" i="1"/>
  <c r="L415" i="1"/>
  <c r="N415" i="1" s="1"/>
  <c r="Z415" i="1" s="1"/>
  <c r="AE415" i="1" s="1"/>
  <c r="AG415" i="1" s="1"/>
  <c r="AJ415" i="1"/>
  <c r="A414" i="2" s="1"/>
  <c r="G417" i="1"/>
  <c r="H416" i="1"/>
  <c r="J416" i="1" s="1"/>
  <c r="Y417" i="1" l="1"/>
  <c r="AB417" i="1" s="1"/>
  <c r="V417" i="1"/>
  <c r="P414" i="1"/>
  <c r="L416" i="1"/>
  <c r="N416" i="1" s="1"/>
  <c r="Z416" i="1" s="1"/>
  <c r="AE416" i="1" s="1"/>
  <c r="AG416" i="1" s="1"/>
  <c r="G418" i="1"/>
  <c r="H417" i="1"/>
  <c r="J417" i="1" s="1"/>
  <c r="AJ416" i="1"/>
  <c r="A415" i="2" s="1"/>
  <c r="Y418" i="1" l="1"/>
  <c r="AB418" i="1" s="1"/>
  <c r="V418" i="1"/>
  <c r="P415" i="1"/>
  <c r="L417" i="1"/>
  <c r="N417" i="1" s="1"/>
  <c r="Z417" i="1" s="1"/>
  <c r="AE417" i="1" s="1"/>
  <c r="AG417" i="1" s="1"/>
  <c r="AJ417" i="1"/>
  <c r="A416" i="2" s="1"/>
  <c r="H418" i="1"/>
  <c r="J418" i="1" s="1"/>
  <c r="G419" i="1"/>
  <c r="Y419" i="1" l="1"/>
  <c r="AB419" i="1" s="1"/>
  <c r="V419" i="1"/>
  <c r="P416" i="1"/>
  <c r="L418" i="1"/>
  <c r="N418" i="1" s="1"/>
  <c r="Z418" i="1" s="1"/>
  <c r="AE418" i="1" s="1"/>
  <c r="AG418" i="1" s="1"/>
  <c r="AJ418" i="1"/>
  <c r="A417" i="2" s="1"/>
  <c r="H419" i="1"/>
  <c r="J419" i="1" s="1"/>
  <c r="G420" i="1"/>
  <c r="Y420" i="1" l="1"/>
  <c r="AB420" i="1" s="1"/>
  <c r="V420" i="1"/>
  <c r="P417" i="1"/>
  <c r="L419" i="1"/>
  <c r="N419" i="1" s="1"/>
  <c r="Z419" i="1" s="1"/>
  <c r="AE419" i="1" s="1"/>
  <c r="AG419" i="1" s="1"/>
  <c r="AJ419" i="1"/>
  <c r="A418" i="2" s="1"/>
  <c r="H420" i="1"/>
  <c r="J420" i="1" s="1"/>
  <c r="G421" i="1"/>
  <c r="Y421" i="1" l="1"/>
  <c r="AB421" i="1" s="1"/>
  <c r="V421" i="1"/>
  <c r="P418" i="1"/>
  <c r="L420" i="1"/>
  <c r="N420" i="1" s="1"/>
  <c r="Z420" i="1" s="1"/>
  <c r="AE420" i="1" s="1"/>
  <c r="AG420" i="1" s="1"/>
  <c r="AJ420" i="1"/>
  <c r="A419" i="2" s="1"/>
  <c r="G422" i="1"/>
  <c r="H421" i="1"/>
  <c r="J421" i="1" s="1"/>
  <c r="Y422" i="1" l="1"/>
  <c r="AB422" i="1" s="1"/>
  <c r="V422" i="1"/>
  <c r="P419" i="1"/>
  <c r="L421" i="1"/>
  <c r="N421" i="1" s="1"/>
  <c r="Z421" i="1" s="1"/>
  <c r="AE421" i="1" s="1"/>
  <c r="AG421" i="1" s="1"/>
  <c r="AJ421" i="1"/>
  <c r="A420" i="2" s="1"/>
  <c r="G423" i="1"/>
  <c r="H422" i="1"/>
  <c r="J422" i="1" s="1"/>
  <c r="Y423" i="1" l="1"/>
  <c r="AB423" i="1" s="1"/>
  <c r="V423" i="1"/>
  <c r="P420" i="1"/>
  <c r="L422" i="1"/>
  <c r="N422" i="1" s="1"/>
  <c r="Z422" i="1" s="1"/>
  <c r="AE422" i="1" s="1"/>
  <c r="AG422" i="1" s="1"/>
  <c r="AJ422" i="1"/>
  <c r="A421" i="2" s="1"/>
  <c r="G424" i="1"/>
  <c r="H423" i="1"/>
  <c r="J423" i="1" s="1"/>
  <c r="Y424" i="1" l="1"/>
  <c r="AB424" i="1" s="1"/>
  <c r="V424" i="1"/>
  <c r="P421" i="1"/>
  <c r="L423" i="1"/>
  <c r="N423" i="1" s="1"/>
  <c r="Z423" i="1" s="1"/>
  <c r="AE423" i="1" s="1"/>
  <c r="AG423" i="1" s="1"/>
  <c r="H424" i="1"/>
  <c r="J424" i="1" s="1"/>
  <c r="G425" i="1"/>
  <c r="AJ423" i="1"/>
  <c r="A422" i="2" s="1"/>
  <c r="Y425" i="1" l="1"/>
  <c r="AB425" i="1" s="1"/>
  <c r="V425" i="1"/>
  <c r="P422" i="1"/>
  <c r="L424" i="1"/>
  <c r="N424" i="1" s="1"/>
  <c r="Z424" i="1" s="1"/>
  <c r="AE424" i="1" s="1"/>
  <c r="AG424" i="1" s="1"/>
  <c r="H425" i="1"/>
  <c r="J425" i="1" s="1"/>
  <c r="G426" i="1"/>
  <c r="AJ424" i="1"/>
  <c r="A423" i="2" s="1"/>
  <c r="Y426" i="1" l="1"/>
  <c r="AB426" i="1" s="1"/>
  <c r="V426" i="1"/>
  <c r="P423" i="1"/>
  <c r="L425" i="1"/>
  <c r="N425" i="1" s="1"/>
  <c r="Z425" i="1" s="1"/>
  <c r="AE425" i="1" s="1"/>
  <c r="AG425" i="1" s="1"/>
  <c r="H426" i="1"/>
  <c r="J426" i="1" s="1"/>
  <c r="G427" i="1"/>
  <c r="AJ425" i="1"/>
  <c r="A424" i="2" s="1"/>
  <c r="Y427" i="1" l="1"/>
  <c r="AB427" i="1" s="1"/>
  <c r="V427" i="1"/>
  <c r="P424" i="1"/>
  <c r="L426" i="1"/>
  <c r="N426" i="1" s="1"/>
  <c r="Z426" i="1" s="1"/>
  <c r="AE426" i="1" s="1"/>
  <c r="AG426" i="1" s="1"/>
  <c r="G428" i="1"/>
  <c r="H427" i="1"/>
  <c r="J427" i="1" s="1"/>
  <c r="AJ426" i="1"/>
  <c r="A425" i="2" s="1"/>
  <c r="Y428" i="1" l="1"/>
  <c r="AB428" i="1" s="1"/>
  <c r="V428" i="1"/>
  <c r="P425" i="1"/>
  <c r="L427" i="1"/>
  <c r="N427" i="1" s="1"/>
  <c r="Z427" i="1" s="1"/>
  <c r="AE427" i="1" s="1"/>
  <c r="AG427" i="1" s="1"/>
  <c r="H428" i="1"/>
  <c r="J428" i="1" s="1"/>
  <c r="G429" i="1"/>
  <c r="AJ427" i="1"/>
  <c r="A426" i="2" s="1"/>
  <c r="Y429" i="1" l="1"/>
  <c r="AB429" i="1" s="1"/>
  <c r="V429" i="1"/>
  <c r="P426" i="1"/>
  <c r="L428" i="1"/>
  <c r="N428" i="1" s="1"/>
  <c r="Z428" i="1" s="1"/>
  <c r="AE428" i="1" s="1"/>
  <c r="AG428" i="1" s="1"/>
  <c r="H429" i="1"/>
  <c r="J429" i="1" s="1"/>
  <c r="G430" i="1"/>
  <c r="AJ428" i="1"/>
  <c r="A427" i="2" s="1"/>
  <c r="Y430" i="1" l="1"/>
  <c r="AB430" i="1" s="1"/>
  <c r="V430" i="1"/>
  <c r="P427" i="1"/>
  <c r="L429" i="1"/>
  <c r="N429" i="1" s="1"/>
  <c r="Z429" i="1" s="1"/>
  <c r="AE429" i="1" s="1"/>
  <c r="AG429" i="1" s="1"/>
  <c r="AJ429" i="1"/>
  <c r="A428" i="2" s="1"/>
  <c r="H430" i="1"/>
  <c r="J430" i="1" s="1"/>
  <c r="G431" i="1"/>
  <c r="Y431" i="1" l="1"/>
  <c r="AB431" i="1" s="1"/>
  <c r="V431" i="1"/>
  <c r="P428" i="1"/>
  <c r="L430" i="1"/>
  <c r="N430" i="1" s="1"/>
  <c r="Z430" i="1" s="1"/>
  <c r="AE430" i="1" s="1"/>
  <c r="AG430" i="1" s="1"/>
  <c r="G432" i="1"/>
  <c r="H431" i="1"/>
  <c r="J431" i="1" s="1"/>
  <c r="AJ430" i="1"/>
  <c r="A429" i="2" s="1"/>
  <c r="Y432" i="1" l="1"/>
  <c r="AB432" i="1" s="1"/>
  <c r="V432" i="1"/>
  <c r="P429" i="1"/>
  <c r="L431" i="1"/>
  <c r="N431" i="1" s="1"/>
  <c r="Z431" i="1" s="1"/>
  <c r="AE431" i="1" s="1"/>
  <c r="AG431" i="1" s="1"/>
  <c r="AJ431" i="1"/>
  <c r="A430" i="2" s="1"/>
  <c r="G433" i="1"/>
  <c r="H432" i="1"/>
  <c r="J432" i="1" s="1"/>
  <c r="Y433" i="1" l="1"/>
  <c r="AB433" i="1" s="1"/>
  <c r="V433" i="1"/>
  <c r="P430" i="1"/>
  <c r="L432" i="1"/>
  <c r="N432" i="1" s="1"/>
  <c r="Z432" i="1" s="1"/>
  <c r="AE432" i="1" s="1"/>
  <c r="AG432" i="1" s="1"/>
  <c r="AJ432" i="1"/>
  <c r="A431" i="2" s="1"/>
  <c r="H433" i="1"/>
  <c r="J433" i="1" s="1"/>
  <c r="G434" i="1"/>
  <c r="Y434" i="1" l="1"/>
  <c r="AB434" i="1" s="1"/>
  <c r="V434" i="1"/>
  <c r="P431" i="1"/>
  <c r="L433" i="1"/>
  <c r="N433" i="1" s="1"/>
  <c r="Z433" i="1" s="1"/>
  <c r="AE433" i="1" s="1"/>
  <c r="AG433" i="1" s="1"/>
  <c r="AJ433" i="1"/>
  <c r="A432" i="2" s="1"/>
  <c r="G435" i="1"/>
  <c r="H434" i="1"/>
  <c r="J434" i="1" s="1"/>
  <c r="Y435" i="1" l="1"/>
  <c r="AB435" i="1" s="1"/>
  <c r="V435" i="1"/>
  <c r="P432" i="1"/>
  <c r="L434" i="1"/>
  <c r="N434" i="1" s="1"/>
  <c r="Z434" i="1" s="1"/>
  <c r="AE434" i="1" s="1"/>
  <c r="AG434" i="1" s="1"/>
  <c r="H435" i="1"/>
  <c r="J435" i="1" s="1"/>
  <c r="G436" i="1"/>
  <c r="AJ434" i="1"/>
  <c r="A433" i="2" s="1"/>
  <c r="Y436" i="1" l="1"/>
  <c r="AB436" i="1" s="1"/>
  <c r="V436" i="1"/>
  <c r="P433" i="1"/>
  <c r="L435" i="1"/>
  <c r="N435" i="1" s="1"/>
  <c r="Z435" i="1" s="1"/>
  <c r="AE435" i="1" s="1"/>
  <c r="AG435" i="1" s="1"/>
  <c r="AJ435" i="1"/>
  <c r="A434" i="2" s="1"/>
  <c r="H436" i="1"/>
  <c r="J436" i="1" s="1"/>
  <c r="G437" i="1"/>
  <c r="Y437" i="1" l="1"/>
  <c r="AB437" i="1" s="1"/>
  <c r="V437" i="1"/>
  <c r="P434" i="1"/>
  <c r="L436" i="1"/>
  <c r="N436" i="1" s="1"/>
  <c r="Z436" i="1" s="1"/>
  <c r="AE436" i="1" s="1"/>
  <c r="AG436" i="1" s="1"/>
  <c r="H437" i="1"/>
  <c r="J437" i="1" s="1"/>
  <c r="G438" i="1"/>
  <c r="AJ436" i="1"/>
  <c r="A435" i="2" s="1"/>
  <c r="Y438" i="1" l="1"/>
  <c r="AB438" i="1" s="1"/>
  <c r="V438" i="1"/>
  <c r="P435" i="1"/>
  <c r="L437" i="1"/>
  <c r="N437" i="1" s="1"/>
  <c r="Z437" i="1" s="1"/>
  <c r="AE437" i="1" s="1"/>
  <c r="AG437" i="1" s="1"/>
  <c r="G439" i="1"/>
  <c r="H438" i="1"/>
  <c r="J438" i="1" s="1"/>
  <c r="AJ437" i="1"/>
  <c r="A436" i="2" s="1"/>
  <c r="Y439" i="1" l="1"/>
  <c r="AB439" i="1" s="1"/>
  <c r="V439" i="1"/>
  <c r="P436" i="1"/>
  <c r="L438" i="1"/>
  <c r="N438" i="1" s="1"/>
  <c r="Z438" i="1" s="1"/>
  <c r="AE438" i="1" s="1"/>
  <c r="AG438" i="1" s="1"/>
  <c r="AJ438" i="1"/>
  <c r="A437" i="2" s="1"/>
  <c r="G440" i="1"/>
  <c r="H439" i="1"/>
  <c r="J439" i="1" s="1"/>
  <c r="Y440" i="1" l="1"/>
  <c r="AB440" i="1" s="1"/>
  <c r="V440" i="1"/>
  <c r="P437" i="1"/>
  <c r="L439" i="1"/>
  <c r="N439" i="1" s="1"/>
  <c r="Z439" i="1" s="1"/>
  <c r="AE439" i="1" s="1"/>
  <c r="AG439" i="1" s="1"/>
  <c r="AJ439" i="1"/>
  <c r="A438" i="2" s="1"/>
  <c r="G441" i="1"/>
  <c r="H440" i="1"/>
  <c r="J440" i="1" s="1"/>
  <c r="Y441" i="1" l="1"/>
  <c r="AB441" i="1" s="1"/>
  <c r="V441" i="1"/>
  <c r="P438" i="1"/>
  <c r="L440" i="1"/>
  <c r="N440" i="1" s="1"/>
  <c r="Z440" i="1" s="1"/>
  <c r="AE440" i="1" s="1"/>
  <c r="AG440" i="1" s="1"/>
  <c r="G442" i="1"/>
  <c r="H441" i="1"/>
  <c r="J441" i="1" s="1"/>
  <c r="AJ440" i="1"/>
  <c r="A439" i="2" s="1"/>
  <c r="Y442" i="1" l="1"/>
  <c r="AB442" i="1" s="1"/>
  <c r="V442" i="1"/>
  <c r="P439" i="1"/>
  <c r="L441" i="1"/>
  <c r="N441" i="1" s="1"/>
  <c r="Z441" i="1" s="1"/>
  <c r="AE441" i="1" s="1"/>
  <c r="AG441" i="1" s="1"/>
  <c r="AJ441" i="1"/>
  <c r="A440" i="2" s="1"/>
  <c r="G443" i="1"/>
  <c r="H442" i="1"/>
  <c r="J442" i="1" s="1"/>
  <c r="Y443" i="1" l="1"/>
  <c r="AB443" i="1" s="1"/>
  <c r="V443" i="1"/>
  <c r="P440" i="1"/>
  <c r="L442" i="1"/>
  <c r="N442" i="1" s="1"/>
  <c r="Z442" i="1" s="1"/>
  <c r="AE442" i="1" s="1"/>
  <c r="AG442" i="1" s="1"/>
  <c r="AJ442" i="1"/>
  <c r="A441" i="2" s="1"/>
  <c r="H443" i="1"/>
  <c r="J443" i="1" s="1"/>
  <c r="G444" i="1"/>
  <c r="Y444" i="1" l="1"/>
  <c r="AB444" i="1" s="1"/>
  <c r="V444" i="1"/>
  <c r="P441" i="1"/>
  <c r="L443" i="1"/>
  <c r="N443" i="1" s="1"/>
  <c r="Z443" i="1" s="1"/>
  <c r="AE443" i="1" s="1"/>
  <c r="AG443" i="1" s="1"/>
  <c r="AJ443" i="1"/>
  <c r="A442" i="2" s="1"/>
  <c r="G445" i="1"/>
  <c r="H444" i="1"/>
  <c r="J444" i="1" s="1"/>
  <c r="Y445" i="1" l="1"/>
  <c r="AB445" i="1" s="1"/>
  <c r="V445" i="1"/>
  <c r="P442" i="1"/>
  <c r="L444" i="1"/>
  <c r="N444" i="1" s="1"/>
  <c r="Z444" i="1" s="1"/>
  <c r="AE444" i="1" s="1"/>
  <c r="AG444" i="1" s="1"/>
  <c r="AJ444" i="1"/>
  <c r="A443" i="2" s="1"/>
  <c r="H445" i="1"/>
  <c r="J445" i="1" s="1"/>
  <c r="G446" i="1"/>
  <c r="Y446" i="1" l="1"/>
  <c r="AB446" i="1" s="1"/>
  <c r="V446" i="1"/>
  <c r="P443" i="1"/>
  <c r="L445" i="1"/>
  <c r="N445" i="1" s="1"/>
  <c r="Z445" i="1" s="1"/>
  <c r="AE445" i="1" s="1"/>
  <c r="AG445" i="1" s="1"/>
  <c r="AJ445" i="1"/>
  <c r="A444" i="2" s="1"/>
  <c r="G447" i="1"/>
  <c r="H446" i="1"/>
  <c r="J446" i="1" s="1"/>
  <c r="Y447" i="1" l="1"/>
  <c r="AB447" i="1" s="1"/>
  <c r="V447" i="1"/>
  <c r="P444" i="1"/>
  <c r="L446" i="1"/>
  <c r="N446" i="1" s="1"/>
  <c r="Z446" i="1" s="1"/>
  <c r="AE446" i="1" s="1"/>
  <c r="AG446" i="1" s="1"/>
  <c r="G448" i="1"/>
  <c r="H447" i="1"/>
  <c r="J447" i="1" s="1"/>
  <c r="AJ446" i="1"/>
  <c r="A445" i="2" s="1"/>
  <c r="Y448" i="1" l="1"/>
  <c r="AB448" i="1" s="1"/>
  <c r="V448" i="1"/>
  <c r="P445" i="1"/>
  <c r="L447" i="1"/>
  <c r="N447" i="1" s="1"/>
  <c r="Z447" i="1" s="1"/>
  <c r="AE447" i="1" s="1"/>
  <c r="AG447" i="1" s="1"/>
  <c r="AJ447" i="1"/>
  <c r="A446" i="2" s="1"/>
  <c r="H448" i="1"/>
  <c r="J448" i="1" s="1"/>
  <c r="G449" i="1"/>
  <c r="Y449" i="1" l="1"/>
  <c r="AB449" i="1" s="1"/>
  <c r="V449" i="1"/>
  <c r="P446" i="1"/>
  <c r="L448" i="1"/>
  <c r="N448" i="1" s="1"/>
  <c r="Z448" i="1" s="1"/>
  <c r="AE448" i="1" s="1"/>
  <c r="AG448" i="1" s="1"/>
  <c r="AJ448" i="1"/>
  <c r="A447" i="2" s="1"/>
  <c r="G450" i="1"/>
  <c r="H449" i="1"/>
  <c r="J449" i="1" s="1"/>
  <c r="Y450" i="1" l="1"/>
  <c r="AB450" i="1" s="1"/>
  <c r="V450" i="1"/>
  <c r="P447" i="1"/>
  <c r="L449" i="1"/>
  <c r="N449" i="1" s="1"/>
  <c r="Z449" i="1" s="1"/>
  <c r="AE449" i="1" s="1"/>
  <c r="AG449" i="1" s="1"/>
  <c r="G451" i="1"/>
  <c r="H450" i="1"/>
  <c r="J450" i="1" s="1"/>
  <c r="AJ449" i="1"/>
  <c r="A448" i="2" s="1"/>
  <c r="Y451" i="1" l="1"/>
  <c r="AB451" i="1" s="1"/>
  <c r="V451" i="1"/>
  <c r="P448" i="1"/>
  <c r="L450" i="1"/>
  <c r="N450" i="1" s="1"/>
  <c r="Z450" i="1" s="1"/>
  <c r="AE450" i="1" s="1"/>
  <c r="AG450" i="1" s="1"/>
  <c r="AJ450" i="1"/>
  <c r="A449" i="2" s="1"/>
  <c r="H451" i="1"/>
  <c r="J451" i="1" s="1"/>
  <c r="G452" i="1"/>
  <c r="Y452" i="1" l="1"/>
  <c r="AB452" i="1" s="1"/>
  <c r="V452" i="1"/>
  <c r="P449" i="1"/>
  <c r="L451" i="1"/>
  <c r="N451" i="1" s="1"/>
  <c r="Z451" i="1" s="1"/>
  <c r="AE451" i="1" s="1"/>
  <c r="AG451" i="1" s="1"/>
  <c r="AJ451" i="1"/>
  <c r="A450" i="2" s="1"/>
  <c r="H452" i="1"/>
  <c r="J452" i="1" s="1"/>
  <c r="G453" i="1"/>
  <c r="Y453" i="1" l="1"/>
  <c r="AB453" i="1" s="1"/>
  <c r="V453" i="1"/>
  <c r="P450" i="1"/>
  <c r="L452" i="1"/>
  <c r="N452" i="1" s="1"/>
  <c r="Z452" i="1" s="1"/>
  <c r="AE452" i="1" s="1"/>
  <c r="AG452" i="1" s="1"/>
  <c r="AJ452" i="1"/>
  <c r="A451" i="2" s="1"/>
  <c r="H453" i="1"/>
  <c r="J453" i="1" s="1"/>
  <c r="G454" i="1"/>
  <c r="Y454" i="1" l="1"/>
  <c r="AB454" i="1" s="1"/>
  <c r="V454" i="1"/>
  <c r="P451" i="1"/>
  <c r="L453" i="1"/>
  <c r="N453" i="1" s="1"/>
  <c r="Z453" i="1" s="1"/>
  <c r="AE453" i="1" s="1"/>
  <c r="AG453" i="1" s="1"/>
  <c r="AJ453" i="1"/>
  <c r="A452" i="2" s="1"/>
  <c r="G455" i="1"/>
  <c r="H454" i="1"/>
  <c r="J454" i="1" s="1"/>
  <c r="Y455" i="1" l="1"/>
  <c r="AB455" i="1" s="1"/>
  <c r="V455" i="1"/>
  <c r="P452" i="1"/>
  <c r="L454" i="1"/>
  <c r="N454" i="1" s="1"/>
  <c r="Z454" i="1" s="1"/>
  <c r="AE454" i="1" s="1"/>
  <c r="AG454" i="1" s="1"/>
  <c r="G456" i="1"/>
  <c r="H455" i="1"/>
  <c r="J455" i="1" s="1"/>
  <c r="AJ454" i="1"/>
  <c r="A453" i="2" s="1"/>
  <c r="Y456" i="1" l="1"/>
  <c r="AB456" i="1" s="1"/>
  <c r="V456" i="1"/>
  <c r="P453" i="1"/>
  <c r="L455" i="1"/>
  <c r="N455" i="1" s="1"/>
  <c r="Z455" i="1" s="1"/>
  <c r="AE455" i="1" s="1"/>
  <c r="AG455" i="1" s="1"/>
  <c r="H456" i="1"/>
  <c r="J456" i="1" s="1"/>
  <c r="G457" i="1"/>
  <c r="AJ455" i="1"/>
  <c r="A454" i="2" s="1"/>
  <c r="Y457" i="1" l="1"/>
  <c r="AB457" i="1" s="1"/>
  <c r="V457" i="1"/>
  <c r="P454" i="1"/>
  <c r="L456" i="1"/>
  <c r="N456" i="1" s="1"/>
  <c r="Z456" i="1" s="1"/>
  <c r="AE456" i="1" s="1"/>
  <c r="AG456" i="1" s="1"/>
  <c r="H457" i="1"/>
  <c r="J457" i="1" s="1"/>
  <c r="G458" i="1"/>
  <c r="AJ456" i="1"/>
  <c r="A455" i="2" s="1"/>
  <c r="Y458" i="1" l="1"/>
  <c r="AB458" i="1" s="1"/>
  <c r="V458" i="1"/>
  <c r="P455" i="1"/>
  <c r="L457" i="1"/>
  <c r="N457" i="1" s="1"/>
  <c r="Z457" i="1" s="1"/>
  <c r="AE457" i="1" s="1"/>
  <c r="AG457" i="1" s="1"/>
  <c r="H458" i="1"/>
  <c r="J458" i="1" s="1"/>
  <c r="G459" i="1"/>
  <c r="AJ457" i="1"/>
  <c r="A456" i="2" s="1"/>
  <c r="Y459" i="1" l="1"/>
  <c r="AB459" i="1" s="1"/>
  <c r="V459" i="1"/>
  <c r="P456" i="1"/>
  <c r="L458" i="1"/>
  <c r="N458" i="1" s="1"/>
  <c r="Z458" i="1" s="1"/>
  <c r="AE458" i="1" s="1"/>
  <c r="AG458" i="1" s="1"/>
  <c r="G460" i="1"/>
  <c r="H459" i="1"/>
  <c r="J459" i="1" s="1"/>
  <c r="AJ458" i="1"/>
  <c r="A457" i="2" s="1"/>
  <c r="Y460" i="1" l="1"/>
  <c r="AB460" i="1" s="1"/>
  <c r="V460" i="1"/>
  <c r="P457" i="1"/>
  <c r="L459" i="1"/>
  <c r="N459" i="1" s="1"/>
  <c r="Z459" i="1" s="1"/>
  <c r="AE459" i="1" s="1"/>
  <c r="AG459" i="1" s="1"/>
  <c r="AJ459" i="1"/>
  <c r="A458" i="2" s="1"/>
  <c r="H460" i="1"/>
  <c r="J460" i="1" s="1"/>
  <c r="G461" i="1"/>
  <c r="Y461" i="1" l="1"/>
  <c r="AB461" i="1" s="1"/>
  <c r="V461" i="1"/>
  <c r="P458" i="1"/>
  <c r="L460" i="1"/>
  <c r="N460" i="1" s="1"/>
  <c r="Z460" i="1" s="1"/>
  <c r="AE460" i="1" s="1"/>
  <c r="AG460" i="1" s="1"/>
  <c r="H461" i="1"/>
  <c r="J461" i="1" s="1"/>
  <c r="G462" i="1"/>
  <c r="AJ460" i="1"/>
  <c r="A459" i="2" s="1"/>
  <c r="Y462" i="1" l="1"/>
  <c r="AB462" i="1" s="1"/>
  <c r="V462" i="1"/>
  <c r="P459" i="1"/>
  <c r="L461" i="1"/>
  <c r="N461" i="1" s="1"/>
  <c r="Z461" i="1" s="1"/>
  <c r="AE461" i="1" s="1"/>
  <c r="AG461" i="1" s="1"/>
  <c r="H462" i="1"/>
  <c r="J462" i="1" s="1"/>
  <c r="G463" i="1"/>
  <c r="AJ461" i="1"/>
  <c r="A460" i="2" s="1"/>
  <c r="Y463" i="1" l="1"/>
  <c r="AB463" i="1" s="1"/>
  <c r="V463" i="1"/>
  <c r="P460" i="1"/>
  <c r="L462" i="1"/>
  <c r="N462" i="1" s="1"/>
  <c r="Z462" i="1" s="1"/>
  <c r="AE462" i="1" s="1"/>
  <c r="AG462" i="1" s="1"/>
  <c r="G464" i="1"/>
  <c r="H463" i="1"/>
  <c r="J463" i="1" s="1"/>
  <c r="AJ462" i="1"/>
  <c r="A461" i="2" s="1"/>
  <c r="Y464" i="1" l="1"/>
  <c r="AB464" i="1" s="1"/>
  <c r="V464" i="1"/>
  <c r="P461" i="1"/>
  <c r="L463" i="1"/>
  <c r="N463" i="1" s="1"/>
  <c r="Z463" i="1" s="1"/>
  <c r="AE463" i="1" s="1"/>
  <c r="AG463" i="1" s="1"/>
  <c r="AJ463" i="1"/>
  <c r="A462" i="2" s="1"/>
  <c r="G465" i="1"/>
  <c r="H464" i="1"/>
  <c r="J464" i="1" s="1"/>
  <c r="Y465" i="1" l="1"/>
  <c r="AB465" i="1" s="1"/>
  <c r="V465" i="1"/>
  <c r="P462" i="1"/>
  <c r="L464" i="1"/>
  <c r="N464" i="1" s="1"/>
  <c r="Z464" i="1" s="1"/>
  <c r="AE464" i="1" s="1"/>
  <c r="AG464" i="1" s="1"/>
  <c r="AJ464" i="1"/>
  <c r="A463" i="2" s="1"/>
  <c r="H465" i="1"/>
  <c r="J465" i="1" s="1"/>
  <c r="G466" i="1"/>
  <c r="Y466" i="1" l="1"/>
  <c r="AB466" i="1" s="1"/>
  <c r="V466" i="1"/>
  <c r="P463" i="1"/>
  <c r="L465" i="1"/>
  <c r="N465" i="1" s="1"/>
  <c r="Z465" i="1" s="1"/>
  <c r="AE465" i="1" s="1"/>
  <c r="AG465" i="1" s="1"/>
  <c r="AJ465" i="1"/>
  <c r="A464" i="2" s="1"/>
  <c r="H466" i="1"/>
  <c r="J466" i="1" s="1"/>
  <c r="G467" i="1"/>
  <c r="Y467" i="1" l="1"/>
  <c r="AB467" i="1" s="1"/>
  <c r="V467" i="1"/>
  <c r="P464" i="1"/>
  <c r="L466" i="1"/>
  <c r="N466" i="1" s="1"/>
  <c r="Z466" i="1" s="1"/>
  <c r="AE466" i="1" s="1"/>
  <c r="AG466" i="1" s="1"/>
  <c r="AJ466" i="1"/>
  <c r="A465" i="2" s="1"/>
  <c r="G468" i="1"/>
  <c r="H467" i="1"/>
  <c r="J467" i="1" s="1"/>
  <c r="Y468" i="1" l="1"/>
  <c r="AB468" i="1" s="1"/>
  <c r="V468" i="1"/>
  <c r="P465" i="1"/>
  <c r="L467" i="1"/>
  <c r="N467" i="1" s="1"/>
  <c r="Z467" i="1" s="1"/>
  <c r="AE467" i="1" s="1"/>
  <c r="AG467" i="1" s="1"/>
  <c r="AJ467" i="1"/>
  <c r="A466" i="2" s="1"/>
  <c r="H468" i="1"/>
  <c r="J468" i="1" s="1"/>
  <c r="G469" i="1"/>
  <c r="Y469" i="1" l="1"/>
  <c r="AB469" i="1" s="1"/>
  <c r="V469" i="1"/>
  <c r="P466" i="1"/>
  <c r="L468" i="1"/>
  <c r="N468" i="1" s="1"/>
  <c r="Z468" i="1" s="1"/>
  <c r="AE468" i="1" s="1"/>
  <c r="AG468" i="1" s="1"/>
  <c r="AJ468" i="1"/>
  <c r="A467" i="2" s="1"/>
  <c r="G470" i="1"/>
  <c r="H469" i="1"/>
  <c r="J469" i="1" s="1"/>
  <c r="Y470" i="1" l="1"/>
  <c r="AB470" i="1" s="1"/>
  <c r="V470" i="1"/>
  <c r="P467" i="1"/>
  <c r="L469" i="1"/>
  <c r="N469" i="1" s="1"/>
  <c r="Z469" i="1" s="1"/>
  <c r="AE469" i="1" s="1"/>
  <c r="AG469" i="1" s="1"/>
  <c r="G471" i="1"/>
  <c r="H470" i="1"/>
  <c r="J470" i="1" s="1"/>
  <c r="AJ469" i="1"/>
  <c r="A468" i="2" s="1"/>
  <c r="Y471" i="1" l="1"/>
  <c r="AB471" i="1" s="1"/>
  <c r="V471" i="1"/>
  <c r="P468" i="1"/>
  <c r="L470" i="1"/>
  <c r="N470" i="1" s="1"/>
  <c r="Z470" i="1" s="1"/>
  <c r="AE470" i="1" s="1"/>
  <c r="AG470" i="1" s="1"/>
  <c r="H471" i="1"/>
  <c r="J471" i="1" s="1"/>
  <c r="G472" i="1"/>
  <c r="AJ470" i="1"/>
  <c r="A469" i="2" s="1"/>
  <c r="Y472" i="1" l="1"/>
  <c r="AB472" i="1" s="1"/>
  <c r="V472" i="1"/>
  <c r="P469" i="1"/>
  <c r="L471" i="1"/>
  <c r="N471" i="1" s="1"/>
  <c r="Z471" i="1" s="1"/>
  <c r="AE471" i="1" s="1"/>
  <c r="AG471" i="1" s="1"/>
  <c r="G473" i="1"/>
  <c r="H472" i="1"/>
  <c r="J472" i="1" s="1"/>
  <c r="AJ471" i="1"/>
  <c r="A470" i="2" s="1"/>
  <c r="Y473" i="1" l="1"/>
  <c r="AB473" i="1" s="1"/>
  <c r="V473" i="1"/>
  <c r="P470" i="1"/>
  <c r="L472" i="1"/>
  <c r="N472" i="1" s="1"/>
  <c r="Z472" i="1" s="1"/>
  <c r="AE472" i="1" s="1"/>
  <c r="AG472" i="1" s="1"/>
  <c r="AJ472" i="1"/>
  <c r="A471" i="2" s="1"/>
  <c r="H473" i="1"/>
  <c r="J473" i="1" s="1"/>
  <c r="G474" i="1"/>
  <c r="Y474" i="1" l="1"/>
  <c r="AB474" i="1" s="1"/>
  <c r="V474" i="1"/>
  <c r="P471" i="1"/>
  <c r="L473" i="1"/>
  <c r="N473" i="1" s="1"/>
  <c r="Z473" i="1" s="1"/>
  <c r="AE473" i="1" s="1"/>
  <c r="AG473" i="1" s="1"/>
  <c r="AJ473" i="1"/>
  <c r="A472" i="2" s="1"/>
  <c r="H474" i="1"/>
  <c r="J474" i="1" s="1"/>
  <c r="G475" i="1"/>
  <c r="Y475" i="1" l="1"/>
  <c r="AB475" i="1" s="1"/>
  <c r="V475" i="1"/>
  <c r="P472" i="1"/>
  <c r="L474" i="1"/>
  <c r="N474" i="1" s="1"/>
  <c r="Z474" i="1" s="1"/>
  <c r="AE474" i="1" s="1"/>
  <c r="AG474" i="1" s="1"/>
  <c r="AJ474" i="1"/>
  <c r="A473" i="2" s="1"/>
  <c r="H475" i="1"/>
  <c r="J475" i="1" s="1"/>
  <c r="G476" i="1"/>
  <c r="Y476" i="1" l="1"/>
  <c r="AB476" i="1" s="1"/>
  <c r="V476" i="1"/>
  <c r="P473" i="1"/>
  <c r="L475" i="1"/>
  <c r="N475" i="1" s="1"/>
  <c r="Z475" i="1" s="1"/>
  <c r="AE475" i="1" s="1"/>
  <c r="AG475" i="1" s="1"/>
  <c r="AJ475" i="1"/>
  <c r="A474" i="2" s="1"/>
  <c r="H476" i="1"/>
  <c r="J476" i="1" s="1"/>
  <c r="G477" i="1"/>
  <c r="Y477" i="1" l="1"/>
  <c r="AB477" i="1" s="1"/>
  <c r="V477" i="1"/>
  <c r="P474" i="1"/>
  <c r="L476" i="1"/>
  <c r="N476" i="1" s="1"/>
  <c r="Z476" i="1" s="1"/>
  <c r="AE476" i="1" s="1"/>
  <c r="AG476" i="1" s="1"/>
  <c r="G478" i="1"/>
  <c r="H477" i="1"/>
  <c r="J477" i="1" s="1"/>
  <c r="AJ476" i="1"/>
  <c r="A475" i="2" s="1"/>
  <c r="Y478" i="1" l="1"/>
  <c r="AB478" i="1" s="1"/>
  <c r="V478" i="1"/>
  <c r="P475" i="1"/>
  <c r="L477" i="1"/>
  <c r="N477" i="1" s="1"/>
  <c r="Z477" i="1" s="1"/>
  <c r="AE477" i="1" s="1"/>
  <c r="AG477" i="1" s="1"/>
  <c r="AJ477" i="1"/>
  <c r="A476" i="2" s="1"/>
  <c r="H478" i="1"/>
  <c r="J478" i="1" s="1"/>
  <c r="G479" i="1"/>
  <c r="Y479" i="1" l="1"/>
  <c r="AB479" i="1" s="1"/>
  <c r="V479" i="1"/>
  <c r="P476" i="1"/>
  <c r="L478" i="1"/>
  <c r="N478" i="1" s="1"/>
  <c r="Z478" i="1" s="1"/>
  <c r="AE478" i="1" s="1"/>
  <c r="AG478" i="1" s="1"/>
  <c r="AJ478" i="1"/>
  <c r="A477" i="2" s="1"/>
  <c r="H479" i="1"/>
  <c r="J479" i="1" s="1"/>
  <c r="G480" i="1"/>
  <c r="Y480" i="1" l="1"/>
  <c r="AB480" i="1" s="1"/>
  <c r="V480" i="1"/>
  <c r="P477" i="1"/>
  <c r="L479" i="1"/>
  <c r="N479" i="1" s="1"/>
  <c r="Z479" i="1" s="1"/>
  <c r="AE479" i="1" s="1"/>
  <c r="AG479" i="1" s="1"/>
  <c r="AJ479" i="1"/>
  <c r="A478" i="2" s="1"/>
  <c r="G481" i="1"/>
  <c r="H480" i="1"/>
  <c r="J480" i="1" s="1"/>
  <c r="Y481" i="1" l="1"/>
  <c r="AB481" i="1" s="1"/>
  <c r="V481" i="1"/>
  <c r="P478" i="1"/>
  <c r="L480" i="1"/>
  <c r="N480" i="1" s="1"/>
  <c r="Z480" i="1" s="1"/>
  <c r="AE480" i="1" s="1"/>
  <c r="AG480" i="1" s="1"/>
  <c r="AJ480" i="1"/>
  <c r="A479" i="2" s="1"/>
  <c r="G482" i="1"/>
  <c r="H481" i="1"/>
  <c r="J481" i="1" s="1"/>
  <c r="Y482" i="1" l="1"/>
  <c r="AB482" i="1" s="1"/>
  <c r="V482" i="1"/>
  <c r="P479" i="1"/>
  <c r="L481" i="1"/>
  <c r="N481" i="1" s="1"/>
  <c r="Z481" i="1" s="1"/>
  <c r="AE481" i="1" s="1"/>
  <c r="AG481" i="1" s="1"/>
  <c r="AJ481" i="1"/>
  <c r="A480" i="2" s="1"/>
  <c r="G483" i="1"/>
  <c r="H482" i="1"/>
  <c r="J482" i="1" s="1"/>
  <c r="Y483" i="1" l="1"/>
  <c r="AB483" i="1" s="1"/>
  <c r="V483" i="1"/>
  <c r="P480" i="1"/>
  <c r="L482" i="1"/>
  <c r="N482" i="1" s="1"/>
  <c r="Z482" i="1" s="1"/>
  <c r="AE482" i="1" s="1"/>
  <c r="AG482" i="1" s="1"/>
  <c r="H483" i="1"/>
  <c r="J483" i="1" s="1"/>
  <c r="G484" i="1"/>
  <c r="AJ482" i="1"/>
  <c r="A481" i="2" s="1"/>
  <c r="Y484" i="1" l="1"/>
  <c r="AB484" i="1" s="1"/>
  <c r="V484" i="1"/>
  <c r="P481" i="1"/>
  <c r="L483" i="1"/>
  <c r="N483" i="1" s="1"/>
  <c r="Z483" i="1" s="1"/>
  <c r="AE483" i="1" s="1"/>
  <c r="AG483" i="1" s="1"/>
  <c r="H484" i="1"/>
  <c r="J484" i="1" s="1"/>
  <c r="G485" i="1"/>
  <c r="AJ483" i="1"/>
  <c r="A482" i="2" s="1"/>
  <c r="Y485" i="1" l="1"/>
  <c r="AB485" i="1" s="1"/>
  <c r="V485" i="1"/>
  <c r="P482" i="1"/>
  <c r="L484" i="1"/>
  <c r="N484" i="1" s="1"/>
  <c r="Z484" i="1" s="1"/>
  <c r="AE484" i="1" s="1"/>
  <c r="AG484" i="1" s="1"/>
  <c r="G486" i="1"/>
  <c r="H485" i="1"/>
  <c r="J485" i="1" s="1"/>
  <c r="AJ484" i="1"/>
  <c r="A483" i="2" s="1"/>
  <c r="Y486" i="1" l="1"/>
  <c r="AB486" i="1" s="1"/>
  <c r="V486" i="1"/>
  <c r="P483" i="1"/>
  <c r="L485" i="1"/>
  <c r="N485" i="1" s="1"/>
  <c r="Z485" i="1" s="1"/>
  <c r="AE485" i="1" s="1"/>
  <c r="AG485" i="1" s="1"/>
  <c r="AJ485" i="1"/>
  <c r="A484" i="2" s="1"/>
  <c r="G487" i="1"/>
  <c r="H486" i="1"/>
  <c r="J486" i="1" s="1"/>
  <c r="Y487" i="1" l="1"/>
  <c r="AB487" i="1" s="1"/>
  <c r="V487" i="1"/>
  <c r="P484" i="1"/>
  <c r="L486" i="1"/>
  <c r="N486" i="1" s="1"/>
  <c r="Z486" i="1" s="1"/>
  <c r="AE486" i="1" s="1"/>
  <c r="AG486" i="1" s="1"/>
  <c r="G488" i="1"/>
  <c r="H487" i="1"/>
  <c r="J487" i="1" s="1"/>
  <c r="AJ486" i="1"/>
  <c r="A485" i="2" s="1"/>
  <c r="Y488" i="1" l="1"/>
  <c r="AB488" i="1" s="1"/>
  <c r="V488" i="1"/>
  <c r="P485" i="1"/>
  <c r="L487" i="1"/>
  <c r="N487" i="1" s="1"/>
  <c r="Z487" i="1" s="1"/>
  <c r="AE487" i="1" s="1"/>
  <c r="AG487" i="1" s="1"/>
  <c r="AJ487" i="1"/>
  <c r="A486" i="2" s="1"/>
  <c r="H488" i="1"/>
  <c r="J488" i="1" s="1"/>
  <c r="G489" i="1"/>
  <c r="Y489" i="1" l="1"/>
  <c r="AB489" i="1" s="1"/>
  <c r="V489" i="1"/>
  <c r="P486" i="1"/>
  <c r="L488" i="1"/>
  <c r="N488" i="1" s="1"/>
  <c r="Z488" i="1" s="1"/>
  <c r="AE488" i="1" s="1"/>
  <c r="AG488" i="1" s="1"/>
  <c r="AJ488" i="1"/>
  <c r="A487" i="2" s="1"/>
  <c r="G490" i="1"/>
  <c r="H489" i="1"/>
  <c r="J489" i="1" s="1"/>
  <c r="Y490" i="1" l="1"/>
  <c r="AB490" i="1" s="1"/>
  <c r="V490" i="1"/>
  <c r="P487" i="1"/>
  <c r="L489" i="1"/>
  <c r="N489" i="1" s="1"/>
  <c r="Z489" i="1" s="1"/>
  <c r="AE489" i="1" s="1"/>
  <c r="AG489" i="1" s="1"/>
  <c r="AJ489" i="1"/>
  <c r="A488" i="2" s="1"/>
  <c r="G491" i="1"/>
  <c r="H490" i="1"/>
  <c r="J490" i="1" s="1"/>
  <c r="Y491" i="1" l="1"/>
  <c r="AB491" i="1" s="1"/>
  <c r="V491" i="1"/>
  <c r="P488" i="1"/>
  <c r="L490" i="1"/>
  <c r="N490" i="1" s="1"/>
  <c r="Z490" i="1" s="1"/>
  <c r="AE490" i="1" s="1"/>
  <c r="AG490" i="1" s="1"/>
  <c r="AJ490" i="1"/>
  <c r="A489" i="2" s="1"/>
  <c r="G492" i="1"/>
  <c r="H491" i="1"/>
  <c r="J491" i="1" s="1"/>
  <c r="Y492" i="1" l="1"/>
  <c r="AB492" i="1" s="1"/>
  <c r="V492" i="1"/>
  <c r="P489" i="1"/>
  <c r="L491" i="1"/>
  <c r="N491" i="1" s="1"/>
  <c r="Z491" i="1" s="1"/>
  <c r="AE491" i="1" s="1"/>
  <c r="AG491" i="1" s="1"/>
  <c r="G493" i="1"/>
  <c r="H492" i="1"/>
  <c r="J492" i="1" s="1"/>
  <c r="AJ491" i="1"/>
  <c r="A490" i="2" s="1"/>
  <c r="Y493" i="1" l="1"/>
  <c r="AB493" i="1" s="1"/>
  <c r="V493" i="1"/>
  <c r="P490" i="1"/>
  <c r="L492" i="1"/>
  <c r="N492" i="1" s="1"/>
  <c r="Z492" i="1" s="1"/>
  <c r="AE492" i="1" s="1"/>
  <c r="AG492" i="1" s="1"/>
  <c r="AJ492" i="1"/>
  <c r="A491" i="2" s="1"/>
  <c r="H493" i="1"/>
  <c r="J493" i="1" s="1"/>
  <c r="G494" i="1"/>
  <c r="Y494" i="1" l="1"/>
  <c r="AB494" i="1" s="1"/>
  <c r="V494" i="1"/>
  <c r="P491" i="1"/>
  <c r="L493" i="1"/>
  <c r="N493" i="1" s="1"/>
  <c r="Z493" i="1" s="1"/>
  <c r="AE493" i="1" s="1"/>
  <c r="AG493" i="1" s="1"/>
  <c r="G495" i="1"/>
  <c r="H494" i="1"/>
  <c r="J494" i="1" s="1"/>
  <c r="AJ493" i="1"/>
  <c r="A492" i="2" s="1"/>
  <c r="Y495" i="1" l="1"/>
  <c r="AB495" i="1" s="1"/>
  <c r="V495" i="1"/>
  <c r="P492" i="1"/>
  <c r="L494" i="1"/>
  <c r="N494" i="1" s="1"/>
  <c r="Z494" i="1" s="1"/>
  <c r="AE494" i="1" s="1"/>
  <c r="AG494" i="1" s="1"/>
  <c r="AJ494" i="1"/>
  <c r="A493" i="2" s="1"/>
  <c r="G496" i="1"/>
  <c r="H495" i="1"/>
  <c r="J495" i="1" s="1"/>
  <c r="Y496" i="1" l="1"/>
  <c r="AB496" i="1" s="1"/>
  <c r="V496" i="1"/>
  <c r="P493" i="1"/>
  <c r="L495" i="1"/>
  <c r="N495" i="1" s="1"/>
  <c r="Z495" i="1" s="1"/>
  <c r="AE495" i="1" s="1"/>
  <c r="AG495" i="1" s="1"/>
  <c r="AJ495" i="1"/>
  <c r="A494" i="2" s="1"/>
  <c r="G497" i="1"/>
  <c r="H496" i="1"/>
  <c r="J496" i="1" s="1"/>
  <c r="Y497" i="1" l="1"/>
  <c r="AB497" i="1" s="1"/>
  <c r="V497" i="1"/>
  <c r="P494" i="1"/>
  <c r="L496" i="1"/>
  <c r="N496" i="1" s="1"/>
  <c r="Z496" i="1" s="1"/>
  <c r="AE496" i="1" s="1"/>
  <c r="AG496" i="1" s="1"/>
  <c r="AJ496" i="1"/>
  <c r="A495" i="2" s="1"/>
  <c r="G498" i="1"/>
  <c r="H497" i="1"/>
  <c r="J497" i="1" s="1"/>
  <c r="Y498" i="1" l="1"/>
  <c r="AB498" i="1" s="1"/>
  <c r="V498" i="1"/>
  <c r="P495" i="1"/>
  <c r="L497" i="1"/>
  <c r="N497" i="1" s="1"/>
  <c r="Z497" i="1" s="1"/>
  <c r="AE497" i="1" s="1"/>
  <c r="AG497" i="1" s="1"/>
  <c r="AJ497" i="1"/>
  <c r="A496" i="2" s="1"/>
  <c r="G499" i="1"/>
  <c r="H498" i="1"/>
  <c r="J498" i="1" s="1"/>
  <c r="Y499" i="1" l="1"/>
  <c r="AB499" i="1" s="1"/>
  <c r="V499" i="1"/>
  <c r="P496" i="1"/>
  <c r="L498" i="1"/>
  <c r="N498" i="1" s="1"/>
  <c r="Z498" i="1" s="1"/>
  <c r="AE498" i="1" s="1"/>
  <c r="AG498" i="1" s="1"/>
  <c r="AJ498" i="1"/>
  <c r="A497" i="2" s="1"/>
  <c r="H499" i="1"/>
  <c r="J499" i="1" s="1"/>
  <c r="G500" i="1"/>
  <c r="Y500" i="1" l="1"/>
  <c r="AB500" i="1" s="1"/>
  <c r="V500" i="1"/>
  <c r="P497" i="1"/>
  <c r="L499" i="1"/>
  <c r="N499" i="1" s="1"/>
  <c r="Z499" i="1" s="1"/>
  <c r="AE499" i="1" s="1"/>
  <c r="AG499" i="1" s="1"/>
  <c r="H500" i="1"/>
  <c r="J500" i="1" s="1"/>
  <c r="G501" i="1"/>
  <c r="AJ499" i="1"/>
  <c r="A498" i="2" s="1"/>
  <c r="Y501" i="1" l="1"/>
  <c r="AB501" i="1" s="1"/>
  <c r="V501" i="1"/>
  <c r="P498" i="1"/>
  <c r="L500" i="1"/>
  <c r="N500" i="1" s="1"/>
  <c r="Z500" i="1" s="1"/>
  <c r="AE500" i="1" s="1"/>
  <c r="AG500" i="1" s="1"/>
  <c r="G502" i="1"/>
  <c r="H501" i="1"/>
  <c r="J501" i="1" s="1"/>
  <c r="AJ500" i="1"/>
  <c r="A499" i="2" s="1"/>
  <c r="Y502" i="1" l="1"/>
  <c r="AB502" i="1" s="1"/>
  <c r="V502" i="1"/>
  <c r="P499" i="1"/>
  <c r="L501" i="1"/>
  <c r="N501" i="1" s="1"/>
  <c r="Z501" i="1" s="1"/>
  <c r="AE501" i="1" s="1"/>
  <c r="AG501" i="1" s="1"/>
  <c r="AJ501" i="1"/>
  <c r="A500" i="2" s="1"/>
  <c r="G503" i="1"/>
  <c r="H502" i="1"/>
  <c r="J502" i="1" s="1"/>
  <c r="Y503" i="1" l="1"/>
  <c r="AB503" i="1" s="1"/>
  <c r="V503" i="1"/>
  <c r="P500" i="1"/>
  <c r="L502" i="1"/>
  <c r="N502" i="1" s="1"/>
  <c r="Z502" i="1" s="1"/>
  <c r="AE502" i="1" s="1"/>
  <c r="AG502" i="1" s="1"/>
  <c r="G504" i="1"/>
  <c r="H503" i="1"/>
  <c r="J503" i="1" s="1"/>
  <c r="AJ502" i="1"/>
  <c r="A501" i="2" s="1"/>
  <c r="Y504" i="1" l="1"/>
  <c r="AB504" i="1" s="1"/>
  <c r="V504" i="1"/>
  <c r="P501" i="1"/>
  <c r="L503" i="1"/>
  <c r="N503" i="1" s="1"/>
  <c r="Z503" i="1" s="1"/>
  <c r="AE503" i="1" s="1"/>
  <c r="AG503" i="1" s="1"/>
  <c r="AJ503" i="1"/>
  <c r="A502" i="2" s="1"/>
  <c r="G505" i="1"/>
  <c r="H504" i="1"/>
  <c r="J504" i="1" s="1"/>
  <c r="Y505" i="1" l="1"/>
  <c r="AB505" i="1" s="1"/>
  <c r="V505" i="1"/>
  <c r="P502" i="1"/>
  <c r="L504" i="1"/>
  <c r="N504" i="1" s="1"/>
  <c r="Z504" i="1" s="1"/>
  <c r="AE504" i="1" s="1"/>
  <c r="AG504" i="1" s="1"/>
  <c r="AJ504" i="1"/>
  <c r="A503" i="2" s="1"/>
  <c r="H505" i="1"/>
  <c r="J505" i="1" s="1"/>
  <c r="G506" i="1"/>
  <c r="Y506" i="1" l="1"/>
  <c r="AB506" i="1" s="1"/>
  <c r="V506" i="1"/>
  <c r="P503" i="1"/>
  <c r="L505" i="1"/>
  <c r="N505" i="1" s="1"/>
  <c r="Z505" i="1" s="1"/>
  <c r="AE505" i="1" s="1"/>
  <c r="AG505" i="1" s="1"/>
  <c r="H506" i="1"/>
  <c r="J506" i="1" s="1"/>
  <c r="G507" i="1"/>
  <c r="AJ505" i="1"/>
  <c r="A504" i="2" s="1"/>
  <c r="Y507" i="1" l="1"/>
  <c r="AB507" i="1" s="1"/>
  <c r="V507" i="1"/>
  <c r="P504" i="1"/>
  <c r="L506" i="1"/>
  <c r="N506" i="1" s="1"/>
  <c r="Z506" i="1" s="1"/>
  <c r="AE506" i="1" s="1"/>
  <c r="AG506" i="1" s="1"/>
  <c r="H507" i="1"/>
  <c r="J507" i="1" s="1"/>
  <c r="G508" i="1"/>
  <c r="AJ506" i="1"/>
  <c r="A505" i="2" s="1"/>
  <c r="Y508" i="1" l="1"/>
  <c r="AB508" i="1" s="1"/>
  <c r="V508" i="1"/>
  <c r="P505" i="1"/>
  <c r="L507" i="1"/>
  <c r="N507" i="1" s="1"/>
  <c r="Z507" i="1" s="1"/>
  <c r="AE507" i="1" s="1"/>
  <c r="AG507" i="1" s="1"/>
  <c r="G509" i="1"/>
  <c r="H508" i="1"/>
  <c r="J508" i="1" s="1"/>
  <c r="AJ507" i="1"/>
  <c r="A506" i="2" s="1"/>
  <c r="Y509" i="1" l="1"/>
  <c r="AB509" i="1" s="1"/>
  <c r="V509" i="1"/>
  <c r="P506" i="1"/>
  <c r="L508" i="1"/>
  <c r="N508" i="1" s="1"/>
  <c r="Z508" i="1" s="1"/>
  <c r="AE508" i="1" s="1"/>
  <c r="AG508" i="1" s="1"/>
  <c r="H509" i="1"/>
  <c r="J509" i="1" s="1"/>
  <c r="G510" i="1"/>
  <c r="AJ508" i="1"/>
  <c r="A507" i="2" s="1"/>
  <c r="Y510" i="1" l="1"/>
  <c r="AB510" i="1" s="1"/>
  <c r="V510" i="1"/>
  <c r="P507" i="1"/>
  <c r="L509" i="1"/>
  <c r="N509" i="1" s="1"/>
  <c r="Z509" i="1" s="1"/>
  <c r="AE509" i="1" s="1"/>
  <c r="AG509" i="1" s="1"/>
  <c r="AJ509" i="1"/>
  <c r="A508" i="2" s="1"/>
  <c r="G511" i="1"/>
  <c r="H510" i="1"/>
  <c r="J510" i="1" s="1"/>
  <c r="Y511" i="1" l="1"/>
  <c r="AB511" i="1" s="1"/>
  <c r="V511" i="1"/>
  <c r="P508" i="1"/>
  <c r="L510" i="1"/>
  <c r="N510" i="1" s="1"/>
  <c r="Z510" i="1" s="1"/>
  <c r="AE510" i="1" s="1"/>
  <c r="AG510" i="1" s="1"/>
  <c r="AJ510" i="1"/>
  <c r="A509" i="2" s="1"/>
  <c r="G512" i="1"/>
  <c r="H511" i="1"/>
  <c r="J511" i="1" s="1"/>
  <c r="Y512" i="1" l="1"/>
  <c r="AB512" i="1" s="1"/>
  <c r="V512" i="1"/>
  <c r="P509" i="1"/>
  <c r="L511" i="1"/>
  <c r="N511" i="1" s="1"/>
  <c r="Z511" i="1" s="1"/>
  <c r="AE511" i="1" s="1"/>
  <c r="AG511" i="1" s="1"/>
  <c r="AJ511" i="1"/>
  <c r="A510" i="2" s="1"/>
  <c r="H512" i="1"/>
  <c r="J512" i="1" s="1"/>
  <c r="G513" i="1"/>
  <c r="Y513" i="1" l="1"/>
  <c r="AB513" i="1" s="1"/>
  <c r="V513" i="1"/>
  <c r="P510" i="1"/>
  <c r="P511" i="1"/>
  <c r="L512" i="1"/>
  <c r="N512" i="1" s="1"/>
  <c r="Z512" i="1" s="1"/>
  <c r="AE512" i="1" s="1"/>
  <c r="AG512" i="1" s="1"/>
  <c r="AJ512" i="1"/>
  <c r="A511" i="2" s="1"/>
  <c r="H513" i="1"/>
  <c r="J513" i="1" s="1"/>
  <c r="G514" i="1"/>
  <c r="Y514" i="1" l="1"/>
  <c r="AB514" i="1" s="1"/>
  <c r="V514" i="1"/>
  <c r="P512" i="1"/>
  <c r="L513" i="1"/>
  <c r="N513" i="1" s="1"/>
  <c r="Z513" i="1" s="1"/>
  <c r="AE513" i="1" s="1"/>
  <c r="AG513" i="1" s="1"/>
  <c r="AJ513" i="1"/>
  <c r="A512" i="2" s="1"/>
  <c r="H514" i="1"/>
  <c r="J514" i="1" s="1"/>
  <c r="G515" i="1"/>
  <c r="Y515" i="1" l="1"/>
  <c r="AB515" i="1" s="1"/>
  <c r="V515" i="1"/>
  <c r="L514" i="1"/>
  <c r="N514" i="1" s="1"/>
  <c r="Z514" i="1" s="1"/>
  <c r="AE514" i="1" s="1"/>
  <c r="AG514" i="1" s="1"/>
  <c r="H515" i="1"/>
  <c r="J515" i="1" s="1"/>
  <c r="G516" i="1"/>
  <c r="AJ514" i="1"/>
  <c r="A513" i="2" s="1"/>
  <c r="Y516" i="1" l="1"/>
  <c r="AB516" i="1" s="1"/>
  <c r="V516" i="1"/>
  <c r="P513" i="1"/>
  <c r="P514" i="1"/>
  <c r="L515" i="1"/>
  <c r="N515" i="1" s="1"/>
  <c r="Z515" i="1" s="1"/>
  <c r="AE515" i="1" s="1"/>
  <c r="AG515" i="1" s="1"/>
  <c r="H516" i="1"/>
  <c r="J516" i="1" s="1"/>
  <c r="G517" i="1"/>
  <c r="AJ515" i="1"/>
  <c r="A514" i="2" s="1"/>
  <c r="Y517" i="1" l="1"/>
  <c r="AB517" i="1" s="1"/>
  <c r="V517" i="1"/>
  <c r="L516" i="1"/>
  <c r="N516" i="1" s="1"/>
  <c r="Z516" i="1" s="1"/>
  <c r="AE516" i="1" s="1"/>
  <c r="AG516" i="1" s="1"/>
  <c r="G518" i="1"/>
  <c r="H517" i="1"/>
  <c r="J517" i="1" s="1"/>
  <c r="AJ516" i="1"/>
  <c r="A515" i="2" s="1"/>
  <c r="Y518" i="1" l="1"/>
  <c r="AB518" i="1" s="1"/>
  <c r="V518" i="1"/>
  <c r="P515" i="1"/>
  <c r="P516" i="1"/>
  <c r="L517" i="1"/>
  <c r="N517" i="1" s="1"/>
  <c r="Z517" i="1" s="1"/>
  <c r="AE517" i="1" s="1"/>
  <c r="AG517" i="1" s="1"/>
  <c r="AJ517" i="1"/>
  <c r="A516" i="2" s="1"/>
  <c r="H518" i="1"/>
  <c r="J518" i="1" s="1"/>
  <c r="G519" i="1"/>
  <c r="Y519" i="1" l="1"/>
  <c r="AB519" i="1" s="1"/>
  <c r="V519" i="1"/>
  <c r="L518" i="1"/>
  <c r="N518" i="1" s="1"/>
  <c r="Z518" i="1" s="1"/>
  <c r="AE518" i="1" s="1"/>
  <c r="AG518" i="1" s="1"/>
  <c r="G520" i="1"/>
  <c r="H519" i="1"/>
  <c r="J519" i="1" s="1"/>
  <c r="AJ518" i="1"/>
  <c r="A517" i="2" s="1"/>
  <c r="Y520" i="1" l="1"/>
  <c r="AB520" i="1" s="1"/>
  <c r="V520" i="1"/>
  <c r="P517" i="1"/>
  <c r="P518" i="1"/>
  <c r="L519" i="1"/>
  <c r="N519" i="1" s="1"/>
  <c r="Z519" i="1" s="1"/>
  <c r="AE519" i="1" s="1"/>
  <c r="AG519" i="1" s="1"/>
  <c r="AJ519" i="1"/>
  <c r="A518" i="2" s="1"/>
  <c r="G521" i="1"/>
  <c r="H520" i="1"/>
  <c r="J520" i="1" s="1"/>
  <c r="Y521" i="1" l="1"/>
  <c r="AB521" i="1" s="1"/>
  <c r="V521" i="1"/>
  <c r="L520" i="1"/>
  <c r="N520" i="1" s="1"/>
  <c r="Z520" i="1" s="1"/>
  <c r="AE520" i="1" s="1"/>
  <c r="AG520" i="1" s="1"/>
  <c r="AJ520" i="1"/>
  <c r="A519" i="2" s="1"/>
  <c r="H521" i="1"/>
  <c r="J521" i="1" s="1"/>
  <c r="G522" i="1"/>
  <c r="Y522" i="1" l="1"/>
  <c r="AB522" i="1" s="1"/>
  <c r="V522" i="1"/>
  <c r="P519" i="1"/>
  <c r="P520" i="1"/>
  <c r="L521" i="1"/>
  <c r="N521" i="1" s="1"/>
  <c r="Z521" i="1" s="1"/>
  <c r="AE521" i="1" s="1"/>
  <c r="AG521" i="1" s="1"/>
  <c r="H522" i="1"/>
  <c r="J522" i="1" s="1"/>
  <c r="G523" i="1"/>
  <c r="AJ521" i="1"/>
  <c r="A520" i="2" s="1"/>
  <c r="Y523" i="1" l="1"/>
  <c r="AB523" i="1" s="1"/>
  <c r="V523" i="1"/>
  <c r="P521" i="1"/>
  <c r="L522" i="1"/>
  <c r="N522" i="1" s="1"/>
  <c r="Z522" i="1" s="1"/>
  <c r="AE522" i="1" s="1"/>
  <c r="AG522" i="1" s="1"/>
  <c r="G524" i="1"/>
  <c r="H523" i="1"/>
  <c r="J523" i="1" s="1"/>
  <c r="AJ522" i="1"/>
  <c r="A521" i="2" s="1"/>
  <c r="Y524" i="1" l="1"/>
  <c r="AB524" i="1" s="1"/>
  <c r="V524" i="1"/>
  <c r="P522" i="1"/>
  <c r="L523" i="1"/>
  <c r="N523" i="1" s="1"/>
  <c r="Z523" i="1" s="1"/>
  <c r="AE523" i="1" s="1"/>
  <c r="AG523" i="1" s="1"/>
  <c r="AJ523" i="1"/>
  <c r="A522" i="2" s="1"/>
  <c r="G525" i="1"/>
  <c r="H524" i="1"/>
  <c r="J524" i="1" s="1"/>
  <c r="Y525" i="1" l="1"/>
  <c r="AB525" i="1" s="1"/>
  <c r="V525" i="1"/>
  <c r="P523" i="1"/>
  <c r="L524" i="1"/>
  <c r="N524" i="1" s="1"/>
  <c r="Z524" i="1" s="1"/>
  <c r="AE524" i="1" s="1"/>
  <c r="AG524" i="1" s="1"/>
  <c r="AJ524" i="1"/>
  <c r="A523" i="2" s="1"/>
  <c r="H525" i="1"/>
  <c r="J525" i="1" s="1"/>
  <c r="G526" i="1"/>
  <c r="Y526" i="1" l="1"/>
  <c r="AB526" i="1" s="1"/>
  <c r="V526" i="1"/>
  <c r="L525" i="1"/>
  <c r="N525" i="1" s="1"/>
  <c r="Z525" i="1" s="1"/>
  <c r="AE525" i="1" s="1"/>
  <c r="AG525" i="1" s="1"/>
  <c r="G527" i="1"/>
  <c r="H526" i="1"/>
  <c r="J526" i="1" s="1"/>
  <c r="AJ525" i="1"/>
  <c r="A524" i="2" s="1"/>
  <c r="Y527" i="1" l="1"/>
  <c r="AB527" i="1" s="1"/>
  <c r="V527" i="1"/>
  <c r="P524" i="1"/>
  <c r="L526" i="1"/>
  <c r="N526" i="1" s="1"/>
  <c r="Z526" i="1" s="1"/>
  <c r="AE526" i="1" s="1"/>
  <c r="AG526" i="1" s="1"/>
  <c r="AJ526" i="1"/>
  <c r="A525" i="2" s="1"/>
  <c r="G528" i="1"/>
  <c r="H527" i="1"/>
  <c r="J527" i="1" s="1"/>
  <c r="Y528" i="1" l="1"/>
  <c r="AB528" i="1" s="1"/>
  <c r="V528" i="1"/>
  <c r="P525" i="1"/>
  <c r="P526" i="1"/>
  <c r="L527" i="1"/>
  <c r="N527" i="1" s="1"/>
  <c r="Z527" i="1" s="1"/>
  <c r="AE527" i="1" s="1"/>
  <c r="AG527" i="1" s="1"/>
  <c r="AJ527" i="1"/>
  <c r="A526" i="2" s="1"/>
  <c r="G529" i="1"/>
  <c r="H528" i="1"/>
  <c r="J528" i="1" s="1"/>
  <c r="Y529" i="1" l="1"/>
  <c r="AB529" i="1" s="1"/>
  <c r="V529" i="1"/>
  <c r="L528" i="1"/>
  <c r="N528" i="1" s="1"/>
  <c r="Z528" i="1" s="1"/>
  <c r="AE528" i="1" s="1"/>
  <c r="AG528" i="1" s="1"/>
  <c r="AJ528" i="1"/>
  <c r="A527" i="2" s="1"/>
  <c r="G530" i="1"/>
  <c r="H529" i="1"/>
  <c r="J529" i="1" s="1"/>
  <c r="Y530" i="1" l="1"/>
  <c r="AB530" i="1" s="1"/>
  <c r="V530" i="1"/>
  <c r="P527" i="1"/>
  <c r="P528" i="1"/>
  <c r="L529" i="1"/>
  <c r="N529" i="1" s="1"/>
  <c r="Z529" i="1" s="1"/>
  <c r="AE529" i="1" s="1"/>
  <c r="AG529" i="1" s="1"/>
  <c r="AJ529" i="1"/>
  <c r="A528" i="2" s="1"/>
  <c r="G531" i="1"/>
  <c r="H530" i="1"/>
  <c r="J530" i="1" s="1"/>
  <c r="Y531" i="1" l="1"/>
  <c r="AB531" i="1" s="1"/>
  <c r="V531" i="1"/>
  <c r="P529" i="1"/>
  <c r="L530" i="1"/>
  <c r="N530" i="1" s="1"/>
  <c r="Z530" i="1" s="1"/>
  <c r="AE530" i="1" s="1"/>
  <c r="AG530" i="1" s="1"/>
  <c r="AJ530" i="1"/>
  <c r="A529" i="2" s="1"/>
  <c r="H531" i="1"/>
  <c r="J531" i="1" s="1"/>
  <c r="G532" i="1"/>
  <c r="Y532" i="1" l="1"/>
  <c r="AB532" i="1" s="1"/>
  <c r="V532" i="1"/>
  <c r="P530" i="1"/>
  <c r="L531" i="1"/>
  <c r="N531" i="1" s="1"/>
  <c r="Z531" i="1" s="1"/>
  <c r="AE531" i="1" s="1"/>
  <c r="AG531" i="1" s="1"/>
  <c r="AJ531" i="1"/>
  <c r="A530" i="2" s="1"/>
  <c r="G533" i="1"/>
  <c r="H532" i="1"/>
  <c r="J532" i="1" s="1"/>
  <c r="Y533" i="1" l="1"/>
  <c r="AB533" i="1" s="1"/>
  <c r="V533" i="1"/>
  <c r="P531" i="1"/>
  <c r="L532" i="1"/>
  <c r="N532" i="1" s="1"/>
  <c r="Z532" i="1" s="1"/>
  <c r="AE532" i="1" s="1"/>
  <c r="AG532" i="1" s="1"/>
  <c r="AJ532" i="1"/>
  <c r="A531" i="2" s="1"/>
  <c r="H533" i="1"/>
  <c r="J533" i="1" s="1"/>
  <c r="G534" i="1"/>
  <c r="Y534" i="1" l="1"/>
  <c r="AB534" i="1" s="1"/>
  <c r="V534" i="1"/>
  <c r="L533" i="1"/>
  <c r="N533" i="1" s="1"/>
  <c r="Z533" i="1" s="1"/>
  <c r="AE533" i="1" s="1"/>
  <c r="AG533" i="1" s="1"/>
  <c r="H534" i="1"/>
  <c r="J534" i="1" s="1"/>
  <c r="G535" i="1"/>
  <c r="AJ533" i="1"/>
  <c r="A532" i="2" s="1"/>
  <c r="Y535" i="1" l="1"/>
  <c r="AB535" i="1" s="1"/>
  <c r="V535" i="1"/>
  <c r="P532" i="1"/>
  <c r="P533" i="1"/>
  <c r="L534" i="1"/>
  <c r="N534" i="1" s="1"/>
  <c r="Z534" i="1" s="1"/>
  <c r="AE534" i="1" s="1"/>
  <c r="AG534" i="1" s="1"/>
  <c r="H535" i="1"/>
  <c r="J535" i="1" s="1"/>
  <c r="G536" i="1"/>
  <c r="AJ534" i="1"/>
  <c r="A533" i="2" s="1"/>
  <c r="Y536" i="1" l="1"/>
  <c r="AB536" i="1" s="1"/>
  <c r="V536" i="1"/>
  <c r="P534" i="1"/>
  <c r="L535" i="1"/>
  <c r="N535" i="1" s="1"/>
  <c r="Z535" i="1" s="1"/>
  <c r="AE535" i="1" s="1"/>
  <c r="AG535" i="1" s="1"/>
  <c r="AJ535" i="1"/>
  <c r="A534" i="2" s="1"/>
  <c r="G537" i="1"/>
  <c r="H536" i="1"/>
  <c r="J536" i="1" s="1"/>
  <c r="Y537" i="1" l="1"/>
  <c r="AB537" i="1" s="1"/>
  <c r="V537" i="1"/>
  <c r="P535" i="1"/>
  <c r="L536" i="1"/>
  <c r="N536" i="1" s="1"/>
  <c r="Z536" i="1" s="1"/>
  <c r="AE536" i="1" s="1"/>
  <c r="AG536" i="1" s="1"/>
  <c r="AJ536" i="1"/>
  <c r="A535" i="2" s="1"/>
  <c r="H537" i="1"/>
  <c r="J537" i="1" s="1"/>
  <c r="G538" i="1"/>
  <c r="Y538" i="1" l="1"/>
  <c r="AB538" i="1" s="1"/>
  <c r="V538" i="1"/>
  <c r="P536" i="1"/>
  <c r="L537" i="1"/>
  <c r="N537" i="1" s="1"/>
  <c r="Z537" i="1" s="1"/>
  <c r="AE537" i="1" s="1"/>
  <c r="AG537" i="1" s="1"/>
  <c r="H538" i="1"/>
  <c r="J538" i="1" s="1"/>
  <c r="G539" i="1"/>
  <c r="AJ537" i="1"/>
  <c r="A536" i="2" s="1"/>
  <c r="Y539" i="1" l="1"/>
  <c r="AB539" i="1" s="1"/>
  <c r="V539" i="1"/>
  <c r="L538" i="1"/>
  <c r="N538" i="1" s="1"/>
  <c r="Z538" i="1" s="1"/>
  <c r="AE538" i="1" s="1"/>
  <c r="AG538" i="1" s="1"/>
  <c r="G540" i="1"/>
  <c r="H539" i="1"/>
  <c r="J539" i="1" s="1"/>
  <c r="AJ538" i="1"/>
  <c r="A537" i="2" s="1"/>
  <c r="Y540" i="1" l="1"/>
  <c r="AB540" i="1" s="1"/>
  <c r="V540" i="1"/>
  <c r="P537" i="1"/>
  <c r="P538" i="1"/>
  <c r="L539" i="1"/>
  <c r="N539" i="1" s="1"/>
  <c r="Z539" i="1" s="1"/>
  <c r="AE539" i="1" s="1"/>
  <c r="AG539" i="1" s="1"/>
  <c r="AJ539" i="1"/>
  <c r="A538" i="2" s="1"/>
  <c r="G541" i="1"/>
  <c r="H540" i="1"/>
  <c r="J540" i="1" s="1"/>
  <c r="Y541" i="1" l="1"/>
  <c r="AB541" i="1" s="1"/>
  <c r="V541" i="1"/>
  <c r="L540" i="1"/>
  <c r="N540" i="1" s="1"/>
  <c r="Z540" i="1" s="1"/>
  <c r="AE540" i="1" s="1"/>
  <c r="AG540" i="1" s="1"/>
  <c r="AJ540" i="1"/>
  <c r="A539" i="2" s="1"/>
  <c r="H541" i="1"/>
  <c r="J541" i="1" s="1"/>
  <c r="G542" i="1"/>
  <c r="Y542" i="1" l="1"/>
  <c r="AB542" i="1" s="1"/>
  <c r="V542" i="1"/>
  <c r="P539" i="1"/>
  <c r="P540" i="1"/>
  <c r="L541" i="1"/>
  <c r="N541" i="1" s="1"/>
  <c r="Z541" i="1" s="1"/>
  <c r="AE541" i="1" s="1"/>
  <c r="AG541" i="1" s="1"/>
  <c r="H542" i="1"/>
  <c r="J542" i="1" s="1"/>
  <c r="G543" i="1"/>
  <c r="AJ541" i="1"/>
  <c r="A540" i="2" s="1"/>
  <c r="Y543" i="1" l="1"/>
  <c r="AB543" i="1" s="1"/>
  <c r="V543" i="1"/>
  <c r="P541" i="1"/>
  <c r="L542" i="1"/>
  <c r="N542" i="1" s="1"/>
  <c r="Z542" i="1" s="1"/>
  <c r="AE542" i="1" s="1"/>
  <c r="AG542" i="1" s="1"/>
  <c r="H543" i="1"/>
  <c r="J543" i="1" s="1"/>
  <c r="G544" i="1"/>
  <c r="AJ542" i="1"/>
  <c r="A541" i="2" s="1"/>
  <c r="Y544" i="1" l="1"/>
  <c r="AB544" i="1" s="1"/>
  <c r="V544" i="1"/>
  <c r="P542" i="1"/>
  <c r="L543" i="1"/>
  <c r="N543" i="1" s="1"/>
  <c r="Z543" i="1" s="1"/>
  <c r="AE543" i="1" s="1"/>
  <c r="AG543" i="1" s="1"/>
  <c r="G545" i="1"/>
  <c r="H544" i="1"/>
  <c r="J544" i="1" s="1"/>
  <c r="AJ543" i="1"/>
  <c r="A542" i="2" s="1"/>
  <c r="Y545" i="1" l="1"/>
  <c r="AB545" i="1" s="1"/>
  <c r="V545" i="1"/>
  <c r="P543" i="1"/>
  <c r="L544" i="1"/>
  <c r="N544" i="1" s="1"/>
  <c r="Z544" i="1" s="1"/>
  <c r="AE544" i="1" s="1"/>
  <c r="AG544" i="1" s="1"/>
  <c r="AJ544" i="1"/>
  <c r="A543" i="2" s="1"/>
  <c r="H545" i="1"/>
  <c r="J545" i="1" s="1"/>
  <c r="G546" i="1"/>
  <c r="Y546" i="1" l="1"/>
  <c r="AB546" i="1" s="1"/>
  <c r="V546" i="1"/>
  <c r="L545" i="1"/>
  <c r="N545" i="1" s="1"/>
  <c r="Z545" i="1" s="1"/>
  <c r="AE545" i="1" s="1"/>
  <c r="AG545" i="1" s="1"/>
  <c r="AJ545" i="1"/>
  <c r="A544" i="2" s="1"/>
  <c r="H546" i="1"/>
  <c r="J546" i="1" s="1"/>
  <c r="G547" i="1"/>
  <c r="Y547" i="1" l="1"/>
  <c r="AB547" i="1" s="1"/>
  <c r="V547" i="1"/>
  <c r="P544" i="1"/>
  <c r="L546" i="1"/>
  <c r="N546" i="1" s="1"/>
  <c r="Z546" i="1" s="1"/>
  <c r="AE546" i="1" s="1"/>
  <c r="AG546" i="1" s="1"/>
  <c r="AJ546" i="1"/>
  <c r="A545" i="2" s="1"/>
  <c r="H547" i="1"/>
  <c r="J547" i="1" s="1"/>
  <c r="G548" i="1"/>
  <c r="Y548" i="1" l="1"/>
  <c r="AB548" i="1" s="1"/>
  <c r="V548" i="1"/>
  <c r="P545" i="1"/>
  <c r="P546" i="1"/>
  <c r="L547" i="1"/>
  <c r="N547" i="1" s="1"/>
  <c r="Z547" i="1" s="1"/>
  <c r="AE547" i="1" s="1"/>
  <c r="AG547" i="1" s="1"/>
  <c r="AJ547" i="1"/>
  <c r="A546" i="2" s="1"/>
  <c r="G549" i="1"/>
  <c r="H548" i="1"/>
  <c r="J548" i="1" s="1"/>
  <c r="Y549" i="1" l="1"/>
  <c r="AB549" i="1" s="1"/>
  <c r="V549" i="1"/>
  <c r="P547" i="1"/>
  <c r="L548" i="1"/>
  <c r="N548" i="1" s="1"/>
  <c r="Z548" i="1" s="1"/>
  <c r="AE548" i="1" s="1"/>
  <c r="AG548" i="1" s="1"/>
  <c r="H549" i="1"/>
  <c r="J549" i="1" s="1"/>
  <c r="G550" i="1"/>
  <c r="AJ548" i="1"/>
  <c r="A547" i="2" s="1"/>
  <c r="Y550" i="1" l="1"/>
  <c r="AB550" i="1" s="1"/>
  <c r="V550" i="1"/>
  <c r="L549" i="1"/>
  <c r="N549" i="1" s="1"/>
  <c r="Z549" i="1" s="1"/>
  <c r="AE549" i="1" s="1"/>
  <c r="AG549" i="1" s="1"/>
  <c r="G551" i="1"/>
  <c r="H550" i="1"/>
  <c r="J550" i="1" s="1"/>
  <c r="AJ549" i="1"/>
  <c r="A548" i="2" s="1"/>
  <c r="Y551" i="1" l="1"/>
  <c r="AB551" i="1" s="1"/>
  <c r="V551" i="1"/>
  <c r="P548" i="1"/>
  <c r="L550" i="1"/>
  <c r="N550" i="1" s="1"/>
  <c r="Z550" i="1" s="1"/>
  <c r="AE550" i="1" s="1"/>
  <c r="AG550" i="1" s="1"/>
  <c r="AJ550" i="1"/>
  <c r="A549" i="2" s="1"/>
  <c r="H551" i="1"/>
  <c r="J551" i="1" s="1"/>
  <c r="G552" i="1"/>
  <c r="Y552" i="1" l="1"/>
  <c r="AB552" i="1" s="1"/>
  <c r="V552" i="1"/>
  <c r="P549" i="1"/>
  <c r="P550" i="1"/>
  <c r="L551" i="1"/>
  <c r="N551" i="1" s="1"/>
  <c r="Z551" i="1" s="1"/>
  <c r="AE551" i="1" s="1"/>
  <c r="AG551" i="1" s="1"/>
  <c r="AJ551" i="1"/>
  <c r="A550" i="2" s="1"/>
  <c r="G553" i="1"/>
  <c r="H552" i="1"/>
  <c r="J552" i="1" s="1"/>
  <c r="Y553" i="1" l="1"/>
  <c r="AB553" i="1" s="1"/>
  <c r="V553" i="1"/>
  <c r="P551" i="1"/>
  <c r="L552" i="1"/>
  <c r="N552" i="1" s="1"/>
  <c r="Z552" i="1" s="1"/>
  <c r="AE552" i="1" s="1"/>
  <c r="AG552" i="1" s="1"/>
  <c r="H553" i="1"/>
  <c r="J553" i="1" s="1"/>
  <c r="G554" i="1"/>
  <c r="AJ552" i="1"/>
  <c r="A551" i="2" s="1"/>
  <c r="Y554" i="1" l="1"/>
  <c r="AB554" i="1" s="1"/>
  <c r="V554" i="1"/>
  <c r="P552" i="1"/>
  <c r="L553" i="1"/>
  <c r="N553" i="1" s="1"/>
  <c r="Z553" i="1" s="1"/>
  <c r="AE553" i="1" s="1"/>
  <c r="AG553" i="1" s="1"/>
  <c r="H554" i="1"/>
  <c r="J554" i="1" s="1"/>
  <c r="G555" i="1"/>
  <c r="AJ553" i="1"/>
  <c r="A552" i="2" s="1"/>
  <c r="Y555" i="1" l="1"/>
  <c r="AB555" i="1" s="1"/>
  <c r="V555" i="1"/>
  <c r="L554" i="1"/>
  <c r="N554" i="1" s="1"/>
  <c r="Z554" i="1" s="1"/>
  <c r="AE554" i="1" s="1"/>
  <c r="AG554" i="1" s="1"/>
  <c r="AJ554" i="1"/>
  <c r="A553" i="2" s="1"/>
  <c r="H555" i="1"/>
  <c r="J555" i="1" s="1"/>
  <c r="G556" i="1"/>
  <c r="Y556" i="1" l="1"/>
  <c r="AB556" i="1" s="1"/>
  <c r="V556" i="1"/>
  <c r="P553" i="1"/>
  <c r="P554" i="1"/>
  <c r="L555" i="1"/>
  <c r="N555" i="1" s="1"/>
  <c r="Z555" i="1" s="1"/>
  <c r="AE555" i="1" s="1"/>
  <c r="AG555" i="1" s="1"/>
  <c r="H556" i="1"/>
  <c r="J556" i="1" s="1"/>
  <c r="G557" i="1"/>
  <c r="AJ555" i="1"/>
  <c r="A554" i="2" s="1"/>
  <c r="Y557" i="1" l="1"/>
  <c r="AB557" i="1" s="1"/>
  <c r="V557" i="1"/>
  <c r="L556" i="1"/>
  <c r="N556" i="1" s="1"/>
  <c r="Z556" i="1" s="1"/>
  <c r="AE556" i="1" s="1"/>
  <c r="AG556" i="1" s="1"/>
  <c r="H557" i="1"/>
  <c r="J557" i="1" s="1"/>
  <c r="G558" i="1"/>
  <c r="AJ556" i="1"/>
  <c r="A555" i="2" s="1"/>
  <c r="Y558" i="1" l="1"/>
  <c r="AB558" i="1" s="1"/>
  <c r="V558" i="1"/>
  <c r="P555" i="1"/>
  <c r="L557" i="1"/>
  <c r="N557" i="1" s="1"/>
  <c r="Z557" i="1" s="1"/>
  <c r="AE557" i="1" s="1"/>
  <c r="AG557" i="1" s="1"/>
  <c r="H558" i="1"/>
  <c r="J558" i="1" s="1"/>
  <c r="G559" i="1"/>
  <c r="AJ557" i="1"/>
  <c r="A556" i="2" s="1"/>
  <c r="Y559" i="1" l="1"/>
  <c r="AB559" i="1" s="1"/>
  <c r="V559" i="1"/>
  <c r="P556" i="1"/>
  <c r="P557" i="1"/>
  <c r="L558" i="1"/>
  <c r="N558" i="1" s="1"/>
  <c r="Z558" i="1" s="1"/>
  <c r="AE558" i="1" s="1"/>
  <c r="AG558" i="1" s="1"/>
  <c r="H559" i="1"/>
  <c r="J559" i="1" s="1"/>
  <c r="G560" i="1"/>
  <c r="AJ558" i="1"/>
  <c r="A557" i="2" s="1"/>
  <c r="Y560" i="1" l="1"/>
  <c r="AB560" i="1" s="1"/>
  <c r="V560" i="1"/>
  <c r="P558" i="1"/>
  <c r="L559" i="1"/>
  <c r="N559" i="1" s="1"/>
  <c r="Z559" i="1" s="1"/>
  <c r="AE559" i="1" s="1"/>
  <c r="AG559" i="1" s="1"/>
  <c r="H560" i="1"/>
  <c r="J560" i="1" s="1"/>
  <c r="G561" i="1"/>
  <c r="AJ559" i="1"/>
  <c r="A558" i="2" s="1"/>
  <c r="Y561" i="1" l="1"/>
  <c r="AB561" i="1" s="1"/>
  <c r="V561" i="1"/>
  <c r="P559" i="1"/>
  <c r="L560" i="1"/>
  <c r="N560" i="1" s="1"/>
  <c r="Z560" i="1" s="1"/>
  <c r="AE560" i="1" s="1"/>
  <c r="AG560" i="1" s="1"/>
  <c r="H561" i="1"/>
  <c r="J561" i="1" s="1"/>
  <c r="G562" i="1"/>
  <c r="AJ560" i="1"/>
  <c r="A559" i="2" s="1"/>
  <c r="Y562" i="1" l="1"/>
  <c r="AB562" i="1" s="1"/>
  <c r="V562" i="1"/>
  <c r="L561" i="1"/>
  <c r="N561" i="1" s="1"/>
  <c r="Z561" i="1" s="1"/>
  <c r="AE561" i="1" s="1"/>
  <c r="AG561" i="1" s="1"/>
  <c r="G563" i="1"/>
  <c r="H562" i="1"/>
  <c r="J562" i="1" s="1"/>
  <c r="AJ561" i="1"/>
  <c r="A560" i="2" s="1"/>
  <c r="Y563" i="1" l="1"/>
  <c r="AB563" i="1" s="1"/>
  <c r="V563" i="1"/>
  <c r="P560" i="1"/>
  <c r="L562" i="1"/>
  <c r="N562" i="1" s="1"/>
  <c r="Z562" i="1" s="1"/>
  <c r="AE562" i="1" s="1"/>
  <c r="AG562" i="1" s="1"/>
  <c r="AJ562" i="1"/>
  <c r="A561" i="2" s="1"/>
  <c r="G564" i="1"/>
  <c r="H563" i="1"/>
  <c r="J563" i="1" s="1"/>
  <c r="Y564" i="1" l="1"/>
  <c r="AB564" i="1" s="1"/>
  <c r="V564" i="1"/>
  <c r="P561" i="1"/>
  <c r="P562" i="1"/>
  <c r="L563" i="1"/>
  <c r="N563" i="1" s="1"/>
  <c r="Z563" i="1" s="1"/>
  <c r="AE563" i="1" s="1"/>
  <c r="AG563" i="1" s="1"/>
  <c r="H564" i="1"/>
  <c r="J564" i="1" s="1"/>
  <c r="G565" i="1"/>
  <c r="AJ563" i="1"/>
  <c r="A562" i="2" s="1"/>
  <c r="Y565" i="1" l="1"/>
  <c r="AB565" i="1" s="1"/>
  <c r="V565" i="1"/>
  <c r="L564" i="1"/>
  <c r="N564" i="1" s="1"/>
  <c r="Z564" i="1" s="1"/>
  <c r="AE564" i="1" s="1"/>
  <c r="AG564" i="1" s="1"/>
  <c r="H565" i="1"/>
  <c r="J565" i="1" s="1"/>
  <c r="G566" i="1"/>
  <c r="AJ564" i="1"/>
  <c r="A563" i="2" s="1"/>
  <c r="Y566" i="1" l="1"/>
  <c r="AB566" i="1" s="1"/>
  <c r="V566" i="1"/>
  <c r="P563" i="1"/>
  <c r="P564" i="1"/>
  <c r="L565" i="1"/>
  <c r="N565" i="1" s="1"/>
  <c r="Z565" i="1" s="1"/>
  <c r="AE565" i="1" s="1"/>
  <c r="AG565" i="1" s="1"/>
  <c r="G567" i="1"/>
  <c r="H566" i="1"/>
  <c r="J566" i="1" s="1"/>
  <c r="AJ565" i="1"/>
  <c r="A564" i="2" s="1"/>
  <c r="Y567" i="1" l="1"/>
  <c r="AB567" i="1" s="1"/>
  <c r="V567" i="1"/>
  <c r="P565" i="1"/>
  <c r="L566" i="1"/>
  <c r="N566" i="1" s="1"/>
  <c r="Z566" i="1" s="1"/>
  <c r="AE566" i="1" s="1"/>
  <c r="AG566" i="1" s="1"/>
  <c r="AJ566" i="1"/>
  <c r="A565" i="2" s="1"/>
  <c r="G568" i="1"/>
  <c r="H567" i="1"/>
  <c r="J567" i="1" s="1"/>
  <c r="Y568" i="1" l="1"/>
  <c r="AB568" i="1" s="1"/>
  <c r="V568" i="1"/>
  <c r="P566" i="1"/>
  <c r="L567" i="1"/>
  <c r="N567" i="1" s="1"/>
  <c r="Z567" i="1" s="1"/>
  <c r="AE567" i="1" s="1"/>
  <c r="AG567" i="1" s="1"/>
  <c r="AJ567" i="1"/>
  <c r="A566" i="2" s="1"/>
  <c r="H568" i="1"/>
  <c r="J568" i="1" s="1"/>
  <c r="G569" i="1"/>
  <c r="Y569" i="1" l="1"/>
  <c r="AB569" i="1" s="1"/>
  <c r="V569" i="1"/>
  <c r="L568" i="1"/>
  <c r="N568" i="1" s="1"/>
  <c r="Z568" i="1" s="1"/>
  <c r="AE568" i="1" s="1"/>
  <c r="AG568" i="1" s="1"/>
  <c r="H569" i="1"/>
  <c r="J569" i="1" s="1"/>
  <c r="G570" i="1"/>
  <c r="AJ568" i="1"/>
  <c r="A567" i="2" s="1"/>
  <c r="Y570" i="1" l="1"/>
  <c r="AB570" i="1" s="1"/>
  <c r="V570" i="1"/>
  <c r="P567" i="1"/>
  <c r="P568" i="1"/>
  <c r="L569" i="1"/>
  <c r="N569" i="1" s="1"/>
  <c r="Z569" i="1" s="1"/>
  <c r="AE569" i="1" s="1"/>
  <c r="AG569" i="1" s="1"/>
  <c r="H570" i="1"/>
  <c r="J570" i="1" s="1"/>
  <c r="G571" i="1"/>
  <c r="AJ569" i="1"/>
  <c r="A568" i="2" s="1"/>
  <c r="Y571" i="1" l="1"/>
  <c r="AB571" i="1" s="1"/>
  <c r="V571" i="1"/>
  <c r="P569" i="1"/>
  <c r="L570" i="1"/>
  <c r="N570" i="1" s="1"/>
  <c r="Z570" i="1" s="1"/>
  <c r="AE570" i="1" s="1"/>
  <c r="AG570" i="1" s="1"/>
  <c r="H571" i="1"/>
  <c r="J571" i="1" s="1"/>
  <c r="G572" i="1"/>
  <c r="AJ570" i="1"/>
  <c r="A569" i="2" s="1"/>
  <c r="Y572" i="1" l="1"/>
  <c r="AB572" i="1" s="1"/>
  <c r="V572" i="1"/>
  <c r="P570" i="1"/>
  <c r="L571" i="1"/>
  <c r="N571" i="1" s="1"/>
  <c r="Z571" i="1" s="1"/>
  <c r="AE571" i="1" s="1"/>
  <c r="AG571" i="1" s="1"/>
  <c r="H572" i="1"/>
  <c r="J572" i="1" s="1"/>
  <c r="G573" i="1"/>
  <c r="AJ571" i="1"/>
  <c r="A570" i="2" s="1"/>
  <c r="Y573" i="1" l="1"/>
  <c r="AB573" i="1" s="1"/>
  <c r="V573" i="1"/>
  <c r="L572" i="1"/>
  <c r="N572" i="1" s="1"/>
  <c r="Z572" i="1" s="1"/>
  <c r="AE572" i="1" s="1"/>
  <c r="AG572" i="1" s="1"/>
  <c r="H573" i="1"/>
  <c r="J573" i="1" s="1"/>
  <c r="G574" i="1"/>
  <c r="AJ572" i="1"/>
  <c r="A571" i="2" s="1"/>
  <c r="Y574" i="1" l="1"/>
  <c r="AB574" i="1" s="1"/>
  <c r="V574" i="1"/>
  <c r="P571" i="1"/>
  <c r="L573" i="1"/>
  <c r="N573" i="1" s="1"/>
  <c r="Z573" i="1" s="1"/>
  <c r="AE573" i="1" s="1"/>
  <c r="AG573" i="1" s="1"/>
  <c r="G575" i="1"/>
  <c r="H574" i="1"/>
  <c r="J574" i="1" s="1"/>
  <c r="AJ573" i="1"/>
  <c r="A572" i="2" s="1"/>
  <c r="Y575" i="1" l="1"/>
  <c r="AB575" i="1" s="1"/>
  <c r="V575" i="1"/>
  <c r="P572" i="1"/>
  <c r="P573" i="1"/>
  <c r="L574" i="1"/>
  <c r="N574" i="1" s="1"/>
  <c r="Z574" i="1" s="1"/>
  <c r="AE574" i="1" s="1"/>
  <c r="AG574" i="1" s="1"/>
  <c r="AJ574" i="1"/>
  <c r="A573" i="2" s="1"/>
  <c r="G576" i="1"/>
  <c r="H575" i="1"/>
  <c r="J575" i="1" s="1"/>
  <c r="Y576" i="1" l="1"/>
  <c r="AB576" i="1" s="1"/>
  <c r="V576" i="1"/>
  <c r="P574" i="1"/>
  <c r="L575" i="1"/>
  <c r="N575" i="1" s="1"/>
  <c r="Z575" i="1" s="1"/>
  <c r="AE575" i="1" s="1"/>
  <c r="AG575" i="1" s="1"/>
  <c r="AJ575" i="1"/>
  <c r="A574" i="2" s="1"/>
  <c r="H576" i="1"/>
  <c r="J576" i="1" s="1"/>
  <c r="G577" i="1"/>
  <c r="Y577" i="1" l="1"/>
  <c r="AB577" i="1" s="1"/>
  <c r="V577" i="1"/>
  <c r="P575" i="1"/>
  <c r="L576" i="1"/>
  <c r="N576" i="1" s="1"/>
  <c r="Z576" i="1" s="1"/>
  <c r="AE576" i="1" s="1"/>
  <c r="AG576" i="1" s="1"/>
  <c r="G578" i="1"/>
  <c r="H577" i="1"/>
  <c r="J577" i="1" s="1"/>
  <c r="AJ576" i="1"/>
  <c r="A575" i="2" s="1"/>
  <c r="Y578" i="1" l="1"/>
  <c r="AB578" i="1" s="1"/>
  <c r="V578" i="1"/>
  <c r="L577" i="1"/>
  <c r="N577" i="1" s="1"/>
  <c r="Z577" i="1" s="1"/>
  <c r="AE577" i="1" s="1"/>
  <c r="AG577" i="1" s="1"/>
  <c r="AJ577" i="1"/>
  <c r="A576" i="2" s="1"/>
  <c r="G579" i="1"/>
  <c r="H578" i="1"/>
  <c r="J578" i="1" s="1"/>
  <c r="Y579" i="1" l="1"/>
  <c r="AB579" i="1" s="1"/>
  <c r="V579" i="1"/>
  <c r="P576" i="1"/>
  <c r="P577" i="1"/>
  <c r="L578" i="1"/>
  <c r="N578" i="1" s="1"/>
  <c r="Z578" i="1" s="1"/>
  <c r="AE578" i="1" s="1"/>
  <c r="AG578" i="1" s="1"/>
  <c r="AJ578" i="1"/>
  <c r="A577" i="2" s="1"/>
  <c r="G580" i="1"/>
  <c r="H579" i="1"/>
  <c r="J579" i="1" s="1"/>
  <c r="Y580" i="1" l="1"/>
  <c r="AB580" i="1" s="1"/>
  <c r="V580" i="1"/>
  <c r="P578" i="1"/>
  <c r="L579" i="1"/>
  <c r="N579" i="1" s="1"/>
  <c r="Z579" i="1" s="1"/>
  <c r="AE579" i="1" s="1"/>
  <c r="AG579" i="1" s="1"/>
  <c r="AJ579" i="1"/>
  <c r="A578" i="2" s="1"/>
  <c r="G581" i="1"/>
  <c r="H580" i="1"/>
  <c r="J580" i="1" s="1"/>
  <c r="Y581" i="1" l="1"/>
  <c r="AB581" i="1" s="1"/>
  <c r="V581" i="1"/>
  <c r="L580" i="1"/>
  <c r="N580" i="1" s="1"/>
  <c r="Z580" i="1" s="1"/>
  <c r="AE580" i="1" s="1"/>
  <c r="AG580" i="1" s="1"/>
  <c r="H581" i="1"/>
  <c r="J581" i="1" s="1"/>
  <c r="G582" i="1"/>
  <c r="AJ580" i="1"/>
  <c r="A579" i="2" s="1"/>
  <c r="Y582" i="1" l="1"/>
  <c r="AB582" i="1" s="1"/>
  <c r="V582" i="1"/>
  <c r="P579" i="1"/>
  <c r="P580" i="1"/>
  <c r="L581" i="1"/>
  <c r="N581" i="1" s="1"/>
  <c r="Z581" i="1" s="1"/>
  <c r="AE581" i="1" s="1"/>
  <c r="AG581" i="1" s="1"/>
  <c r="AJ581" i="1"/>
  <c r="A580" i="2" s="1"/>
  <c r="H582" i="1"/>
  <c r="J582" i="1" s="1"/>
  <c r="G583" i="1"/>
  <c r="Y583" i="1" l="1"/>
  <c r="AB583" i="1" s="1"/>
  <c r="V583" i="1"/>
  <c r="P581" i="1"/>
  <c r="L582" i="1"/>
  <c r="N582" i="1" s="1"/>
  <c r="Z582" i="1" s="1"/>
  <c r="AE582" i="1" s="1"/>
  <c r="AG582" i="1" s="1"/>
  <c r="AJ582" i="1"/>
  <c r="A581" i="2" s="1"/>
  <c r="G584" i="1"/>
  <c r="H583" i="1"/>
  <c r="J583" i="1" s="1"/>
  <c r="Y584" i="1" l="1"/>
  <c r="AB584" i="1" s="1"/>
  <c r="V584" i="1"/>
  <c r="P582" i="1"/>
  <c r="L583" i="1"/>
  <c r="N583" i="1" s="1"/>
  <c r="Z583" i="1" s="1"/>
  <c r="AE583" i="1" s="1"/>
  <c r="AG583" i="1" s="1"/>
  <c r="AJ583" i="1"/>
  <c r="A582" i="2" s="1"/>
  <c r="H584" i="1"/>
  <c r="J584" i="1" s="1"/>
  <c r="G585" i="1"/>
  <c r="Y585" i="1" l="1"/>
  <c r="AB585" i="1" s="1"/>
  <c r="V585" i="1"/>
  <c r="P583" i="1"/>
  <c r="L584" i="1"/>
  <c r="N584" i="1" s="1"/>
  <c r="Z584" i="1" s="1"/>
  <c r="AE584" i="1" s="1"/>
  <c r="AG584" i="1" s="1"/>
  <c r="AJ584" i="1"/>
  <c r="A583" i="2" s="1"/>
  <c r="H585" i="1"/>
  <c r="J585" i="1" s="1"/>
  <c r="G586" i="1"/>
  <c r="Y586" i="1" l="1"/>
  <c r="AB586" i="1" s="1"/>
  <c r="V586" i="1"/>
  <c r="L585" i="1"/>
  <c r="N585" i="1" s="1"/>
  <c r="Z585" i="1" s="1"/>
  <c r="AE585" i="1" s="1"/>
  <c r="AG585" i="1" s="1"/>
  <c r="H586" i="1"/>
  <c r="J586" i="1" s="1"/>
  <c r="G587" i="1"/>
  <c r="AJ585" i="1"/>
  <c r="A584" i="2" s="1"/>
  <c r="Y587" i="1" l="1"/>
  <c r="AB587" i="1" s="1"/>
  <c r="V587" i="1"/>
  <c r="P584" i="1"/>
  <c r="L586" i="1"/>
  <c r="N586" i="1" s="1"/>
  <c r="Z586" i="1" s="1"/>
  <c r="AE586" i="1" s="1"/>
  <c r="AG586" i="1" s="1"/>
  <c r="G588" i="1"/>
  <c r="H587" i="1"/>
  <c r="J587" i="1" s="1"/>
  <c r="AJ586" i="1"/>
  <c r="A585" i="2" s="1"/>
  <c r="Y588" i="1" l="1"/>
  <c r="AB588" i="1" s="1"/>
  <c r="V588" i="1"/>
  <c r="P585" i="1"/>
  <c r="P586" i="1"/>
  <c r="L587" i="1"/>
  <c r="N587" i="1" s="1"/>
  <c r="Z587" i="1" s="1"/>
  <c r="AE587" i="1" s="1"/>
  <c r="AG587" i="1" s="1"/>
  <c r="AJ587" i="1"/>
  <c r="A586" i="2" s="1"/>
  <c r="G589" i="1"/>
  <c r="H588" i="1"/>
  <c r="J588" i="1" s="1"/>
  <c r="Y589" i="1" l="1"/>
  <c r="AB589" i="1" s="1"/>
  <c r="V589" i="1"/>
  <c r="P587" i="1"/>
  <c r="L588" i="1"/>
  <c r="N588" i="1" s="1"/>
  <c r="Z588" i="1" s="1"/>
  <c r="AE588" i="1" s="1"/>
  <c r="AG588" i="1" s="1"/>
  <c r="H589" i="1"/>
  <c r="J589" i="1" s="1"/>
  <c r="G590" i="1"/>
  <c r="AJ588" i="1"/>
  <c r="A587" i="2" s="1"/>
  <c r="Y590" i="1" l="1"/>
  <c r="AB590" i="1" s="1"/>
  <c r="V590" i="1"/>
  <c r="P588" i="1"/>
  <c r="L589" i="1"/>
  <c r="N589" i="1" s="1"/>
  <c r="Z589" i="1" s="1"/>
  <c r="AE589" i="1" s="1"/>
  <c r="AG589" i="1" s="1"/>
  <c r="H590" i="1"/>
  <c r="J590" i="1" s="1"/>
  <c r="G591" i="1"/>
  <c r="AJ589" i="1"/>
  <c r="A588" i="2" s="1"/>
  <c r="Y591" i="1" l="1"/>
  <c r="AB591" i="1" s="1"/>
  <c r="V591" i="1"/>
  <c r="L590" i="1"/>
  <c r="N590" i="1" s="1"/>
  <c r="Z590" i="1" s="1"/>
  <c r="AE590" i="1" s="1"/>
  <c r="AG590" i="1" s="1"/>
  <c r="G592" i="1"/>
  <c r="H591" i="1"/>
  <c r="J591" i="1" s="1"/>
  <c r="AJ590" i="1"/>
  <c r="A589" i="2" s="1"/>
  <c r="Y592" i="1" l="1"/>
  <c r="AB592" i="1" s="1"/>
  <c r="V592" i="1"/>
  <c r="P589" i="1"/>
  <c r="P590" i="1"/>
  <c r="L591" i="1"/>
  <c r="N591" i="1" s="1"/>
  <c r="Z591" i="1" s="1"/>
  <c r="AE591" i="1" s="1"/>
  <c r="AG591" i="1" s="1"/>
  <c r="AJ591" i="1"/>
  <c r="A590" i="2" s="1"/>
  <c r="H592" i="1"/>
  <c r="J592" i="1" s="1"/>
  <c r="G593" i="1"/>
  <c r="Y593" i="1" l="1"/>
  <c r="AB593" i="1" s="1"/>
  <c r="V593" i="1"/>
  <c r="P591" i="1"/>
  <c r="L592" i="1"/>
  <c r="N592" i="1" s="1"/>
  <c r="Z592" i="1" s="1"/>
  <c r="AE592" i="1" s="1"/>
  <c r="AG592" i="1" s="1"/>
  <c r="AJ592" i="1"/>
  <c r="A591" i="2" s="1"/>
  <c r="G594" i="1"/>
  <c r="H593" i="1"/>
  <c r="J593" i="1" s="1"/>
  <c r="Y594" i="1" l="1"/>
  <c r="AB594" i="1" s="1"/>
  <c r="V594" i="1"/>
  <c r="L593" i="1"/>
  <c r="N593" i="1" s="1"/>
  <c r="Z593" i="1" s="1"/>
  <c r="AE593" i="1" s="1"/>
  <c r="AG593" i="1" s="1"/>
  <c r="AJ593" i="1"/>
  <c r="A592" i="2" s="1"/>
  <c r="G595" i="1"/>
  <c r="H594" i="1"/>
  <c r="J594" i="1" s="1"/>
  <c r="Y595" i="1" l="1"/>
  <c r="AB595" i="1" s="1"/>
  <c r="V595" i="1"/>
  <c r="P592" i="1"/>
  <c r="P593" i="1"/>
  <c r="L594" i="1"/>
  <c r="N594" i="1" s="1"/>
  <c r="Z594" i="1" s="1"/>
  <c r="AE594" i="1" s="1"/>
  <c r="AG594" i="1" s="1"/>
  <c r="H595" i="1"/>
  <c r="J595" i="1" s="1"/>
  <c r="G596" i="1"/>
  <c r="AJ594" i="1"/>
  <c r="A593" i="2" s="1"/>
  <c r="Y596" i="1" l="1"/>
  <c r="AB596" i="1" s="1"/>
  <c r="V596" i="1"/>
  <c r="P594" i="1"/>
  <c r="L595" i="1"/>
  <c r="N595" i="1" s="1"/>
  <c r="Z595" i="1" s="1"/>
  <c r="AE595" i="1" s="1"/>
  <c r="AG595" i="1" s="1"/>
  <c r="G597" i="1"/>
  <c r="H596" i="1"/>
  <c r="J596" i="1" s="1"/>
  <c r="AJ595" i="1"/>
  <c r="A594" i="2" s="1"/>
  <c r="Y597" i="1" l="1"/>
  <c r="AB597" i="1" s="1"/>
  <c r="V597" i="1"/>
  <c r="P595" i="1"/>
  <c r="L596" i="1"/>
  <c r="N596" i="1" s="1"/>
  <c r="Z596" i="1" s="1"/>
  <c r="AE596" i="1" s="1"/>
  <c r="AG596" i="1" s="1"/>
  <c r="G598" i="1"/>
  <c r="H597" i="1"/>
  <c r="J597" i="1" s="1"/>
  <c r="AJ596" i="1"/>
  <c r="A595" i="2" s="1"/>
  <c r="Y598" i="1" l="1"/>
  <c r="AB598" i="1" s="1"/>
  <c r="V598" i="1"/>
  <c r="L597" i="1"/>
  <c r="N597" i="1" s="1"/>
  <c r="Z597" i="1" s="1"/>
  <c r="AE597" i="1" s="1"/>
  <c r="AG597" i="1" s="1"/>
  <c r="AJ597" i="1"/>
  <c r="A596" i="2" s="1"/>
  <c r="G599" i="1"/>
  <c r="H598" i="1"/>
  <c r="J598" i="1" s="1"/>
  <c r="Y599" i="1" l="1"/>
  <c r="AB599" i="1" s="1"/>
  <c r="V599" i="1"/>
  <c r="P596" i="1"/>
  <c r="L598" i="1"/>
  <c r="N598" i="1" s="1"/>
  <c r="Z598" i="1" s="1"/>
  <c r="AE598" i="1" s="1"/>
  <c r="AG598" i="1" s="1"/>
  <c r="G600" i="1"/>
  <c r="H599" i="1"/>
  <c r="J599" i="1" s="1"/>
  <c r="AJ598" i="1"/>
  <c r="A597" i="2" s="1"/>
  <c r="Y600" i="1" l="1"/>
  <c r="AB600" i="1" s="1"/>
  <c r="V600" i="1"/>
  <c r="P597" i="1"/>
  <c r="P598" i="1"/>
  <c r="L599" i="1"/>
  <c r="N599" i="1" s="1"/>
  <c r="Z599" i="1" s="1"/>
  <c r="AE599" i="1" s="1"/>
  <c r="AG599" i="1" s="1"/>
  <c r="AJ599" i="1"/>
  <c r="A598" i="2" s="1"/>
  <c r="G601" i="1"/>
  <c r="H600" i="1"/>
  <c r="J600" i="1" s="1"/>
  <c r="Y601" i="1" l="1"/>
  <c r="AB601" i="1" s="1"/>
  <c r="V601" i="1"/>
  <c r="L600" i="1"/>
  <c r="N600" i="1" s="1"/>
  <c r="Z600" i="1" s="1"/>
  <c r="AE600" i="1" s="1"/>
  <c r="AG600" i="1" s="1"/>
  <c r="AJ600" i="1"/>
  <c r="A599" i="2" s="1"/>
  <c r="H601" i="1"/>
  <c r="J601" i="1" s="1"/>
  <c r="G602" i="1"/>
  <c r="Y602" i="1" l="1"/>
  <c r="AB602" i="1" s="1"/>
  <c r="V602" i="1"/>
  <c r="P599" i="1"/>
  <c r="L601" i="1"/>
  <c r="N601" i="1" s="1"/>
  <c r="Z601" i="1" s="1"/>
  <c r="AE601" i="1" s="1"/>
  <c r="AG601" i="1" s="1"/>
  <c r="H602" i="1"/>
  <c r="J602" i="1" s="1"/>
  <c r="G603" i="1"/>
  <c r="AJ601" i="1"/>
  <c r="A600" i="2" s="1"/>
  <c r="Y603" i="1" l="1"/>
  <c r="AB603" i="1" s="1"/>
  <c r="V603" i="1"/>
  <c r="P600" i="1"/>
  <c r="P601" i="1"/>
  <c r="L602" i="1"/>
  <c r="N602" i="1" s="1"/>
  <c r="Z602" i="1" s="1"/>
  <c r="AE602" i="1" s="1"/>
  <c r="AG602" i="1" s="1"/>
  <c r="H603" i="1"/>
  <c r="J603" i="1" s="1"/>
  <c r="G604" i="1"/>
  <c r="AJ602" i="1"/>
  <c r="A601" i="2" s="1"/>
  <c r="Y604" i="1" l="1"/>
  <c r="AB604" i="1" s="1"/>
  <c r="V604" i="1"/>
  <c r="P602" i="1"/>
  <c r="L603" i="1"/>
  <c r="N603" i="1" s="1"/>
  <c r="Z603" i="1" s="1"/>
  <c r="AE603" i="1" s="1"/>
  <c r="AG603" i="1" s="1"/>
  <c r="H604" i="1"/>
  <c r="J604" i="1" s="1"/>
  <c r="G605" i="1"/>
  <c r="AJ603" i="1"/>
  <c r="A602" i="2" s="1"/>
  <c r="Y605" i="1" l="1"/>
  <c r="AB605" i="1" s="1"/>
  <c r="V605" i="1"/>
  <c r="P603" i="1"/>
  <c r="L604" i="1"/>
  <c r="N604" i="1" s="1"/>
  <c r="Z604" i="1" s="1"/>
  <c r="AE604" i="1" s="1"/>
  <c r="AG604" i="1" s="1"/>
  <c r="H605" i="1"/>
  <c r="J605" i="1" s="1"/>
  <c r="G606" i="1"/>
  <c r="AJ604" i="1"/>
  <c r="A603" i="2" s="1"/>
  <c r="Y606" i="1" l="1"/>
  <c r="AB606" i="1" s="1"/>
  <c r="V606" i="1"/>
  <c r="P604" i="1"/>
  <c r="L605" i="1"/>
  <c r="N605" i="1" s="1"/>
  <c r="Z605" i="1" s="1"/>
  <c r="AE605" i="1" s="1"/>
  <c r="AG605" i="1" s="1"/>
  <c r="H606" i="1"/>
  <c r="J606" i="1" s="1"/>
  <c r="G607" i="1"/>
  <c r="AJ605" i="1"/>
  <c r="A604" i="2" s="1"/>
  <c r="Y607" i="1" l="1"/>
  <c r="AB607" i="1" s="1"/>
  <c r="V607" i="1"/>
  <c r="P605" i="1"/>
  <c r="L606" i="1"/>
  <c r="N606" i="1" s="1"/>
  <c r="Z606" i="1" s="1"/>
  <c r="AE606" i="1" s="1"/>
  <c r="AG606" i="1" s="1"/>
  <c r="G608" i="1"/>
  <c r="H607" i="1"/>
  <c r="J607" i="1" s="1"/>
  <c r="AJ606" i="1"/>
  <c r="A605" i="2" s="1"/>
  <c r="Y608" i="1" l="1"/>
  <c r="AB608" i="1" s="1"/>
  <c r="V608" i="1"/>
  <c r="P606" i="1"/>
  <c r="L607" i="1"/>
  <c r="N607" i="1" s="1"/>
  <c r="Z607" i="1" s="1"/>
  <c r="AE607" i="1" s="1"/>
  <c r="AG607" i="1" s="1"/>
  <c r="AJ607" i="1"/>
  <c r="A606" i="2" s="1"/>
  <c r="H608" i="1"/>
  <c r="J608" i="1" s="1"/>
  <c r="G609" i="1"/>
  <c r="Y609" i="1" l="1"/>
  <c r="AB609" i="1" s="1"/>
  <c r="V609" i="1"/>
  <c r="L608" i="1"/>
  <c r="N608" i="1" s="1"/>
  <c r="Z608" i="1" s="1"/>
  <c r="AE608" i="1" s="1"/>
  <c r="AG608" i="1" s="1"/>
  <c r="AJ608" i="1"/>
  <c r="A607" i="2" s="1"/>
  <c r="G610" i="1"/>
  <c r="H609" i="1"/>
  <c r="J609" i="1" s="1"/>
  <c r="Y610" i="1" l="1"/>
  <c r="AB610" i="1" s="1"/>
  <c r="V610" i="1"/>
  <c r="P607" i="1"/>
  <c r="P608" i="1"/>
  <c r="L609" i="1"/>
  <c r="N609" i="1" s="1"/>
  <c r="Z609" i="1" s="1"/>
  <c r="AE609" i="1" s="1"/>
  <c r="AG609" i="1" s="1"/>
  <c r="H610" i="1"/>
  <c r="J610" i="1" s="1"/>
  <c r="G611" i="1"/>
  <c r="AJ609" i="1"/>
  <c r="A608" i="2" s="1"/>
  <c r="Y611" i="1" l="1"/>
  <c r="AB611" i="1" s="1"/>
  <c r="V611" i="1"/>
  <c r="L610" i="1"/>
  <c r="N610" i="1" s="1"/>
  <c r="Z610" i="1" s="1"/>
  <c r="AE610" i="1" s="1"/>
  <c r="AG610" i="1" s="1"/>
  <c r="H611" i="1"/>
  <c r="J611" i="1" s="1"/>
  <c r="G612" i="1"/>
  <c r="AJ610" i="1"/>
  <c r="A609" i="2" s="1"/>
  <c r="Y612" i="1" l="1"/>
  <c r="AB612" i="1" s="1"/>
  <c r="V612" i="1"/>
  <c r="P609" i="1"/>
  <c r="P610" i="1"/>
  <c r="L611" i="1"/>
  <c r="N611" i="1" s="1"/>
  <c r="Z611" i="1" s="1"/>
  <c r="AE611" i="1" s="1"/>
  <c r="AG611" i="1" s="1"/>
  <c r="G613" i="1"/>
  <c r="H612" i="1"/>
  <c r="J612" i="1" s="1"/>
  <c r="AJ611" i="1"/>
  <c r="A610" i="2" s="1"/>
  <c r="Y613" i="1" l="1"/>
  <c r="AB613" i="1" s="1"/>
  <c r="V613" i="1"/>
  <c r="P611" i="1"/>
  <c r="L612" i="1"/>
  <c r="N612" i="1" s="1"/>
  <c r="Z612" i="1" s="1"/>
  <c r="AE612" i="1" s="1"/>
  <c r="AG612" i="1" s="1"/>
  <c r="AJ612" i="1"/>
  <c r="A611" i="2" s="1"/>
  <c r="G614" i="1"/>
  <c r="H613" i="1"/>
  <c r="J613" i="1" s="1"/>
  <c r="Y614" i="1" l="1"/>
  <c r="AB614" i="1" s="1"/>
  <c r="V614" i="1"/>
  <c r="P612" i="1"/>
  <c r="L613" i="1"/>
  <c r="N613" i="1" s="1"/>
  <c r="Z613" i="1" s="1"/>
  <c r="AE613" i="1" s="1"/>
  <c r="AG613" i="1" s="1"/>
  <c r="AJ613" i="1"/>
  <c r="A612" i="2" s="1"/>
  <c r="G615" i="1"/>
  <c r="H614" i="1"/>
  <c r="J614" i="1" s="1"/>
  <c r="Y615" i="1" l="1"/>
  <c r="AB615" i="1" s="1"/>
  <c r="V615" i="1"/>
  <c r="P613" i="1"/>
  <c r="L614" i="1"/>
  <c r="N614" i="1" s="1"/>
  <c r="Z614" i="1" s="1"/>
  <c r="AE614" i="1" s="1"/>
  <c r="AG614" i="1" s="1"/>
  <c r="AJ614" i="1"/>
  <c r="A613" i="2" s="1"/>
  <c r="G616" i="1"/>
  <c r="H615" i="1"/>
  <c r="J615" i="1" s="1"/>
  <c r="Y616" i="1" l="1"/>
  <c r="AB616" i="1" s="1"/>
  <c r="V616" i="1"/>
  <c r="P614" i="1"/>
  <c r="L615" i="1"/>
  <c r="N615" i="1" s="1"/>
  <c r="Z615" i="1" s="1"/>
  <c r="AE615" i="1" s="1"/>
  <c r="AG615" i="1" s="1"/>
  <c r="AJ615" i="1"/>
  <c r="A614" i="2" s="1"/>
  <c r="G617" i="1"/>
  <c r="H616" i="1"/>
  <c r="J616" i="1" s="1"/>
  <c r="Y617" i="1" l="1"/>
  <c r="AB617" i="1" s="1"/>
  <c r="V617" i="1"/>
  <c r="L616" i="1"/>
  <c r="N616" i="1" s="1"/>
  <c r="Z616" i="1" s="1"/>
  <c r="AE616" i="1" s="1"/>
  <c r="AG616" i="1" s="1"/>
  <c r="AJ616" i="1"/>
  <c r="A615" i="2" s="1"/>
  <c r="G618" i="1"/>
  <c r="H617" i="1"/>
  <c r="J617" i="1" s="1"/>
  <c r="Y618" i="1" l="1"/>
  <c r="AB618" i="1" s="1"/>
  <c r="V618" i="1"/>
  <c r="P615" i="1"/>
  <c r="P616" i="1"/>
  <c r="L617" i="1"/>
  <c r="N617" i="1" s="1"/>
  <c r="Z617" i="1" s="1"/>
  <c r="AE617" i="1" s="1"/>
  <c r="AG617" i="1" s="1"/>
  <c r="H618" i="1"/>
  <c r="J618" i="1" s="1"/>
  <c r="G619" i="1"/>
  <c r="AJ617" i="1"/>
  <c r="A616" i="2" s="1"/>
  <c r="Y619" i="1" l="1"/>
  <c r="AB619" i="1" s="1"/>
  <c r="V619" i="1"/>
  <c r="P617" i="1"/>
  <c r="L618" i="1"/>
  <c r="N618" i="1" s="1"/>
  <c r="Z618" i="1" s="1"/>
  <c r="AE618" i="1" s="1"/>
  <c r="AG618" i="1" s="1"/>
  <c r="AJ618" i="1"/>
  <c r="A617" i="2" s="1"/>
  <c r="H619" i="1"/>
  <c r="J619" i="1" s="1"/>
  <c r="G620" i="1"/>
  <c r="Y620" i="1" l="1"/>
  <c r="AB620" i="1" s="1"/>
  <c r="V620" i="1"/>
  <c r="P618" i="1"/>
  <c r="L619" i="1"/>
  <c r="N619" i="1" s="1"/>
  <c r="Z619" i="1" s="1"/>
  <c r="AE619" i="1" s="1"/>
  <c r="AG619" i="1" s="1"/>
  <c r="H620" i="1"/>
  <c r="J620" i="1" s="1"/>
  <c r="G621" i="1"/>
  <c r="AJ619" i="1"/>
  <c r="A618" i="2" s="1"/>
  <c r="Y621" i="1" l="1"/>
  <c r="AB621" i="1" s="1"/>
  <c r="V621" i="1"/>
  <c r="P619" i="1"/>
  <c r="L620" i="1"/>
  <c r="N620" i="1" s="1"/>
  <c r="Z620" i="1" s="1"/>
  <c r="AE620" i="1" s="1"/>
  <c r="AG620" i="1" s="1"/>
  <c r="AJ620" i="1"/>
  <c r="A619" i="2" s="1"/>
  <c r="H621" i="1"/>
  <c r="J621" i="1" s="1"/>
  <c r="G622" i="1"/>
  <c r="Y622" i="1" l="1"/>
  <c r="AB622" i="1" s="1"/>
  <c r="V622" i="1"/>
  <c r="P620" i="1"/>
  <c r="L621" i="1"/>
  <c r="N621" i="1" s="1"/>
  <c r="Z621" i="1" s="1"/>
  <c r="AE621" i="1" s="1"/>
  <c r="AG621" i="1" s="1"/>
  <c r="G623" i="1"/>
  <c r="H622" i="1"/>
  <c r="J622" i="1" s="1"/>
  <c r="AJ621" i="1"/>
  <c r="A620" i="2" s="1"/>
  <c r="Y623" i="1" l="1"/>
  <c r="AB623" i="1" s="1"/>
  <c r="V623" i="1"/>
  <c r="P621" i="1"/>
  <c r="L622" i="1"/>
  <c r="N622" i="1" s="1"/>
  <c r="Z622" i="1" s="1"/>
  <c r="AE622" i="1" s="1"/>
  <c r="AG622" i="1" s="1"/>
  <c r="AJ622" i="1"/>
  <c r="A621" i="2" s="1"/>
  <c r="G624" i="1"/>
  <c r="H623" i="1"/>
  <c r="J623" i="1" s="1"/>
  <c r="Y624" i="1" l="1"/>
  <c r="AB624" i="1" s="1"/>
  <c r="V624" i="1"/>
  <c r="P622" i="1"/>
  <c r="L623" i="1"/>
  <c r="N623" i="1" s="1"/>
  <c r="Z623" i="1" s="1"/>
  <c r="AE623" i="1" s="1"/>
  <c r="AG623" i="1" s="1"/>
  <c r="AJ623" i="1"/>
  <c r="A622" i="2" s="1"/>
  <c r="G625" i="1"/>
  <c r="H624" i="1"/>
  <c r="J624" i="1" s="1"/>
  <c r="Y625" i="1" l="1"/>
  <c r="AB625" i="1" s="1"/>
  <c r="V625" i="1"/>
  <c r="L624" i="1"/>
  <c r="N624" i="1" s="1"/>
  <c r="Z624" i="1" s="1"/>
  <c r="AE624" i="1" s="1"/>
  <c r="AG624" i="1" s="1"/>
  <c r="AJ624" i="1"/>
  <c r="A623" i="2" s="1"/>
  <c r="H625" i="1"/>
  <c r="J625" i="1" s="1"/>
  <c r="G626" i="1"/>
  <c r="Y626" i="1" l="1"/>
  <c r="AB626" i="1" s="1"/>
  <c r="V626" i="1"/>
  <c r="P623" i="1"/>
  <c r="L625" i="1"/>
  <c r="N625" i="1" s="1"/>
  <c r="Z625" i="1" s="1"/>
  <c r="AE625" i="1" s="1"/>
  <c r="AG625" i="1" s="1"/>
  <c r="G627" i="1"/>
  <c r="H626" i="1"/>
  <c r="J626" i="1" s="1"/>
  <c r="AJ625" i="1"/>
  <c r="A624" i="2" s="1"/>
  <c r="Y627" i="1" l="1"/>
  <c r="AB627" i="1" s="1"/>
  <c r="V627" i="1"/>
  <c r="P624" i="1"/>
  <c r="P625" i="1"/>
  <c r="L626" i="1"/>
  <c r="N626" i="1" s="1"/>
  <c r="Z626" i="1" s="1"/>
  <c r="AE626" i="1" s="1"/>
  <c r="AG626" i="1" s="1"/>
  <c r="AJ626" i="1"/>
  <c r="A625" i="2" s="1"/>
  <c r="G628" i="1"/>
  <c r="H627" i="1"/>
  <c r="J627" i="1" s="1"/>
  <c r="Y628" i="1" l="1"/>
  <c r="AB628" i="1" s="1"/>
  <c r="V628" i="1"/>
  <c r="P626" i="1"/>
  <c r="L627" i="1"/>
  <c r="N627" i="1" s="1"/>
  <c r="Z627" i="1" s="1"/>
  <c r="AE627" i="1" s="1"/>
  <c r="AG627" i="1" s="1"/>
  <c r="AJ627" i="1"/>
  <c r="A626" i="2" s="1"/>
  <c r="H628" i="1"/>
  <c r="J628" i="1" s="1"/>
  <c r="G629" i="1"/>
  <c r="Y629" i="1" l="1"/>
  <c r="AB629" i="1" s="1"/>
  <c r="V629" i="1"/>
  <c r="L628" i="1"/>
  <c r="N628" i="1" s="1"/>
  <c r="Z628" i="1" s="1"/>
  <c r="AE628" i="1" s="1"/>
  <c r="AG628" i="1" s="1"/>
  <c r="AJ628" i="1"/>
  <c r="A627" i="2" s="1"/>
  <c r="H629" i="1"/>
  <c r="J629" i="1" s="1"/>
  <c r="G630" i="1"/>
  <c r="Y630" i="1" l="1"/>
  <c r="AB630" i="1" s="1"/>
  <c r="V630" i="1"/>
  <c r="P627" i="1"/>
  <c r="P628" i="1"/>
  <c r="L629" i="1"/>
  <c r="N629" i="1" s="1"/>
  <c r="Z629" i="1" s="1"/>
  <c r="AE629" i="1" s="1"/>
  <c r="AG629" i="1" s="1"/>
  <c r="AJ629" i="1"/>
  <c r="A628" i="2" s="1"/>
  <c r="G631" i="1"/>
  <c r="H630" i="1"/>
  <c r="J630" i="1" s="1"/>
  <c r="Y631" i="1" l="1"/>
  <c r="AB631" i="1" s="1"/>
  <c r="V631" i="1"/>
  <c r="L630" i="1"/>
  <c r="N630" i="1" s="1"/>
  <c r="Z630" i="1" s="1"/>
  <c r="AE630" i="1" s="1"/>
  <c r="AG630" i="1" s="1"/>
  <c r="AJ630" i="1"/>
  <c r="A629" i="2" s="1"/>
  <c r="G632" i="1"/>
  <c r="H631" i="1"/>
  <c r="J631" i="1" s="1"/>
  <c r="Y632" i="1" l="1"/>
  <c r="AB632" i="1" s="1"/>
  <c r="V632" i="1"/>
  <c r="P629" i="1"/>
  <c r="P630" i="1"/>
  <c r="L631" i="1"/>
  <c r="N631" i="1" s="1"/>
  <c r="Z631" i="1" s="1"/>
  <c r="AE631" i="1" s="1"/>
  <c r="AG631" i="1" s="1"/>
  <c r="G633" i="1"/>
  <c r="H632" i="1"/>
  <c r="J632" i="1" s="1"/>
  <c r="AJ631" i="1"/>
  <c r="A630" i="2" s="1"/>
  <c r="Y633" i="1" l="1"/>
  <c r="AB633" i="1" s="1"/>
  <c r="V633" i="1"/>
  <c r="P631" i="1"/>
  <c r="L632" i="1"/>
  <c r="N632" i="1" s="1"/>
  <c r="Z632" i="1" s="1"/>
  <c r="AE632" i="1" s="1"/>
  <c r="AG632" i="1" s="1"/>
  <c r="AJ632" i="1"/>
  <c r="A631" i="2" s="1"/>
  <c r="H633" i="1"/>
  <c r="J633" i="1" s="1"/>
  <c r="G634" i="1"/>
  <c r="Y634" i="1" l="1"/>
  <c r="AB634" i="1" s="1"/>
  <c r="V634" i="1"/>
  <c r="L633" i="1"/>
  <c r="N633" i="1" s="1"/>
  <c r="Z633" i="1" s="1"/>
  <c r="AE633" i="1" s="1"/>
  <c r="AG633" i="1" s="1"/>
  <c r="AJ633" i="1"/>
  <c r="A632" i="2" s="1"/>
  <c r="G635" i="1"/>
  <c r="H634" i="1"/>
  <c r="J634" i="1" s="1"/>
  <c r="Y635" i="1" l="1"/>
  <c r="AB635" i="1" s="1"/>
  <c r="V635" i="1"/>
  <c r="P632" i="1"/>
  <c r="P633" i="1"/>
  <c r="L634" i="1"/>
  <c r="N634" i="1" s="1"/>
  <c r="Z634" i="1" s="1"/>
  <c r="AE634" i="1" s="1"/>
  <c r="AG634" i="1" s="1"/>
  <c r="AJ634" i="1"/>
  <c r="A633" i="2" s="1"/>
  <c r="G636" i="1"/>
  <c r="H635" i="1"/>
  <c r="J635" i="1" s="1"/>
  <c r="Y636" i="1" l="1"/>
  <c r="AB636" i="1" s="1"/>
  <c r="V636" i="1"/>
  <c r="L635" i="1"/>
  <c r="N635" i="1" s="1"/>
  <c r="Z635" i="1" s="1"/>
  <c r="AE635" i="1" s="1"/>
  <c r="AG635" i="1" s="1"/>
  <c r="AJ635" i="1"/>
  <c r="A634" i="2" s="1"/>
  <c r="G637" i="1"/>
  <c r="H636" i="1"/>
  <c r="J636" i="1" s="1"/>
  <c r="Y637" i="1" l="1"/>
  <c r="AB637" i="1" s="1"/>
  <c r="V637" i="1"/>
  <c r="P634" i="1"/>
  <c r="L636" i="1"/>
  <c r="N636" i="1" s="1"/>
  <c r="Z636" i="1" s="1"/>
  <c r="AE636" i="1" s="1"/>
  <c r="AG636" i="1" s="1"/>
  <c r="H637" i="1"/>
  <c r="J637" i="1" s="1"/>
  <c r="G638" i="1"/>
  <c r="AJ636" i="1"/>
  <c r="A635" i="2" s="1"/>
  <c r="Y638" i="1" l="1"/>
  <c r="AB638" i="1" s="1"/>
  <c r="V638" i="1"/>
  <c r="P635" i="1"/>
  <c r="L637" i="1"/>
  <c r="N637" i="1" s="1"/>
  <c r="Z637" i="1" s="1"/>
  <c r="AE637" i="1" s="1"/>
  <c r="AG637" i="1" s="1"/>
  <c r="H638" i="1"/>
  <c r="J638" i="1" s="1"/>
  <c r="G639" i="1"/>
  <c r="AJ637" i="1"/>
  <c r="A636" i="2" s="1"/>
  <c r="Y639" i="1" l="1"/>
  <c r="AB639" i="1" s="1"/>
  <c r="V639" i="1"/>
  <c r="P636" i="1"/>
  <c r="P637" i="1"/>
  <c r="L638" i="1"/>
  <c r="N638" i="1" s="1"/>
  <c r="Z638" i="1" s="1"/>
  <c r="AE638" i="1" s="1"/>
  <c r="AG638" i="1" s="1"/>
  <c r="G640" i="1"/>
  <c r="H639" i="1"/>
  <c r="J639" i="1" s="1"/>
  <c r="AJ638" i="1"/>
  <c r="A637" i="2" s="1"/>
  <c r="Y640" i="1" l="1"/>
  <c r="AB640" i="1" s="1"/>
  <c r="V640" i="1"/>
  <c r="P638" i="1"/>
  <c r="L639" i="1"/>
  <c r="N639" i="1" s="1"/>
  <c r="Z639" i="1" s="1"/>
  <c r="AE639" i="1" s="1"/>
  <c r="AG639" i="1" s="1"/>
  <c r="AJ639" i="1"/>
  <c r="A638" i="2" s="1"/>
  <c r="G641" i="1"/>
  <c r="H640" i="1"/>
  <c r="J640" i="1" s="1"/>
  <c r="Y641" i="1" l="1"/>
  <c r="AB641" i="1" s="1"/>
  <c r="V641" i="1"/>
  <c r="L640" i="1"/>
  <c r="N640" i="1" s="1"/>
  <c r="Z640" i="1" s="1"/>
  <c r="AE640" i="1" s="1"/>
  <c r="AG640" i="1" s="1"/>
  <c r="AJ640" i="1"/>
  <c r="A639" i="2" s="1"/>
  <c r="H641" i="1"/>
  <c r="J641" i="1" s="1"/>
  <c r="G642" i="1"/>
  <c r="Y642" i="1" l="1"/>
  <c r="AB642" i="1" s="1"/>
  <c r="V642" i="1"/>
  <c r="P639" i="1"/>
  <c r="P640" i="1"/>
  <c r="L641" i="1"/>
  <c r="N641" i="1" s="1"/>
  <c r="Z641" i="1" s="1"/>
  <c r="AE641" i="1" s="1"/>
  <c r="AG641" i="1" s="1"/>
  <c r="H642" i="1"/>
  <c r="J642" i="1" s="1"/>
  <c r="G643" i="1"/>
  <c r="AJ641" i="1"/>
  <c r="A640" i="2" s="1"/>
  <c r="Y643" i="1" l="1"/>
  <c r="AB643" i="1" s="1"/>
  <c r="V643" i="1"/>
  <c r="P641" i="1"/>
  <c r="L642" i="1"/>
  <c r="N642" i="1" s="1"/>
  <c r="Z642" i="1" s="1"/>
  <c r="AE642" i="1" s="1"/>
  <c r="AG642" i="1" s="1"/>
  <c r="G644" i="1"/>
  <c r="H643" i="1"/>
  <c r="J643" i="1" s="1"/>
  <c r="AJ642" i="1"/>
  <c r="A641" i="2" s="1"/>
  <c r="Y644" i="1" l="1"/>
  <c r="AB644" i="1" s="1"/>
  <c r="V644" i="1"/>
  <c r="P642" i="1"/>
  <c r="L643" i="1"/>
  <c r="N643" i="1" s="1"/>
  <c r="Z643" i="1" s="1"/>
  <c r="AE643" i="1" s="1"/>
  <c r="AG643" i="1" s="1"/>
  <c r="G645" i="1"/>
  <c r="H644" i="1"/>
  <c r="J644" i="1" s="1"/>
  <c r="AJ643" i="1"/>
  <c r="A642" i="2" s="1"/>
  <c r="Y645" i="1" l="1"/>
  <c r="AB645" i="1" s="1"/>
  <c r="V645" i="1"/>
  <c r="P643" i="1"/>
  <c r="L644" i="1"/>
  <c r="N644" i="1" s="1"/>
  <c r="Z644" i="1" s="1"/>
  <c r="AE644" i="1" s="1"/>
  <c r="AG644" i="1" s="1"/>
  <c r="AJ644" i="1"/>
  <c r="A643" i="2" s="1"/>
  <c r="H645" i="1"/>
  <c r="J645" i="1" s="1"/>
  <c r="G646" i="1"/>
  <c r="Y646" i="1" l="1"/>
  <c r="AB646" i="1" s="1"/>
  <c r="V646" i="1"/>
  <c r="L645" i="1"/>
  <c r="N645" i="1" s="1"/>
  <c r="Z645" i="1" s="1"/>
  <c r="AE645" i="1" s="1"/>
  <c r="AG645" i="1" s="1"/>
  <c r="H646" i="1"/>
  <c r="J646" i="1" s="1"/>
  <c r="G647" i="1"/>
  <c r="AJ645" i="1"/>
  <c r="A644" i="2" s="1"/>
  <c r="Y647" i="1" l="1"/>
  <c r="AB647" i="1" s="1"/>
  <c r="V647" i="1"/>
  <c r="P644" i="1"/>
  <c r="L646" i="1"/>
  <c r="N646" i="1" s="1"/>
  <c r="Z646" i="1" s="1"/>
  <c r="AE646" i="1" s="1"/>
  <c r="AG646" i="1" s="1"/>
  <c r="H647" i="1"/>
  <c r="J647" i="1" s="1"/>
  <c r="G648" i="1"/>
  <c r="AJ646" i="1"/>
  <c r="A645" i="2" s="1"/>
  <c r="Y648" i="1" l="1"/>
  <c r="AB648" i="1" s="1"/>
  <c r="V648" i="1"/>
  <c r="P645" i="1"/>
  <c r="P646" i="1"/>
  <c r="L647" i="1"/>
  <c r="N647" i="1" s="1"/>
  <c r="Z647" i="1" s="1"/>
  <c r="AE647" i="1" s="1"/>
  <c r="AG647" i="1" s="1"/>
  <c r="AJ647" i="1"/>
  <c r="A646" i="2" s="1"/>
  <c r="H648" i="1"/>
  <c r="J648" i="1" s="1"/>
  <c r="G649" i="1"/>
  <c r="Y649" i="1" l="1"/>
  <c r="AB649" i="1" s="1"/>
  <c r="V649" i="1"/>
  <c r="L648" i="1"/>
  <c r="N648" i="1" s="1"/>
  <c r="Z648" i="1" s="1"/>
  <c r="AE648" i="1" s="1"/>
  <c r="AG648" i="1" s="1"/>
  <c r="H649" i="1"/>
  <c r="J649" i="1" s="1"/>
  <c r="G650" i="1"/>
  <c r="AJ648" i="1"/>
  <c r="A647" i="2" s="1"/>
  <c r="Y650" i="1" l="1"/>
  <c r="AB650" i="1" s="1"/>
  <c r="V650" i="1"/>
  <c r="P647" i="1"/>
  <c r="P648" i="1"/>
  <c r="L649" i="1"/>
  <c r="N649" i="1" s="1"/>
  <c r="Z649" i="1" s="1"/>
  <c r="AE649" i="1" s="1"/>
  <c r="AG649" i="1" s="1"/>
  <c r="H650" i="1"/>
  <c r="J650" i="1" s="1"/>
  <c r="G651" i="1"/>
  <c r="AJ649" i="1"/>
  <c r="A648" i="2" s="1"/>
  <c r="Y651" i="1" l="1"/>
  <c r="AB651" i="1" s="1"/>
  <c r="V651" i="1"/>
  <c r="P649" i="1"/>
  <c r="L650" i="1"/>
  <c r="N650" i="1" s="1"/>
  <c r="Z650" i="1" s="1"/>
  <c r="AE650" i="1" s="1"/>
  <c r="AG650" i="1" s="1"/>
  <c r="G652" i="1"/>
  <c r="H651" i="1"/>
  <c r="J651" i="1" s="1"/>
  <c r="AJ650" i="1"/>
  <c r="A649" i="2" s="1"/>
  <c r="Y652" i="1" l="1"/>
  <c r="AB652" i="1" s="1"/>
  <c r="V652" i="1"/>
  <c r="P650" i="1"/>
  <c r="L651" i="1"/>
  <c r="N651" i="1" s="1"/>
  <c r="Z651" i="1" s="1"/>
  <c r="AE651" i="1" s="1"/>
  <c r="AG651" i="1" s="1"/>
  <c r="AJ651" i="1"/>
  <c r="A650" i="2" s="1"/>
  <c r="G653" i="1"/>
  <c r="H652" i="1"/>
  <c r="J652" i="1" s="1"/>
  <c r="Y653" i="1" l="1"/>
  <c r="AB653" i="1" s="1"/>
  <c r="V653" i="1"/>
  <c r="L652" i="1"/>
  <c r="N652" i="1" s="1"/>
  <c r="Z652" i="1" s="1"/>
  <c r="AE652" i="1" s="1"/>
  <c r="AG652" i="1" s="1"/>
  <c r="AJ652" i="1"/>
  <c r="A651" i="2" s="1"/>
  <c r="G654" i="1"/>
  <c r="H653" i="1"/>
  <c r="J653" i="1" s="1"/>
  <c r="Y654" i="1" l="1"/>
  <c r="AB654" i="1" s="1"/>
  <c r="V654" i="1"/>
  <c r="P651" i="1"/>
  <c r="P652" i="1"/>
  <c r="L653" i="1"/>
  <c r="N653" i="1" s="1"/>
  <c r="Z653" i="1" s="1"/>
  <c r="AE653" i="1" s="1"/>
  <c r="AG653" i="1" s="1"/>
  <c r="AJ653" i="1"/>
  <c r="A652" i="2" s="1"/>
  <c r="G655" i="1"/>
  <c r="H654" i="1"/>
  <c r="J654" i="1" s="1"/>
  <c r="Y655" i="1" l="1"/>
  <c r="AB655" i="1" s="1"/>
  <c r="V655" i="1"/>
  <c r="L654" i="1"/>
  <c r="N654" i="1" s="1"/>
  <c r="Z654" i="1" s="1"/>
  <c r="AE654" i="1" s="1"/>
  <c r="AG654" i="1" s="1"/>
  <c r="G656" i="1"/>
  <c r="H655" i="1"/>
  <c r="J655" i="1" s="1"/>
  <c r="AJ654" i="1"/>
  <c r="A653" i="2" s="1"/>
  <c r="Y656" i="1" l="1"/>
  <c r="AB656" i="1" s="1"/>
  <c r="V656" i="1"/>
  <c r="P653" i="1"/>
  <c r="P654" i="1"/>
  <c r="L655" i="1"/>
  <c r="N655" i="1" s="1"/>
  <c r="Z655" i="1" s="1"/>
  <c r="AE655" i="1" s="1"/>
  <c r="AG655" i="1" s="1"/>
  <c r="AJ655" i="1"/>
  <c r="A654" i="2" s="1"/>
  <c r="H656" i="1"/>
  <c r="J656" i="1" s="1"/>
  <c r="G657" i="1"/>
  <c r="Y657" i="1" l="1"/>
  <c r="AB657" i="1" s="1"/>
  <c r="V657" i="1"/>
  <c r="P655" i="1"/>
  <c r="L656" i="1"/>
  <c r="N656" i="1" s="1"/>
  <c r="Z656" i="1" s="1"/>
  <c r="AE656" i="1" s="1"/>
  <c r="AG656" i="1" s="1"/>
  <c r="G658" i="1"/>
  <c r="H657" i="1"/>
  <c r="J657" i="1" s="1"/>
  <c r="AJ656" i="1"/>
  <c r="A655" i="2" s="1"/>
  <c r="Y658" i="1" l="1"/>
  <c r="AB658" i="1" s="1"/>
  <c r="V658" i="1"/>
  <c r="P656" i="1"/>
  <c r="L657" i="1"/>
  <c r="N657" i="1" s="1"/>
  <c r="Z657" i="1" s="1"/>
  <c r="AE657" i="1" s="1"/>
  <c r="AG657" i="1" s="1"/>
  <c r="AJ657" i="1"/>
  <c r="A656" i="2" s="1"/>
  <c r="G659" i="1"/>
  <c r="H658" i="1"/>
  <c r="J658" i="1" s="1"/>
  <c r="Y659" i="1" l="1"/>
  <c r="AB659" i="1" s="1"/>
  <c r="V659" i="1"/>
  <c r="P657" i="1"/>
  <c r="L658" i="1"/>
  <c r="N658" i="1" s="1"/>
  <c r="Z658" i="1" s="1"/>
  <c r="AE658" i="1" s="1"/>
  <c r="AG658" i="1" s="1"/>
  <c r="AJ658" i="1"/>
  <c r="A657" i="2" s="1"/>
  <c r="G660" i="1"/>
  <c r="H659" i="1"/>
  <c r="J659" i="1" s="1"/>
  <c r="Y660" i="1" l="1"/>
  <c r="AB660" i="1" s="1"/>
  <c r="V660" i="1"/>
  <c r="P658" i="1"/>
  <c r="L659" i="1"/>
  <c r="N659" i="1" s="1"/>
  <c r="Z659" i="1" s="1"/>
  <c r="AE659" i="1" s="1"/>
  <c r="AG659" i="1" s="1"/>
  <c r="G661" i="1"/>
  <c r="H660" i="1"/>
  <c r="J660" i="1" s="1"/>
  <c r="AJ659" i="1"/>
  <c r="A658" i="2" s="1"/>
  <c r="Y661" i="1" l="1"/>
  <c r="AB661" i="1" s="1"/>
  <c r="V661" i="1"/>
  <c r="P659" i="1"/>
  <c r="L660" i="1"/>
  <c r="N660" i="1" s="1"/>
  <c r="Z660" i="1" s="1"/>
  <c r="AE660" i="1" s="1"/>
  <c r="AG660" i="1" s="1"/>
  <c r="AJ660" i="1"/>
  <c r="A659" i="2" s="1"/>
  <c r="G662" i="1"/>
  <c r="H661" i="1"/>
  <c r="J661" i="1" s="1"/>
  <c r="Y662" i="1" l="1"/>
  <c r="AB662" i="1" s="1"/>
  <c r="V662" i="1"/>
  <c r="L661" i="1"/>
  <c r="N661" i="1" s="1"/>
  <c r="Z661" i="1" s="1"/>
  <c r="AE661" i="1" s="1"/>
  <c r="AG661" i="1" s="1"/>
  <c r="H662" i="1"/>
  <c r="J662" i="1" s="1"/>
  <c r="G663" i="1"/>
  <c r="AJ661" i="1"/>
  <c r="A660" i="2" s="1"/>
  <c r="Y663" i="1" l="1"/>
  <c r="AB663" i="1" s="1"/>
  <c r="V663" i="1"/>
  <c r="P660" i="1"/>
  <c r="P661" i="1"/>
  <c r="L662" i="1"/>
  <c r="N662" i="1" s="1"/>
  <c r="Z662" i="1" s="1"/>
  <c r="AE662" i="1" s="1"/>
  <c r="AG662" i="1" s="1"/>
  <c r="H663" i="1"/>
  <c r="J663" i="1" s="1"/>
  <c r="G664" i="1"/>
  <c r="AJ662" i="1"/>
  <c r="A661" i="2" s="1"/>
  <c r="Y664" i="1" l="1"/>
  <c r="AB664" i="1" s="1"/>
  <c r="V664" i="1"/>
  <c r="P662" i="1"/>
  <c r="L663" i="1"/>
  <c r="N663" i="1" s="1"/>
  <c r="Z663" i="1" s="1"/>
  <c r="AE663" i="1" s="1"/>
  <c r="AG663" i="1" s="1"/>
  <c r="AJ663" i="1"/>
  <c r="A662" i="2" s="1"/>
  <c r="G665" i="1"/>
  <c r="H664" i="1"/>
  <c r="J664" i="1" s="1"/>
  <c r="Y665" i="1" l="1"/>
  <c r="AB665" i="1" s="1"/>
  <c r="V665" i="1"/>
  <c r="P663" i="1"/>
  <c r="L664" i="1"/>
  <c r="N664" i="1" s="1"/>
  <c r="Z664" i="1" s="1"/>
  <c r="AE664" i="1" s="1"/>
  <c r="AG664" i="1" s="1"/>
  <c r="G666" i="1"/>
  <c r="H665" i="1"/>
  <c r="J665" i="1" s="1"/>
  <c r="AJ664" i="1"/>
  <c r="A663" i="2" s="1"/>
  <c r="Y666" i="1" l="1"/>
  <c r="AB666" i="1" s="1"/>
  <c r="V666" i="1"/>
  <c r="L665" i="1"/>
  <c r="N665" i="1" s="1"/>
  <c r="Z665" i="1" s="1"/>
  <c r="AE665" i="1" s="1"/>
  <c r="AG665" i="1" s="1"/>
  <c r="AJ665" i="1"/>
  <c r="A664" i="2" s="1"/>
  <c r="G667" i="1"/>
  <c r="H666" i="1"/>
  <c r="J666" i="1" s="1"/>
  <c r="Y667" i="1" l="1"/>
  <c r="AB667" i="1" s="1"/>
  <c r="V667" i="1"/>
  <c r="P664" i="1"/>
  <c r="L666" i="1"/>
  <c r="N666" i="1" s="1"/>
  <c r="Z666" i="1" s="1"/>
  <c r="AE666" i="1" s="1"/>
  <c r="AG666" i="1" s="1"/>
  <c r="AJ666" i="1"/>
  <c r="A665" i="2" s="1"/>
  <c r="G668" i="1"/>
  <c r="H667" i="1"/>
  <c r="J667" i="1" s="1"/>
  <c r="Y668" i="1" l="1"/>
  <c r="AB668" i="1" s="1"/>
  <c r="V668" i="1"/>
  <c r="P665" i="1"/>
  <c r="P666" i="1"/>
  <c r="L667" i="1"/>
  <c r="N667" i="1" s="1"/>
  <c r="Z667" i="1" s="1"/>
  <c r="AE667" i="1" s="1"/>
  <c r="AG667" i="1" s="1"/>
  <c r="G669" i="1"/>
  <c r="H668" i="1"/>
  <c r="J668" i="1" s="1"/>
  <c r="AJ667" i="1"/>
  <c r="A666" i="2" s="1"/>
  <c r="Y669" i="1" l="1"/>
  <c r="AB669" i="1" s="1"/>
  <c r="V669" i="1"/>
  <c r="L668" i="1"/>
  <c r="N668" i="1" s="1"/>
  <c r="Z668" i="1" s="1"/>
  <c r="AE668" i="1" s="1"/>
  <c r="AG668" i="1" s="1"/>
  <c r="AJ668" i="1"/>
  <c r="A667" i="2" s="1"/>
  <c r="H669" i="1"/>
  <c r="J669" i="1" s="1"/>
  <c r="G670" i="1"/>
  <c r="Y670" i="1" l="1"/>
  <c r="AB670" i="1" s="1"/>
  <c r="V670" i="1"/>
  <c r="P667" i="1"/>
  <c r="P668" i="1"/>
  <c r="L669" i="1"/>
  <c r="N669" i="1" s="1"/>
  <c r="Z669" i="1" s="1"/>
  <c r="AE669" i="1" s="1"/>
  <c r="AG669" i="1" s="1"/>
  <c r="AJ669" i="1"/>
  <c r="A668" i="2" s="1"/>
  <c r="G671" i="1"/>
  <c r="H670" i="1"/>
  <c r="J670" i="1" s="1"/>
  <c r="Y671" i="1" l="1"/>
  <c r="AB671" i="1" s="1"/>
  <c r="V671" i="1"/>
  <c r="L670" i="1"/>
  <c r="N670" i="1" s="1"/>
  <c r="Z670" i="1" s="1"/>
  <c r="AE670" i="1" s="1"/>
  <c r="AG670" i="1" s="1"/>
  <c r="G672" i="1"/>
  <c r="H671" i="1"/>
  <c r="J671" i="1" s="1"/>
  <c r="AJ670" i="1"/>
  <c r="A669" i="2" s="1"/>
  <c r="Y672" i="1" l="1"/>
  <c r="AB672" i="1" s="1"/>
  <c r="V672" i="1"/>
  <c r="P669" i="1"/>
  <c r="P670" i="1"/>
  <c r="L671" i="1"/>
  <c r="N671" i="1" s="1"/>
  <c r="Z671" i="1" s="1"/>
  <c r="AE671" i="1" s="1"/>
  <c r="AG671" i="1" s="1"/>
  <c r="AJ671" i="1"/>
  <c r="A670" i="2" s="1"/>
  <c r="H672" i="1"/>
  <c r="J672" i="1" s="1"/>
  <c r="G673" i="1"/>
  <c r="Y673" i="1" l="1"/>
  <c r="AB673" i="1" s="1"/>
  <c r="V673" i="1"/>
  <c r="P671" i="1"/>
  <c r="L672" i="1"/>
  <c r="N672" i="1" s="1"/>
  <c r="Z672" i="1" s="1"/>
  <c r="AE672" i="1" s="1"/>
  <c r="AG672" i="1" s="1"/>
  <c r="AJ672" i="1"/>
  <c r="A671" i="2" s="1"/>
  <c r="H673" i="1"/>
  <c r="J673" i="1" s="1"/>
  <c r="G674" i="1"/>
  <c r="Y674" i="1" l="1"/>
  <c r="AB674" i="1" s="1"/>
  <c r="V674" i="1"/>
  <c r="P672" i="1"/>
  <c r="L673" i="1"/>
  <c r="N673" i="1" s="1"/>
  <c r="Z673" i="1" s="1"/>
  <c r="AE673" i="1" s="1"/>
  <c r="AG673" i="1" s="1"/>
  <c r="AJ673" i="1"/>
  <c r="A672" i="2" s="1"/>
  <c r="G675" i="1"/>
  <c r="H674" i="1"/>
  <c r="J674" i="1" s="1"/>
  <c r="Y675" i="1" l="1"/>
  <c r="AB675" i="1" s="1"/>
  <c r="V675" i="1"/>
  <c r="P673" i="1"/>
  <c r="L674" i="1"/>
  <c r="N674" i="1" s="1"/>
  <c r="Z674" i="1" s="1"/>
  <c r="AE674" i="1" s="1"/>
  <c r="AG674" i="1" s="1"/>
  <c r="AJ674" i="1"/>
  <c r="A673" i="2" s="1"/>
  <c r="G676" i="1"/>
  <c r="H675" i="1"/>
  <c r="J675" i="1" s="1"/>
  <c r="Y676" i="1" l="1"/>
  <c r="AB676" i="1" s="1"/>
  <c r="V676" i="1"/>
  <c r="P674" i="1"/>
  <c r="L675" i="1"/>
  <c r="N675" i="1" s="1"/>
  <c r="Z675" i="1" s="1"/>
  <c r="AE675" i="1" s="1"/>
  <c r="AG675" i="1" s="1"/>
  <c r="AJ675" i="1"/>
  <c r="A674" i="2" s="1"/>
  <c r="G677" i="1"/>
  <c r="H676" i="1"/>
  <c r="J676" i="1" s="1"/>
  <c r="Y677" i="1" l="1"/>
  <c r="AB677" i="1" s="1"/>
  <c r="V677" i="1"/>
  <c r="P675" i="1"/>
  <c r="L676" i="1"/>
  <c r="N676" i="1" s="1"/>
  <c r="Z676" i="1" s="1"/>
  <c r="AE676" i="1" s="1"/>
  <c r="AG676" i="1" s="1"/>
  <c r="AJ676" i="1"/>
  <c r="A675" i="2" s="1"/>
  <c r="G678" i="1"/>
  <c r="H677" i="1"/>
  <c r="J677" i="1" s="1"/>
  <c r="Y678" i="1" l="1"/>
  <c r="AB678" i="1" s="1"/>
  <c r="V678" i="1"/>
  <c r="L677" i="1"/>
  <c r="N677" i="1" s="1"/>
  <c r="Z677" i="1" s="1"/>
  <c r="AE677" i="1" s="1"/>
  <c r="AG677" i="1" s="1"/>
  <c r="AJ677" i="1"/>
  <c r="A676" i="2" s="1"/>
  <c r="G679" i="1"/>
  <c r="H678" i="1"/>
  <c r="J678" i="1" s="1"/>
  <c r="Y679" i="1" l="1"/>
  <c r="AB679" i="1" s="1"/>
  <c r="V679" i="1"/>
  <c r="P676" i="1"/>
  <c r="P677" i="1"/>
  <c r="L678" i="1"/>
  <c r="N678" i="1" s="1"/>
  <c r="Z678" i="1" s="1"/>
  <c r="AE678" i="1" s="1"/>
  <c r="AG678" i="1" s="1"/>
  <c r="AJ678" i="1"/>
  <c r="A677" i="2" s="1"/>
  <c r="H679" i="1"/>
  <c r="J679" i="1" s="1"/>
  <c r="G680" i="1"/>
  <c r="Y680" i="1" l="1"/>
  <c r="AB680" i="1" s="1"/>
  <c r="V680" i="1"/>
  <c r="P678" i="1"/>
  <c r="L679" i="1"/>
  <c r="N679" i="1" s="1"/>
  <c r="Z679" i="1" s="1"/>
  <c r="AE679" i="1" s="1"/>
  <c r="AG679" i="1" s="1"/>
  <c r="G681" i="1"/>
  <c r="H680" i="1"/>
  <c r="J680" i="1" s="1"/>
  <c r="AJ679" i="1"/>
  <c r="A678" i="2" s="1"/>
  <c r="Y681" i="1" l="1"/>
  <c r="AB681" i="1" s="1"/>
  <c r="V681" i="1"/>
  <c r="P679" i="1"/>
  <c r="L680" i="1"/>
  <c r="N680" i="1" s="1"/>
  <c r="Z680" i="1" s="1"/>
  <c r="AE680" i="1" s="1"/>
  <c r="AG680" i="1" s="1"/>
  <c r="H681" i="1"/>
  <c r="J681" i="1" s="1"/>
  <c r="G682" i="1"/>
  <c r="AJ680" i="1"/>
  <c r="A679" i="2" s="1"/>
  <c r="Y682" i="1" l="1"/>
  <c r="AB682" i="1" s="1"/>
  <c r="V682" i="1"/>
  <c r="L681" i="1"/>
  <c r="N681" i="1" s="1"/>
  <c r="Z681" i="1" s="1"/>
  <c r="AE681" i="1" s="1"/>
  <c r="AG681" i="1" s="1"/>
  <c r="AJ681" i="1"/>
  <c r="A680" i="2" s="1"/>
  <c r="H682" i="1"/>
  <c r="J682" i="1" s="1"/>
  <c r="G683" i="1"/>
  <c r="Y683" i="1" l="1"/>
  <c r="AB683" i="1" s="1"/>
  <c r="V683" i="1"/>
  <c r="P680" i="1"/>
  <c r="L682" i="1"/>
  <c r="N682" i="1" s="1"/>
  <c r="Z682" i="1" s="1"/>
  <c r="AE682" i="1" s="1"/>
  <c r="AG682" i="1" s="1"/>
  <c r="G684" i="1"/>
  <c r="H683" i="1"/>
  <c r="J683" i="1" s="1"/>
  <c r="AJ682" i="1"/>
  <c r="A681" i="2" s="1"/>
  <c r="Y684" i="1" l="1"/>
  <c r="AB684" i="1" s="1"/>
  <c r="V684" i="1"/>
  <c r="P681" i="1"/>
  <c r="P682" i="1"/>
  <c r="L683" i="1"/>
  <c r="N683" i="1" s="1"/>
  <c r="Z683" i="1" s="1"/>
  <c r="AE683" i="1" s="1"/>
  <c r="AG683" i="1" s="1"/>
  <c r="AJ683" i="1"/>
  <c r="A682" i="2" s="1"/>
  <c r="H684" i="1"/>
  <c r="J684" i="1" s="1"/>
  <c r="G685" i="1"/>
  <c r="Y685" i="1" l="1"/>
  <c r="AB685" i="1" s="1"/>
  <c r="V685" i="1"/>
  <c r="L684" i="1"/>
  <c r="N684" i="1" s="1"/>
  <c r="Z684" i="1" s="1"/>
  <c r="AE684" i="1" s="1"/>
  <c r="AG684" i="1" s="1"/>
  <c r="H685" i="1"/>
  <c r="J685" i="1" s="1"/>
  <c r="G686" i="1"/>
  <c r="AJ684" i="1"/>
  <c r="A683" i="2" s="1"/>
  <c r="Y686" i="1" l="1"/>
  <c r="AB686" i="1" s="1"/>
  <c r="V686" i="1"/>
  <c r="P683" i="1"/>
  <c r="L685" i="1"/>
  <c r="N685" i="1" s="1"/>
  <c r="Z685" i="1" s="1"/>
  <c r="AE685" i="1" s="1"/>
  <c r="AG685" i="1" s="1"/>
  <c r="G687" i="1"/>
  <c r="H686" i="1"/>
  <c r="J686" i="1" s="1"/>
  <c r="AJ685" i="1"/>
  <c r="A684" i="2" s="1"/>
  <c r="Y687" i="1" l="1"/>
  <c r="AB687" i="1" s="1"/>
  <c r="V687" i="1"/>
  <c r="P684" i="1"/>
  <c r="P685" i="1"/>
  <c r="L686" i="1"/>
  <c r="N686" i="1" s="1"/>
  <c r="Z686" i="1" s="1"/>
  <c r="AE686" i="1" s="1"/>
  <c r="AG686" i="1" s="1"/>
  <c r="AJ686" i="1"/>
  <c r="A685" i="2" s="1"/>
  <c r="G688" i="1"/>
  <c r="H687" i="1"/>
  <c r="J687" i="1" s="1"/>
  <c r="Y688" i="1" l="1"/>
  <c r="AB688" i="1" s="1"/>
  <c r="V688" i="1"/>
  <c r="P686" i="1"/>
  <c r="L687" i="1"/>
  <c r="N687" i="1" s="1"/>
  <c r="Z687" i="1" s="1"/>
  <c r="AE687" i="1" s="1"/>
  <c r="AG687" i="1" s="1"/>
  <c r="AJ687" i="1"/>
  <c r="A686" i="2" s="1"/>
  <c r="G689" i="1"/>
  <c r="H688" i="1"/>
  <c r="J688" i="1" s="1"/>
  <c r="Y689" i="1" l="1"/>
  <c r="AB689" i="1" s="1"/>
  <c r="V689" i="1"/>
  <c r="P687" i="1"/>
  <c r="L688" i="1"/>
  <c r="N688" i="1" s="1"/>
  <c r="Z688" i="1" s="1"/>
  <c r="AE688" i="1" s="1"/>
  <c r="AG688" i="1" s="1"/>
  <c r="AJ688" i="1"/>
  <c r="A687" i="2" s="1"/>
  <c r="H689" i="1"/>
  <c r="J689" i="1" s="1"/>
  <c r="G690" i="1"/>
  <c r="Y690" i="1" l="1"/>
  <c r="AB690" i="1" s="1"/>
  <c r="V690" i="1"/>
  <c r="L689" i="1"/>
  <c r="N689" i="1" s="1"/>
  <c r="Z689" i="1" s="1"/>
  <c r="AE689" i="1" s="1"/>
  <c r="AG689" i="1" s="1"/>
  <c r="G691" i="1"/>
  <c r="H690" i="1"/>
  <c r="J690" i="1" s="1"/>
  <c r="AJ689" i="1"/>
  <c r="A688" i="2" s="1"/>
  <c r="Y691" i="1" l="1"/>
  <c r="AB691" i="1" s="1"/>
  <c r="V691" i="1"/>
  <c r="P688" i="1"/>
  <c r="L690" i="1"/>
  <c r="N690" i="1" s="1"/>
  <c r="Z690" i="1" s="1"/>
  <c r="AE690" i="1" s="1"/>
  <c r="AG690" i="1" s="1"/>
  <c r="G692" i="1"/>
  <c r="H691" i="1"/>
  <c r="J691" i="1" s="1"/>
  <c r="AJ690" i="1"/>
  <c r="A689" i="2" s="1"/>
  <c r="Y692" i="1" l="1"/>
  <c r="AB692" i="1" s="1"/>
  <c r="V692" i="1"/>
  <c r="P689" i="1"/>
  <c r="P690" i="1"/>
  <c r="L691" i="1"/>
  <c r="N691" i="1" s="1"/>
  <c r="Z691" i="1" s="1"/>
  <c r="AE691" i="1" s="1"/>
  <c r="AG691" i="1" s="1"/>
  <c r="AJ691" i="1"/>
  <c r="A690" i="2" s="1"/>
  <c r="G693" i="1"/>
  <c r="H692" i="1"/>
  <c r="J692" i="1" s="1"/>
  <c r="Y693" i="1" l="1"/>
  <c r="AB693" i="1" s="1"/>
  <c r="V693" i="1"/>
  <c r="P691" i="1"/>
  <c r="L692" i="1"/>
  <c r="N692" i="1" s="1"/>
  <c r="Z692" i="1" s="1"/>
  <c r="AE692" i="1" s="1"/>
  <c r="AG692" i="1" s="1"/>
  <c r="AJ692" i="1"/>
  <c r="A691" i="2" s="1"/>
  <c r="H693" i="1"/>
  <c r="J693" i="1" s="1"/>
  <c r="G694" i="1"/>
  <c r="Y694" i="1" l="1"/>
  <c r="AB694" i="1" s="1"/>
  <c r="V694" i="1"/>
  <c r="P692" i="1"/>
  <c r="L693" i="1"/>
  <c r="N693" i="1" s="1"/>
  <c r="Z693" i="1" s="1"/>
  <c r="AE693" i="1" s="1"/>
  <c r="AG693" i="1" s="1"/>
  <c r="AJ693" i="1"/>
  <c r="A692" i="2" s="1"/>
  <c r="H694" i="1"/>
  <c r="J694" i="1" s="1"/>
  <c r="G695" i="1"/>
  <c r="Y695" i="1" l="1"/>
  <c r="AB695" i="1" s="1"/>
  <c r="V695" i="1"/>
  <c r="L694" i="1"/>
  <c r="N694" i="1" s="1"/>
  <c r="Z694" i="1" s="1"/>
  <c r="AE694" i="1" s="1"/>
  <c r="AG694" i="1" s="1"/>
  <c r="AJ694" i="1"/>
  <c r="A693" i="2" s="1"/>
  <c r="H695" i="1"/>
  <c r="J695" i="1" s="1"/>
  <c r="G696" i="1"/>
  <c r="Y696" i="1" l="1"/>
  <c r="AB696" i="1" s="1"/>
  <c r="V696" i="1"/>
  <c r="P693" i="1"/>
  <c r="P694" i="1"/>
  <c r="L695" i="1"/>
  <c r="N695" i="1" s="1"/>
  <c r="Z695" i="1" s="1"/>
  <c r="AE695" i="1" s="1"/>
  <c r="AG695" i="1" s="1"/>
  <c r="H696" i="1"/>
  <c r="J696" i="1" s="1"/>
  <c r="G697" i="1"/>
  <c r="AJ695" i="1"/>
  <c r="A694" i="2" s="1"/>
  <c r="Y697" i="1" l="1"/>
  <c r="AB697" i="1" s="1"/>
  <c r="V697" i="1"/>
  <c r="P695" i="1"/>
  <c r="L696" i="1"/>
  <c r="N696" i="1" s="1"/>
  <c r="Z696" i="1" s="1"/>
  <c r="AE696" i="1" s="1"/>
  <c r="AG696" i="1" s="1"/>
  <c r="G698" i="1"/>
  <c r="H697" i="1"/>
  <c r="J697" i="1" s="1"/>
  <c r="AJ696" i="1"/>
  <c r="A695" i="2" s="1"/>
  <c r="Y698" i="1" l="1"/>
  <c r="AB698" i="1" s="1"/>
  <c r="V698" i="1"/>
  <c r="P696" i="1"/>
  <c r="L697" i="1"/>
  <c r="N697" i="1" s="1"/>
  <c r="Z697" i="1" s="1"/>
  <c r="AE697" i="1" s="1"/>
  <c r="AG697" i="1" s="1"/>
  <c r="AJ697" i="1"/>
  <c r="A696" i="2" s="1"/>
  <c r="G699" i="1"/>
  <c r="H698" i="1"/>
  <c r="J698" i="1" s="1"/>
  <c r="Y699" i="1" l="1"/>
  <c r="AB699" i="1" s="1"/>
  <c r="V699" i="1"/>
  <c r="L698" i="1"/>
  <c r="N698" i="1" s="1"/>
  <c r="Z698" i="1" s="1"/>
  <c r="AE698" i="1" s="1"/>
  <c r="AG698" i="1" s="1"/>
  <c r="AJ698" i="1"/>
  <c r="A697" i="2" s="1"/>
  <c r="G700" i="1"/>
  <c r="H699" i="1"/>
  <c r="J699" i="1" s="1"/>
  <c r="Y700" i="1" l="1"/>
  <c r="AB700" i="1" s="1"/>
  <c r="V700" i="1"/>
  <c r="P697" i="1"/>
  <c r="L699" i="1"/>
  <c r="N699" i="1" s="1"/>
  <c r="Z699" i="1" s="1"/>
  <c r="AE699" i="1" s="1"/>
  <c r="AG699" i="1" s="1"/>
  <c r="AJ699" i="1"/>
  <c r="A698" i="2" s="1"/>
  <c r="G701" i="1"/>
  <c r="H700" i="1"/>
  <c r="J700" i="1" s="1"/>
  <c r="Y701" i="1" l="1"/>
  <c r="AB701" i="1" s="1"/>
  <c r="V701" i="1"/>
  <c r="P698" i="1"/>
  <c r="P699" i="1"/>
  <c r="L700" i="1"/>
  <c r="N700" i="1" s="1"/>
  <c r="Z700" i="1" s="1"/>
  <c r="AE700" i="1" s="1"/>
  <c r="AG700" i="1" s="1"/>
  <c r="H701" i="1"/>
  <c r="J701" i="1" s="1"/>
  <c r="G702" i="1"/>
  <c r="AJ700" i="1"/>
  <c r="A699" i="2" s="1"/>
  <c r="Y702" i="1" l="1"/>
  <c r="AB702" i="1" s="1"/>
  <c r="V702" i="1"/>
  <c r="L701" i="1"/>
  <c r="N701" i="1" s="1"/>
  <c r="Z701" i="1" s="1"/>
  <c r="AE701" i="1" s="1"/>
  <c r="AG701" i="1" s="1"/>
  <c r="G703" i="1"/>
  <c r="H702" i="1"/>
  <c r="J702" i="1" s="1"/>
  <c r="AJ701" i="1"/>
  <c r="A700" i="2" s="1"/>
  <c r="Y703" i="1" l="1"/>
  <c r="AB703" i="1" s="1"/>
  <c r="V703" i="1"/>
  <c r="P700" i="1"/>
  <c r="P701" i="1"/>
  <c r="L702" i="1"/>
  <c r="N702" i="1" s="1"/>
  <c r="Z702" i="1" s="1"/>
  <c r="AE702" i="1" s="1"/>
  <c r="AG702" i="1" s="1"/>
  <c r="H703" i="1"/>
  <c r="J703" i="1" s="1"/>
  <c r="G704" i="1"/>
  <c r="AJ702" i="1"/>
  <c r="A701" i="2" s="1"/>
  <c r="Y704" i="1" l="1"/>
  <c r="AB704" i="1" s="1"/>
  <c r="V704" i="1"/>
  <c r="P702" i="1"/>
  <c r="L703" i="1"/>
  <c r="N703" i="1" s="1"/>
  <c r="Z703" i="1" s="1"/>
  <c r="AE703" i="1" s="1"/>
  <c r="AG703" i="1" s="1"/>
  <c r="G705" i="1"/>
  <c r="H704" i="1"/>
  <c r="J704" i="1" s="1"/>
  <c r="AJ703" i="1"/>
  <c r="A702" i="2" s="1"/>
  <c r="Y705" i="1" l="1"/>
  <c r="AB705" i="1" s="1"/>
  <c r="V705" i="1"/>
  <c r="P703" i="1"/>
  <c r="L704" i="1"/>
  <c r="N704" i="1" s="1"/>
  <c r="Z704" i="1" s="1"/>
  <c r="AE704" i="1" s="1"/>
  <c r="AG704" i="1" s="1"/>
  <c r="AJ704" i="1"/>
  <c r="A703" i="2" s="1"/>
  <c r="G706" i="1"/>
  <c r="H705" i="1"/>
  <c r="J705" i="1" s="1"/>
  <c r="Y706" i="1" l="1"/>
  <c r="AB706" i="1" s="1"/>
  <c r="V706" i="1"/>
  <c r="L705" i="1"/>
  <c r="N705" i="1" s="1"/>
  <c r="Z705" i="1" s="1"/>
  <c r="AE705" i="1" s="1"/>
  <c r="AG705" i="1" s="1"/>
  <c r="AJ705" i="1"/>
  <c r="A704" i="2" s="1"/>
  <c r="H706" i="1"/>
  <c r="J706" i="1" s="1"/>
  <c r="G707" i="1"/>
  <c r="Y707" i="1" l="1"/>
  <c r="AB707" i="1" s="1"/>
  <c r="V707" i="1"/>
  <c r="P704" i="1"/>
  <c r="P705" i="1"/>
  <c r="L706" i="1"/>
  <c r="N706" i="1" s="1"/>
  <c r="Z706" i="1" s="1"/>
  <c r="AE706" i="1" s="1"/>
  <c r="AG706" i="1" s="1"/>
  <c r="G708" i="1"/>
  <c r="H707" i="1"/>
  <c r="J707" i="1" s="1"/>
  <c r="AJ706" i="1"/>
  <c r="A705" i="2" s="1"/>
  <c r="Y708" i="1" l="1"/>
  <c r="AB708" i="1" s="1"/>
  <c r="V708" i="1"/>
  <c r="P706" i="1"/>
  <c r="L707" i="1"/>
  <c r="N707" i="1" s="1"/>
  <c r="Z707" i="1" s="1"/>
  <c r="AE707" i="1" s="1"/>
  <c r="AG707" i="1" s="1"/>
  <c r="AJ707" i="1"/>
  <c r="A706" i="2" s="1"/>
  <c r="H708" i="1"/>
  <c r="J708" i="1" s="1"/>
  <c r="G709" i="1"/>
  <c r="Y709" i="1" l="1"/>
  <c r="AB709" i="1" s="1"/>
  <c r="V709" i="1"/>
  <c r="L708" i="1"/>
  <c r="N708" i="1" s="1"/>
  <c r="Z708" i="1" s="1"/>
  <c r="AE708" i="1" s="1"/>
  <c r="AG708" i="1" s="1"/>
  <c r="AJ708" i="1"/>
  <c r="A707" i="2" s="1"/>
  <c r="G710" i="1"/>
  <c r="H709" i="1"/>
  <c r="J709" i="1" s="1"/>
  <c r="Y710" i="1" l="1"/>
  <c r="AB710" i="1" s="1"/>
  <c r="V710" i="1"/>
  <c r="P707" i="1"/>
  <c r="P708" i="1"/>
  <c r="L709" i="1"/>
  <c r="N709" i="1" s="1"/>
  <c r="Z709" i="1" s="1"/>
  <c r="AE709" i="1" s="1"/>
  <c r="AG709" i="1" s="1"/>
  <c r="AJ709" i="1"/>
  <c r="A708" i="2" s="1"/>
  <c r="G711" i="1"/>
  <c r="H710" i="1"/>
  <c r="J710" i="1" s="1"/>
  <c r="Y711" i="1" l="1"/>
  <c r="AB711" i="1" s="1"/>
  <c r="V711" i="1"/>
  <c r="P709" i="1"/>
  <c r="L710" i="1"/>
  <c r="N710" i="1" s="1"/>
  <c r="Z710" i="1" s="1"/>
  <c r="AE710" i="1" s="1"/>
  <c r="AG710" i="1" s="1"/>
  <c r="AJ710" i="1"/>
  <c r="A709" i="2" s="1"/>
  <c r="H711" i="1"/>
  <c r="J711" i="1" s="1"/>
  <c r="G712" i="1"/>
  <c r="Y712" i="1" l="1"/>
  <c r="AB712" i="1" s="1"/>
  <c r="V712" i="1"/>
  <c r="P710" i="1"/>
  <c r="L711" i="1"/>
  <c r="N711" i="1" s="1"/>
  <c r="Z711" i="1" s="1"/>
  <c r="AE711" i="1" s="1"/>
  <c r="AG711" i="1" s="1"/>
  <c r="AJ711" i="1"/>
  <c r="A710" i="2" s="1"/>
  <c r="H712" i="1"/>
  <c r="J712" i="1" s="1"/>
  <c r="G713" i="1"/>
  <c r="Y713" i="1" l="1"/>
  <c r="AB713" i="1" s="1"/>
  <c r="V713" i="1"/>
  <c r="P711" i="1"/>
  <c r="L712" i="1"/>
  <c r="N712" i="1" s="1"/>
  <c r="Z712" i="1" s="1"/>
  <c r="AE712" i="1" s="1"/>
  <c r="AG712" i="1" s="1"/>
  <c r="H713" i="1"/>
  <c r="J713" i="1" s="1"/>
  <c r="G714" i="1"/>
  <c r="AJ712" i="1"/>
  <c r="A711" i="2" s="1"/>
  <c r="Y714" i="1" l="1"/>
  <c r="AB714" i="1" s="1"/>
  <c r="V714" i="1"/>
  <c r="L713" i="1"/>
  <c r="N713" i="1" s="1"/>
  <c r="Z713" i="1" s="1"/>
  <c r="AE713" i="1" s="1"/>
  <c r="AG713" i="1" s="1"/>
  <c r="H714" i="1"/>
  <c r="J714" i="1" s="1"/>
  <c r="G715" i="1"/>
  <c r="AJ713" i="1"/>
  <c r="A712" i="2" s="1"/>
  <c r="Y715" i="1" l="1"/>
  <c r="AB715" i="1" s="1"/>
  <c r="V715" i="1"/>
  <c r="P712" i="1"/>
  <c r="L714" i="1"/>
  <c r="N714" i="1" s="1"/>
  <c r="Z714" i="1" s="1"/>
  <c r="AE714" i="1" s="1"/>
  <c r="AG714" i="1" s="1"/>
  <c r="G716" i="1"/>
  <c r="H715" i="1"/>
  <c r="J715" i="1" s="1"/>
  <c r="AJ714" i="1"/>
  <c r="A713" i="2" s="1"/>
  <c r="Y716" i="1" l="1"/>
  <c r="AB716" i="1" s="1"/>
  <c r="V716" i="1"/>
  <c r="P713" i="1"/>
  <c r="P714" i="1"/>
  <c r="L715" i="1"/>
  <c r="N715" i="1" s="1"/>
  <c r="Z715" i="1" s="1"/>
  <c r="AE715" i="1" s="1"/>
  <c r="AG715" i="1" s="1"/>
  <c r="AJ715" i="1"/>
  <c r="A714" i="2" s="1"/>
  <c r="H716" i="1"/>
  <c r="J716" i="1" s="1"/>
  <c r="G717" i="1"/>
  <c r="Y717" i="1" l="1"/>
  <c r="AB717" i="1" s="1"/>
  <c r="V717" i="1"/>
  <c r="L716" i="1"/>
  <c r="N716" i="1" s="1"/>
  <c r="Z716" i="1" s="1"/>
  <c r="AE716" i="1" s="1"/>
  <c r="AG716" i="1" s="1"/>
  <c r="AJ716" i="1"/>
  <c r="A715" i="2" s="1"/>
  <c r="H717" i="1"/>
  <c r="J717" i="1" s="1"/>
  <c r="G718" i="1"/>
  <c r="Y718" i="1" l="1"/>
  <c r="AB718" i="1" s="1"/>
  <c r="V718" i="1"/>
  <c r="P715" i="1"/>
  <c r="L717" i="1"/>
  <c r="N717" i="1" s="1"/>
  <c r="Z717" i="1" s="1"/>
  <c r="AE717" i="1" s="1"/>
  <c r="AG717" i="1" s="1"/>
  <c r="H718" i="1"/>
  <c r="J718" i="1" s="1"/>
  <c r="G719" i="1"/>
  <c r="AJ717" i="1"/>
  <c r="A716" i="2" s="1"/>
  <c r="Y719" i="1" l="1"/>
  <c r="AB719" i="1" s="1"/>
  <c r="V719" i="1"/>
  <c r="P716" i="1"/>
  <c r="P717" i="1"/>
  <c r="L718" i="1"/>
  <c r="N718" i="1" s="1"/>
  <c r="Z718" i="1" s="1"/>
  <c r="AE718" i="1" s="1"/>
  <c r="AG718" i="1" s="1"/>
  <c r="H719" i="1"/>
  <c r="J719" i="1" s="1"/>
  <c r="G720" i="1"/>
  <c r="AJ718" i="1"/>
  <c r="A717" i="2" s="1"/>
  <c r="Y720" i="1" l="1"/>
  <c r="AB720" i="1" s="1"/>
  <c r="V720" i="1"/>
  <c r="P718" i="1"/>
  <c r="L719" i="1"/>
  <c r="N719" i="1" s="1"/>
  <c r="Z719" i="1" s="1"/>
  <c r="AE719" i="1" s="1"/>
  <c r="AG719" i="1" s="1"/>
  <c r="G721" i="1"/>
  <c r="H720" i="1"/>
  <c r="J720" i="1" s="1"/>
  <c r="AJ719" i="1"/>
  <c r="A718" i="2" s="1"/>
  <c r="Y721" i="1" l="1"/>
  <c r="AB721" i="1" s="1"/>
  <c r="V721" i="1"/>
  <c r="P719" i="1"/>
  <c r="L720" i="1"/>
  <c r="N720" i="1" s="1"/>
  <c r="Z720" i="1" s="1"/>
  <c r="AE720" i="1" s="1"/>
  <c r="AG720" i="1" s="1"/>
  <c r="G722" i="1"/>
  <c r="H721" i="1"/>
  <c r="J721" i="1" s="1"/>
  <c r="AJ720" i="1"/>
  <c r="A719" i="2" s="1"/>
  <c r="Y722" i="1" l="1"/>
  <c r="AB722" i="1" s="1"/>
  <c r="V722" i="1"/>
  <c r="L721" i="1"/>
  <c r="N721" i="1" s="1"/>
  <c r="Z721" i="1" s="1"/>
  <c r="AE721" i="1" s="1"/>
  <c r="AG721" i="1" s="1"/>
  <c r="H722" i="1"/>
  <c r="J722" i="1" s="1"/>
  <c r="G723" i="1"/>
  <c r="AJ721" i="1"/>
  <c r="A720" i="2" s="1"/>
  <c r="Y723" i="1" l="1"/>
  <c r="AB723" i="1" s="1"/>
  <c r="V723" i="1"/>
  <c r="P720" i="1"/>
  <c r="L722" i="1"/>
  <c r="N722" i="1" s="1"/>
  <c r="Z722" i="1" s="1"/>
  <c r="AE722" i="1" s="1"/>
  <c r="AG722" i="1" s="1"/>
  <c r="H723" i="1"/>
  <c r="J723" i="1" s="1"/>
  <c r="G724" i="1"/>
  <c r="AJ722" i="1"/>
  <c r="A721" i="2" s="1"/>
  <c r="Y724" i="1" l="1"/>
  <c r="AB724" i="1" s="1"/>
  <c r="V724" i="1"/>
  <c r="P721" i="1"/>
  <c r="P722" i="1"/>
  <c r="L723" i="1"/>
  <c r="N723" i="1" s="1"/>
  <c r="Z723" i="1" s="1"/>
  <c r="AE723" i="1" s="1"/>
  <c r="AG723" i="1" s="1"/>
  <c r="AJ723" i="1"/>
  <c r="A722" i="2" s="1"/>
  <c r="G725" i="1"/>
  <c r="H724" i="1"/>
  <c r="J724" i="1" s="1"/>
  <c r="Y725" i="1" l="1"/>
  <c r="AB725" i="1" s="1"/>
  <c r="V725" i="1"/>
  <c r="L724" i="1"/>
  <c r="N724" i="1" s="1"/>
  <c r="Z724" i="1" s="1"/>
  <c r="AE724" i="1" s="1"/>
  <c r="AG724" i="1" s="1"/>
  <c r="AJ724" i="1"/>
  <c r="A723" i="2" s="1"/>
  <c r="G726" i="1"/>
  <c r="H725" i="1"/>
  <c r="J725" i="1" s="1"/>
  <c r="Y726" i="1" l="1"/>
  <c r="AB726" i="1" s="1"/>
  <c r="V726" i="1"/>
  <c r="P723" i="1"/>
  <c r="P724" i="1"/>
  <c r="L725" i="1"/>
  <c r="N725" i="1" s="1"/>
  <c r="Z725" i="1" s="1"/>
  <c r="AE725" i="1" s="1"/>
  <c r="AG725" i="1" s="1"/>
  <c r="AJ725" i="1"/>
  <c r="A724" i="2" s="1"/>
  <c r="H726" i="1"/>
  <c r="J726" i="1" s="1"/>
  <c r="G727" i="1"/>
  <c r="Y727" i="1" l="1"/>
  <c r="AB727" i="1" s="1"/>
  <c r="V727" i="1"/>
  <c r="L726" i="1"/>
  <c r="N726" i="1" s="1"/>
  <c r="Z726" i="1" s="1"/>
  <c r="AE726" i="1" s="1"/>
  <c r="AG726" i="1" s="1"/>
  <c r="G728" i="1"/>
  <c r="H727" i="1"/>
  <c r="J727" i="1" s="1"/>
  <c r="AJ726" i="1"/>
  <c r="A725" i="2" s="1"/>
  <c r="Y728" i="1" l="1"/>
  <c r="AB728" i="1" s="1"/>
  <c r="V728" i="1"/>
  <c r="P725" i="1"/>
  <c r="P726" i="1"/>
  <c r="L727" i="1"/>
  <c r="N727" i="1" s="1"/>
  <c r="Z727" i="1" s="1"/>
  <c r="AE727" i="1" s="1"/>
  <c r="AG727" i="1" s="1"/>
  <c r="AJ727" i="1"/>
  <c r="A726" i="2" s="1"/>
  <c r="H728" i="1"/>
  <c r="J728" i="1" s="1"/>
  <c r="G729" i="1"/>
  <c r="Y729" i="1" l="1"/>
  <c r="AB729" i="1" s="1"/>
  <c r="V729" i="1"/>
  <c r="P727" i="1"/>
  <c r="L728" i="1"/>
  <c r="N728" i="1" s="1"/>
  <c r="Z728" i="1" s="1"/>
  <c r="AE728" i="1" s="1"/>
  <c r="AG728" i="1" s="1"/>
  <c r="AJ728" i="1"/>
  <c r="A727" i="2" s="1"/>
  <c r="G730" i="1"/>
  <c r="H729" i="1"/>
  <c r="J729" i="1" s="1"/>
  <c r="Y730" i="1" l="1"/>
  <c r="AB730" i="1" s="1"/>
  <c r="V730" i="1"/>
  <c r="L729" i="1"/>
  <c r="N729" i="1" s="1"/>
  <c r="Z729" i="1" s="1"/>
  <c r="AE729" i="1" s="1"/>
  <c r="AG729" i="1" s="1"/>
  <c r="AJ729" i="1"/>
  <c r="A728" i="2" s="1"/>
  <c r="G731" i="1"/>
  <c r="H730" i="1"/>
  <c r="J730" i="1" s="1"/>
  <c r="Y731" i="1" l="1"/>
  <c r="AB731" i="1" s="1"/>
  <c r="V731" i="1"/>
  <c r="P728" i="1"/>
  <c r="P729" i="1"/>
  <c r="L730" i="1"/>
  <c r="N730" i="1" s="1"/>
  <c r="Z730" i="1" s="1"/>
  <c r="AE730" i="1" s="1"/>
  <c r="AG730" i="1" s="1"/>
  <c r="AJ730" i="1"/>
  <c r="A729" i="2" s="1"/>
  <c r="G732" i="1"/>
  <c r="H731" i="1"/>
  <c r="J731" i="1" s="1"/>
  <c r="Y732" i="1" l="1"/>
  <c r="AB732" i="1" s="1"/>
  <c r="V732" i="1"/>
  <c r="L731" i="1"/>
  <c r="N731" i="1" s="1"/>
  <c r="Z731" i="1" s="1"/>
  <c r="AE731" i="1" s="1"/>
  <c r="AG731" i="1" s="1"/>
  <c r="AJ731" i="1"/>
  <c r="A730" i="2" s="1"/>
  <c r="G733" i="1"/>
  <c r="H732" i="1"/>
  <c r="J732" i="1" s="1"/>
  <c r="Y733" i="1" l="1"/>
  <c r="AB733" i="1" s="1"/>
  <c r="V733" i="1"/>
  <c r="P730" i="1"/>
  <c r="P731" i="1"/>
  <c r="L732" i="1"/>
  <c r="N732" i="1" s="1"/>
  <c r="Z732" i="1" s="1"/>
  <c r="AE732" i="1" s="1"/>
  <c r="AG732" i="1" s="1"/>
  <c r="AJ732" i="1"/>
  <c r="A731" i="2" s="1"/>
  <c r="G734" i="1"/>
  <c r="H733" i="1"/>
  <c r="J733" i="1" s="1"/>
  <c r="Y734" i="1" l="1"/>
  <c r="AB734" i="1" s="1"/>
  <c r="V734" i="1"/>
  <c r="L733" i="1"/>
  <c r="N733" i="1" s="1"/>
  <c r="Z733" i="1" s="1"/>
  <c r="AE733" i="1" s="1"/>
  <c r="AG733" i="1" s="1"/>
  <c r="AJ733" i="1"/>
  <c r="A732" i="2" s="1"/>
  <c r="G735" i="1"/>
  <c r="H734" i="1"/>
  <c r="J734" i="1" s="1"/>
  <c r="Y735" i="1" l="1"/>
  <c r="AB735" i="1" s="1"/>
  <c r="V735" i="1"/>
  <c r="P732" i="1"/>
  <c r="P733" i="1"/>
  <c r="L734" i="1"/>
  <c r="N734" i="1" s="1"/>
  <c r="Z734" i="1" s="1"/>
  <c r="AE734" i="1" s="1"/>
  <c r="AG734" i="1" s="1"/>
  <c r="AJ734" i="1"/>
  <c r="A733" i="2" s="1"/>
  <c r="G736" i="1"/>
  <c r="H735" i="1"/>
  <c r="J735" i="1" s="1"/>
  <c r="Y736" i="1" l="1"/>
  <c r="AB736" i="1" s="1"/>
  <c r="V736" i="1"/>
  <c r="P734" i="1"/>
  <c r="L735" i="1"/>
  <c r="N735" i="1" s="1"/>
  <c r="Z735" i="1" s="1"/>
  <c r="AE735" i="1" s="1"/>
  <c r="AG735" i="1" s="1"/>
  <c r="AJ735" i="1"/>
  <c r="A734" i="2" s="1"/>
  <c r="G737" i="1"/>
  <c r="H736" i="1"/>
  <c r="J736" i="1" s="1"/>
  <c r="Y737" i="1" l="1"/>
  <c r="AB737" i="1" s="1"/>
  <c r="V737" i="1"/>
  <c r="L736" i="1"/>
  <c r="N736" i="1" s="1"/>
  <c r="Z736" i="1" s="1"/>
  <c r="AE736" i="1" s="1"/>
  <c r="AG736" i="1" s="1"/>
  <c r="AJ736" i="1"/>
  <c r="A735" i="2" s="1"/>
  <c r="G738" i="1"/>
  <c r="H737" i="1"/>
  <c r="J737" i="1" s="1"/>
  <c r="Y738" i="1" l="1"/>
  <c r="AB738" i="1" s="1"/>
  <c r="V738" i="1"/>
  <c r="P735" i="1"/>
  <c r="P736" i="1"/>
  <c r="L737" i="1"/>
  <c r="N737" i="1" s="1"/>
  <c r="Z737" i="1" s="1"/>
  <c r="AE737" i="1" s="1"/>
  <c r="AG737" i="1" s="1"/>
  <c r="AJ737" i="1"/>
  <c r="A736" i="2" s="1"/>
  <c r="H738" i="1"/>
  <c r="J738" i="1" s="1"/>
  <c r="G739" i="1"/>
  <c r="Y739" i="1" l="1"/>
  <c r="AB739" i="1" s="1"/>
  <c r="V739" i="1"/>
  <c r="P737" i="1"/>
  <c r="L738" i="1"/>
  <c r="N738" i="1" s="1"/>
  <c r="Z738" i="1" s="1"/>
  <c r="AE738" i="1" s="1"/>
  <c r="AG738" i="1" s="1"/>
  <c r="AJ738" i="1"/>
  <c r="A737" i="2" s="1"/>
  <c r="H739" i="1"/>
  <c r="J739" i="1" s="1"/>
  <c r="G740" i="1"/>
  <c r="Y740" i="1" l="1"/>
  <c r="AB740" i="1" s="1"/>
  <c r="V740" i="1"/>
  <c r="L739" i="1"/>
  <c r="N739" i="1" s="1"/>
  <c r="Z739" i="1" s="1"/>
  <c r="AE739" i="1" s="1"/>
  <c r="AG739" i="1" s="1"/>
  <c r="H740" i="1"/>
  <c r="J740" i="1" s="1"/>
  <c r="G741" i="1"/>
  <c r="AJ739" i="1"/>
  <c r="A738" i="2" s="1"/>
  <c r="Y741" i="1" l="1"/>
  <c r="AB741" i="1" s="1"/>
  <c r="V741" i="1"/>
  <c r="P738" i="1"/>
  <c r="P739" i="1"/>
  <c r="L740" i="1"/>
  <c r="N740" i="1" s="1"/>
  <c r="Z740" i="1" s="1"/>
  <c r="AE740" i="1" s="1"/>
  <c r="AG740" i="1" s="1"/>
  <c r="H741" i="1"/>
  <c r="J741" i="1" s="1"/>
  <c r="G742" i="1"/>
  <c r="AJ740" i="1"/>
  <c r="A739" i="2" s="1"/>
  <c r="Y742" i="1" l="1"/>
  <c r="AB742" i="1" s="1"/>
  <c r="V742" i="1"/>
  <c r="L741" i="1"/>
  <c r="N741" i="1" s="1"/>
  <c r="Z741" i="1" s="1"/>
  <c r="AE741" i="1" s="1"/>
  <c r="AG741" i="1" s="1"/>
  <c r="H742" i="1"/>
  <c r="J742" i="1" s="1"/>
  <c r="G743" i="1"/>
  <c r="AJ741" i="1"/>
  <c r="A740" i="2" s="1"/>
  <c r="Y743" i="1" l="1"/>
  <c r="AB743" i="1" s="1"/>
  <c r="V743" i="1"/>
  <c r="P740" i="1"/>
  <c r="P741" i="1"/>
  <c r="L742" i="1"/>
  <c r="N742" i="1" s="1"/>
  <c r="Z742" i="1" s="1"/>
  <c r="AE742" i="1" s="1"/>
  <c r="AG742" i="1" s="1"/>
  <c r="AJ742" i="1"/>
  <c r="A741" i="2" s="1"/>
  <c r="G744" i="1"/>
  <c r="H743" i="1"/>
  <c r="J743" i="1" s="1"/>
  <c r="Y744" i="1" l="1"/>
  <c r="AB744" i="1" s="1"/>
  <c r="V744" i="1"/>
  <c r="P742" i="1"/>
  <c r="L743" i="1"/>
  <c r="N743" i="1" s="1"/>
  <c r="Z743" i="1" s="1"/>
  <c r="AE743" i="1" s="1"/>
  <c r="AG743" i="1" s="1"/>
  <c r="AJ743" i="1"/>
  <c r="A742" i="2" s="1"/>
  <c r="G745" i="1"/>
  <c r="H744" i="1"/>
  <c r="J744" i="1" s="1"/>
  <c r="Y745" i="1" l="1"/>
  <c r="AB745" i="1" s="1"/>
  <c r="V745" i="1"/>
  <c r="P743" i="1"/>
  <c r="L744" i="1"/>
  <c r="N744" i="1" s="1"/>
  <c r="Z744" i="1" s="1"/>
  <c r="AE744" i="1" s="1"/>
  <c r="AG744" i="1" s="1"/>
  <c r="H745" i="1"/>
  <c r="J745" i="1" s="1"/>
  <c r="G746" i="1"/>
  <c r="AJ744" i="1"/>
  <c r="A743" i="2" s="1"/>
  <c r="Y746" i="1" l="1"/>
  <c r="AB746" i="1" s="1"/>
  <c r="V746" i="1"/>
  <c r="L745" i="1"/>
  <c r="N745" i="1" s="1"/>
  <c r="Z745" i="1" s="1"/>
  <c r="AE745" i="1" s="1"/>
  <c r="AG745" i="1" s="1"/>
  <c r="H746" i="1"/>
  <c r="J746" i="1" s="1"/>
  <c r="G747" i="1"/>
  <c r="AJ745" i="1"/>
  <c r="A744" i="2" s="1"/>
  <c r="Y747" i="1" l="1"/>
  <c r="AB747" i="1" s="1"/>
  <c r="V747" i="1"/>
  <c r="P744" i="1"/>
  <c r="P745" i="1"/>
  <c r="L746" i="1"/>
  <c r="N746" i="1" s="1"/>
  <c r="Z746" i="1" s="1"/>
  <c r="AE746" i="1" s="1"/>
  <c r="AG746" i="1" s="1"/>
  <c r="H747" i="1"/>
  <c r="J747" i="1" s="1"/>
  <c r="G748" i="1"/>
  <c r="AJ746" i="1"/>
  <c r="A745" i="2" s="1"/>
  <c r="Y748" i="1" l="1"/>
  <c r="AB748" i="1" s="1"/>
  <c r="V748" i="1"/>
  <c r="P746" i="1"/>
  <c r="L747" i="1"/>
  <c r="N747" i="1" s="1"/>
  <c r="Z747" i="1" s="1"/>
  <c r="AE747" i="1" s="1"/>
  <c r="AG747" i="1" s="1"/>
  <c r="G749" i="1"/>
  <c r="H748" i="1"/>
  <c r="J748" i="1" s="1"/>
  <c r="AJ747" i="1"/>
  <c r="A746" i="2" s="1"/>
  <c r="Y749" i="1" l="1"/>
  <c r="AB749" i="1" s="1"/>
  <c r="V749" i="1"/>
  <c r="L748" i="1"/>
  <c r="N748" i="1" s="1"/>
  <c r="Z748" i="1" s="1"/>
  <c r="AE748" i="1" s="1"/>
  <c r="AG748" i="1" s="1"/>
  <c r="AJ748" i="1"/>
  <c r="A747" i="2" s="1"/>
  <c r="G750" i="1"/>
  <c r="H749" i="1"/>
  <c r="J749" i="1" s="1"/>
  <c r="Y750" i="1" l="1"/>
  <c r="AB750" i="1" s="1"/>
  <c r="V750" i="1"/>
  <c r="P747" i="1"/>
  <c r="P748" i="1"/>
  <c r="L749" i="1"/>
  <c r="N749" i="1" s="1"/>
  <c r="Z749" i="1" s="1"/>
  <c r="AE749" i="1" s="1"/>
  <c r="AG749" i="1" s="1"/>
  <c r="G751" i="1"/>
  <c r="H750" i="1"/>
  <c r="J750" i="1" s="1"/>
  <c r="AJ749" i="1"/>
  <c r="A748" i="2" s="1"/>
  <c r="Y751" i="1" l="1"/>
  <c r="AB751" i="1" s="1"/>
  <c r="V751" i="1"/>
  <c r="L750" i="1"/>
  <c r="N750" i="1" s="1"/>
  <c r="Z750" i="1" s="1"/>
  <c r="AE750" i="1" s="1"/>
  <c r="AG750" i="1" s="1"/>
  <c r="AJ750" i="1"/>
  <c r="A749" i="2" s="1"/>
  <c r="G752" i="1"/>
  <c r="H751" i="1"/>
  <c r="J751" i="1" s="1"/>
  <c r="Y752" i="1" l="1"/>
  <c r="AB752" i="1" s="1"/>
  <c r="V752" i="1"/>
  <c r="P749" i="1"/>
  <c r="P750" i="1"/>
  <c r="L751" i="1"/>
  <c r="N751" i="1" s="1"/>
  <c r="Z751" i="1" s="1"/>
  <c r="AE751" i="1" s="1"/>
  <c r="AG751" i="1" s="1"/>
  <c r="G753" i="1"/>
  <c r="H752" i="1"/>
  <c r="J752" i="1" s="1"/>
  <c r="AJ751" i="1"/>
  <c r="A750" i="2" s="1"/>
  <c r="Y753" i="1" l="1"/>
  <c r="AB753" i="1" s="1"/>
  <c r="V753" i="1"/>
  <c r="L752" i="1"/>
  <c r="N752" i="1" s="1"/>
  <c r="Z752" i="1" s="1"/>
  <c r="AE752" i="1" s="1"/>
  <c r="AG752" i="1" s="1"/>
  <c r="AJ752" i="1"/>
  <c r="A751" i="2" s="1"/>
  <c r="G754" i="1"/>
  <c r="H753" i="1"/>
  <c r="J753" i="1" s="1"/>
  <c r="Y754" i="1" l="1"/>
  <c r="AB754" i="1" s="1"/>
  <c r="V754" i="1"/>
  <c r="P751" i="1"/>
  <c r="P752" i="1"/>
  <c r="L753" i="1"/>
  <c r="N753" i="1" s="1"/>
  <c r="Z753" i="1" s="1"/>
  <c r="AE753" i="1" s="1"/>
  <c r="AG753" i="1" s="1"/>
  <c r="G755" i="1"/>
  <c r="H754" i="1"/>
  <c r="J754" i="1" s="1"/>
  <c r="AJ753" i="1"/>
  <c r="A752" i="2" s="1"/>
  <c r="Y755" i="1" l="1"/>
  <c r="AB755" i="1" s="1"/>
  <c r="V755" i="1"/>
  <c r="P753" i="1"/>
  <c r="L754" i="1"/>
  <c r="N754" i="1" s="1"/>
  <c r="Z754" i="1" s="1"/>
  <c r="AE754" i="1" s="1"/>
  <c r="AG754" i="1" s="1"/>
  <c r="AJ754" i="1"/>
  <c r="A753" i="2" s="1"/>
  <c r="G756" i="1"/>
  <c r="H755" i="1"/>
  <c r="J755" i="1" s="1"/>
  <c r="Y756" i="1" l="1"/>
  <c r="AB756" i="1" s="1"/>
  <c r="V756" i="1"/>
  <c r="P754" i="1"/>
  <c r="L755" i="1"/>
  <c r="N755" i="1" s="1"/>
  <c r="Z755" i="1" s="1"/>
  <c r="AE755" i="1" s="1"/>
  <c r="AG755" i="1" s="1"/>
  <c r="AJ755" i="1"/>
  <c r="A754" i="2" s="1"/>
  <c r="G757" i="1"/>
  <c r="H756" i="1"/>
  <c r="J756" i="1" s="1"/>
  <c r="Y757" i="1" l="1"/>
  <c r="AB757" i="1" s="1"/>
  <c r="V757" i="1"/>
  <c r="P755" i="1"/>
  <c r="L756" i="1"/>
  <c r="N756" i="1" s="1"/>
  <c r="Z756" i="1" s="1"/>
  <c r="AE756" i="1" s="1"/>
  <c r="AG756" i="1" s="1"/>
  <c r="AJ756" i="1"/>
  <c r="A755" i="2" s="1"/>
  <c r="H757" i="1"/>
  <c r="J757" i="1" s="1"/>
  <c r="G758" i="1"/>
  <c r="Y758" i="1" l="1"/>
  <c r="AB758" i="1" s="1"/>
  <c r="V758" i="1"/>
  <c r="P756" i="1"/>
  <c r="L757" i="1"/>
  <c r="N757" i="1" s="1"/>
  <c r="Z757" i="1" s="1"/>
  <c r="AE757" i="1" s="1"/>
  <c r="AG757" i="1" s="1"/>
  <c r="G759" i="1"/>
  <c r="H758" i="1"/>
  <c r="J758" i="1" s="1"/>
  <c r="AJ757" i="1"/>
  <c r="A756" i="2" s="1"/>
  <c r="Y759" i="1" l="1"/>
  <c r="AB759" i="1" s="1"/>
  <c r="V759" i="1"/>
  <c r="L758" i="1"/>
  <c r="N758" i="1" s="1"/>
  <c r="Z758" i="1" s="1"/>
  <c r="AE758" i="1" s="1"/>
  <c r="AG758" i="1" s="1"/>
  <c r="G760" i="1"/>
  <c r="H759" i="1"/>
  <c r="J759" i="1" s="1"/>
  <c r="AJ758" i="1"/>
  <c r="A757" i="2" s="1"/>
  <c r="Y760" i="1" l="1"/>
  <c r="AB760" i="1" s="1"/>
  <c r="V760" i="1"/>
  <c r="P757" i="1"/>
  <c r="P758" i="1"/>
  <c r="L759" i="1"/>
  <c r="N759" i="1" s="1"/>
  <c r="Z759" i="1" s="1"/>
  <c r="AE759" i="1" s="1"/>
  <c r="AG759" i="1" s="1"/>
  <c r="AJ759" i="1"/>
  <c r="A758" i="2" s="1"/>
  <c r="G761" i="1"/>
  <c r="H760" i="1"/>
  <c r="J760" i="1" s="1"/>
  <c r="Y761" i="1" l="1"/>
  <c r="AB761" i="1" s="1"/>
  <c r="V761" i="1"/>
  <c r="P759" i="1"/>
  <c r="L760" i="1"/>
  <c r="N760" i="1" s="1"/>
  <c r="Z760" i="1" s="1"/>
  <c r="AE760" i="1" s="1"/>
  <c r="AG760" i="1" s="1"/>
  <c r="G762" i="1"/>
  <c r="H761" i="1"/>
  <c r="J761" i="1" s="1"/>
  <c r="AJ760" i="1"/>
  <c r="A759" i="2" s="1"/>
  <c r="Y762" i="1" l="1"/>
  <c r="AB762" i="1" s="1"/>
  <c r="V762" i="1"/>
  <c r="P760" i="1"/>
  <c r="L761" i="1"/>
  <c r="N761" i="1" s="1"/>
  <c r="Z761" i="1" s="1"/>
  <c r="AE761" i="1" s="1"/>
  <c r="AG761" i="1" s="1"/>
  <c r="AJ761" i="1"/>
  <c r="A760" i="2" s="1"/>
  <c r="H762" i="1"/>
  <c r="J762" i="1" s="1"/>
  <c r="G763" i="1"/>
  <c r="Y763" i="1" l="1"/>
  <c r="AB763" i="1" s="1"/>
  <c r="V763" i="1"/>
  <c r="L762" i="1"/>
  <c r="N762" i="1" s="1"/>
  <c r="Z762" i="1" s="1"/>
  <c r="AE762" i="1" s="1"/>
  <c r="AG762" i="1" s="1"/>
  <c r="AJ762" i="1"/>
  <c r="A761" i="2" s="1"/>
  <c r="G764" i="1"/>
  <c r="H763" i="1"/>
  <c r="J763" i="1" s="1"/>
  <c r="Y764" i="1" l="1"/>
  <c r="AB764" i="1" s="1"/>
  <c r="V764" i="1"/>
  <c r="P761" i="1"/>
  <c r="P762" i="1"/>
  <c r="L763" i="1"/>
  <c r="N763" i="1" s="1"/>
  <c r="Z763" i="1" s="1"/>
  <c r="AE763" i="1" s="1"/>
  <c r="AG763" i="1" s="1"/>
  <c r="AJ763" i="1"/>
  <c r="A762" i="2" s="1"/>
  <c r="G765" i="1"/>
  <c r="H764" i="1"/>
  <c r="J764" i="1" s="1"/>
  <c r="Y765" i="1" l="1"/>
  <c r="AB765" i="1" s="1"/>
  <c r="V765" i="1"/>
  <c r="L764" i="1"/>
  <c r="N764" i="1" s="1"/>
  <c r="Z764" i="1" s="1"/>
  <c r="AE764" i="1" s="1"/>
  <c r="AG764" i="1" s="1"/>
  <c r="G766" i="1"/>
  <c r="H765" i="1"/>
  <c r="J765" i="1" s="1"/>
  <c r="AJ764" i="1"/>
  <c r="A763" i="2" s="1"/>
  <c r="Y766" i="1" l="1"/>
  <c r="AB766" i="1" s="1"/>
  <c r="V766" i="1"/>
  <c r="P763" i="1"/>
  <c r="P764" i="1"/>
  <c r="L765" i="1"/>
  <c r="N765" i="1" s="1"/>
  <c r="Z765" i="1" s="1"/>
  <c r="AE765" i="1" s="1"/>
  <c r="AG765" i="1" s="1"/>
  <c r="AJ765" i="1"/>
  <c r="A764" i="2" s="1"/>
  <c r="G767" i="1"/>
  <c r="H766" i="1"/>
  <c r="J766" i="1" s="1"/>
  <c r="Y767" i="1" l="1"/>
  <c r="AB767" i="1" s="1"/>
  <c r="V767" i="1"/>
  <c r="L766" i="1"/>
  <c r="N766" i="1" s="1"/>
  <c r="Z766" i="1" s="1"/>
  <c r="AE766" i="1" s="1"/>
  <c r="AG766" i="1" s="1"/>
  <c r="H767" i="1"/>
  <c r="J767" i="1" s="1"/>
  <c r="G768" i="1"/>
  <c r="AJ766" i="1"/>
  <c r="A765" i="2" s="1"/>
  <c r="Y768" i="1" l="1"/>
  <c r="AB768" i="1" s="1"/>
  <c r="V768" i="1"/>
  <c r="P765" i="1"/>
  <c r="L767" i="1"/>
  <c r="N767" i="1" s="1"/>
  <c r="Z767" i="1" s="1"/>
  <c r="AE767" i="1" s="1"/>
  <c r="AG767" i="1" s="1"/>
  <c r="H768" i="1"/>
  <c r="J768" i="1" s="1"/>
  <c r="G769" i="1"/>
  <c r="AJ767" i="1"/>
  <c r="A766" i="2" s="1"/>
  <c r="Y769" i="1" l="1"/>
  <c r="AB769" i="1" s="1"/>
  <c r="V769" i="1"/>
  <c r="P766" i="1"/>
  <c r="P767" i="1"/>
  <c r="L768" i="1"/>
  <c r="N768" i="1" s="1"/>
  <c r="Z768" i="1" s="1"/>
  <c r="AE768" i="1" s="1"/>
  <c r="AG768" i="1" s="1"/>
  <c r="H769" i="1"/>
  <c r="J769" i="1" s="1"/>
  <c r="G770" i="1"/>
  <c r="AJ768" i="1"/>
  <c r="A767" i="2" s="1"/>
  <c r="Y770" i="1" l="1"/>
  <c r="AB770" i="1" s="1"/>
  <c r="V770" i="1"/>
  <c r="L769" i="1"/>
  <c r="N769" i="1" s="1"/>
  <c r="Z769" i="1" s="1"/>
  <c r="AE769" i="1" s="1"/>
  <c r="AG769" i="1" s="1"/>
  <c r="H770" i="1"/>
  <c r="J770" i="1" s="1"/>
  <c r="G771" i="1"/>
  <c r="AJ769" i="1"/>
  <c r="A768" i="2" s="1"/>
  <c r="Y771" i="1" l="1"/>
  <c r="AB771" i="1" s="1"/>
  <c r="V771" i="1"/>
  <c r="P768" i="1"/>
  <c r="L770" i="1"/>
  <c r="N770" i="1" s="1"/>
  <c r="Z770" i="1" s="1"/>
  <c r="AE770" i="1" s="1"/>
  <c r="AG770" i="1" s="1"/>
  <c r="H771" i="1"/>
  <c r="J771" i="1" s="1"/>
  <c r="G772" i="1"/>
  <c r="AJ770" i="1"/>
  <c r="A769" i="2" s="1"/>
  <c r="Y772" i="1" l="1"/>
  <c r="AB772" i="1" s="1"/>
  <c r="V772" i="1"/>
  <c r="P769" i="1"/>
  <c r="P770" i="1"/>
  <c r="L771" i="1"/>
  <c r="N771" i="1" s="1"/>
  <c r="Z771" i="1" s="1"/>
  <c r="AE771" i="1" s="1"/>
  <c r="AG771" i="1" s="1"/>
  <c r="G773" i="1"/>
  <c r="H772" i="1"/>
  <c r="J772" i="1" s="1"/>
  <c r="AJ771" i="1"/>
  <c r="A770" i="2" s="1"/>
  <c r="Y773" i="1" l="1"/>
  <c r="AB773" i="1" s="1"/>
  <c r="V773" i="1"/>
  <c r="P771" i="1"/>
  <c r="L772" i="1"/>
  <c r="N772" i="1" s="1"/>
  <c r="Z772" i="1" s="1"/>
  <c r="AE772" i="1" s="1"/>
  <c r="AG772" i="1" s="1"/>
  <c r="AJ772" i="1"/>
  <c r="A771" i="2" s="1"/>
  <c r="G774" i="1"/>
  <c r="H773" i="1"/>
  <c r="J773" i="1" s="1"/>
  <c r="Y774" i="1" l="1"/>
  <c r="AB774" i="1" s="1"/>
  <c r="V774" i="1"/>
  <c r="L773" i="1"/>
  <c r="N773" i="1" s="1"/>
  <c r="Z773" i="1" s="1"/>
  <c r="AE773" i="1" s="1"/>
  <c r="AG773" i="1" s="1"/>
  <c r="AJ773" i="1"/>
  <c r="A772" i="2" s="1"/>
  <c r="G775" i="1"/>
  <c r="H774" i="1"/>
  <c r="J774" i="1" s="1"/>
  <c r="Y775" i="1" l="1"/>
  <c r="AB775" i="1" s="1"/>
  <c r="V775" i="1"/>
  <c r="P772" i="1"/>
  <c r="P773" i="1"/>
  <c r="L774" i="1"/>
  <c r="N774" i="1" s="1"/>
  <c r="Z774" i="1" s="1"/>
  <c r="AE774" i="1" s="1"/>
  <c r="AG774" i="1" s="1"/>
  <c r="AJ774" i="1"/>
  <c r="A773" i="2" s="1"/>
  <c r="H775" i="1"/>
  <c r="J775" i="1" s="1"/>
  <c r="G776" i="1"/>
  <c r="Y776" i="1" l="1"/>
  <c r="AB776" i="1" s="1"/>
  <c r="V776" i="1"/>
  <c r="P774" i="1"/>
  <c r="L775" i="1"/>
  <c r="N775" i="1" s="1"/>
  <c r="Z775" i="1" s="1"/>
  <c r="AE775" i="1" s="1"/>
  <c r="AG775" i="1" s="1"/>
  <c r="AJ775" i="1"/>
  <c r="A774" i="2" s="1"/>
  <c r="G777" i="1"/>
  <c r="H776" i="1"/>
  <c r="J776" i="1" s="1"/>
  <c r="Y777" i="1" l="1"/>
  <c r="AB777" i="1" s="1"/>
  <c r="V777" i="1"/>
  <c r="L776" i="1"/>
  <c r="N776" i="1" s="1"/>
  <c r="Z776" i="1" s="1"/>
  <c r="AE776" i="1" s="1"/>
  <c r="AG776" i="1" s="1"/>
  <c r="G778" i="1"/>
  <c r="H777" i="1"/>
  <c r="J777" i="1" s="1"/>
  <c r="AJ776" i="1"/>
  <c r="A775" i="2" s="1"/>
  <c r="Y778" i="1" l="1"/>
  <c r="AB778" i="1" s="1"/>
  <c r="V778" i="1"/>
  <c r="P775" i="1"/>
  <c r="P776" i="1"/>
  <c r="L777" i="1"/>
  <c r="N777" i="1" s="1"/>
  <c r="Z777" i="1" s="1"/>
  <c r="AE777" i="1" s="1"/>
  <c r="AG777" i="1" s="1"/>
  <c r="AJ777" i="1"/>
  <c r="A776" i="2" s="1"/>
  <c r="H778" i="1"/>
  <c r="J778" i="1" s="1"/>
  <c r="G779" i="1"/>
  <c r="Y779" i="1" l="1"/>
  <c r="AB779" i="1" s="1"/>
  <c r="V779" i="1"/>
  <c r="P777" i="1"/>
  <c r="L778" i="1"/>
  <c r="N778" i="1" s="1"/>
  <c r="Z778" i="1" s="1"/>
  <c r="AE778" i="1" s="1"/>
  <c r="AG778" i="1" s="1"/>
  <c r="AJ778" i="1"/>
  <c r="A777" i="2" s="1"/>
  <c r="H779" i="1"/>
  <c r="J779" i="1" s="1"/>
  <c r="G780" i="1"/>
  <c r="Y780" i="1" l="1"/>
  <c r="AB780" i="1" s="1"/>
  <c r="V780" i="1"/>
  <c r="L779" i="1"/>
  <c r="N779" i="1" s="1"/>
  <c r="Z779" i="1" s="1"/>
  <c r="AE779" i="1" s="1"/>
  <c r="AG779" i="1" s="1"/>
  <c r="AJ779" i="1"/>
  <c r="A778" i="2" s="1"/>
  <c r="H780" i="1"/>
  <c r="J780" i="1" s="1"/>
  <c r="G781" i="1"/>
  <c r="Y781" i="1" l="1"/>
  <c r="AB781" i="1" s="1"/>
  <c r="V781" i="1"/>
  <c r="P778" i="1"/>
  <c r="L780" i="1"/>
  <c r="N780" i="1" s="1"/>
  <c r="Z780" i="1" s="1"/>
  <c r="AE780" i="1" s="1"/>
  <c r="AG780" i="1" s="1"/>
  <c r="AJ780" i="1"/>
  <c r="A779" i="2" s="1"/>
  <c r="H781" i="1"/>
  <c r="J781" i="1" s="1"/>
  <c r="G782" i="1"/>
  <c r="Y782" i="1" l="1"/>
  <c r="AB782" i="1" s="1"/>
  <c r="V782" i="1"/>
  <c r="P779" i="1"/>
  <c r="P780" i="1"/>
  <c r="L781" i="1"/>
  <c r="N781" i="1" s="1"/>
  <c r="Z781" i="1" s="1"/>
  <c r="AE781" i="1" s="1"/>
  <c r="AG781" i="1" s="1"/>
  <c r="AJ781" i="1"/>
  <c r="A780" i="2" s="1"/>
  <c r="H782" i="1"/>
  <c r="J782" i="1" s="1"/>
  <c r="G783" i="1"/>
  <c r="Y783" i="1" l="1"/>
  <c r="AB783" i="1" s="1"/>
  <c r="V783" i="1"/>
  <c r="P781" i="1"/>
  <c r="L782" i="1"/>
  <c r="N782" i="1" s="1"/>
  <c r="Z782" i="1" s="1"/>
  <c r="AE782" i="1" s="1"/>
  <c r="AG782" i="1" s="1"/>
  <c r="AJ782" i="1"/>
  <c r="A781" i="2" s="1"/>
  <c r="G784" i="1"/>
  <c r="H783" i="1"/>
  <c r="J783" i="1" s="1"/>
  <c r="Y784" i="1" l="1"/>
  <c r="AB784" i="1" s="1"/>
  <c r="V784" i="1"/>
  <c r="P782" i="1"/>
  <c r="L783" i="1"/>
  <c r="N783" i="1" s="1"/>
  <c r="Z783" i="1" s="1"/>
  <c r="AE783" i="1" s="1"/>
  <c r="AG783" i="1" s="1"/>
  <c r="AJ783" i="1"/>
  <c r="A782" i="2" s="1"/>
  <c r="G785" i="1"/>
  <c r="H784" i="1"/>
  <c r="J784" i="1" s="1"/>
  <c r="Y785" i="1" l="1"/>
  <c r="AB785" i="1" s="1"/>
  <c r="V785" i="1"/>
  <c r="P783" i="1"/>
  <c r="L784" i="1"/>
  <c r="N784" i="1" s="1"/>
  <c r="Z784" i="1" s="1"/>
  <c r="AE784" i="1" s="1"/>
  <c r="AG784" i="1" s="1"/>
  <c r="AJ784" i="1"/>
  <c r="A783" i="2" s="1"/>
  <c r="H785" i="1"/>
  <c r="J785" i="1" s="1"/>
  <c r="G786" i="1"/>
  <c r="Y786" i="1" l="1"/>
  <c r="AB786" i="1" s="1"/>
  <c r="V786" i="1"/>
  <c r="P784" i="1"/>
  <c r="L785" i="1"/>
  <c r="N785" i="1" s="1"/>
  <c r="Z785" i="1" s="1"/>
  <c r="AE785" i="1" s="1"/>
  <c r="AG785" i="1" s="1"/>
  <c r="G787" i="1"/>
  <c r="H786" i="1"/>
  <c r="J786" i="1" s="1"/>
  <c r="AJ785" i="1"/>
  <c r="A784" i="2" s="1"/>
  <c r="Y787" i="1" l="1"/>
  <c r="AB787" i="1" s="1"/>
  <c r="V787" i="1"/>
  <c r="P785" i="1"/>
  <c r="L786" i="1"/>
  <c r="N786" i="1" s="1"/>
  <c r="Z786" i="1" s="1"/>
  <c r="AE786" i="1" s="1"/>
  <c r="AG786" i="1" s="1"/>
  <c r="AJ786" i="1"/>
  <c r="A785" i="2" s="1"/>
  <c r="G788" i="1"/>
  <c r="H787" i="1"/>
  <c r="J787" i="1" s="1"/>
  <c r="Y788" i="1" l="1"/>
  <c r="AB788" i="1" s="1"/>
  <c r="V788" i="1"/>
  <c r="P786" i="1"/>
  <c r="L787" i="1"/>
  <c r="N787" i="1" s="1"/>
  <c r="Z787" i="1" s="1"/>
  <c r="AE787" i="1" s="1"/>
  <c r="AG787" i="1" s="1"/>
  <c r="AJ787" i="1"/>
  <c r="A786" i="2" s="1"/>
  <c r="H788" i="1"/>
  <c r="J788" i="1" s="1"/>
  <c r="G789" i="1"/>
  <c r="Y789" i="1" l="1"/>
  <c r="AB789" i="1" s="1"/>
  <c r="V789" i="1"/>
  <c r="L788" i="1"/>
  <c r="N788" i="1" s="1"/>
  <c r="Z788" i="1" s="1"/>
  <c r="AE788" i="1" s="1"/>
  <c r="AG788" i="1" s="1"/>
  <c r="G790" i="1"/>
  <c r="H789" i="1"/>
  <c r="J789" i="1" s="1"/>
  <c r="AJ788" i="1"/>
  <c r="A787" i="2" s="1"/>
  <c r="Y790" i="1" l="1"/>
  <c r="AB790" i="1" s="1"/>
  <c r="V790" i="1"/>
  <c r="P787" i="1"/>
  <c r="P788" i="1"/>
  <c r="L789" i="1"/>
  <c r="N789" i="1" s="1"/>
  <c r="Z789" i="1" s="1"/>
  <c r="AE789" i="1" s="1"/>
  <c r="AG789" i="1" s="1"/>
  <c r="AJ789" i="1"/>
  <c r="A788" i="2" s="1"/>
  <c r="G791" i="1"/>
  <c r="H790" i="1"/>
  <c r="J790" i="1" s="1"/>
  <c r="Y791" i="1" l="1"/>
  <c r="AB791" i="1" s="1"/>
  <c r="V791" i="1"/>
  <c r="P789" i="1"/>
  <c r="L790" i="1"/>
  <c r="N790" i="1" s="1"/>
  <c r="Z790" i="1" s="1"/>
  <c r="AE790" i="1" s="1"/>
  <c r="AG790" i="1" s="1"/>
  <c r="H791" i="1"/>
  <c r="J791" i="1" s="1"/>
  <c r="G792" i="1"/>
  <c r="AJ790" i="1"/>
  <c r="A789" i="2" s="1"/>
  <c r="Y792" i="1" l="1"/>
  <c r="AB792" i="1" s="1"/>
  <c r="V792" i="1"/>
  <c r="P790" i="1"/>
  <c r="L791" i="1"/>
  <c r="N791" i="1" s="1"/>
  <c r="Z791" i="1" s="1"/>
  <c r="AE791" i="1" s="1"/>
  <c r="AG791" i="1" s="1"/>
  <c r="G793" i="1"/>
  <c r="H792" i="1"/>
  <c r="J792" i="1" s="1"/>
  <c r="AJ791" i="1"/>
  <c r="A790" i="2" s="1"/>
  <c r="Y793" i="1" l="1"/>
  <c r="AB793" i="1" s="1"/>
  <c r="V793" i="1"/>
  <c r="P791" i="1"/>
  <c r="L792" i="1"/>
  <c r="N792" i="1" s="1"/>
  <c r="Z792" i="1" s="1"/>
  <c r="AE792" i="1" s="1"/>
  <c r="AG792" i="1" s="1"/>
  <c r="AJ792" i="1"/>
  <c r="A791" i="2" s="1"/>
  <c r="G794" i="1"/>
  <c r="H793" i="1"/>
  <c r="J793" i="1" s="1"/>
  <c r="Y794" i="1" l="1"/>
  <c r="AB794" i="1" s="1"/>
  <c r="V794" i="1"/>
  <c r="L793" i="1"/>
  <c r="N793" i="1" s="1"/>
  <c r="Z793" i="1" s="1"/>
  <c r="AE793" i="1" s="1"/>
  <c r="AG793" i="1" s="1"/>
  <c r="H794" i="1"/>
  <c r="J794" i="1" s="1"/>
  <c r="G795" i="1"/>
  <c r="AJ793" i="1"/>
  <c r="A792" i="2" s="1"/>
  <c r="Y795" i="1" l="1"/>
  <c r="AB795" i="1" s="1"/>
  <c r="V795" i="1"/>
  <c r="P792" i="1"/>
  <c r="P793" i="1"/>
  <c r="L794" i="1"/>
  <c r="N794" i="1" s="1"/>
  <c r="Z794" i="1" s="1"/>
  <c r="AE794" i="1" s="1"/>
  <c r="AG794" i="1" s="1"/>
  <c r="G796" i="1"/>
  <c r="H795" i="1"/>
  <c r="J795" i="1" s="1"/>
  <c r="AJ794" i="1"/>
  <c r="A793" i="2" s="1"/>
  <c r="Y796" i="1" l="1"/>
  <c r="AB796" i="1" s="1"/>
  <c r="V796" i="1"/>
  <c r="P794" i="1"/>
  <c r="L795" i="1"/>
  <c r="N795" i="1" s="1"/>
  <c r="Z795" i="1" s="1"/>
  <c r="AE795" i="1" s="1"/>
  <c r="AG795" i="1" s="1"/>
  <c r="G797" i="1"/>
  <c r="H796" i="1"/>
  <c r="J796" i="1" s="1"/>
  <c r="AJ795" i="1"/>
  <c r="A794" i="2" s="1"/>
  <c r="Y797" i="1" l="1"/>
  <c r="AB797" i="1" s="1"/>
  <c r="V797" i="1"/>
  <c r="L796" i="1"/>
  <c r="N796" i="1" s="1"/>
  <c r="Z796" i="1" s="1"/>
  <c r="AE796" i="1" s="1"/>
  <c r="AG796" i="1" s="1"/>
  <c r="AJ796" i="1"/>
  <c r="A795" i="2" s="1"/>
  <c r="G798" i="1"/>
  <c r="H797" i="1"/>
  <c r="J797" i="1" s="1"/>
  <c r="Y798" i="1" l="1"/>
  <c r="AB798" i="1" s="1"/>
  <c r="V798" i="1"/>
  <c r="P795" i="1"/>
  <c r="L797" i="1"/>
  <c r="N797" i="1" s="1"/>
  <c r="Z797" i="1" s="1"/>
  <c r="AE797" i="1" s="1"/>
  <c r="AG797" i="1" s="1"/>
  <c r="H798" i="1"/>
  <c r="J798" i="1" s="1"/>
  <c r="G799" i="1"/>
  <c r="AJ797" i="1"/>
  <c r="A796" i="2" s="1"/>
  <c r="Y799" i="1" l="1"/>
  <c r="AB799" i="1" s="1"/>
  <c r="V799" i="1"/>
  <c r="P796" i="1"/>
  <c r="P797" i="1"/>
  <c r="L798" i="1"/>
  <c r="N798" i="1" s="1"/>
  <c r="Z798" i="1" s="1"/>
  <c r="AE798" i="1" s="1"/>
  <c r="AG798" i="1" s="1"/>
  <c r="H799" i="1"/>
  <c r="J799" i="1" s="1"/>
  <c r="G800" i="1"/>
  <c r="AJ798" i="1"/>
  <c r="A797" i="2" s="1"/>
  <c r="Y800" i="1" l="1"/>
  <c r="AB800" i="1" s="1"/>
  <c r="V800" i="1"/>
  <c r="P798" i="1"/>
  <c r="L799" i="1"/>
  <c r="N799" i="1" s="1"/>
  <c r="Z799" i="1" s="1"/>
  <c r="AE799" i="1" s="1"/>
  <c r="AG799" i="1" s="1"/>
  <c r="G801" i="1"/>
  <c r="H800" i="1"/>
  <c r="J800" i="1" s="1"/>
  <c r="AJ799" i="1"/>
  <c r="A798" i="2" s="1"/>
  <c r="Y801" i="1" l="1"/>
  <c r="AB801" i="1" s="1"/>
  <c r="V801" i="1"/>
  <c r="P799" i="1"/>
  <c r="L800" i="1"/>
  <c r="N800" i="1" s="1"/>
  <c r="Z800" i="1" s="1"/>
  <c r="AE800" i="1" s="1"/>
  <c r="AG800" i="1" s="1"/>
  <c r="AJ800" i="1"/>
  <c r="A799" i="2" s="1"/>
  <c r="H801" i="1"/>
  <c r="J801" i="1" s="1"/>
  <c r="G802" i="1"/>
  <c r="Y802" i="1" l="1"/>
  <c r="AB802" i="1" s="1"/>
  <c r="V802" i="1"/>
  <c r="P800" i="1"/>
  <c r="L801" i="1"/>
  <c r="N801" i="1" s="1"/>
  <c r="Z801" i="1" s="1"/>
  <c r="AE801" i="1" s="1"/>
  <c r="AG801" i="1" s="1"/>
  <c r="AJ801" i="1"/>
  <c r="A800" i="2" s="1"/>
  <c r="H802" i="1"/>
  <c r="J802" i="1" s="1"/>
  <c r="G803" i="1"/>
  <c r="Y803" i="1" l="1"/>
  <c r="AB803" i="1" s="1"/>
  <c r="V803" i="1"/>
  <c r="P801" i="1"/>
  <c r="L802" i="1"/>
  <c r="N802" i="1" s="1"/>
  <c r="Z802" i="1" s="1"/>
  <c r="AE802" i="1" s="1"/>
  <c r="AG802" i="1" s="1"/>
  <c r="AJ802" i="1"/>
  <c r="A801" i="2" s="1"/>
  <c r="G804" i="1"/>
  <c r="H803" i="1"/>
  <c r="J803" i="1" s="1"/>
  <c r="Y804" i="1" l="1"/>
  <c r="AB804" i="1" s="1"/>
  <c r="V804" i="1"/>
  <c r="P802" i="1"/>
  <c r="L803" i="1"/>
  <c r="N803" i="1" s="1"/>
  <c r="Z803" i="1" s="1"/>
  <c r="AE803" i="1" s="1"/>
  <c r="AG803" i="1" s="1"/>
  <c r="AJ803" i="1"/>
  <c r="A802" i="2" s="1"/>
  <c r="G805" i="1"/>
  <c r="H804" i="1"/>
  <c r="J804" i="1" s="1"/>
  <c r="Y805" i="1" l="1"/>
  <c r="AB805" i="1" s="1"/>
  <c r="V805" i="1"/>
  <c r="P803" i="1"/>
  <c r="L804" i="1"/>
  <c r="N804" i="1" s="1"/>
  <c r="Z804" i="1" s="1"/>
  <c r="AE804" i="1" s="1"/>
  <c r="AG804" i="1" s="1"/>
  <c r="AJ804" i="1"/>
  <c r="A803" i="2" s="1"/>
  <c r="G806" i="1"/>
  <c r="H805" i="1"/>
  <c r="J805" i="1" s="1"/>
  <c r="Y806" i="1" l="1"/>
  <c r="AB806" i="1" s="1"/>
  <c r="V806" i="1"/>
  <c r="L805" i="1"/>
  <c r="N805" i="1" s="1"/>
  <c r="Z805" i="1" s="1"/>
  <c r="AE805" i="1" s="1"/>
  <c r="AG805" i="1" s="1"/>
  <c r="G807" i="1"/>
  <c r="H806" i="1"/>
  <c r="J806" i="1" s="1"/>
  <c r="AJ805" i="1"/>
  <c r="A804" i="2" s="1"/>
  <c r="Y807" i="1" l="1"/>
  <c r="AB807" i="1" s="1"/>
  <c r="V807" i="1"/>
  <c r="P804" i="1"/>
  <c r="P805" i="1"/>
  <c r="L806" i="1"/>
  <c r="N806" i="1" s="1"/>
  <c r="Z806" i="1" s="1"/>
  <c r="AE806" i="1" s="1"/>
  <c r="AG806" i="1" s="1"/>
  <c r="AJ806" i="1"/>
  <c r="A805" i="2" s="1"/>
  <c r="G808" i="1"/>
  <c r="H807" i="1"/>
  <c r="J807" i="1" s="1"/>
  <c r="Y808" i="1" l="1"/>
  <c r="AB808" i="1" s="1"/>
  <c r="V808" i="1"/>
  <c r="P806" i="1"/>
  <c r="L807" i="1"/>
  <c r="N807" i="1" s="1"/>
  <c r="Z807" i="1" s="1"/>
  <c r="AE807" i="1" s="1"/>
  <c r="AG807" i="1" s="1"/>
  <c r="G809" i="1"/>
  <c r="H808" i="1"/>
  <c r="J808" i="1" s="1"/>
  <c r="AJ807" i="1"/>
  <c r="A806" i="2" s="1"/>
  <c r="Y809" i="1" l="1"/>
  <c r="AB809" i="1" s="1"/>
  <c r="V809" i="1"/>
  <c r="P807" i="1"/>
  <c r="L808" i="1"/>
  <c r="N808" i="1" s="1"/>
  <c r="Z808" i="1" s="1"/>
  <c r="AE808" i="1" s="1"/>
  <c r="AG808" i="1" s="1"/>
  <c r="AJ808" i="1"/>
  <c r="A807" i="2" s="1"/>
  <c r="G810" i="1"/>
  <c r="H809" i="1"/>
  <c r="J809" i="1" s="1"/>
  <c r="Y810" i="1" l="1"/>
  <c r="AB810" i="1" s="1"/>
  <c r="V810" i="1"/>
  <c r="P808" i="1"/>
  <c r="L809" i="1"/>
  <c r="N809" i="1" s="1"/>
  <c r="Z809" i="1" s="1"/>
  <c r="AE809" i="1" s="1"/>
  <c r="AG809" i="1" s="1"/>
  <c r="AJ809" i="1"/>
  <c r="A808" i="2" s="1"/>
  <c r="H810" i="1"/>
  <c r="J810" i="1" s="1"/>
  <c r="G811" i="1"/>
  <c r="Y811" i="1" l="1"/>
  <c r="AB811" i="1" s="1"/>
  <c r="V811" i="1"/>
  <c r="P809" i="1"/>
  <c r="L810" i="1"/>
  <c r="N810" i="1" s="1"/>
  <c r="Z810" i="1" s="1"/>
  <c r="AE810" i="1" s="1"/>
  <c r="AG810" i="1" s="1"/>
  <c r="G812" i="1"/>
  <c r="H811" i="1"/>
  <c r="J811" i="1" s="1"/>
  <c r="AJ810" i="1"/>
  <c r="A809" i="2" s="1"/>
  <c r="Y812" i="1" l="1"/>
  <c r="AB812" i="1" s="1"/>
  <c r="V812" i="1"/>
  <c r="P810" i="1"/>
  <c r="L811" i="1"/>
  <c r="N811" i="1" s="1"/>
  <c r="Z811" i="1" s="1"/>
  <c r="AE811" i="1" s="1"/>
  <c r="AG811" i="1" s="1"/>
  <c r="AJ811" i="1"/>
  <c r="A810" i="2" s="1"/>
  <c r="G813" i="1"/>
  <c r="H812" i="1"/>
  <c r="J812" i="1" s="1"/>
  <c r="Y813" i="1" l="1"/>
  <c r="AB813" i="1" s="1"/>
  <c r="V813" i="1"/>
  <c r="L812" i="1"/>
  <c r="N812" i="1" s="1"/>
  <c r="Z812" i="1" s="1"/>
  <c r="AE812" i="1" s="1"/>
  <c r="AG812" i="1" s="1"/>
  <c r="AJ812" i="1"/>
  <c r="A811" i="2" s="1"/>
  <c r="H813" i="1"/>
  <c r="J813" i="1" s="1"/>
  <c r="G814" i="1"/>
  <c r="Y814" i="1" l="1"/>
  <c r="AB814" i="1" s="1"/>
  <c r="V814" i="1"/>
  <c r="P811" i="1"/>
  <c r="L813" i="1"/>
  <c r="N813" i="1" s="1"/>
  <c r="Z813" i="1" s="1"/>
  <c r="AE813" i="1" s="1"/>
  <c r="AG813" i="1" s="1"/>
  <c r="AJ813" i="1"/>
  <c r="A812" i="2" s="1"/>
  <c r="H814" i="1"/>
  <c r="J814" i="1" s="1"/>
  <c r="G815" i="1"/>
  <c r="Y815" i="1" l="1"/>
  <c r="AB815" i="1" s="1"/>
  <c r="V815" i="1"/>
  <c r="P812" i="1"/>
  <c r="L814" i="1"/>
  <c r="N814" i="1" s="1"/>
  <c r="Z814" i="1" s="1"/>
  <c r="AE814" i="1" s="1"/>
  <c r="AG814" i="1" s="1"/>
  <c r="AJ814" i="1"/>
  <c r="A813" i="2" s="1"/>
  <c r="G816" i="1"/>
  <c r="H815" i="1"/>
  <c r="J815" i="1" s="1"/>
  <c r="Y816" i="1" l="1"/>
  <c r="AB816" i="1" s="1"/>
  <c r="V816" i="1"/>
  <c r="P813" i="1"/>
  <c r="P814" i="1"/>
  <c r="L815" i="1"/>
  <c r="N815" i="1" s="1"/>
  <c r="Z815" i="1" s="1"/>
  <c r="AE815" i="1" s="1"/>
  <c r="AG815" i="1" s="1"/>
  <c r="AJ815" i="1"/>
  <c r="A814" i="2" s="1"/>
  <c r="H816" i="1"/>
  <c r="J816" i="1" s="1"/>
  <c r="G817" i="1"/>
  <c r="Y817" i="1" l="1"/>
  <c r="AB817" i="1" s="1"/>
  <c r="V817" i="1"/>
  <c r="P815" i="1"/>
  <c r="L816" i="1"/>
  <c r="N816" i="1" s="1"/>
  <c r="Z816" i="1" s="1"/>
  <c r="AE816" i="1" s="1"/>
  <c r="AG816" i="1" s="1"/>
  <c r="AJ816" i="1"/>
  <c r="A815" i="2" s="1"/>
  <c r="G818" i="1"/>
  <c r="H817" i="1"/>
  <c r="J817" i="1" s="1"/>
  <c r="Y818" i="1" l="1"/>
  <c r="AB818" i="1" s="1"/>
  <c r="V818" i="1"/>
  <c r="L817" i="1"/>
  <c r="N817" i="1" s="1"/>
  <c r="Z817" i="1" s="1"/>
  <c r="AE817" i="1" s="1"/>
  <c r="AG817" i="1" s="1"/>
  <c r="AJ817" i="1"/>
  <c r="A816" i="2" s="1"/>
  <c r="G819" i="1"/>
  <c r="H818" i="1"/>
  <c r="J818" i="1" s="1"/>
  <c r="Y819" i="1" l="1"/>
  <c r="AB819" i="1" s="1"/>
  <c r="V819" i="1"/>
  <c r="P816" i="1"/>
  <c r="P817" i="1"/>
  <c r="L818" i="1"/>
  <c r="N818" i="1" s="1"/>
  <c r="Z818" i="1" s="1"/>
  <c r="AE818" i="1" s="1"/>
  <c r="AG818" i="1" s="1"/>
  <c r="H819" i="1"/>
  <c r="J819" i="1" s="1"/>
  <c r="G820" i="1"/>
  <c r="AJ818" i="1"/>
  <c r="A817" i="2" s="1"/>
  <c r="Y820" i="1" l="1"/>
  <c r="AB820" i="1" s="1"/>
  <c r="V820" i="1"/>
  <c r="P818" i="1"/>
  <c r="L819" i="1"/>
  <c r="N819" i="1" s="1"/>
  <c r="Z819" i="1" s="1"/>
  <c r="AE819" i="1" s="1"/>
  <c r="AG819" i="1" s="1"/>
  <c r="H820" i="1"/>
  <c r="J820" i="1" s="1"/>
  <c r="G821" i="1"/>
  <c r="AJ819" i="1"/>
  <c r="A818" i="2" s="1"/>
  <c r="Y821" i="1" l="1"/>
  <c r="AB821" i="1" s="1"/>
  <c r="V821" i="1"/>
  <c r="P819" i="1"/>
  <c r="L820" i="1"/>
  <c r="N820" i="1" s="1"/>
  <c r="Z820" i="1" s="1"/>
  <c r="AE820" i="1" s="1"/>
  <c r="AG820" i="1" s="1"/>
  <c r="H821" i="1"/>
  <c r="J821" i="1" s="1"/>
  <c r="G822" i="1"/>
  <c r="AJ820" i="1"/>
  <c r="A819" i="2" s="1"/>
  <c r="Y822" i="1" l="1"/>
  <c r="AB822" i="1" s="1"/>
  <c r="V822" i="1"/>
  <c r="L821" i="1"/>
  <c r="N821" i="1" s="1"/>
  <c r="Z821" i="1" s="1"/>
  <c r="AE821" i="1" s="1"/>
  <c r="AG821" i="1" s="1"/>
  <c r="AJ821" i="1"/>
  <c r="A820" i="2" s="1"/>
  <c r="H822" i="1"/>
  <c r="J822" i="1" s="1"/>
  <c r="G823" i="1"/>
  <c r="Y823" i="1" l="1"/>
  <c r="AB823" i="1" s="1"/>
  <c r="V823" i="1"/>
  <c r="P820" i="1"/>
  <c r="P821" i="1"/>
  <c r="L822" i="1"/>
  <c r="N822" i="1" s="1"/>
  <c r="Z822" i="1" s="1"/>
  <c r="AE822" i="1" s="1"/>
  <c r="AG822" i="1" s="1"/>
  <c r="H823" i="1"/>
  <c r="J823" i="1" s="1"/>
  <c r="G824" i="1"/>
  <c r="AJ822" i="1"/>
  <c r="A821" i="2" s="1"/>
  <c r="Y824" i="1" l="1"/>
  <c r="AB824" i="1" s="1"/>
  <c r="V824" i="1"/>
  <c r="P822" i="1"/>
  <c r="L823" i="1"/>
  <c r="N823" i="1" s="1"/>
  <c r="Z823" i="1" s="1"/>
  <c r="AE823" i="1" s="1"/>
  <c r="AG823" i="1" s="1"/>
  <c r="H824" i="1"/>
  <c r="J824" i="1" s="1"/>
  <c r="G825" i="1"/>
  <c r="AJ823" i="1"/>
  <c r="A822" i="2" s="1"/>
  <c r="Y825" i="1" l="1"/>
  <c r="AB825" i="1" s="1"/>
  <c r="V825" i="1"/>
  <c r="L824" i="1"/>
  <c r="N824" i="1" s="1"/>
  <c r="Z824" i="1" s="1"/>
  <c r="AE824" i="1" s="1"/>
  <c r="AG824" i="1" s="1"/>
  <c r="AJ824" i="1"/>
  <c r="A823" i="2" s="1"/>
  <c r="H825" i="1"/>
  <c r="J825" i="1" s="1"/>
  <c r="G826" i="1"/>
  <c r="Y826" i="1" l="1"/>
  <c r="AB826" i="1" s="1"/>
  <c r="V826" i="1"/>
  <c r="P823" i="1"/>
  <c r="P824" i="1"/>
  <c r="L825" i="1"/>
  <c r="N825" i="1" s="1"/>
  <c r="Z825" i="1" s="1"/>
  <c r="AE825" i="1" s="1"/>
  <c r="AG825" i="1" s="1"/>
  <c r="H826" i="1"/>
  <c r="J826" i="1" s="1"/>
  <c r="G827" i="1"/>
  <c r="AJ825" i="1"/>
  <c r="A824" i="2" s="1"/>
  <c r="Y827" i="1" l="1"/>
  <c r="AB827" i="1" s="1"/>
  <c r="V827" i="1"/>
  <c r="L826" i="1"/>
  <c r="N826" i="1" s="1"/>
  <c r="Z826" i="1" s="1"/>
  <c r="AE826" i="1" s="1"/>
  <c r="AG826" i="1" s="1"/>
  <c r="AJ826" i="1"/>
  <c r="A825" i="2" s="1"/>
  <c r="H827" i="1"/>
  <c r="J827" i="1" s="1"/>
  <c r="G828" i="1"/>
  <c r="Y828" i="1" l="1"/>
  <c r="AB828" i="1" s="1"/>
  <c r="V828" i="1"/>
  <c r="P825" i="1"/>
  <c r="P826" i="1"/>
  <c r="L827" i="1"/>
  <c r="N827" i="1" s="1"/>
  <c r="Z827" i="1" s="1"/>
  <c r="AE827" i="1" s="1"/>
  <c r="AG827" i="1" s="1"/>
  <c r="H828" i="1"/>
  <c r="J828" i="1" s="1"/>
  <c r="G829" i="1"/>
  <c r="AJ827" i="1"/>
  <c r="A826" i="2" s="1"/>
  <c r="Y829" i="1" l="1"/>
  <c r="AB829" i="1" s="1"/>
  <c r="V829" i="1"/>
  <c r="P827" i="1"/>
  <c r="L828" i="1"/>
  <c r="N828" i="1" s="1"/>
  <c r="Z828" i="1" s="1"/>
  <c r="AE828" i="1" s="1"/>
  <c r="AG828" i="1" s="1"/>
  <c r="H829" i="1"/>
  <c r="J829" i="1" s="1"/>
  <c r="G830" i="1"/>
  <c r="AJ828" i="1"/>
  <c r="A827" i="2" s="1"/>
  <c r="Y830" i="1" l="1"/>
  <c r="AB830" i="1" s="1"/>
  <c r="V830" i="1"/>
  <c r="L829" i="1"/>
  <c r="N829" i="1" s="1"/>
  <c r="Z829" i="1" s="1"/>
  <c r="AE829" i="1" s="1"/>
  <c r="AG829" i="1" s="1"/>
  <c r="H830" i="1"/>
  <c r="J830" i="1" s="1"/>
  <c r="G831" i="1"/>
  <c r="AJ829" i="1"/>
  <c r="A828" i="2" s="1"/>
  <c r="Y831" i="1" l="1"/>
  <c r="AB831" i="1" s="1"/>
  <c r="V831" i="1"/>
  <c r="P828" i="1"/>
  <c r="P829" i="1"/>
  <c r="L830" i="1"/>
  <c r="N830" i="1" s="1"/>
  <c r="Z830" i="1" s="1"/>
  <c r="AE830" i="1" s="1"/>
  <c r="AG830" i="1" s="1"/>
  <c r="G832" i="1"/>
  <c r="H831" i="1"/>
  <c r="J831" i="1" s="1"/>
  <c r="AJ830" i="1"/>
  <c r="A829" i="2" s="1"/>
  <c r="Y832" i="1" l="1"/>
  <c r="AB832" i="1" s="1"/>
  <c r="V832" i="1"/>
  <c r="P830" i="1"/>
  <c r="L831" i="1"/>
  <c r="N831" i="1" s="1"/>
  <c r="Z831" i="1" s="1"/>
  <c r="AE831" i="1" s="1"/>
  <c r="AG831" i="1" s="1"/>
  <c r="AJ831" i="1"/>
  <c r="A830" i="2" s="1"/>
  <c r="H832" i="1"/>
  <c r="J832" i="1" s="1"/>
  <c r="G833" i="1"/>
  <c r="Y833" i="1" l="1"/>
  <c r="AB833" i="1" s="1"/>
  <c r="V833" i="1"/>
  <c r="P831" i="1"/>
  <c r="L832" i="1"/>
  <c r="N832" i="1" s="1"/>
  <c r="Z832" i="1" s="1"/>
  <c r="AE832" i="1" s="1"/>
  <c r="AG832" i="1" s="1"/>
  <c r="AJ832" i="1"/>
  <c r="A831" i="2" s="1"/>
  <c r="H833" i="1"/>
  <c r="J833" i="1" s="1"/>
  <c r="G834" i="1"/>
  <c r="Y834" i="1" l="1"/>
  <c r="AB834" i="1" s="1"/>
  <c r="V834" i="1"/>
  <c r="L833" i="1"/>
  <c r="N833" i="1" s="1"/>
  <c r="Z833" i="1" s="1"/>
  <c r="AE833" i="1" s="1"/>
  <c r="AG833" i="1" s="1"/>
  <c r="H834" i="1"/>
  <c r="J834" i="1" s="1"/>
  <c r="G835" i="1"/>
  <c r="AJ833" i="1"/>
  <c r="A832" i="2" s="1"/>
  <c r="Y835" i="1" l="1"/>
  <c r="AB835" i="1" s="1"/>
  <c r="V835" i="1"/>
  <c r="P832" i="1"/>
  <c r="L834" i="1"/>
  <c r="N834" i="1" s="1"/>
  <c r="Z834" i="1" s="1"/>
  <c r="AE834" i="1" s="1"/>
  <c r="AG834" i="1" s="1"/>
  <c r="G836" i="1"/>
  <c r="H835" i="1"/>
  <c r="J835" i="1" s="1"/>
  <c r="AJ834" i="1"/>
  <c r="A833" i="2" s="1"/>
  <c r="Y836" i="1" l="1"/>
  <c r="AB836" i="1" s="1"/>
  <c r="V836" i="1"/>
  <c r="P833" i="1"/>
  <c r="P834" i="1"/>
  <c r="L835" i="1"/>
  <c r="N835" i="1" s="1"/>
  <c r="Z835" i="1" s="1"/>
  <c r="AE835" i="1" s="1"/>
  <c r="AG835" i="1" s="1"/>
  <c r="AJ835" i="1"/>
  <c r="A834" i="2" s="1"/>
  <c r="H836" i="1"/>
  <c r="J836" i="1" s="1"/>
  <c r="G837" i="1"/>
  <c r="Y837" i="1" l="1"/>
  <c r="AB837" i="1" s="1"/>
  <c r="V837" i="1"/>
  <c r="L836" i="1"/>
  <c r="N836" i="1" s="1"/>
  <c r="Z836" i="1" s="1"/>
  <c r="AE836" i="1" s="1"/>
  <c r="AG836" i="1" s="1"/>
  <c r="H837" i="1"/>
  <c r="J837" i="1" s="1"/>
  <c r="G838" i="1"/>
  <c r="AJ836" i="1"/>
  <c r="A835" i="2" s="1"/>
  <c r="Y838" i="1" l="1"/>
  <c r="AB838" i="1" s="1"/>
  <c r="V838" i="1"/>
  <c r="P835" i="1"/>
  <c r="P836" i="1"/>
  <c r="L837" i="1"/>
  <c r="N837" i="1" s="1"/>
  <c r="Z837" i="1" s="1"/>
  <c r="AE837" i="1" s="1"/>
  <c r="AG837" i="1" s="1"/>
  <c r="H838" i="1"/>
  <c r="J838" i="1" s="1"/>
  <c r="G839" i="1"/>
  <c r="AJ837" i="1"/>
  <c r="A836" i="2" s="1"/>
  <c r="Y839" i="1" l="1"/>
  <c r="AB839" i="1" s="1"/>
  <c r="V839" i="1"/>
  <c r="L838" i="1"/>
  <c r="N838" i="1" s="1"/>
  <c r="Z838" i="1" s="1"/>
  <c r="AE838" i="1" s="1"/>
  <c r="AG838" i="1" s="1"/>
  <c r="AJ838" i="1"/>
  <c r="A837" i="2" s="1"/>
  <c r="H839" i="1"/>
  <c r="J839" i="1" s="1"/>
  <c r="G840" i="1"/>
  <c r="Y840" i="1" l="1"/>
  <c r="AB840" i="1" s="1"/>
  <c r="V840" i="1"/>
  <c r="P837" i="1"/>
  <c r="P838" i="1"/>
  <c r="L839" i="1"/>
  <c r="N839" i="1" s="1"/>
  <c r="Z839" i="1" s="1"/>
  <c r="AE839" i="1" s="1"/>
  <c r="AG839" i="1" s="1"/>
  <c r="H840" i="1"/>
  <c r="J840" i="1" s="1"/>
  <c r="G841" i="1"/>
  <c r="AJ839" i="1"/>
  <c r="A838" i="2" s="1"/>
  <c r="Y841" i="1" l="1"/>
  <c r="AB841" i="1" s="1"/>
  <c r="V841" i="1"/>
  <c r="P839" i="1"/>
  <c r="L840" i="1"/>
  <c r="N840" i="1" s="1"/>
  <c r="Z840" i="1" s="1"/>
  <c r="AE840" i="1" s="1"/>
  <c r="AG840" i="1" s="1"/>
  <c r="H841" i="1"/>
  <c r="J841" i="1" s="1"/>
  <c r="G842" i="1"/>
  <c r="AJ840" i="1"/>
  <c r="A839" i="2" s="1"/>
  <c r="Y842" i="1" l="1"/>
  <c r="AB842" i="1" s="1"/>
  <c r="V842" i="1"/>
  <c r="P840" i="1"/>
  <c r="L841" i="1"/>
  <c r="N841" i="1" s="1"/>
  <c r="Z841" i="1" s="1"/>
  <c r="AE841" i="1" s="1"/>
  <c r="AG841" i="1" s="1"/>
  <c r="AJ841" i="1"/>
  <c r="A840" i="2" s="1"/>
  <c r="H842" i="1"/>
  <c r="J842" i="1" s="1"/>
  <c r="G843" i="1"/>
  <c r="Y843" i="1" l="1"/>
  <c r="AB843" i="1" s="1"/>
  <c r="V843" i="1"/>
  <c r="L842" i="1"/>
  <c r="N842" i="1" s="1"/>
  <c r="Z842" i="1" s="1"/>
  <c r="AE842" i="1" s="1"/>
  <c r="AG842" i="1" s="1"/>
  <c r="AJ842" i="1"/>
  <c r="A841" i="2" s="1"/>
  <c r="H843" i="1"/>
  <c r="J843" i="1" s="1"/>
  <c r="G844" i="1"/>
  <c r="Y844" i="1" l="1"/>
  <c r="AB844" i="1" s="1"/>
  <c r="V844" i="1"/>
  <c r="P841" i="1"/>
  <c r="P842" i="1"/>
  <c r="L843" i="1"/>
  <c r="N843" i="1" s="1"/>
  <c r="Z843" i="1" s="1"/>
  <c r="AE843" i="1" s="1"/>
  <c r="AG843" i="1" s="1"/>
  <c r="H844" i="1"/>
  <c r="J844" i="1" s="1"/>
  <c r="G845" i="1"/>
  <c r="AJ843" i="1"/>
  <c r="A842" i="2" s="1"/>
  <c r="Y845" i="1" l="1"/>
  <c r="AB845" i="1" s="1"/>
  <c r="V845" i="1"/>
  <c r="P843" i="1"/>
  <c r="L844" i="1"/>
  <c r="N844" i="1" s="1"/>
  <c r="Z844" i="1" s="1"/>
  <c r="AE844" i="1" s="1"/>
  <c r="AG844" i="1" s="1"/>
  <c r="H845" i="1"/>
  <c r="J845" i="1" s="1"/>
  <c r="G846" i="1"/>
  <c r="AJ844" i="1"/>
  <c r="A843" i="2" s="1"/>
  <c r="Y846" i="1" l="1"/>
  <c r="AB846" i="1" s="1"/>
  <c r="V846" i="1"/>
  <c r="P844" i="1"/>
  <c r="L845" i="1"/>
  <c r="N845" i="1" s="1"/>
  <c r="Z845" i="1" s="1"/>
  <c r="AE845" i="1" s="1"/>
  <c r="AG845" i="1" s="1"/>
  <c r="H846" i="1"/>
  <c r="J846" i="1" s="1"/>
  <c r="G847" i="1"/>
  <c r="AJ845" i="1"/>
  <c r="A844" i="2" s="1"/>
  <c r="Y847" i="1" l="1"/>
  <c r="AB847" i="1" s="1"/>
  <c r="V847" i="1"/>
  <c r="L846" i="1"/>
  <c r="N846" i="1" s="1"/>
  <c r="Z846" i="1" s="1"/>
  <c r="AE846" i="1" s="1"/>
  <c r="AG846" i="1" s="1"/>
  <c r="G848" i="1"/>
  <c r="H847" i="1"/>
  <c r="J847" i="1" s="1"/>
  <c r="AJ846" i="1"/>
  <c r="A845" i="2" s="1"/>
  <c r="Y848" i="1" l="1"/>
  <c r="AB848" i="1" s="1"/>
  <c r="V848" i="1"/>
  <c r="P845" i="1"/>
  <c r="P846" i="1"/>
  <c r="L847" i="1"/>
  <c r="N847" i="1" s="1"/>
  <c r="Z847" i="1" s="1"/>
  <c r="AE847" i="1" s="1"/>
  <c r="AG847" i="1" s="1"/>
  <c r="AJ847" i="1"/>
  <c r="A846" i="2" s="1"/>
  <c r="H848" i="1"/>
  <c r="J848" i="1" s="1"/>
  <c r="G849" i="1"/>
  <c r="Y849" i="1" l="1"/>
  <c r="AB849" i="1" s="1"/>
  <c r="V849" i="1"/>
  <c r="L848" i="1"/>
  <c r="N848" i="1" s="1"/>
  <c r="Z848" i="1" s="1"/>
  <c r="AE848" i="1" s="1"/>
  <c r="AG848" i="1" s="1"/>
  <c r="AJ848" i="1"/>
  <c r="A847" i="2" s="1"/>
  <c r="H849" i="1"/>
  <c r="J849" i="1" s="1"/>
  <c r="G850" i="1"/>
  <c r="Y850" i="1" l="1"/>
  <c r="AB850" i="1" s="1"/>
  <c r="V850" i="1"/>
  <c r="P847" i="1"/>
  <c r="P848" i="1"/>
  <c r="L849" i="1"/>
  <c r="N849" i="1" s="1"/>
  <c r="Z849" i="1" s="1"/>
  <c r="AE849" i="1" s="1"/>
  <c r="AG849" i="1" s="1"/>
  <c r="AJ849" i="1"/>
  <c r="A848" i="2" s="1"/>
  <c r="H850" i="1"/>
  <c r="J850" i="1" s="1"/>
  <c r="G851" i="1"/>
  <c r="Y851" i="1" l="1"/>
  <c r="AB851" i="1" s="1"/>
  <c r="V851" i="1"/>
  <c r="P849" i="1"/>
  <c r="L850" i="1"/>
  <c r="N850" i="1" s="1"/>
  <c r="Z850" i="1" s="1"/>
  <c r="AE850" i="1" s="1"/>
  <c r="AG850" i="1" s="1"/>
  <c r="G852" i="1"/>
  <c r="H851" i="1"/>
  <c r="J851" i="1" s="1"/>
  <c r="AJ850" i="1"/>
  <c r="A849" i="2" s="1"/>
  <c r="E38" i="1" l="1"/>
  <c r="C50" i="1"/>
  <c r="V852" i="1"/>
  <c r="E18" i="1"/>
  <c r="C71" i="1"/>
  <c r="C57" i="1"/>
  <c r="Y852" i="1"/>
  <c r="AB852" i="1" s="1"/>
  <c r="P850" i="1"/>
  <c r="L851" i="1"/>
  <c r="N851" i="1" s="1"/>
  <c r="Z851" i="1" s="1"/>
  <c r="AE851" i="1" s="1"/>
  <c r="AG851" i="1" s="1"/>
  <c r="C70" i="1"/>
  <c r="C63" i="1"/>
  <c r="C65" i="1"/>
  <c r="C64" i="1"/>
  <c r="C60" i="1"/>
  <c r="C51" i="1"/>
  <c r="C56" i="1"/>
  <c r="AJ851" i="1"/>
  <c r="A850" i="2" s="1"/>
  <c r="H852" i="1"/>
  <c r="J852" i="1" s="1"/>
  <c r="G853" i="1"/>
  <c r="Y853" i="1" l="1"/>
  <c r="AB853" i="1" s="1"/>
  <c r="V853" i="1"/>
  <c r="P851" i="1"/>
  <c r="L852" i="1"/>
  <c r="N852" i="1" s="1"/>
  <c r="Z852" i="1" s="1"/>
  <c r="AE852" i="1" s="1"/>
  <c r="AG852" i="1" s="1"/>
  <c r="G854" i="1"/>
  <c r="H853" i="1"/>
  <c r="J853" i="1" s="1"/>
  <c r="AJ852" i="1"/>
  <c r="A851" i="2" s="1"/>
  <c r="Y854" i="1" l="1"/>
  <c r="AB854" i="1" s="1"/>
  <c r="V854" i="1"/>
  <c r="L853" i="1"/>
  <c r="N853" i="1" s="1"/>
  <c r="Z853" i="1" s="1"/>
  <c r="AE853" i="1" s="1"/>
  <c r="AG853" i="1" s="1"/>
  <c r="AJ853" i="1"/>
  <c r="A852" i="2" s="1"/>
  <c r="G855" i="1"/>
  <c r="H854" i="1"/>
  <c r="J854" i="1" s="1"/>
  <c r="Y855" i="1" l="1"/>
  <c r="AB855" i="1" s="1"/>
  <c r="V855" i="1"/>
  <c r="P852" i="1"/>
  <c r="L854" i="1"/>
  <c r="N854" i="1" s="1"/>
  <c r="Z854" i="1" s="1"/>
  <c r="AE854" i="1" s="1"/>
  <c r="AG854" i="1" s="1"/>
  <c r="AJ854" i="1"/>
  <c r="A853" i="2" s="1"/>
  <c r="G856" i="1"/>
  <c r="H855" i="1"/>
  <c r="J855" i="1" s="1"/>
  <c r="Y856" i="1" l="1"/>
  <c r="AB856" i="1" s="1"/>
  <c r="V856" i="1"/>
  <c r="P853" i="1"/>
  <c r="L855" i="1"/>
  <c r="N855" i="1" s="1"/>
  <c r="Z855" i="1" s="1"/>
  <c r="AE855" i="1" s="1"/>
  <c r="AG855" i="1" s="1"/>
  <c r="AJ855" i="1"/>
  <c r="A854" i="2" s="1"/>
  <c r="G857" i="1"/>
  <c r="H856" i="1"/>
  <c r="J856" i="1" s="1"/>
  <c r="Y857" i="1" l="1"/>
  <c r="AB857" i="1" s="1"/>
  <c r="V857" i="1"/>
  <c r="P854" i="1"/>
  <c r="L856" i="1"/>
  <c r="N856" i="1" s="1"/>
  <c r="Z856" i="1" s="1"/>
  <c r="AE856" i="1" s="1"/>
  <c r="AG856" i="1" s="1"/>
  <c r="AJ856" i="1"/>
  <c r="A855" i="2" s="1"/>
  <c r="G858" i="1"/>
  <c r="H857" i="1"/>
  <c r="J857" i="1" s="1"/>
  <c r="Y858" i="1" l="1"/>
  <c r="AB858" i="1" s="1"/>
  <c r="V858" i="1"/>
  <c r="P855" i="1"/>
  <c r="L857" i="1"/>
  <c r="N857" i="1" s="1"/>
  <c r="Z857" i="1" s="1"/>
  <c r="AE857" i="1" s="1"/>
  <c r="AG857" i="1" s="1"/>
  <c r="AJ857" i="1"/>
  <c r="A856" i="2" s="1"/>
  <c r="G859" i="1"/>
  <c r="H858" i="1"/>
  <c r="J858" i="1" s="1"/>
  <c r="Y859" i="1" l="1"/>
  <c r="AB859" i="1" s="1"/>
  <c r="V859" i="1"/>
  <c r="P856" i="1"/>
  <c r="L858" i="1"/>
  <c r="N858" i="1" s="1"/>
  <c r="Z858" i="1" s="1"/>
  <c r="AE858" i="1" s="1"/>
  <c r="AG858" i="1" s="1"/>
  <c r="AJ858" i="1"/>
  <c r="A857" i="2" s="1"/>
  <c r="G860" i="1"/>
  <c r="H859" i="1"/>
  <c r="J859" i="1" s="1"/>
  <c r="Y860" i="1" l="1"/>
  <c r="AB860" i="1" s="1"/>
  <c r="V860" i="1"/>
  <c r="P857" i="1"/>
  <c r="L859" i="1"/>
  <c r="N859" i="1" s="1"/>
  <c r="Z859" i="1" s="1"/>
  <c r="AE859" i="1" s="1"/>
  <c r="AG859" i="1" s="1"/>
  <c r="AJ859" i="1"/>
  <c r="A858" i="2" s="1"/>
  <c r="G861" i="1"/>
  <c r="H860" i="1"/>
  <c r="J860" i="1" s="1"/>
  <c r="Y861" i="1" l="1"/>
  <c r="AB861" i="1" s="1"/>
  <c r="V861" i="1"/>
  <c r="P858" i="1"/>
  <c r="L860" i="1"/>
  <c r="N860" i="1" s="1"/>
  <c r="Z860" i="1" s="1"/>
  <c r="AE860" i="1" s="1"/>
  <c r="AG860" i="1" s="1"/>
  <c r="AJ860" i="1"/>
  <c r="A859" i="2" s="1"/>
  <c r="G862" i="1"/>
  <c r="H861" i="1"/>
  <c r="J861" i="1" s="1"/>
  <c r="Y862" i="1" l="1"/>
  <c r="AB862" i="1" s="1"/>
  <c r="V862" i="1"/>
  <c r="P859" i="1"/>
  <c r="L861" i="1"/>
  <c r="N861" i="1" s="1"/>
  <c r="Z861" i="1" s="1"/>
  <c r="AE861" i="1" s="1"/>
  <c r="AG861" i="1" s="1"/>
  <c r="AJ861" i="1"/>
  <c r="A860" i="2" s="1"/>
  <c r="G863" i="1"/>
  <c r="H862" i="1"/>
  <c r="J862" i="1" s="1"/>
  <c r="Y863" i="1" l="1"/>
  <c r="AB863" i="1" s="1"/>
  <c r="V863" i="1"/>
  <c r="P860" i="1"/>
  <c r="L862" i="1"/>
  <c r="N862" i="1" s="1"/>
  <c r="Z862" i="1" s="1"/>
  <c r="AE862" i="1" s="1"/>
  <c r="AG862" i="1" s="1"/>
  <c r="AJ862" i="1"/>
  <c r="A861" i="2" s="1"/>
  <c r="H863" i="1"/>
  <c r="J863" i="1" s="1"/>
  <c r="G864" i="1"/>
  <c r="Y864" i="1" l="1"/>
  <c r="AB864" i="1" s="1"/>
  <c r="V864" i="1"/>
  <c r="P861" i="1"/>
  <c r="L863" i="1"/>
  <c r="N863" i="1" s="1"/>
  <c r="Z863" i="1" s="1"/>
  <c r="AE863" i="1" s="1"/>
  <c r="AG863" i="1" s="1"/>
  <c r="H864" i="1"/>
  <c r="J864" i="1" s="1"/>
  <c r="G865" i="1"/>
  <c r="AJ863" i="1"/>
  <c r="A862" i="2" s="1"/>
  <c r="Y865" i="1" l="1"/>
  <c r="AB865" i="1" s="1"/>
  <c r="V865" i="1"/>
  <c r="P862" i="1"/>
  <c r="L864" i="1"/>
  <c r="N864" i="1" s="1"/>
  <c r="Z864" i="1" s="1"/>
  <c r="AE864" i="1" s="1"/>
  <c r="AG864" i="1" s="1"/>
  <c r="H865" i="1"/>
  <c r="J865" i="1" s="1"/>
  <c r="G866" i="1"/>
  <c r="AJ864" i="1"/>
  <c r="A863" i="2" s="1"/>
  <c r="Y866" i="1" l="1"/>
  <c r="AB866" i="1" s="1"/>
  <c r="V866" i="1"/>
  <c r="P863" i="1"/>
  <c r="L865" i="1"/>
  <c r="N865" i="1" s="1"/>
  <c r="Z865" i="1" s="1"/>
  <c r="AE865" i="1" s="1"/>
  <c r="AG865" i="1" s="1"/>
  <c r="H866" i="1"/>
  <c r="J866" i="1" s="1"/>
  <c r="G867" i="1"/>
  <c r="AJ865" i="1"/>
  <c r="A864" i="2" s="1"/>
  <c r="Y867" i="1" l="1"/>
  <c r="AB867" i="1" s="1"/>
  <c r="V867" i="1"/>
  <c r="P864" i="1"/>
  <c r="L866" i="1"/>
  <c r="N866" i="1" s="1"/>
  <c r="Z866" i="1" s="1"/>
  <c r="AE866" i="1" s="1"/>
  <c r="AG866" i="1" s="1"/>
  <c r="G868" i="1"/>
  <c r="H867" i="1"/>
  <c r="J867" i="1" s="1"/>
  <c r="AJ866" i="1"/>
  <c r="A865" i="2" s="1"/>
  <c r="Y868" i="1" l="1"/>
  <c r="AB868" i="1" s="1"/>
  <c r="V868" i="1"/>
  <c r="P865" i="1"/>
  <c r="L867" i="1"/>
  <c r="N867" i="1" s="1"/>
  <c r="Z867" i="1" s="1"/>
  <c r="AE867" i="1" s="1"/>
  <c r="AG867" i="1" s="1"/>
  <c r="AJ867" i="1"/>
  <c r="A866" i="2" s="1"/>
  <c r="G869" i="1"/>
  <c r="H868" i="1"/>
  <c r="J868" i="1" s="1"/>
  <c r="Y869" i="1" l="1"/>
  <c r="AB869" i="1" s="1"/>
  <c r="V869" i="1"/>
  <c r="P866" i="1"/>
  <c r="L868" i="1"/>
  <c r="N868" i="1" s="1"/>
  <c r="Z868" i="1" s="1"/>
  <c r="AE868" i="1" s="1"/>
  <c r="AG868" i="1" s="1"/>
  <c r="AJ868" i="1"/>
  <c r="A867" i="2" s="1"/>
  <c r="H869" i="1"/>
  <c r="J869" i="1" s="1"/>
  <c r="G870" i="1"/>
  <c r="Y870" i="1" l="1"/>
  <c r="AB870" i="1" s="1"/>
  <c r="V870" i="1"/>
  <c r="P867" i="1"/>
  <c r="L869" i="1"/>
  <c r="N869" i="1" s="1"/>
  <c r="Z869" i="1" s="1"/>
  <c r="AE869" i="1" s="1"/>
  <c r="AG869" i="1" s="1"/>
  <c r="H870" i="1"/>
  <c r="J870" i="1" s="1"/>
  <c r="G871" i="1"/>
  <c r="AJ869" i="1"/>
  <c r="A868" i="2" s="1"/>
  <c r="Y871" i="1" l="1"/>
  <c r="AB871" i="1" s="1"/>
  <c r="V871" i="1"/>
  <c r="P868" i="1"/>
  <c r="L870" i="1"/>
  <c r="N870" i="1" s="1"/>
  <c r="Z870" i="1" s="1"/>
  <c r="AE870" i="1" s="1"/>
  <c r="AG870" i="1" s="1"/>
  <c r="G872" i="1"/>
  <c r="H871" i="1"/>
  <c r="J871" i="1" s="1"/>
  <c r="AJ870" i="1"/>
  <c r="A869" i="2" s="1"/>
  <c r="Y872" i="1" l="1"/>
  <c r="AB872" i="1" s="1"/>
  <c r="V872" i="1"/>
  <c r="P869" i="1"/>
  <c r="L871" i="1"/>
  <c r="N871" i="1" s="1"/>
  <c r="Z871" i="1" s="1"/>
  <c r="AE871" i="1" s="1"/>
  <c r="AG871" i="1" s="1"/>
  <c r="AJ871" i="1"/>
  <c r="A870" i="2" s="1"/>
  <c r="G873" i="1"/>
  <c r="H872" i="1"/>
  <c r="J872" i="1" s="1"/>
  <c r="Y873" i="1" l="1"/>
  <c r="AB873" i="1" s="1"/>
  <c r="V873" i="1"/>
  <c r="P870" i="1"/>
  <c r="L872" i="1"/>
  <c r="N872" i="1" s="1"/>
  <c r="Z872" i="1" s="1"/>
  <c r="AE872" i="1" s="1"/>
  <c r="AG872" i="1" s="1"/>
  <c r="H873" i="1"/>
  <c r="J873" i="1" s="1"/>
  <c r="G874" i="1"/>
  <c r="AJ872" i="1"/>
  <c r="A871" i="2" s="1"/>
  <c r="Y874" i="1" l="1"/>
  <c r="AB874" i="1" s="1"/>
  <c r="V874" i="1"/>
  <c r="P871" i="1"/>
  <c r="L873" i="1"/>
  <c r="N873" i="1" s="1"/>
  <c r="Z873" i="1" s="1"/>
  <c r="AE873" i="1" s="1"/>
  <c r="AG873" i="1" s="1"/>
  <c r="H874" i="1"/>
  <c r="J874" i="1" s="1"/>
  <c r="G875" i="1"/>
  <c r="AJ873" i="1"/>
  <c r="A872" i="2" s="1"/>
  <c r="Y875" i="1" l="1"/>
  <c r="AB875" i="1" s="1"/>
  <c r="V875" i="1"/>
  <c r="P872" i="1"/>
  <c r="L874" i="1"/>
  <c r="N874" i="1" s="1"/>
  <c r="Z874" i="1" s="1"/>
  <c r="AE874" i="1" s="1"/>
  <c r="AG874" i="1" s="1"/>
  <c r="G876" i="1"/>
  <c r="H875" i="1"/>
  <c r="J875" i="1" s="1"/>
  <c r="AJ874" i="1"/>
  <c r="A873" i="2" s="1"/>
  <c r="Y876" i="1" l="1"/>
  <c r="AB876" i="1" s="1"/>
  <c r="V876" i="1"/>
  <c r="P873" i="1"/>
  <c r="L875" i="1"/>
  <c r="N875" i="1" s="1"/>
  <c r="Z875" i="1" s="1"/>
  <c r="AE875" i="1" s="1"/>
  <c r="AG875" i="1" s="1"/>
  <c r="AJ875" i="1"/>
  <c r="A874" i="2" s="1"/>
  <c r="H876" i="1"/>
  <c r="J876" i="1" s="1"/>
  <c r="G877" i="1"/>
  <c r="Y877" i="1" l="1"/>
  <c r="AB877" i="1" s="1"/>
  <c r="V877" i="1"/>
  <c r="P874" i="1"/>
  <c r="L876" i="1"/>
  <c r="N876" i="1" s="1"/>
  <c r="Z876" i="1" s="1"/>
  <c r="AE876" i="1" s="1"/>
  <c r="AG876" i="1" s="1"/>
  <c r="AJ876" i="1"/>
  <c r="A875" i="2" s="1"/>
  <c r="H877" i="1"/>
  <c r="J877" i="1" s="1"/>
  <c r="G878" i="1"/>
  <c r="Y878" i="1" l="1"/>
  <c r="AB878" i="1" s="1"/>
  <c r="V878" i="1"/>
  <c r="P875" i="1"/>
  <c r="L877" i="1"/>
  <c r="N877" i="1" s="1"/>
  <c r="Z877" i="1" s="1"/>
  <c r="AE877" i="1" s="1"/>
  <c r="AG877" i="1" s="1"/>
  <c r="H878" i="1"/>
  <c r="J878" i="1" s="1"/>
  <c r="G879" i="1"/>
  <c r="AJ877" i="1"/>
  <c r="A876" i="2" s="1"/>
  <c r="Y879" i="1" l="1"/>
  <c r="AB879" i="1" s="1"/>
  <c r="V879" i="1"/>
  <c r="P876" i="1"/>
  <c r="L878" i="1"/>
  <c r="N878" i="1" s="1"/>
  <c r="Z878" i="1" s="1"/>
  <c r="AE878" i="1" s="1"/>
  <c r="AG878" i="1" s="1"/>
  <c r="H879" i="1"/>
  <c r="J879" i="1" s="1"/>
  <c r="G880" i="1"/>
  <c r="AJ878" i="1"/>
  <c r="A877" i="2" s="1"/>
  <c r="Y880" i="1" l="1"/>
  <c r="AB880" i="1" s="1"/>
  <c r="V880" i="1"/>
  <c r="P877" i="1"/>
  <c r="L879" i="1"/>
  <c r="N879" i="1" s="1"/>
  <c r="Z879" i="1" s="1"/>
  <c r="AE879" i="1" s="1"/>
  <c r="AG879" i="1" s="1"/>
  <c r="H880" i="1"/>
  <c r="J880" i="1" s="1"/>
  <c r="G881" i="1"/>
  <c r="AJ879" i="1"/>
  <c r="A878" i="2" s="1"/>
  <c r="Y881" i="1" l="1"/>
  <c r="AB881" i="1" s="1"/>
  <c r="V881" i="1"/>
  <c r="P878" i="1"/>
  <c r="L880" i="1"/>
  <c r="N880" i="1" s="1"/>
  <c r="Z880" i="1" s="1"/>
  <c r="AE880" i="1" s="1"/>
  <c r="AG880" i="1" s="1"/>
  <c r="G882" i="1"/>
  <c r="H881" i="1"/>
  <c r="J881" i="1" s="1"/>
  <c r="AJ880" i="1"/>
  <c r="A879" i="2" s="1"/>
  <c r="Y882" i="1" l="1"/>
  <c r="AB882" i="1" s="1"/>
  <c r="V882" i="1"/>
  <c r="P879" i="1"/>
  <c r="L881" i="1"/>
  <c r="N881" i="1" s="1"/>
  <c r="Z881" i="1" s="1"/>
  <c r="AE881" i="1" s="1"/>
  <c r="AG881" i="1" s="1"/>
  <c r="AJ881" i="1"/>
  <c r="A880" i="2" s="1"/>
  <c r="G883" i="1"/>
  <c r="H882" i="1"/>
  <c r="J882" i="1" s="1"/>
  <c r="Y883" i="1" l="1"/>
  <c r="AB883" i="1" s="1"/>
  <c r="V883" i="1"/>
  <c r="P880" i="1"/>
  <c r="L882" i="1"/>
  <c r="N882" i="1" s="1"/>
  <c r="Z882" i="1" s="1"/>
  <c r="AE882" i="1" s="1"/>
  <c r="AG882" i="1" s="1"/>
  <c r="AJ882" i="1"/>
  <c r="A881" i="2" s="1"/>
  <c r="H883" i="1"/>
  <c r="J883" i="1" s="1"/>
  <c r="G884" i="1"/>
  <c r="Y884" i="1" l="1"/>
  <c r="AB884" i="1" s="1"/>
  <c r="V884" i="1"/>
  <c r="P881" i="1"/>
  <c r="L883" i="1"/>
  <c r="N883" i="1" s="1"/>
  <c r="Z883" i="1" s="1"/>
  <c r="AE883" i="1" s="1"/>
  <c r="AG883" i="1" s="1"/>
  <c r="AJ883" i="1"/>
  <c r="A882" i="2" s="1"/>
  <c r="G885" i="1"/>
  <c r="H884" i="1"/>
  <c r="J884" i="1" s="1"/>
  <c r="Y885" i="1" l="1"/>
  <c r="AB885" i="1" s="1"/>
  <c r="V885" i="1"/>
  <c r="P882" i="1"/>
  <c r="L884" i="1"/>
  <c r="N884" i="1" s="1"/>
  <c r="Z884" i="1" s="1"/>
  <c r="AE884" i="1" s="1"/>
  <c r="AG884" i="1" s="1"/>
  <c r="AJ884" i="1"/>
  <c r="A883" i="2" s="1"/>
  <c r="G886" i="1"/>
  <c r="H885" i="1"/>
  <c r="J885" i="1" s="1"/>
  <c r="Y886" i="1" l="1"/>
  <c r="AB886" i="1" s="1"/>
  <c r="V886" i="1"/>
  <c r="P883" i="1"/>
  <c r="L885" i="1"/>
  <c r="N885" i="1" s="1"/>
  <c r="Z885" i="1" s="1"/>
  <c r="AE885" i="1" s="1"/>
  <c r="AG885" i="1" s="1"/>
  <c r="G887" i="1"/>
  <c r="H886" i="1"/>
  <c r="J886" i="1" s="1"/>
  <c r="AJ885" i="1"/>
  <c r="A884" i="2" s="1"/>
  <c r="Y887" i="1" l="1"/>
  <c r="AB887" i="1" s="1"/>
  <c r="V887" i="1"/>
  <c r="P884" i="1"/>
  <c r="L886" i="1"/>
  <c r="N886" i="1" s="1"/>
  <c r="Z886" i="1" s="1"/>
  <c r="AE886" i="1" s="1"/>
  <c r="AG886" i="1" s="1"/>
  <c r="AJ886" i="1"/>
  <c r="A885" i="2" s="1"/>
  <c r="G888" i="1"/>
  <c r="H887" i="1"/>
  <c r="J887" i="1" s="1"/>
  <c r="Y888" i="1" l="1"/>
  <c r="AB888" i="1" s="1"/>
  <c r="V888" i="1"/>
  <c r="P885" i="1"/>
  <c r="L887" i="1"/>
  <c r="N887" i="1" s="1"/>
  <c r="Z887" i="1" s="1"/>
  <c r="AE887" i="1" s="1"/>
  <c r="AG887" i="1" s="1"/>
  <c r="AJ887" i="1"/>
  <c r="A886" i="2" s="1"/>
  <c r="G889" i="1"/>
  <c r="H888" i="1"/>
  <c r="J888" i="1" s="1"/>
  <c r="Y889" i="1" l="1"/>
  <c r="AB889" i="1" s="1"/>
  <c r="V889" i="1"/>
  <c r="P886" i="1"/>
  <c r="L888" i="1"/>
  <c r="N888" i="1" s="1"/>
  <c r="Z888" i="1" s="1"/>
  <c r="AE888" i="1" s="1"/>
  <c r="AG888" i="1" s="1"/>
  <c r="AJ888" i="1"/>
  <c r="A887" i="2" s="1"/>
  <c r="H889" i="1"/>
  <c r="J889" i="1" s="1"/>
  <c r="G890" i="1"/>
  <c r="Y890" i="1" l="1"/>
  <c r="AB890" i="1" s="1"/>
  <c r="V890" i="1"/>
  <c r="P887" i="1"/>
  <c r="L889" i="1"/>
  <c r="N889" i="1" s="1"/>
  <c r="Z889" i="1" s="1"/>
  <c r="AE889" i="1" s="1"/>
  <c r="AG889" i="1" s="1"/>
  <c r="AJ889" i="1"/>
  <c r="A888" i="2" s="1"/>
  <c r="H890" i="1"/>
  <c r="J890" i="1" s="1"/>
  <c r="G891" i="1"/>
  <c r="Y891" i="1" l="1"/>
  <c r="AB891" i="1" s="1"/>
  <c r="V891" i="1"/>
  <c r="P888" i="1"/>
  <c r="L890" i="1"/>
  <c r="N890" i="1" s="1"/>
  <c r="Z890" i="1" s="1"/>
  <c r="AE890" i="1" s="1"/>
  <c r="AG890" i="1" s="1"/>
  <c r="AJ890" i="1"/>
  <c r="A889" i="2" s="1"/>
  <c r="H891" i="1"/>
  <c r="J891" i="1" s="1"/>
  <c r="G892" i="1"/>
  <c r="Y892" i="1" l="1"/>
  <c r="AB892" i="1" s="1"/>
  <c r="V892" i="1"/>
  <c r="P889" i="1"/>
  <c r="L891" i="1"/>
  <c r="N891" i="1" s="1"/>
  <c r="Z891" i="1" s="1"/>
  <c r="AE891" i="1" s="1"/>
  <c r="AG891" i="1" s="1"/>
  <c r="H892" i="1"/>
  <c r="J892" i="1" s="1"/>
  <c r="G893" i="1"/>
  <c r="AJ891" i="1"/>
  <c r="A890" i="2" s="1"/>
  <c r="Y893" i="1" l="1"/>
  <c r="AB893" i="1" s="1"/>
  <c r="V893" i="1"/>
  <c r="P890" i="1"/>
  <c r="L892" i="1"/>
  <c r="N892" i="1" s="1"/>
  <c r="Z892" i="1" s="1"/>
  <c r="AE892" i="1" s="1"/>
  <c r="AG892" i="1" s="1"/>
  <c r="AJ892" i="1"/>
  <c r="A891" i="2" s="1"/>
  <c r="H893" i="1"/>
  <c r="J893" i="1" s="1"/>
  <c r="G894" i="1"/>
  <c r="Y894" i="1" l="1"/>
  <c r="AB894" i="1" s="1"/>
  <c r="V894" i="1"/>
  <c r="P891" i="1"/>
  <c r="L893" i="1"/>
  <c r="N893" i="1" s="1"/>
  <c r="Z893" i="1" s="1"/>
  <c r="AE893" i="1" s="1"/>
  <c r="AG893" i="1" s="1"/>
  <c r="G895" i="1"/>
  <c r="H894" i="1"/>
  <c r="J894" i="1" s="1"/>
  <c r="AJ893" i="1"/>
  <c r="A892" i="2" s="1"/>
  <c r="Y895" i="1" l="1"/>
  <c r="AB895" i="1" s="1"/>
  <c r="V895" i="1"/>
  <c r="P892" i="1"/>
  <c r="L894" i="1"/>
  <c r="N894" i="1" s="1"/>
  <c r="Z894" i="1" s="1"/>
  <c r="AE894" i="1" s="1"/>
  <c r="AG894" i="1" s="1"/>
  <c r="G896" i="1"/>
  <c r="H895" i="1"/>
  <c r="J895" i="1" s="1"/>
  <c r="AJ894" i="1"/>
  <c r="A893" i="2" s="1"/>
  <c r="Y896" i="1" l="1"/>
  <c r="AB896" i="1" s="1"/>
  <c r="V896" i="1"/>
  <c r="P893" i="1"/>
  <c r="L895" i="1"/>
  <c r="N895" i="1" s="1"/>
  <c r="Z895" i="1" s="1"/>
  <c r="AE895" i="1" s="1"/>
  <c r="AG895" i="1" s="1"/>
  <c r="AJ895" i="1"/>
  <c r="A894" i="2" s="1"/>
  <c r="H896" i="1"/>
  <c r="J896" i="1" s="1"/>
  <c r="G897" i="1"/>
  <c r="Y897" i="1" l="1"/>
  <c r="AB897" i="1" s="1"/>
  <c r="V897" i="1"/>
  <c r="P894" i="1"/>
  <c r="L896" i="1"/>
  <c r="N896" i="1" s="1"/>
  <c r="Z896" i="1" s="1"/>
  <c r="AE896" i="1" s="1"/>
  <c r="AG896" i="1" s="1"/>
  <c r="H897" i="1"/>
  <c r="J897" i="1" s="1"/>
  <c r="G898" i="1"/>
  <c r="AJ896" i="1"/>
  <c r="A895" i="2" s="1"/>
  <c r="Y898" i="1" l="1"/>
  <c r="AB898" i="1" s="1"/>
  <c r="V898" i="1"/>
  <c r="P895" i="1"/>
  <c r="L897" i="1"/>
  <c r="N897" i="1" s="1"/>
  <c r="Z897" i="1" s="1"/>
  <c r="AE897" i="1" s="1"/>
  <c r="AG897" i="1" s="1"/>
  <c r="AJ897" i="1"/>
  <c r="A896" i="2" s="1"/>
  <c r="G899" i="1"/>
  <c r="H898" i="1"/>
  <c r="J898" i="1" s="1"/>
  <c r="Y899" i="1" l="1"/>
  <c r="AB899" i="1" s="1"/>
  <c r="V899" i="1"/>
  <c r="P896" i="1"/>
  <c r="L898" i="1"/>
  <c r="N898" i="1" s="1"/>
  <c r="Z898" i="1" s="1"/>
  <c r="AE898" i="1" s="1"/>
  <c r="AG898" i="1" s="1"/>
  <c r="AJ898" i="1"/>
  <c r="A897" i="2" s="1"/>
  <c r="H899" i="1"/>
  <c r="J899" i="1" s="1"/>
  <c r="G900" i="1"/>
  <c r="Y900" i="1" l="1"/>
  <c r="AB900" i="1" s="1"/>
  <c r="V900" i="1"/>
  <c r="P897" i="1"/>
  <c r="L899" i="1"/>
  <c r="N899" i="1" s="1"/>
  <c r="Z899" i="1" s="1"/>
  <c r="AE899" i="1" s="1"/>
  <c r="AG899" i="1" s="1"/>
  <c r="AJ899" i="1"/>
  <c r="A898" i="2" s="1"/>
  <c r="G901" i="1"/>
  <c r="H900" i="1"/>
  <c r="J900" i="1" s="1"/>
  <c r="Y901" i="1" l="1"/>
  <c r="AB901" i="1" s="1"/>
  <c r="V901" i="1"/>
  <c r="P898" i="1"/>
  <c r="L900" i="1"/>
  <c r="N900" i="1" s="1"/>
  <c r="Z900" i="1" s="1"/>
  <c r="AE900" i="1" s="1"/>
  <c r="AG900" i="1" s="1"/>
  <c r="H901" i="1"/>
  <c r="J901" i="1" s="1"/>
  <c r="G902" i="1"/>
  <c r="AJ900" i="1"/>
  <c r="A899" i="2" s="1"/>
  <c r="Y902" i="1" l="1"/>
  <c r="AB902" i="1" s="1"/>
  <c r="V902" i="1"/>
  <c r="P899" i="1"/>
  <c r="L901" i="1"/>
  <c r="N901" i="1" s="1"/>
  <c r="Z901" i="1" s="1"/>
  <c r="AE901" i="1" s="1"/>
  <c r="AG901" i="1" s="1"/>
  <c r="G903" i="1"/>
  <c r="H902" i="1"/>
  <c r="J902" i="1" s="1"/>
  <c r="AJ901" i="1"/>
  <c r="A900" i="2" s="1"/>
  <c r="Y903" i="1" l="1"/>
  <c r="AB903" i="1" s="1"/>
  <c r="V903" i="1"/>
  <c r="P900" i="1"/>
  <c r="L902" i="1"/>
  <c r="N902" i="1" s="1"/>
  <c r="Z902" i="1" s="1"/>
  <c r="AE902" i="1" s="1"/>
  <c r="AG902" i="1" s="1"/>
  <c r="AJ902" i="1"/>
  <c r="A901" i="2" s="1"/>
  <c r="G904" i="1"/>
  <c r="H903" i="1"/>
  <c r="J903" i="1" s="1"/>
  <c r="Y904" i="1" l="1"/>
  <c r="AB904" i="1" s="1"/>
  <c r="V904" i="1"/>
  <c r="P901" i="1"/>
  <c r="L903" i="1"/>
  <c r="N903" i="1" s="1"/>
  <c r="Z903" i="1" s="1"/>
  <c r="AE903" i="1" s="1"/>
  <c r="AG903" i="1" s="1"/>
  <c r="AJ903" i="1"/>
  <c r="A902" i="2" s="1"/>
  <c r="G905" i="1"/>
  <c r="H904" i="1"/>
  <c r="J904" i="1" s="1"/>
  <c r="Y905" i="1" l="1"/>
  <c r="AB905" i="1" s="1"/>
  <c r="V905" i="1"/>
  <c r="P902" i="1"/>
  <c r="L904" i="1"/>
  <c r="N904" i="1" s="1"/>
  <c r="Z904" i="1" s="1"/>
  <c r="AE904" i="1" s="1"/>
  <c r="AG904" i="1" s="1"/>
  <c r="AJ904" i="1"/>
  <c r="A903" i="2" s="1"/>
  <c r="G906" i="1"/>
  <c r="H905" i="1"/>
  <c r="J905" i="1" s="1"/>
  <c r="Y906" i="1" l="1"/>
  <c r="AB906" i="1" s="1"/>
  <c r="V906" i="1"/>
  <c r="P903" i="1"/>
  <c r="L905" i="1"/>
  <c r="N905" i="1" s="1"/>
  <c r="Z905" i="1" s="1"/>
  <c r="AE905" i="1" s="1"/>
  <c r="AG905" i="1" s="1"/>
  <c r="AJ905" i="1"/>
  <c r="A904" i="2" s="1"/>
  <c r="G907" i="1"/>
  <c r="H906" i="1"/>
  <c r="J906" i="1" s="1"/>
  <c r="Y907" i="1" l="1"/>
  <c r="AB907" i="1" s="1"/>
  <c r="V907" i="1"/>
  <c r="P904" i="1"/>
  <c r="L906" i="1"/>
  <c r="N906" i="1" s="1"/>
  <c r="Z906" i="1" s="1"/>
  <c r="AE906" i="1" s="1"/>
  <c r="AG906" i="1" s="1"/>
  <c r="AJ906" i="1"/>
  <c r="A905" i="2" s="1"/>
  <c r="G908" i="1"/>
  <c r="H907" i="1"/>
  <c r="J907" i="1" s="1"/>
  <c r="Y908" i="1" l="1"/>
  <c r="AB908" i="1" s="1"/>
  <c r="V908" i="1"/>
  <c r="P905" i="1"/>
  <c r="L907" i="1"/>
  <c r="N907" i="1" s="1"/>
  <c r="Z907" i="1" s="1"/>
  <c r="AE907" i="1" s="1"/>
  <c r="AG907" i="1" s="1"/>
  <c r="AJ907" i="1"/>
  <c r="A906" i="2" s="1"/>
  <c r="G909" i="1"/>
  <c r="H908" i="1"/>
  <c r="J908" i="1" s="1"/>
  <c r="Y909" i="1" l="1"/>
  <c r="AB909" i="1" s="1"/>
  <c r="V909" i="1"/>
  <c r="P906" i="1"/>
  <c r="L908" i="1"/>
  <c r="N908" i="1" s="1"/>
  <c r="Z908" i="1" s="1"/>
  <c r="AE908" i="1" s="1"/>
  <c r="AG908" i="1" s="1"/>
  <c r="G910" i="1"/>
  <c r="H909" i="1"/>
  <c r="J909" i="1" s="1"/>
  <c r="AJ908" i="1"/>
  <c r="A907" i="2" s="1"/>
  <c r="Y910" i="1" l="1"/>
  <c r="AB910" i="1" s="1"/>
  <c r="V910" i="1"/>
  <c r="P907" i="1"/>
  <c r="L909" i="1"/>
  <c r="N909" i="1" s="1"/>
  <c r="Z909" i="1" s="1"/>
  <c r="AE909" i="1" s="1"/>
  <c r="AG909" i="1" s="1"/>
  <c r="AJ909" i="1"/>
  <c r="A908" i="2" s="1"/>
  <c r="G911" i="1"/>
  <c r="H910" i="1"/>
  <c r="J910" i="1" s="1"/>
  <c r="Y911" i="1" l="1"/>
  <c r="AB911" i="1" s="1"/>
  <c r="V911" i="1"/>
  <c r="P908" i="1"/>
  <c r="L910" i="1"/>
  <c r="N910" i="1" s="1"/>
  <c r="Z910" i="1" s="1"/>
  <c r="AE910" i="1" s="1"/>
  <c r="AG910" i="1" s="1"/>
  <c r="AJ910" i="1"/>
  <c r="A909" i="2" s="1"/>
  <c r="G912" i="1"/>
  <c r="H911" i="1"/>
  <c r="J911" i="1" s="1"/>
  <c r="Y912" i="1" l="1"/>
  <c r="AB912" i="1" s="1"/>
  <c r="V912" i="1"/>
  <c r="P909" i="1"/>
  <c r="L911" i="1"/>
  <c r="N911" i="1" s="1"/>
  <c r="Z911" i="1" s="1"/>
  <c r="AE911" i="1" s="1"/>
  <c r="AG911" i="1" s="1"/>
  <c r="AJ911" i="1"/>
  <c r="A910" i="2" s="1"/>
  <c r="G913" i="1"/>
  <c r="H912" i="1"/>
  <c r="J912" i="1" s="1"/>
  <c r="Y913" i="1" l="1"/>
  <c r="AB913" i="1" s="1"/>
  <c r="V913" i="1"/>
  <c r="P910" i="1"/>
  <c r="L912" i="1"/>
  <c r="N912" i="1" s="1"/>
  <c r="Z912" i="1" s="1"/>
  <c r="AE912" i="1" s="1"/>
  <c r="AG912" i="1" s="1"/>
  <c r="AJ912" i="1"/>
  <c r="A911" i="2" s="1"/>
  <c r="G914" i="1"/>
  <c r="H913" i="1"/>
  <c r="J913" i="1" s="1"/>
  <c r="Y914" i="1" l="1"/>
  <c r="AB914" i="1" s="1"/>
  <c r="V914" i="1"/>
  <c r="P911" i="1"/>
  <c r="L913" i="1"/>
  <c r="N913" i="1" s="1"/>
  <c r="Z913" i="1" s="1"/>
  <c r="AE913" i="1" s="1"/>
  <c r="AG913" i="1" s="1"/>
  <c r="AJ913" i="1"/>
  <c r="A912" i="2" s="1"/>
  <c r="G915" i="1"/>
  <c r="H914" i="1"/>
  <c r="J914" i="1" s="1"/>
  <c r="Y915" i="1" l="1"/>
  <c r="AB915" i="1" s="1"/>
  <c r="V915" i="1"/>
  <c r="P912" i="1"/>
  <c r="L914" i="1"/>
  <c r="N914" i="1" s="1"/>
  <c r="Z914" i="1" s="1"/>
  <c r="AE914" i="1" s="1"/>
  <c r="AG914" i="1" s="1"/>
  <c r="G916" i="1"/>
  <c r="H915" i="1"/>
  <c r="J915" i="1" s="1"/>
  <c r="AJ914" i="1"/>
  <c r="A913" i="2" s="1"/>
  <c r="Y916" i="1" l="1"/>
  <c r="AB916" i="1" s="1"/>
  <c r="V916" i="1"/>
  <c r="P913" i="1"/>
  <c r="L915" i="1"/>
  <c r="N915" i="1" s="1"/>
  <c r="Z915" i="1" s="1"/>
  <c r="AE915" i="1" s="1"/>
  <c r="AG915" i="1" s="1"/>
  <c r="AJ915" i="1"/>
  <c r="A914" i="2" s="1"/>
  <c r="G917" i="1"/>
  <c r="H916" i="1"/>
  <c r="J916" i="1" s="1"/>
  <c r="Y917" i="1" l="1"/>
  <c r="AB917" i="1" s="1"/>
  <c r="V917" i="1"/>
  <c r="P914" i="1"/>
  <c r="L916" i="1"/>
  <c r="N916" i="1" s="1"/>
  <c r="Z916" i="1" s="1"/>
  <c r="AE916" i="1" s="1"/>
  <c r="AG916" i="1" s="1"/>
  <c r="G918" i="1"/>
  <c r="H917" i="1"/>
  <c r="J917" i="1" s="1"/>
  <c r="AJ916" i="1"/>
  <c r="A915" i="2" s="1"/>
  <c r="Y918" i="1" l="1"/>
  <c r="AB918" i="1" s="1"/>
  <c r="V918" i="1"/>
  <c r="P915" i="1"/>
  <c r="L917" i="1"/>
  <c r="N917" i="1" s="1"/>
  <c r="Z917" i="1" s="1"/>
  <c r="AE917" i="1" s="1"/>
  <c r="AG917" i="1" s="1"/>
  <c r="H918" i="1"/>
  <c r="J918" i="1" s="1"/>
  <c r="G919" i="1"/>
  <c r="AJ917" i="1"/>
  <c r="A916" i="2" s="1"/>
  <c r="Y919" i="1" l="1"/>
  <c r="AB919" i="1" s="1"/>
  <c r="V919" i="1"/>
  <c r="P916" i="1"/>
  <c r="L918" i="1"/>
  <c r="N918" i="1" s="1"/>
  <c r="Z918" i="1" s="1"/>
  <c r="AE918" i="1" s="1"/>
  <c r="AG918" i="1" s="1"/>
  <c r="G920" i="1"/>
  <c r="H919" i="1"/>
  <c r="J919" i="1" s="1"/>
  <c r="AJ918" i="1"/>
  <c r="A917" i="2" s="1"/>
  <c r="Y920" i="1" l="1"/>
  <c r="AB920" i="1" s="1"/>
  <c r="V920" i="1"/>
  <c r="P917" i="1"/>
  <c r="L919" i="1"/>
  <c r="N919" i="1" s="1"/>
  <c r="Z919" i="1" s="1"/>
  <c r="AE919" i="1" s="1"/>
  <c r="AG919" i="1" s="1"/>
  <c r="AJ919" i="1"/>
  <c r="A918" i="2" s="1"/>
  <c r="G921" i="1"/>
  <c r="H920" i="1"/>
  <c r="J920" i="1" s="1"/>
  <c r="Y921" i="1" l="1"/>
  <c r="AB921" i="1" s="1"/>
  <c r="V921" i="1"/>
  <c r="P918" i="1"/>
  <c r="L920" i="1"/>
  <c r="N920" i="1" s="1"/>
  <c r="Z920" i="1" s="1"/>
  <c r="AE920" i="1" s="1"/>
  <c r="AG920" i="1" s="1"/>
  <c r="AJ920" i="1"/>
  <c r="A919" i="2" s="1"/>
  <c r="G922" i="1"/>
  <c r="H921" i="1"/>
  <c r="J921" i="1" s="1"/>
  <c r="Y922" i="1" l="1"/>
  <c r="AB922" i="1" s="1"/>
  <c r="V922" i="1"/>
  <c r="P919" i="1"/>
  <c r="L921" i="1"/>
  <c r="N921" i="1" s="1"/>
  <c r="Z921" i="1" s="1"/>
  <c r="AE921" i="1" s="1"/>
  <c r="AG921" i="1" s="1"/>
  <c r="AJ921" i="1"/>
  <c r="A920" i="2" s="1"/>
  <c r="G923" i="1"/>
  <c r="H922" i="1"/>
  <c r="J922" i="1" s="1"/>
  <c r="Y923" i="1" l="1"/>
  <c r="AB923" i="1" s="1"/>
  <c r="V923" i="1"/>
  <c r="P920" i="1"/>
  <c r="L922" i="1"/>
  <c r="N922" i="1" s="1"/>
  <c r="Z922" i="1" s="1"/>
  <c r="AE922" i="1" s="1"/>
  <c r="AG922" i="1" s="1"/>
  <c r="AJ922" i="1"/>
  <c r="A921" i="2" s="1"/>
  <c r="G924" i="1"/>
  <c r="H923" i="1"/>
  <c r="J923" i="1" s="1"/>
  <c r="Y924" i="1" l="1"/>
  <c r="AB924" i="1" s="1"/>
  <c r="V924" i="1"/>
  <c r="P921" i="1"/>
  <c r="L923" i="1"/>
  <c r="N923" i="1" s="1"/>
  <c r="Z923" i="1" s="1"/>
  <c r="AE923" i="1" s="1"/>
  <c r="AG923" i="1" s="1"/>
  <c r="G925" i="1"/>
  <c r="H924" i="1"/>
  <c r="J924" i="1" s="1"/>
  <c r="AJ923" i="1"/>
  <c r="A922" i="2" s="1"/>
  <c r="Y925" i="1" l="1"/>
  <c r="AB925" i="1" s="1"/>
  <c r="V925" i="1"/>
  <c r="P922" i="1"/>
  <c r="L924" i="1"/>
  <c r="N924" i="1" s="1"/>
  <c r="Z924" i="1" s="1"/>
  <c r="AE924" i="1" s="1"/>
  <c r="AG924" i="1" s="1"/>
  <c r="AJ924" i="1"/>
  <c r="A923" i="2" s="1"/>
  <c r="G926" i="1"/>
  <c r="H925" i="1"/>
  <c r="J925" i="1" s="1"/>
  <c r="Y926" i="1" l="1"/>
  <c r="AB926" i="1" s="1"/>
  <c r="V926" i="1"/>
  <c r="P923" i="1"/>
  <c r="L925" i="1"/>
  <c r="N925" i="1" s="1"/>
  <c r="Z925" i="1" s="1"/>
  <c r="AE925" i="1" s="1"/>
  <c r="AG925" i="1" s="1"/>
  <c r="AJ925" i="1"/>
  <c r="A924" i="2" s="1"/>
  <c r="G927" i="1"/>
  <c r="H926" i="1"/>
  <c r="J926" i="1" s="1"/>
  <c r="Y927" i="1" l="1"/>
  <c r="AB927" i="1" s="1"/>
  <c r="V927" i="1"/>
  <c r="P924" i="1"/>
  <c r="L926" i="1"/>
  <c r="N926" i="1" s="1"/>
  <c r="Z926" i="1" s="1"/>
  <c r="AE926" i="1" s="1"/>
  <c r="AG926" i="1" s="1"/>
  <c r="AJ926" i="1"/>
  <c r="A925" i="2" s="1"/>
  <c r="G928" i="1"/>
  <c r="H927" i="1"/>
  <c r="J927" i="1" s="1"/>
  <c r="Y928" i="1" l="1"/>
  <c r="AB928" i="1" s="1"/>
  <c r="V928" i="1"/>
  <c r="P925" i="1"/>
  <c r="L927" i="1"/>
  <c r="N927" i="1" s="1"/>
  <c r="Z927" i="1" s="1"/>
  <c r="AE927" i="1" s="1"/>
  <c r="AG927" i="1" s="1"/>
  <c r="AJ927" i="1"/>
  <c r="A926" i="2" s="1"/>
  <c r="G929" i="1"/>
  <c r="H928" i="1"/>
  <c r="J928" i="1" s="1"/>
  <c r="Y929" i="1" l="1"/>
  <c r="AB929" i="1" s="1"/>
  <c r="V929" i="1"/>
  <c r="P926" i="1"/>
  <c r="L928" i="1"/>
  <c r="N928" i="1" s="1"/>
  <c r="Z928" i="1" s="1"/>
  <c r="AE928" i="1" s="1"/>
  <c r="AG928" i="1" s="1"/>
  <c r="G930" i="1"/>
  <c r="H929" i="1"/>
  <c r="J929" i="1" s="1"/>
  <c r="AJ928" i="1"/>
  <c r="A927" i="2" s="1"/>
  <c r="Y930" i="1" l="1"/>
  <c r="AB930" i="1" s="1"/>
  <c r="V930" i="1"/>
  <c r="P927" i="1"/>
  <c r="L929" i="1"/>
  <c r="N929" i="1" s="1"/>
  <c r="Z929" i="1" s="1"/>
  <c r="AE929" i="1" s="1"/>
  <c r="AG929" i="1" s="1"/>
  <c r="AJ929" i="1"/>
  <c r="A928" i="2" s="1"/>
  <c r="H930" i="1"/>
  <c r="J930" i="1" s="1"/>
  <c r="G931" i="1"/>
  <c r="Y931" i="1" l="1"/>
  <c r="AB931" i="1" s="1"/>
  <c r="V931" i="1"/>
  <c r="P928" i="1"/>
  <c r="L930" i="1"/>
  <c r="N930" i="1" s="1"/>
  <c r="Z930" i="1" s="1"/>
  <c r="AE930" i="1" s="1"/>
  <c r="AG930" i="1" s="1"/>
  <c r="AJ930" i="1"/>
  <c r="A929" i="2" s="1"/>
  <c r="H931" i="1"/>
  <c r="J931" i="1" s="1"/>
  <c r="G932" i="1"/>
  <c r="Y932" i="1" l="1"/>
  <c r="AB932" i="1" s="1"/>
  <c r="V932" i="1"/>
  <c r="P929" i="1"/>
  <c r="L931" i="1"/>
  <c r="N931" i="1" s="1"/>
  <c r="Z931" i="1" s="1"/>
  <c r="AE931" i="1" s="1"/>
  <c r="AG931" i="1" s="1"/>
  <c r="H932" i="1"/>
  <c r="J932" i="1" s="1"/>
  <c r="G933" i="1"/>
  <c r="AJ931" i="1"/>
  <c r="A930" i="2" s="1"/>
  <c r="Y933" i="1" l="1"/>
  <c r="AB933" i="1" s="1"/>
  <c r="V933" i="1"/>
  <c r="P930" i="1"/>
  <c r="L932" i="1"/>
  <c r="N932" i="1" s="1"/>
  <c r="Z932" i="1" s="1"/>
  <c r="AE932" i="1" s="1"/>
  <c r="AG932" i="1" s="1"/>
  <c r="G934" i="1"/>
  <c r="H933" i="1"/>
  <c r="J933" i="1" s="1"/>
  <c r="AJ932" i="1"/>
  <c r="A931" i="2" s="1"/>
  <c r="Y934" i="1" l="1"/>
  <c r="AB934" i="1" s="1"/>
  <c r="V934" i="1"/>
  <c r="P931" i="1"/>
  <c r="L933" i="1"/>
  <c r="N933" i="1" s="1"/>
  <c r="Z933" i="1" s="1"/>
  <c r="AE933" i="1" s="1"/>
  <c r="AG933" i="1" s="1"/>
  <c r="AJ933" i="1"/>
  <c r="A932" i="2" s="1"/>
  <c r="H934" i="1"/>
  <c r="J934" i="1" s="1"/>
  <c r="G935" i="1"/>
  <c r="Y935" i="1" l="1"/>
  <c r="AB935" i="1" s="1"/>
  <c r="V935" i="1"/>
  <c r="P932" i="1"/>
  <c r="L934" i="1"/>
  <c r="N934" i="1" s="1"/>
  <c r="Z934" i="1" s="1"/>
  <c r="AE934" i="1" s="1"/>
  <c r="AG934" i="1" s="1"/>
  <c r="H935" i="1"/>
  <c r="J935" i="1" s="1"/>
  <c r="G936" i="1"/>
  <c r="AJ934" i="1"/>
  <c r="A933" i="2" s="1"/>
  <c r="Y936" i="1" l="1"/>
  <c r="AB936" i="1" s="1"/>
  <c r="V936" i="1"/>
  <c r="P933" i="1"/>
  <c r="L935" i="1"/>
  <c r="N935" i="1" s="1"/>
  <c r="Z935" i="1" s="1"/>
  <c r="AE935" i="1" s="1"/>
  <c r="AG935" i="1" s="1"/>
  <c r="AJ935" i="1"/>
  <c r="A934" i="2" s="1"/>
  <c r="G937" i="1"/>
  <c r="H936" i="1"/>
  <c r="J936" i="1" s="1"/>
  <c r="Y937" i="1" l="1"/>
  <c r="AB937" i="1" s="1"/>
  <c r="V937" i="1"/>
  <c r="P934" i="1"/>
  <c r="L936" i="1"/>
  <c r="N936" i="1" s="1"/>
  <c r="Z936" i="1" s="1"/>
  <c r="AE936" i="1" s="1"/>
  <c r="AG936" i="1" s="1"/>
  <c r="AJ936" i="1"/>
  <c r="A935" i="2" s="1"/>
  <c r="H937" i="1"/>
  <c r="J937" i="1" s="1"/>
  <c r="G938" i="1"/>
  <c r="Y938" i="1" l="1"/>
  <c r="AB938" i="1" s="1"/>
  <c r="V938" i="1"/>
  <c r="P935" i="1"/>
  <c r="L937" i="1"/>
  <c r="N937" i="1" s="1"/>
  <c r="Z937" i="1" s="1"/>
  <c r="AE937" i="1" s="1"/>
  <c r="AG937" i="1" s="1"/>
  <c r="AJ937" i="1"/>
  <c r="A936" i="2" s="1"/>
  <c r="H938" i="1"/>
  <c r="J938" i="1" s="1"/>
  <c r="G939" i="1"/>
  <c r="Y939" i="1" l="1"/>
  <c r="AB939" i="1" s="1"/>
  <c r="V939" i="1"/>
  <c r="P936" i="1"/>
  <c r="L938" i="1"/>
  <c r="N938" i="1" s="1"/>
  <c r="Z938" i="1" s="1"/>
  <c r="AE938" i="1" s="1"/>
  <c r="AG938" i="1" s="1"/>
  <c r="H939" i="1"/>
  <c r="J939" i="1" s="1"/>
  <c r="G940" i="1"/>
  <c r="AJ938" i="1"/>
  <c r="A937" i="2" s="1"/>
  <c r="Y940" i="1" l="1"/>
  <c r="AB940" i="1" s="1"/>
  <c r="V940" i="1"/>
  <c r="P937" i="1"/>
  <c r="L939" i="1"/>
  <c r="N939" i="1" s="1"/>
  <c r="Z939" i="1" s="1"/>
  <c r="AE939" i="1" s="1"/>
  <c r="AG939" i="1" s="1"/>
  <c r="G941" i="1"/>
  <c r="H940" i="1"/>
  <c r="J940" i="1" s="1"/>
  <c r="AJ939" i="1"/>
  <c r="A938" i="2" s="1"/>
  <c r="Y941" i="1" l="1"/>
  <c r="AB941" i="1" s="1"/>
  <c r="V941" i="1"/>
  <c r="P938" i="1"/>
  <c r="L940" i="1"/>
  <c r="N940" i="1" s="1"/>
  <c r="Z940" i="1" s="1"/>
  <c r="AE940" i="1" s="1"/>
  <c r="AG940" i="1" s="1"/>
  <c r="AJ940" i="1"/>
  <c r="A939" i="2" s="1"/>
  <c r="G942" i="1"/>
  <c r="H941" i="1"/>
  <c r="J941" i="1" s="1"/>
  <c r="Y942" i="1" l="1"/>
  <c r="AB942" i="1" s="1"/>
  <c r="V942" i="1"/>
  <c r="P939" i="1"/>
  <c r="L941" i="1"/>
  <c r="N941" i="1" s="1"/>
  <c r="Z941" i="1" s="1"/>
  <c r="AE941" i="1" s="1"/>
  <c r="AG941" i="1" s="1"/>
  <c r="H942" i="1"/>
  <c r="J942" i="1" s="1"/>
  <c r="G943" i="1"/>
  <c r="AJ941" i="1"/>
  <c r="A940" i="2" s="1"/>
  <c r="Y943" i="1" l="1"/>
  <c r="AB943" i="1" s="1"/>
  <c r="V943" i="1"/>
  <c r="P940" i="1"/>
  <c r="L942" i="1"/>
  <c r="N942" i="1" s="1"/>
  <c r="Z942" i="1" s="1"/>
  <c r="AE942" i="1" s="1"/>
  <c r="AG942" i="1" s="1"/>
  <c r="H943" i="1"/>
  <c r="J943" i="1" s="1"/>
  <c r="G944" i="1"/>
  <c r="AJ942" i="1"/>
  <c r="A941" i="2" s="1"/>
  <c r="Y944" i="1" l="1"/>
  <c r="AB944" i="1" s="1"/>
  <c r="V944" i="1"/>
  <c r="P941" i="1"/>
  <c r="L943" i="1"/>
  <c r="N943" i="1" s="1"/>
  <c r="Z943" i="1" s="1"/>
  <c r="AE943" i="1" s="1"/>
  <c r="AG943" i="1" s="1"/>
  <c r="H944" i="1"/>
  <c r="J944" i="1" s="1"/>
  <c r="G945" i="1"/>
  <c r="AJ943" i="1"/>
  <c r="A942" i="2" s="1"/>
  <c r="Y945" i="1" l="1"/>
  <c r="AB945" i="1" s="1"/>
  <c r="V945" i="1"/>
  <c r="P942" i="1"/>
  <c r="L944" i="1"/>
  <c r="N944" i="1" s="1"/>
  <c r="Z944" i="1" s="1"/>
  <c r="AE944" i="1" s="1"/>
  <c r="AG944" i="1" s="1"/>
  <c r="H945" i="1"/>
  <c r="J945" i="1" s="1"/>
  <c r="G946" i="1"/>
  <c r="AJ944" i="1"/>
  <c r="A943" i="2" s="1"/>
  <c r="Y946" i="1" l="1"/>
  <c r="AB946" i="1" s="1"/>
  <c r="V946" i="1"/>
  <c r="P943" i="1"/>
  <c r="L945" i="1"/>
  <c r="N945" i="1" s="1"/>
  <c r="Z945" i="1" s="1"/>
  <c r="AE945" i="1" s="1"/>
  <c r="AG945" i="1" s="1"/>
  <c r="H946" i="1"/>
  <c r="J946" i="1" s="1"/>
  <c r="G947" i="1"/>
  <c r="AJ945" i="1"/>
  <c r="A944" i="2" s="1"/>
  <c r="Y947" i="1" l="1"/>
  <c r="AB947" i="1" s="1"/>
  <c r="V947" i="1"/>
  <c r="P944" i="1"/>
  <c r="L946" i="1"/>
  <c r="N946" i="1" s="1"/>
  <c r="Z946" i="1" s="1"/>
  <c r="AE946" i="1" s="1"/>
  <c r="AG946" i="1" s="1"/>
  <c r="AJ946" i="1"/>
  <c r="A945" i="2" s="1"/>
  <c r="H947" i="1"/>
  <c r="J947" i="1" s="1"/>
  <c r="G948" i="1"/>
  <c r="Y948" i="1" l="1"/>
  <c r="AB948" i="1" s="1"/>
  <c r="V948" i="1"/>
  <c r="P945" i="1"/>
  <c r="L947" i="1"/>
  <c r="N947" i="1" s="1"/>
  <c r="Z947" i="1" s="1"/>
  <c r="AE947" i="1" s="1"/>
  <c r="AG947" i="1" s="1"/>
  <c r="H948" i="1"/>
  <c r="J948" i="1" s="1"/>
  <c r="G949" i="1"/>
  <c r="AJ947" i="1"/>
  <c r="A946" i="2" s="1"/>
  <c r="Y949" i="1" l="1"/>
  <c r="AB949" i="1" s="1"/>
  <c r="V949" i="1"/>
  <c r="P946" i="1"/>
  <c r="L948" i="1"/>
  <c r="N948" i="1" s="1"/>
  <c r="Z948" i="1" s="1"/>
  <c r="AE948" i="1" s="1"/>
  <c r="AG948" i="1" s="1"/>
  <c r="G950" i="1"/>
  <c r="H949" i="1"/>
  <c r="J949" i="1" s="1"/>
  <c r="AJ948" i="1"/>
  <c r="A947" i="2" s="1"/>
  <c r="Y950" i="1" l="1"/>
  <c r="AB950" i="1" s="1"/>
  <c r="V950" i="1"/>
  <c r="P947" i="1"/>
  <c r="L949" i="1"/>
  <c r="N949" i="1" s="1"/>
  <c r="Z949" i="1" s="1"/>
  <c r="AE949" i="1" s="1"/>
  <c r="AG949" i="1" s="1"/>
  <c r="AJ949" i="1"/>
  <c r="A948" i="2" s="1"/>
  <c r="G951" i="1"/>
  <c r="H950" i="1"/>
  <c r="J950" i="1" s="1"/>
  <c r="Y951" i="1" l="1"/>
  <c r="AB951" i="1" s="1"/>
  <c r="V951" i="1"/>
  <c r="P948" i="1"/>
  <c r="L950" i="1"/>
  <c r="N950" i="1" s="1"/>
  <c r="Z950" i="1" s="1"/>
  <c r="AE950" i="1" s="1"/>
  <c r="AG950" i="1" s="1"/>
  <c r="AJ950" i="1"/>
  <c r="A949" i="2" s="1"/>
  <c r="G952" i="1"/>
  <c r="H951" i="1"/>
  <c r="J951" i="1" s="1"/>
  <c r="Y952" i="1" l="1"/>
  <c r="AB952" i="1" s="1"/>
  <c r="V952" i="1"/>
  <c r="P949" i="1"/>
  <c r="L951" i="1"/>
  <c r="N951" i="1" s="1"/>
  <c r="Z951" i="1" s="1"/>
  <c r="AE951" i="1" s="1"/>
  <c r="AG951" i="1" s="1"/>
  <c r="AJ951" i="1"/>
  <c r="A950" i="2" s="1"/>
  <c r="G953" i="1"/>
  <c r="H952" i="1"/>
  <c r="J952" i="1" s="1"/>
  <c r="Y953" i="1" l="1"/>
  <c r="AB953" i="1" s="1"/>
  <c r="V953" i="1"/>
  <c r="P950" i="1"/>
  <c r="L952" i="1"/>
  <c r="N952" i="1" s="1"/>
  <c r="Z952" i="1" s="1"/>
  <c r="AE952" i="1" s="1"/>
  <c r="AG952" i="1" s="1"/>
  <c r="G954" i="1"/>
  <c r="H953" i="1"/>
  <c r="J953" i="1" s="1"/>
  <c r="AJ952" i="1"/>
  <c r="A951" i="2" s="1"/>
  <c r="Y954" i="1" l="1"/>
  <c r="AB954" i="1" s="1"/>
  <c r="V954" i="1"/>
  <c r="P951" i="1"/>
  <c r="L953" i="1"/>
  <c r="N953" i="1" s="1"/>
  <c r="Z953" i="1" s="1"/>
  <c r="AE953" i="1" s="1"/>
  <c r="AG953" i="1" s="1"/>
  <c r="AJ953" i="1"/>
  <c r="A952" i="2" s="1"/>
  <c r="H954" i="1"/>
  <c r="J954" i="1" s="1"/>
  <c r="G955" i="1"/>
  <c r="Y955" i="1" l="1"/>
  <c r="AB955" i="1" s="1"/>
  <c r="V955" i="1"/>
  <c r="P952" i="1"/>
  <c r="L954" i="1"/>
  <c r="N954" i="1" s="1"/>
  <c r="Z954" i="1" s="1"/>
  <c r="AE954" i="1" s="1"/>
  <c r="AG954" i="1" s="1"/>
  <c r="H955" i="1"/>
  <c r="J955" i="1" s="1"/>
  <c r="G956" i="1"/>
  <c r="AJ954" i="1"/>
  <c r="A953" i="2" s="1"/>
  <c r="Y956" i="1" l="1"/>
  <c r="AB956" i="1" s="1"/>
  <c r="V956" i="1"/>
  <c r="P953" i="1"/>
  <c r="L955" i="1"/>
  <c r="N955" i="1" s="1"/>
  <c r="Z955" i="1" s="1"/>
  <c r="AE955" i="1" s="1"/>
  <c r="AG955" i="1" s="1"/>
  <c r="H956" i="1"/>
  <c r="J956" i="1" s="1"/>
  <c r="G957" i="1"/>
  <c r="AJ955" i="1"/>
  <c r="A954" i="2" s="1"/>
  <c r="Y957" i="1" l="1"/>
  <c r="AB957" i="1" s="1"/>
  <c r="V957" i="1"/>
  <c r="P954" i="1"/>
  <c r="L956" i="1"/>
  <c r="N956" i="1" s="1"/>
  <c r="Z956" i="1" s="1"/>
  <c r="AE956" i="1" s="1"/>
  <c r="AG956" i="1" s="1"/>
  <c r="G958" i="1"/>
  <c r="H957" i="1"/>
  <c r="J957" i="1" s="1"/>
  <c r="AJ956" i="1"/>
  <c r="A955" i="2" s="1"/>
  <c r="Y958" i="1" l="1"/>
  <c r="AB958" i="1" s="1"/>
  <c r="V958" i="1"/>
  <c r="P955" i="1"/>
  <c r="L957" i="1"/>
  <c r="N957" i="1" s="1"/>
  <c r="Z957" i="1" s="1"/>
  <c r="AE957" i="1" s="1"/>
  <c r="AG957" i="1" s="1"/>
  <c r="AJ957" i="1"/>
  <c r="A956" i="2" s="1"/>
  <c r="G959" i="1"/>
  <c r="H958" i="1"/>
  <c r="J958" i="1" s="1"/>
  <c r="Y959" i="1" l="1"/>
  <c r="AB959" i="1" s="1"/>
  <c r="V959" i="1"/>
  <c r="P956" i="1"/>
  <c r="L958" i="1"/>
  <c r="N958" i="1" s="1"/>
  <c r="Z958" i="1" s="1"/>
  <c r="AE958" i="1" s="1"/>
  <c r="AG958" i="1" s="1"/>
  <c r="G960" i="1"/>
  <c r="H959" i="1"/>
  <c r="J959" i="1" s="1"/>
  <c r="AJ958" i="1"/>
  <c r="A957" i="2" s="1"/>
  <c r="Y960" i="1" l="1"/>
  <c r="AB960" i="1" s="1"/>
  <c r="V960" i="1"/>
  <c r="P957" i="1"/>
  <c r="L959" i="1"/>
  <c r="N959" i="1" s="1"/>
  <c r="Z959" i="1" s="1"/>
  <c r="AE959" i="1" s="1"/>
  <c r="AG959" i="1" s="1"/>
  <c r="AJ959" i="1"/>
  <c r="A958" i="2" s="1"/>
  <c r="G961" i="1"/>
  <c r="H960" i="1"/>
  <c r="J960" i="1" s="1"/>
  <c r="Y961" i="1" l="1"/>
  <c r="AB961" i="1" s="1"/>
  <c r="V961" i="1"/>
  <c r="P958" i="1"/>
  <c r="L960" i="1"/>
  <c r="N960" i="1" s="1"/>
  <c r="Z960" i="1" s="1"/>
  <c r="AE960" i="1" s="1"/>
  <c r="AG960" i="1" s="1"/>
  <c r="AJ960" i="1"/>
  <c r="A959" i="2" s="1"/>
  <c r="G962" i="1"/>
  <c r="H961" i="1"/>
  <c r="J961" i="1" s="1"/>
  <c r="Y962" i="1" l="1"/>
  <c r="AB962" i="1" s="1"/>
  <c r="V962" i="1"/>
  <c r="P959" i="1"/>
  <c r="L961" i="1"/>
  <c r="N961" i="1" s="1"/>
  <c r="Z961" i="1" s="1"/>
  <c r="AE961" i="1" s="1"/>
  <c r="AG961" i="1" s="1"/>
  <c r="AJ961" i="1"/>
  <c r="A960" i="2" s="1"/>
  <c r="H962" i="1"/>
  <c r="J962" i="1" s="1"/>
  <c r="G963" i="1"/>
  <c r="Y963" i="1" l="1"/>
  <c r="AB963" i="1" s="1"/>
  <c r="V963" i="1"/>
  <c r="P960" i="1"/>
  <c r="L962" i="1"/>
  <c r="N962" i="1" s="1"/>
  <c r="Z962" i="1" s="1"/>
  <c r="AE962" i="1" s="1"/>
  <c r="AG962" i="1" s="1"/>
  <c r="G964" i="1"/>
  <c r="H963" i="1"/>
  <c r="J963" i="1" s="1"/>
  <c r="AJ962" i="1"/>
  <c r="A961" i="2" s="1"/>
  <c r="Y964" i="1" l="1"/>
  <c r="AB964" i="1" s="1"/>
  <c r="V964" i="1"/>
  <c r="P961" i="1"/>
  <c r="L963" i="1"/>
  <c r="N963" i="1" s="1"/>
  <c r="Z963" i="1" s="1"/>
  <c r="AE963" i="1" s="1"/>
  <c r="AG963" i="1" s="1"/>
  <c r="G965" i="1"/>
  <c r="H964" i="1"/>
  <c r="J964" i="1" s="1"/>
  <c r="AJ963" i="1"/>
  <c r="A962" i="2" s="1"/>
  <c r="Y965" i="1" l="1"/>
  <c r="AB965" i="1" s="1"/>
  <c r="V965" i="1"/>
  <c r="P962" i="1"/>
  <c r="L964" i="1"/>
  <c r="N964" i="1" s="1"/>
  <c r="Z964" i="1" s="1"/>
  <c r="AE964" i="1" s="1"/>
  <c r="AG964" i="1" s="1"/>
  <c r="H965" i="1"/>
  <c r="J965" i="1" s="1"/>
  <c r="G966" i="1"/>
  <c r="AJ964" i="1"/>
  <c r="A963" i="2" s="1"/>
  <c r="Y966" i="1" l="1"/>
  <c r="AB966" i="1" s="1"/>
  <c r="V966" i="1"/>
  <c r="P963" i="1"/>
  <c r="L965" i="1"/>
  <c r="N965" i="1" s="1"/>
  <c r="Z965" i="1" s="1"/>
  <c r="AE965" i="1" s="1"/>
  <c r="AG965" i="1" s="1"/>
  <c r="G967" i="1"/>
  <c r="H966" i="1"/>
  <c r="J966" i="1" s="1"/>
  <c r="AJ965" i="1"/>
  <c r="A964" i="2" s="1"/>
  <c r="Y967" i="1" l="1"/>
  <c r="AB967" i="1" s="1"/>
  <c r="V967" i="1"/>
  <c r="P964" i="1"/>
  <c r="L966" i="1"/>
  <c r="N966" i="1" s="1"/>
  <c r="Z966" i="1" s="1"/>
  <c r="AE966" i="1" s="1"/>
  <c r="AG966" i="1" s="1"/>
  <c r="AJ966" i="1"/>
  <c r="A965" i="2" s="1"/>
  <c r="H967" i="1"/>
  <c r="J967" i="1" s="1"/>
  <c r="G968" i="1"/>
  <c r="Y968" i="1" l="1"/>
  <c r="AB968" i="1" s="1"/>
  <c r="V968" i="1"/>
  <c r="P965" i="1"/>
  <c r="L967" i="1"/>
  <c r="N967" i="1" s="1"/>
  <c r="Z967" i="1" s="1"/>
  <c r="AE967" i="1" s="1"/>
  <c r="AG967" i="1" s="1"/>
  <c r="AJ967" i="1"/>
  <c r="A966" i="2" s="1"/>
  <c r="H968" i="1"/>
  <c r="J968" i="1" s="1"/>
  <c r="G969" i="1"/>
  <c r="Y969" i="1" l="1"/>
  <c r="AB969" i="1" s="1"/>
  <c r="V969" i="1"/>
  <c r="P966" i="1"/>
  <c r="L968" i="1"/>
  <c r="N968" i="1" s="1"/>
  <c r="Z968" i="1" s="1"/>
  <c r="AE968" i="1" s="1"/>
  <c r="AG968" i="1" s="1"/>
  <c r="AJ968" i="1"/>
  <c r="A967" i="2" s="1"/>
  <c r="H969" i="1"/>
  <c r="J969" i="1" s="1"/>
  <c r="G970" i="1"/>
  <c r="Y970" i="1" l="1"/>
  <c r="AB970" i="1" s="1"/>
  <c r="V970" i="1"/>
  <c r="P967" i="1"/>
  <c r="L969" i="1"/>
  <c r="N969" i="1" s="1"/>
  <c r="Z969" i="1" s="1"/>
  <c r="AE969" i="1" s="1"/>
  <c r="AG969" i="1" s="1"/>
  <c r="AJ969" i="1"/>
  <c r="A968" i="2" s="1"/>
  <c r="H970" i="1"/>
  <c r="J970" i="1" s="1"/>
  <c r="G971" i="1"/>
  <c r="Y971" i="1" l="1"/>
  <c r="AB971" i="1" s="1"/>
  <c r="V971" i="1"/>
  <c r="P968" i="1"/>
  <c r="L970" i="1"/>
  <c r="N970" i="1" s="1"/>
  <c r="Z970" i="1" s="1"/>
  <c r="AE970" i="1" s="1"/>
  <c r="AG970" i="1" s="1"/>
  <c r="AJ970" i="1"/>
  <c r="A969" i="2" s="1"/>
  <c r="G972" i="1"/>
  <c r="H971" i="1"/>
  <c r="J971" i="1" s="1"/>
  <c r="Y972" i="1" l="1"/>
  <c r="AB972" i="1" s="1"/>
  <c r="V972" i="1"/>
  <c r="P969" i="1"/>
  <c r="L971" i="1"/>
  <c r="N971" i="1" s="1"/>
  <c r="Z971" i="1" s="1"/>
  <c r="AE971" i="1" s="1"/>
  <c r="AG971" i="1" s="1"/>
  <c r="AJ971" i="1"/>
  <c r="A970" i="2" s="1"/>
  <c r="G973" i="1"/>
  <c r="H972" i="1"/>
  <c r="J972" i="1" s="1"/>
  <c r="Y973" i="1" l="1"/>
  <c r="AB973" i="1" s="1"/>
  <c r="V973" i="1"/>
  <c r="P970" i="1"/>
  <c r="L972" i="1"/>
  <c r="N972" i="1" s="1"/>
  <c r="Z972" i="1" s="1"/>
  <c r="AE972" i="1" s="1"/>
  <c r="AG972" i="1" s="1"/>
  <c r="AJ972" i="1"/>
  <c r="A971" i="2" s="1"/>
  <c r="G974" i="1"/>
  <c r="H973" i="1"/>
  <c r="J973" i="1" s="1"/>
  <c r="Y974" i="1" l="1"/>
  <c r="AB974" i="1" s="1"/>
  <c r="V974" i="1"/>
  <c r="P971" i="1"/>
  <c r="L973" i="1"/>
  <c r="N973" i="1" s="1"/>
  <c r="Z973" i="1" s="1"/>
  <c r="AE973" i="1" s="1"/>
  <c r="AG973" i="1" s="1"/>
  <c r="H974" i="1"/>
  <c r="J974" i="1" s="1"/>
  <c r="G975" i="1"/>
  <c r="AJ973" i="1"/>
  <c r="A972" i="2" s="1"/>
  <c r="Y975" i="1" l="1"/>
  <c r="AB975" i="1" s="1"/>
  <c r="V975" i="1"/>
  <c r="P972" i="1"/>
  <c r="L974" i="1"/>
  <c r="N974" i="1" s="1"/>
  <c r="Z974" i="1" s="1"/>
  <c r="AE974" i="1" s="1"/>
  <c r="AG974" i="1" s="1"/>
  <c r="H975" i="1"/>
  <c r="J975" i="1" s="1"/>
  <c r="G976" i="1"/>
  <c r="AJ974" i="1"/>
  <c r="A973" i="2" s="1"/>
  <c r="Y976" i="1" l="1"/>
  <c r="AB976" i="1" s="1"/>
  <c r="V976" i="1"/>
  <c r="P973" i="1"/>
  <c r="L975" i="1"/>
  <c r="N975" i="1" s="1"/>
  <c r="Z975" i="1" s="1"/>
  <c r="AE975" i="1" s="1"/>
  <c r="AG975" i="1" s="1"/>
  <c r="AJ975" i="1"/>
  <c r="A974" i="2" s="1"/>
  <c r="H976" i="1"/>
  <c r="J976" i="1" s="1"/>
  <c r="G977" i="1"/>
  <c r="Y977" i="1" l="1"/>
  <c r="AB977" i="1" s="1"/>
  <c r="V977" i="1"/>
  <c r="P974" i="1"/>
  <c r="L976" i="1"/>
  <c r="N976" i="1" s="1"/>
  <c r="Z976" i="1" s="1"/>
  <c r="AE976" i="1" s="1"/>
  <c r="AG976" i="1" s="1"/>
  <c r="G978" i="1"/>
  <c r="H977" i="1"/>
  <c r="J977" i="1" s="1"/>
  <c r="AJ976" i="1"/>
  <c r="A975" i="2" s="1"/>
  <c r="Y978" i="1" l="1"/>
  <c r="AB978" i="1" s="1"/>
  <c r="V978" i="1"/>
  <c r="P975" i="1"/>
  <c r="L977" i="1"/>
  <c r="N977" i="1" s="1"/>
  <c r="Z977" i="1" s="1"/>
  <c r="AE977" i="1" s="1"/>
  <c r="AG977" i="1" s="1"/>
  <c r="H978" i="1"/>
  <c r="J978" i="1" s="1"/>
  <c r="G979" i="1"/>
  <c r="AJ977" i="1"/>
  <c r="A976" i="2" s="1"/>
  <c r="Y979" i="1" l="1"/>
  <c r="AB979" i="1" s="1"/>
  <c r="V979" i="1"/>
  <c r="P976" i="1"/>
  <c r="L978" i="1"/>
  <c r="N978" i="1" s="1"/>
  <c r="Z978" i="1" s="1"/>
  <c r="AE978" i="1" s="1"/>
  <c r="AG978" i="1" s="1"/>
  <c r="H979" i="1"/>
  <c r="J979" i="1" s="1"/>
  <c r="G980" i="1"/>
  <c r="AJ978" i="1"/>
  <c r="A977" i="2" s="1"/>
  <c r="Y980" i="1" l="1"/>
  <c r="AB980" i="1" s="1"/>
  <c r="V980" i="1"/>
  <c r="P977" i="1"/>
  <c r="L979" i="1"/>
  <c r="N979" i="1" s="1"/>
  <c r="Z979" i="1" s="1"/>
  <c r="AE979" i="1" s="1"/>
  <c r="AG979" i="1" s="1"/>
  <c r="H980" i="1"/>
  <c r="J980" i="1" s="1"/>
  <c r="G981" i="1"/>
  <c r="AJ979" i="1"/>
  <c r="A978" i="2" s="1"/>
  <c r="Y981" i="1" l="1"/>
  <c r="AB981" i="1" s="1"/>
  <c r="V981" i="1"/>
  <c r="P978" i="1"/>
  <c r="L980" i="1"/>
  <c r="N980" i="1" s="1"/>
  <c r="Z980" i="1" s="1"/>
  <c r="AE980" i="1" s="1"/>
  <c r="AG980" i="1" s="1"/>
  <c r="AJ980" i="1"/>
  <c r="A979" i="2" s="1"/>
  <c r="G982" i="1"/>
  <c r="H981" i="1"/>
  <c r="J981" i="1" s="1"/>
  <c r="Y982" i="1" l="1"/>
  <c r="AB982" i="1" s="1"/>
  <c r="V982" i="1"/>
  <c r="P979" i="1"/>
  <c r="L981" i="1"/>
  <c r="N981" i="1" s="1"/>
  <c r="Z981" i="1" s="1"/>
  <c r="AE981" i="1" s="1"/>
  <c r="AG981" i="1" s="1"/>
  <c r="H982" i="1"/>
  <c r="J982" i="1" s="1"/>
  <c r="G983" i="1"/>
  <c r="AJ981" i="1"/>
  <c r="A980" i="2" s="1"/>
  <c r="Y983" i="1" l="1"/>
  <c r="AB983" i="1" s="1"/>
  <c r="V983" i="1"/>
  <c r="P980" i="1"/>
  <c r="L982" i="1"/>
  <c r="N982" i="1" s="1"/>
  <c r="Z982" i="1" s="1"/>
  <c r="AE982" i="1" s="1"/>
  <c r="AG982" i="1" s="1"/>
  <c r="G984" i="1"/>
  <c r="H983" i="1"/>
  <c r="J983" i="1" s="1"/>
  <c r="AJ982" i="1"/>
  <c r="A981" i="2" s="1"/>
  <c r="Y984" i="1" l="1"/>
  <c r="AB984" i="1" s="1"/>
  <c r="V984" i="1"/>
  <c r="P981" i="1"/>
  <c r="L983" i="1"/>
  <c r="N983" i="1" s="1"/>
  <c r="Z983" i="1" s="1"/>
  <c r="AE983" i="1" s="1"/>
  <c r="AG983" i="1" s="1"/>
  <c r="G985" i="1"/>
  <c r="H984" i="1"/>
  <c r="J984" i="1" s="1"/>
  <c r="AJ983" i="1"/>
  <c r="A982" i="2" s="1"/>
  <c r="Y985" i="1" l="1"/>
  <c r="AB985" i="1" s="1"/>
  <c r="V985" i="1"/>
  <c r="P982" i="1"/>
  <c r="L984" i="1"/>
  <c r="N984" i="1" s="1"/>
  <c r="Z984" i="1" s="1"/>
  <c r="AE984" i="1" s="1"/>
  <c r="AG984" i="1" s="1"/>
  <c r="G986" i="1"/>
  <c r="H985" i="1"/>
  <c r="J985" i="1" s="1"/>
  <c r="AJ984" i="1"/>
  <c r="A983" i="2" s="1"/>
  <c r="Y986" i="1" l="1"/>
  <c r="AB986" i="1" s="1"/>
  <c r="V986" i="1"/>
  <c r="P983" i="1"/>
  <c r="L985" i="1"/>
  <c r="N985" i="1" s="1"/>
  <c r="Z985" i="1" s="1"/>
  <c r="AE985" i="1" s="1"/>
  <c r="AG985" i="1" s="1"/>
  <c r="G987" i="1"/>
  <c r="H986" i="1"/>
  <c r="J986" i="1" s="1"/>
  <c r="AJ985" i="1"/>
  <c r="A984" i="2" s="1"/>
  <c r="Y987" i="1" l="1"/>
  <c r="AB987" i="1" s="1"/>
  <c r="V987" i="1"/>
  <c r="P984" i="1"/>
  <c r="L986" i="1"/>
  <c r="N986" i="1" s="1"/>
  <c r="Z986" i="1" s="1"/>
  <c r="AE986" i="1" s="1"/>
  <c r="AG986" i="1" s="1"/>
  <c r="AJ986" i="1"/>
  <c r="A985" i="2" s="1"/>
  <c r="G988" i="1"/>
  <c r="H987" i="1"/>
  <c r="J987" i="1" s="1"/>
  <c r="Y988" i="1" l="1"/>
  <c r="AB988" i="1" s="1"/>
  <c r="V988" i="1"/>
  <c r="P985" i="1"/>
  <c r="L987" i="1"/>
  <c r="N987" i="1" s="1"/>
  <c r="Z987" i="1" s="1"/>
  <c r="AE987" i="1" s="1"/>
  <c r="AG987" i="1" s="1"/>
  <c r="G989" i="1"/>
  <c r="H988" i="1"/>
  <c r="J988" i="1" s="1"/>
  <c r="AJ987" i="1"/>
  <c r="A986" i="2" s="1"/>
  <c r="Y989" i="1" l="1"/>
  <c r="AB989" i="1" s="1"/>
  <c r="V989" i="1"/>
  <c r="P986" i="1"/>
  <c r="L988" i="1"/>
  <c r="N988" i="1" s="1"/>
  <c r="Z988" i="1" s="1"/>
  <c r="AE988" i="1" s="1"/>
  <c r="AG988" i="1" s="1"/>
  <c r="G990" i="1"/>
  <c r="H989" i="1"/>
  <c r="J989" i="1" s="1"/>
  <c r="AJ988" i="1"/>
  <c r="A987" i="2" s="1"/>
  <c r="Y990" i="1" l="1"/>
  <c r="AB990" i="1" s="1"/>
  <c r="V990" i="1"/>
  <c r="P987" i="1"/>
  <c r="L989" i="1"/>
  <c r="N989" i="1" s="1"/>
  <c r="Z989" i="1" s="1"/>
  <c r="AE989" i="1" s="1"/>
  <c r="AG989" i="1" s="1"/>
  <c r="AJ989" i="1"/>
  <c r="A988" i="2" s="1"/>
  <c r="G991" i="1"/>
  <c r="H990" i="1"/>
  <c r="J990" i="1" s="1"/>
  <c r="Y991" i="1" l="1"/>
  <c r="AB991" i="1" s="1"/>
  <c r="V991" i="1"/>
  <c r="P988" i="1"/>
  <c r="L990" i="1"/>
  <c r="N990" i="1" s="1"/>
  <c r="Z990" i="1" s="1"/>
  <c r="AE990" i="1" s="1"/>
  <c r="AG990" i="1" s="1"/>
  <c r="AJ990" i="1"/>
  <c r="A989" i="2" s="1"/>
  <c r="H991" i="1"/>
  <c r="J991" i="1" s="1"/>
  <c r="G992" i="1"/>
  <c r="Y992" i="1" l="1"/>
  <c r="AB992" i="1" s="1"/>
  <c r="V992" i="1"/>
  <c r="P989" i="1"/>
  <c r="L991" i="1"/>
  <c r="N991" i="1" s="1"/>
  <c r="Z991" i="1" s="1"/>
  <c r="AE991" i="1" s="1"/>
  <c r="AG991" i="1" s="1"/>
  <c r="G993" i="1"/>
  <c r="H992" i="1"/>
  <c r="J992" i="1" s="1"/>
  <c r="AJ991" i="1"/>
  <c r="A990" i="2" s="1"/>
  <c r="Y993" i="1" l="1"/>
  <c r="AB993" i="1" s="1"/>
  <c r="V993" i="1"/>
  <c r="P990" i="1"/>
  <c r="L992" i="1"/>
  <c r="N992" i="1" s="1"/>
  <c r="Z992" i="1" s="1"/>
  <c r="AE992" i="1" s="1"/>
  <c r="AG992" i="1" s="1"/>
  <c r="AJ992" i="1"/>
  <c r="A991" i="2" s="1"/>
  <c r="H993" i="1"/>
  <c r="J993" i="1" s="1"/>
  <c r="G994" i="1"/>
  <c r="Y994" i="1" l="1"/>
  <c r="AB994" i="1" s="1"/>
  <c r="V994" i="1"/>
  <c r="P991" i="1"/>
  <c r="L993" i="1"/>
  <c r="N993" i="1" s="1"/>
  <c r="Z993" i="1" s="1"/>
  <c r="AE993" i="1" s="1"/>
  <c r="AG993" i="1" s="1"/>
  <c r="AJ993" i="1"/>
  <c r="A992" i="2" s="1"/>
  <c r="G995" i="1"/>
  <c r="H994" i="1"/>
  <c r="J994" i="1" s="1"/>
  <c r="Y995" i="1" l="1"/>
  <c r="AB995" i="1" s="1"/>
  <c r="V995" i="1"/>
  <c r="P992" i="1"/>
  <c r="L994" i="1"/>
  <c r="N994" i="1" s="1"/>
  <c r="Z994" i="1" s="1"/>
  <c r="AE994" i="1" s="1"/>
  <c r="AG994" i="1" s="1"/>
  <c r="AJ994" i="1"/>
  <c r="A993" i="2" s="1"/>
  <c r="H995" i="1"/>
  <c r="J995" i="1" s="1"/>
  <c r="G996" i="1"/>
  <c r="Y996" i="1" l="1"/>
  <c r="AB996" i="1" s="1"/>
  <c r="V996" i="1"/>
  <c r="P993" i="1"/>
  <c r="L995" i="1"/>
  <c r="N995" i="1" s="1"/>
  <c r="Z995" i="1" s="1"/>
  <c r="AE995" i="1" s="1"/>
  <c r="AG995" i="1" s="1"/>
  <c r="AJ995" i="1"/>
  <c r="A994" i="2" s="1"/>
  <c r="G997" i="1"/>
  <c r="H996" i="1"/>
  <c r="J996" i="1" s="1"/>
  <c r="Y997" i="1" l="1"/>
  <c r="AB997" i="1" s="1"/>
  <c r="V997" i="1"/>
  <c r="P994" i="1"/>
  <c r="L996" i="1"/>
  <c r="N996" i="1" s="1"/>
  <c r="Z996" i="1" s="1"/>
  <c r="AE996" i="1" s="1"/>
  <c r="AG996" i="1" s="1"/>
  <c r="H997" i="1"/>
  <c r="J997" i="1" s="1"/>
  <c r="G998" i="1"/>
  <c r="AJ996" i="1"/>
  <c r="A995" i="2" s="1"/>
  <c r="Y998" i="1" l="1"/>
  <c r="AB998" i="1" s="1"/>
  <c r="V998" i="1"/>
  <c r="P995" i="1"/>
  <c r="L997" i="1"/>
  <c r="N997" i="1" s="1"/>
  <c r="Z997" i="1" s="1"/>
  <c r="AE997" i="1" s="1"/>
  <c r="AG997" i="1" s="1"/>
  <c r="AJ997" i="1"/>
  <c r="A996" i="2" s="1"/>
  <c r="G999" i="1"/>
  <c r="H998" i="1"/>
  <c r="J998" i="1" s="1"/>
  <c r="Y999" i="1" l="1"/>
  <c r="AB999" i="1" s="1"/>
  <c r="V999" i="1"/>
  <c r="P996" i="1"/>
  <c r="L998" i="1"/>
  <c r="N998" i="1" s="1"/>
  <c r="Z998" i="1" s="1"/>
  <c r="AE998" i="1" s="1"/>
  <c r="AG998" i="1" s="1"/>
  <c r="AJ998" i="1"/>
  <c r="A997" i="2" s="1"/>
  <c r="G1000" i="1"/>
  <c r="H999" i="1"/>
  <c r="J999" i="1" s="1"/>
  <c r="Y1000" i="1" l="1"/>
  <c r="AB1000" i="1" s="1"/>
  <c r="V1000" i="1"/>
  <c r="P997" i="1"/>
  <c r="L999" i="1"/>
  <c r="N999" i="1" s="1"/>
  <c r="Z999" i="1" s="1"/>
  <c r="AE999" i="1" s="1"/>
  <c r="AG999" i="1" s="1"/>
  <c r="AJ999" i="1"/>
  <c r="A998" i="2" s="1"/>
  <c r="G1001" i="1"/>
  <c r="H1000" i="1"/>
  <c r="J1000" i="1" s="1"/>
  <c r="Y1001" i="1" l="1"/>
  <c r="AB1001" i="1" s="1"/>
  <c r="V1001" i="1"/>
  <c r="P998" i="1"/>
  <c r="L1000" i="1"/>
  <c r="N1000" i="1" s="1"/>
  <c r="Z1000" i="1" s="1"/>
  <c r="AE1000" i="1" s="1"/>
  <c r="AG1000" i="1" s="1"/>
  <c r="AJ1000" i="1"/>
  <c r="A999" i="2" s="1"/>
  <c r="G1002" i="1"/>
  <c r="H1001" i="1"/>
  <c r="J1001" i="1" s="1"/>
  <c r="Y1002" i="1" l="1"/>
  <c r="AB1002" i="1" s="1"/>
  <c r="V1002" i="1"/>
  <c r="P999" i="1"/>
  <c r="L1001" i="1"/>
  <c r="N1001" i="1" s="1"/>
  <c r="Z1001" i="1" s="1"/>
  <c r="AE1001" i="1" s="1"/>
  <c r="AG1001" i="1" s="1"/>
  <c r="AJ1001" i="1"/>
  <c r="A1000" i="2" s="1"/>
  <c r="H1002" i="1"/>
  <c r="J1002" i="1" s="1"/>
  <c r="G1003" i="1"/>
  <c r="Y1003" i="1" l="1"/>
  <c r="AB1003" i="1" s="1"/>
  <c r="V1003" i="1"/>
  <c r="P1000" i="1"/>
  <c r="L1002" i="1"/>
  <c r="N1002" i="1" s="1"/>
  <c r="Z1002" i="1" s="1"/>
  <c r="AE1002" i="1" s="1"/>
  <c r="AG1002" i="1" s="1"/>
  <c r="AJ1002" i="1"/>
  <c r="A1001" i="2" s="1"/>
  <c r="G1004" i="1"/>
  <c r="H1003" i="1"/>
  <c r="J1003" i="1" s="1"/>
  <c r="Y1004" i="1" l="1"/>
  <c r="AB1004" i="1" s="1"/>
  <c r="V1004" i="1"/>
  <c r="P1001" i="1"/>
  <c r="L1003" i="1"/>
  <c r="N1003" i="1" s="1"/>
  <c r="Z1003" i="1" s="1"/>
  <c r="AE1003" i="1" s="1"/>
  <c r="AG1003" i="1" s="1"/>
  <c r="AJ1003" i="1"/>
  <c r="A1002" i="2" s="1"/>
  <c r="G1005" i="1"/>
  <c r="H1004" i="1"/>
  <c r="J1004" i="1" s="1"/>
  <c r="Y1005" i="1" l="1"/>
  <c r="AB1005" i="1" s="1"/>
  <c r="V1005" i="1"/>
  <c r="P1002" i="1"/>
  <c r="L1004" i="1"/>
  <c r="N1004" i="1" s="1"/>
  <c r="Z1004" i="1" s="1"/>
  <c r="AE1004" i="1" s="1"/>
  <c r="AG1004" i="1" s="1"/>
  <c r="AJ1004" i="1"/>
  <c r="A1003" i="2" s="1"/>
  <c r="G1006" i="1"/>
  <c r="H1005" i="1"/>
  <c r="J1005" i="1" s="1"/>
  <c r="Y1006" i="1" l="1"/>
  <c r="AB1006" i="1" s="1"/>
  <c r="V1006" i="1"/>
  <c r="P1003" i="1"/>
  <c r="L1005" i="1"/>
  <c r="N1005" i="1" s="1"/>
  <c r="Z1005" i="1" s="1"/>
  <c r="AE1005" i="1" s="1"/>
  <c r="AG1005" i="1" s="1"/>
  <c r="H1006" i="1"/>
  <c r="J1006" i="1" s="1"/>
  <c r="G1007" i="1"/>
  <c r="AJ1005" i="1"/>
  <c r="A1004" i="2" s="1"/>
  <c r="Y1007" i="1" l="1"/>
  <c r="AB1007" i="1" s="1"/>
  <c r="V1007" i="1"/>
  <c r="P1004" i="1"/>
  <c r="L1006" i="1"/>
  <c r="N1006" i="1" s="1"/>
  <c r="Z1006" i="1" s="1"/>
  <c r="AE1006" i="1" s="1"/>
  <c r="AG1006" i="1" s="1"/>
  <c r="G1008" i="1"/>
  <c r="H1007" i="1"/>
  <c r="J1007" i="1" s="1"/>
  <c r="AJ1006" i="1"/>
  <c r="A1005" i="2" s="1"/>
  <c r="Y1008" i="1" l="1"/>
  <c r="AB1008" i="1" s="1"/>
  <c r="V1008" i="1"/>
  <c r="P1005" i="1"/>
  <c r="L1007" i="1"/>
  <c r="N1007" i="1" s="1"/>
  <c r="Z1007" i="1" s="1"/>
  <c r="AE1007" i="1" s="1"/>
  <c r="AG1007" i="1" s="1"/>
  <c r="AJ1007" i="1"/>
  <c r="A1006" i="2" s="1"/>
  <c r="G1009" i="1"/>
  <c r="H1008" i="1"/>
  <c r="J1008" i="1" s="1"/>
  <c r="Y1009" i="1" l="1"/>
  <c r="AB1009" i="1" s="1"/>
  <c r="V1009" i="1"/>
  <c r="P1006" i="1"/>
  <c r="L1008" i="1"/>
  <c r="N1008" i="1" s="1"/>
  <c r="Z1008" i="1" s="1"/>
  <c r="AE1008" i="1" s="1"/>
  <c r="AG1008" i="1" s="1"/>
  <c r="AJ1008" i="1"/>
  <c r="A1007" i="2" s="1"/>
  <c r="H1009" i="1"/>
  <c r="J1009" i="1" s="1"/>
  <c r="G1010" i="1"/>
  <c r="Y1010" i="1" l="1"/>
  <c r="AB1010" i="1" s="1"/>
  <c r="V1010" i="1"/>
  <c r="P1007" i="1"/>
  <c r="L1009" i="1"/>
  <c r="N1009" i="1" s="1"/>
  <c r="Z1009" i="1" s="1"/>
  <c r="AE1009" i="1" s="1"/>
  <c r="AG1009" i="1" s="1"/>
  <c r="AJ1009" i="1"/>
  <c r="A1008" i="2" s="1"/>
  <c r="G1011" i="1"/>
  <c r="H1010" i="1"/>
  <c r="J1010" i="1" s="1"/>
  <c r="Y1011" i="1" l="1"/>
  <c r="AB1011" i="1" s="1"/>
  <c r="V1011" i="1"/>
  <c r="P1008" i="1"/>
  <c r="L1010" i="1"/>
  <c r="N1010" i="1" s="1"/>
  <c r="Z1010" i="1" s="1"/>
  <c r="AE1010" i="1" s="1"/>
  <c r="AG1010" i="1" s="1"/>
  <c r="AJ1010" i="1"/>
  <c r="A1009" i="2" s="1"/>
  <c r="H1011" i="1"/>
  <c r="J1011" i="1" s="1"/>
  <c r="G1012" i="1"/>
  <c r="Y1012" i="1" l="1"/>
  <c r="AB1012" i="1" s="1"/>
  <c r="V1012" i="1"/>
  <c r="P1009" i="1"/>
  <c r="L1011" i="1"/>
  <c r="N1011" i="1" s="1"/>
  <c r="Z1011" i="1" s="1"/>
  <c r="AE1011" i="1" s="1"/>
  <c r="AG1011" i="1" s="1"/>
  <c r="AJ1011" i="1"/>
  <c r="A1010" i="2" s="1"/>
  <c r="H1012" i="1"/>
  <c r="J1012" i="1" s="1"/>
  <c r="G1013" i="1"/>
  <c r="Y1013" i="1" l="1"/>
  <c r="AB1013" i="1" s="1"/>
  <c r="V1013" i="1"/>
  <c r="P1010" i="1"/>
  <c r="L1012" i="1"/>
  <c r="N1012" i="1" s="1"/>
  <c r="Z1012" i="1" s="1"/>
  <c r="AE1012" i="1" s="1"/>
  <c r="AG1012" i="1" s="1"/>
  <c r="AJ1012" i="1"/>
  <c r="A1011" i="2" s="1"/>
  <c r="G1014" i="1"/>
  <c r="H1013" i="1"/>
  <c r="J1013" i="1" s="1"/>
  <c r="Y1014" i="1" l="1"/>
  <c r="AB1014" i="1" s="1"/>
  <c r="V1014" i="1"/>
  <c r="P1011" i="1"/>
  <c r="L1013" i="1"/>
  <c r="N1013" i="1" s="1"/>
  <c r="Z1013" i="1" s="1"/>
  <c r="AE1013" i="1" s="1"/>
  <c r="AG1013" i="1" s="1"/>
  <c r="AJ1013" i="1"/>
  <c r="A1012" i="2" s="1"/>
  <c r="G1015" i="1"/>
  <c r="H1014" i="1"/>
  <c r="J1014" i="1" s="1"/>
  <c r="Y1015" i="1" l="1"/>
  <c r="AB1015" i="1" s="1"/>
  <c r="V1015" i="1"/>
  <c r="P1012" i="1"/>
  <c r="L1014" i="1"/>
  <c r="N1014" i="1" s="1"/>
  <c r="Z1014" i="1" s="1"/>
  <c r="AE1014" i="1" s="1"/>
  <c r="AG1014" i="1" s="1"/>
  <c r="AJ1014" i="1"/>
  <c r="A1013" i="2" s="1"/>
  <c r="G1016" i="1"/>
  <c r="H1015" i="1"/>
  <c r="J1015" i="1" s="1"/>
  <c r="Y1016" i="1" l="1"/>
  <c r="AB1016" i="1" s="1"/>
  <c r="V1016" i="1"/>
  <c r="P1013" i="1"/>
  <c r="L1015" i="1"/>
  <c r="N1015" i="1" s="1"/>
  <c r="Z1015" i="1" s="1"/>
  <c r="AE1015" i="1" s="1"/>
  <c r="AG1015" i="1" s="1"/>
  <c r="H1016" i="1"/>
  <c r="J1016" i="1" s="1"/>
  <c r="G1017" i="1"/>
  <c r="AJ1015" i="1"/>
  <c r="A1014" i="2" s="1"/>
  <c r="Y1017" i="1" l="1"/>
  <c r="AB1017" i="1" s="1"/>
  <c r="V1017" i="1"/>
  <c r="P1014" i="1"/>
  <c r="L1016" i="1"/>
  <c r="N1016" i="1" s="1"/>
  <c r="Z1016" i="1" s="1"/>
  <c r="AE1016" i="1" s="1"/>
  <c r="AG1016" i="1" s="1"/>
  <c r="H1017" i="1"/>
  <c r="J1017" i="1" s="1"/>
  <c r="G1018" i="1"/>
  <c r="AJ1016" i="1"/>
  <c r="A1015" i="2" s="1"/>
  <c r="Y1018" i="1" l="1"/>
  <c r="AB1018" i="1" s="1"/>
  <c r="V1018" i="1"/>
  <c r="P1015" i="1"/>
  <c r="L1017" i="1"/>
  <c r="N1017" i="1" s="1"/>
  <c r="Z1017" i="1" s="1"/>
  <c r="AE1017" i="1" s="1"/>
  <c r="AG1017" i="1" s="1"/>
  <c r="H1018" i="1"/>
  <c r="J1018" i="1" s="1"/>
  <c r="G1019" i="1"/>
  <c r="AJ1017" i="1"/>
  <c r="A1016" i="2" s="1"/>
  <c r="Y1019" i="1" l="1"/>
  <c r="AB1019" i="1" s="1"/>
  <c r="V1019" i="1"/>
  <c r="P1016" i="1"/>
  <c r="L1018" i="1"/>
  <c r="N1018" i="1" s="1"/>
  <c r="Z1018" i="1" s="1"/>
  <c r="AE1018" i="1" s="1"/>
  <c r="AG1018" i="1" s="1"/>
  <c r="G1020" i="1"/>
  <c r="H1019" i="1"/>
  <c r="J1019" i="1" s="1"/>
  <c r="AJ1018" i="1"/>
  <c r="A1017" i="2" s="1"/>
  <c r="Y1020" i="1" l="1"/>
  <c r="AB1020" i="1" s="1"/>
  <c r="V1020" i="1"/>
  <c r="P1017" i="1"/>
  <c r="L1019" i="1"/>
  <c r="N1019" i="1" s="1"/>
  <c r="Z1019" i="1" s="1"/>
  <c r="AE1019" i="1" s="1"/>
  <c r="AG1019" i="1" s="1"/>
  <c r="AJ1019" i="1"/>
  <c r="A1018" i="2" s="1"/>
  <c r="G1021" i="1"/>
  <c r="H1020" i="1"/>
  <c r="J1020" i="1" s="1"/>
  <c r="Y1021" i="1" l="1"/>
  <c r="AB1021" i="1" s="1"/>
  <c r="V1021" i="1"/>
  <c r="P1018" i="1"/>
  <c r="L1020" i="1"/>
  <c r="N1020" i="1" s="1"/>
  <c r="Z1020" i="1" s="1"/>
  <c r="AE1020" i="1" s="1"/>
  <c r="AG1020" i="1" s="1"/>
  <c r="AJ1020" i="1"/>
  <c r="A1019" i="2" s="1"/>
  <c r="H1021" i="1"/>
  <c r="J1021" i="1" s="1"/>
  <c r="G1022" i="1"/>
  <c r="Y1022" i="1" l="1"/>
  <c r="AB1022" i="1" s="1"/>
  <c r="V1022" i="1"/>
  <c r="P1019" i="1"/>
  <c r="L1021" i="1"/>
  <c r="N1021" i="1" s="1"/>
  <c r="Z1021" i="1" s="1"/>
  <c r="AE1021" i="1" s="1"/>
  <c r="AG1021" i="1" s="1"/>
  <c r="AJ1021" i="1"/>
  <c r="A1020" i="2" s="1"/>
  <c r="H1022" i="1"/>
  <c r="J1022" i="1" s="1"/>
  <c r="G1023" i="1"/>
  <c r="Y1023" i="1" l="1"/>
  <c r="AB1023" i="1" s="1"/>
  <c r="V1023" i="1"/>
  <c r="P1020" i="1"/>
  <c r="L1022" i="1"/>
  <c r="N1022" i="1" s="1"/>
  <c r="Z1022" i="1" s="1"/>
  <c r="AE1022" i="1" s="1"/>
  <c r="AG1022" i="1" s="1"/>
  <c r="AJ1022" i="1"/>
  <c r="A1021" i="2" s="1"/>
  <c r="G1024" i="1"/>
  <c r="H1023" i="1"/>
  <c r="J1023" i="1" s="1"/>
  <c r="Y1024" i="1" l="1"/>
  <c r="AB1024" i="1" s="1"/>
  <c r="V1024" i="1"/>
  <c r="P1021" i="1"/>
  <c r="L1023" i="1"/>
  <c r="N1023" i="1" s="1"/>
  <c r="Z1023" i="1" s="1"/>
  <c r="AE1023" i="1" s="1"/>
  <c r="AG1023" i="1" s="1"/>
  <c r="AJ1023" i="1"/>
  <c r="A1022" i="2" s="1"/>
  <c r="G1025" i="1"/>
  <c r="H1024" i="1"/>
  <c r="J1024" i="1" s="1"/>
  <c r="Y1025" i="1" l="1"/>
  <c r="AB1025" i="1" s="1"/>
  <c r="V1025" i="1"/>
  <c r="P1022" i="1"/>
  <c r="L1024" i="1"/>
  <c r="N1024" i="1" s="1"/>
  <c r="Z1024" i="1" s="1"/>
  <c r="AE1024" i="1" s="1"/>
  <c r="AG1024" i="1" s="1"/>
  <c r="AJ1024" i="1"/>
  <c r="A1023" i="2" s="1"/>
  <c r="G1026" i="1"/>
  <c r="H1025" i="1"/>
  <c r="J1025" i="1" s="1"/>
  <c r="Y1026" i="1" l="1"/>
  <c r="AB1026" i="1" s="1"/>
  <c r="V1026" i="1"/>
  <c r="P1023" i="1"/>
  <c r="L1025" i="1"/>
  <c r="N1025" i="1" s="1"/>
  <c r="Z1025" i="1" s="1"/>
  <c r="AE1025" i="1" s="1"/>
  <c r="AG1025" i="1" s="1"/>
  <c r="G1027" i="1"/>
  <c r="H1026" i="1"/>
  <c r="J1026" i="1" s="1"/>
  <c r="AJ1025" i="1"/>
  <c r="A1024" i="2" s="1"/>
  <c r="Y1027" i="1" l="1"/>
  <c r="AB1027" i="1" s="1"/>
  <c r="V1027" i="1"/>
  <c r="P1024" i="1"/>
  <c r="L1026" i="1"/>
  <c r="N1026" i="1" s="1"/>
  <c r="Z1026" i="1" s="1"/>
  <c r="AE1026" i="1" s="1"/>
  <c r="AG1026" i="1" s="1"/>
  <c r="AJ1026" i="1"/>
  <c r="A1025" i="2" s="1"/>
  <c r="H1027" i="1"/>
  <c r="J1027" i="1" s="1"/>
  <c r="G1028" i="1"/>
  <c r="Y1028" i="1" l="1"/>
  <c r="AB1028" i="1" s="1"/>
  <c r="V1028" i="1"/>
  <c r="P1025" i="1"/>
  <c r="L1027" i="1"/>
  <c r="N1027" i="1" s="1"/>
  <c r="Z1027" i="1" s="1"/>
  <c r="AE1027" i="1" s="1"/>
  <c r="AG1027" i="1" s="1"/>
  <c r="AJ1027" i="1"/>
  <c r="A1026" i="2" s="1"/>
  <c r="H1028" i="1"/>
  <c r="J1028" i="1" s="1"/>
  <c r="G1029" i="1"/>
  <c r="Y1029" i="1" l="1"/>
  <c r="AB1029" i="1" s="1"/>
  <c r="V1029" i="1"/>
  <c r="P1026" i="1"/>
  <c r="L1028" i="1"/>
  <c r="N1028" i="1" s="1"/>
  <c r="Z1028" i="1" s="1"/>
  <c r="AE1028" i="1" s="1"/>
  <c r="AG1028" i="1" s="1"/>
  <c r="G1030" i="1"/>
  <c r="H1029" i="1"/>
  <c r="J1029" i="1" s="1"/>
  <c r="AJ1028" i="1"/>
  <c r="A1027" i="2" s="1"/>
  <c r="Y1030" i="1" l="1"/>
  <c r="AB1030" i="1" s="1"/>
  <c r="V1030" i="1"/>
  <c r="P1027" i="1"/>
  <c r="L1029" i="1"/>
  <c r="N1029" i="1" s="1"/>
  <c r="Z1029" i="1" s="1"/>
  <c r="AE1029" i="1" s="1"/>
  <c r="AG1029" i="1" s="1"/>
  <c r="G1031" i="1"/>
  <c r="H1030" i="1"/>
  <c r="J1030" i="1" s="1"/>
  <c r="AJ1029" i="1"/>
  <c r="A1028" i="2" s="1"/>
  <c r="Y1031" i="1" l="1"/>
  <c r="AB1031" i="1" s="1"/>
  <c r="V1031" i="1"/>
  <c r="P1028" i="1"/>
  <c r="L1030" i="1"/>
  <c r="N1030" i="1" s="1"/>
  <c r="Z1030" i="1" s="1"/>
  <c r="AE1030" i="1" s="1"/>
  <c r="AG1030" i="1" s="1"/>
  <c r="AJ1030" i="1"/>
  <c r="A1029" i="2" s="1"/>
  <c r="G1032" i="1"/>
  <c r="H1031" i="1"/>
  <c r="J1031" i="1" s="1"/>
  <c r="Y1032" i="1" l="1"/>
  <c r="AB1032" i="1" s="1"/>
  <c r="V1032" i="1"/>
  <c r="P1029" i="1"/>
  <c r="L1031" i="1"/>
  <c r="N1031" i="1" s="1"/>
  <c r="Z1031" i="1" s="1"/>
  <c r="AE1031" i="1" s="1"/>
  <c r="AG1031" i="1" s="1"/>
  <c r="G1033" i="1"/>
  <c r="H1032" i="1"/>
  <c r="J1032" i="1" s="1"/>
  <c r="AJ1031" i="1"/>
  <c r="A1030" i="2" s="1"/>
  <c r="Y1033" i="1" l="1"/>
  <c r="AB1033" i="1" s="1"/>
  <c r="V1033" i="1"/>
  <c r="P1030" i="1"/>
  <c r="L1032" i="1"/>
  <c r="N1032" i="1" s="1"/>
  <c r="Z1032" i="1" s="1"/>
  <c r="AE1032" i="1" s="1"/>
  <c r="AG1032" i="1" s="1"/>
  <c r="AJ1032" i="1"/>
  <c r="A1031" i="2" s="1"/>
  <c r="G1034" i="1"/>
  <c r="H1033" i="1"/>
  <c r="J1033" i="1" s="1"/>
  <c r="Y1034" i="1" l="1"/>
  <c r="AB1034" i="1" s="1"/>
  <c r="V1034" i="1"/>
  <c r="P1031" i="1"/>
  <c r="L1033" i="1"/>
  <c r="N1033" i="1" s="1"/>
  <c r="Z1033" i="1" s="1"/>
  <c r="AE1033" i="1" s="1"/>
  <c r="AG1033" i="1" s="1"/>
  <c r="AJ1033" i="1"/>
  <c r="A1032" i="2" s="1"/>
  <c r="G1035" i="1"/>
  <c r="H1034" i="1"/>
  <c r="J1034" i="1" s="1"/>
  <c r="Y1035" i="1" l="1"/>
  <c r="AB1035" i="1" s="1"/>
  <c r="V1035" i="1"/>
  <c r="P1032" i="1"/>
  <c r="L1034" i="1"/>
  <c r="N1034" i="1" s="1"/>
  <c r="Z1034" i="1" s="1"/>
  <c r="AE1034" i="1" s="1"/>
  <c r="AG1034" i="1" s="1"/>
  <c r="AJ1034" i="1"/>
  <c r="A1033" i="2" s="1"/>
  <c r="H1035" i="1"/>
  <c r="J1035" i="1" s="1"/>
  <c r="G1036" i="1"/>
  <c r="Y1036" i="1" l="1"/>
  <c r="AB1036" i="1" s="1"/>
  <c r="V1036" i="1"/>
  <c r="P1033" i="1"/>
  <c r="L1035" i="1"/>
  <c r="N1035" i="1" s="1"/>
  <c r="Z1035" i="1" s="1"/>
  <c r="AE1035" i="1" s="1"/>
  <c r="AG1035" i="1" s="1"/>
  <c r="AJ1035" i="1"/>
  <c r="A1034" i="2" s="1"/>
  <c r="H1036" i="1"/>
  <c r="J1036" i="1" s="1"/>
  <c r="G1037" i="1"/>
  <c r="Y1037" i="1" l="1"/>
  <c r="AB1037" i="1" s="1"/>
  <c r="V1037" i="1"/>
  <c r="P1034" i="1"/>
  <c r="L1036" i="1"/>
  <c r="N1036" i="1" s="1"/>
  <c r="Z1036" i="1" s="1"/>
  <c r="AE1036" i="1" s="1"/>
  <c r="AG1036" i="1" s="1"/>
  <c r="H1037" i="1"/>
  <c r="J1037" i="1" s="1"/>
  <c r="G1038" i="1"/>
  <c r="AJ1036" i="1"/>
  <c r="A1035" i="2" s="1"/>
  <c r="Y1038" i="1" l="1"/>
  <c r="AB1038" i="1" s="1"/>
  <c r="V1038" i="1"/>
  <c r="P1035" i="1"/>
  <c r="L1037" i="1"/>
  <c r="N1037" i="1" s="1"/>
  <c r="Z1037" i="1" s="1"/>
  <c r="AE1037" i="1" s="1"/>
  <c r="AG1037" i="1" s="1"/>
  <c r="H1038" i="1"/>
  <c r="J1038" i="1" s="1"/>
  <c r="G1039" i="1"/>
  <c r="AJ1037" i="1"/>
  <c r="A1036" i="2" s="1"/>
  <c r="Y1039" i="1" l="1"/>
  <c r="AB1039" i="1" s="1"/>
  <c r="V1039" i="1"/>
  <c r="P1036" i="1"/>
  <c r="L1038" i="1"/>
  <c r="N1038" i="1" s="1"/>
  <c r="Z1038" i="1" s="1"/>
  <c r="AE1038" i="1" s="1"/>
  <c r="AG1038" i="1" s="1"/>
  <c r="H1039" i="1"/>
  <c r="J1039" i="1" s="1"/>
  <c r="G1040" i="1"/>
  <c r="AJ1038" i="1"/>
  <c r="A1037" i="2" s="1"/>
  <c r="Y1040" i="1" l="1"/>
  <c r="AB1040" i="1" s="1"/>
  <c r="V1040" i="1"/>
  <c r="P1037" i="1"/>
  <c r="L1039" i="1"/>
  <c r="N1039" i="1" s="1"/>
  <c r="Z1039" i="1" s="1"/>
  <c r="AE1039" i="1" s="1"/>
  <c r="AG1039" i="1" s="1"/>
  <c r="G1041" i="1"/>
  <c r="H1040" i="1"/>
  <c r="J1040" i="1" s="1"/>
  <c r="AJ1039" i="1"/>
  <c r="A1038" i="2" s="1"/>
  <c r="Y1041" i="1" l="1"/>
  <c r="AB1041" i="1" s="1"/>
  <c r="V1041" i="1"/>
  <c r="P1038" i="1"/>
  <c r="L1040" i="1"/>
  <c r="N1040" i="1" s="1"/>
  <c r="Z1040" i="1" s="1"/>
  <c r="AE1040" i="1" s="1"/>
  <c r="AG1040" i="1" s="1"/>
  <c r="AJ1040" i="1"/>
  <c r="A1039" i="2" s="1"/>
  <c r="G1042" i="1"/>
  <c r="H1041" i="1"/>
  <c r="J1041" i="1" s="1"/>
  <c r="Y1042" i="1" l="1"/>
  <c r="AB1042" i="1" s="1"/>
  <c r="V1042" i="1"/>
  <c r="P1039" i="1"/>
  <c r="L1041" i="1"/>
  <c r="N1041" i="1" s="1"/>
  <c r="Z1041" i="1" s="1"/>
  <c r="AE1041" i="1" s="1"/>
  <c r="AG1041" i="1" s="1"/>
  <c r="AJ1041" i="1"/>
  <c r="A1040" i="2" s="1"/>
  <c r="H1042" i="1"/>
  <c r="J1042" i="1" s="1"/>
  <c r="G1043" i="1"/>
  <c r="Y1043" i="1" l="1"/>
  <c r="AB1043" i="1" s="1"/>
  <c r="V1043" i="1"/>
  <c r="P1040" i="1"/>
  <c r="L1042" i="1"/>
  <c r="N1042" i="1" s="1"/>
  <c r="Z1042" i="1" s="1"/>
  <c r="AE1042" i="1" s="1"/>
  <c r="AG1042" i="1" s="1"/>
  <c r="AJ1042" i="1"/>
  <c r="A1041" i="2" s="1"/>
  <c r="G1044" i="1"/>
  <c r="H1043" i="1"/>
  <c r="J1043" i="1" s="1"/>
  <c r="Y1044" i="1" l="1"/>
  <c r="AB1044" i="1" s="1"/>
  <c r="V1044" i="1"/>
  <c r="P1041" i="1"/>
  <c r="L1043" i="1"/>
  <c r="N1043" i="1" s="1"/>
  <c r="Z1043" i="1" s="1"/>
  <c r="AE1043" i="1" s="1"/>
  <c r="AG1043" i="1" s="1"/>
  <c r="AJ1043" i="1"/>
  <c r="A1042" i="2" s="1"/>
  <c r="G1045" i="1"/>
  <c r="H1044" i="1"/>
  <c r="J1044" i="1" s="1"/>
  <c r="Y1045" i="1" l="1"/>
  <c r="AB1045" i="1" s="1"/>
  <c r="V1045" i="1"/>
  <c r="P1042" i="1"/>
  <c r="L1044" i="1"/>
  <c r="N1044" i="1" s="1"/>
  <c r="Z1044" i="1" s="1"/>
  <c r="AE1044" i="1" s="1"/>
  <c r="AG1044" i="1" s="1"/>
  <c r="AJ1044" i="1"/>
  <c r="A1043" i="2" s="1"/>
  <c r="G1046" i="1"/>
  <c r="H1045" i="1"/>
  <c r="J1045" i="1" s="1"/>
  <c r="Y1046" i="1" l="1"/>
  <c r="AB1046" i="1" s="1"/>
  <c r="V1046" i="1"/>
  <c r="P1043" i="1"/>
  <c r="L1045" i="1"/>
  <c r="N1045" i="1" s="1"/>
  <c r="Z1045" i="1" s="1"/>
  <c r="AE1045" i="1" s="1"/>
  <c r="AG1045" i="1" s="1"/>
  <c r="AJ1045" i="1"/>
  <c r="A1044" i="2" s="1"/>
  <c r="G1047" i="1"/>
  <c r="H1046" i="1"/>
  <c r="J1046" i="1" s="1"/>
  <c r="Y1047" i="1" l="1"/>
  <c r="AB1047" i="1" s="1"/>
  <c r="V1047" i="1"/>
  <c r="P1044" i="1"/>
  <c r="L1046" i="1"/>
  <c r="N1046" i="1" s="1"/>
  <c r="Z1046" i="1" s="1"/>
  <c r="AE1046" i="1" s="1"/>
  <c r="AG1046" i="1" s="1"/>
  <c r="AJ1046" i="1"/>
  <c r="A1045" i="2" s="1"/>
  <c r="G1048" i="1"/>
  <c r="H1047" i="1"/>
  <c r="J1047" i="1" s="1"/>
  <c r="Y1048" i="1" l="1"/>
  <c r="AB1048" i="1" s="1"/>
  <c r="V1048" i="1"/>
  <c r="P1045" i="1"/>
  <c r="L1047" i="1"/>
  <c r="N1047" i="1" s="1"/>
  <c r="Z1047" i="1" s="1"/>
  <c r="AE1047" i="1" s="1"/>
  <c r="AG1047" i="1" s="1"/>
  <c r="AJ1047" i="1"/>
  <c r="A1046" i="2" s="1"/>
  <c r="G1049" i="1"/>
  <c r="H1048" i="1"/>
  <c r="J1048" i="1" s="1"/>
  <c r="Y1049" i="1" l="1"/>
  <c r="AB1049" i="1" s="1"/>
  <c r="V1049" i="1"/>
  <c r="P1046" i="1"/>
  <c r="L1048" i="1"/>
  <c r="N1048" i="1" s="1"/>
  <c r="Z1048" i="1" s="1"/>
  <c r="AE1048" i="1" s="1"/>
  <c r="AG1048" i="1" s="1"/>
  <c r="AJ1048" i="1"/>
  <c r="A1047" i="2" s="1"/>
  <c r="G1050" i="1"/>
  <c r="H1049" i="1"/>
  <c r="J1049" i="1" s="1"/>
  <c r="Y1050" i="1" l="1"/>
  <c r="AB1050" i="1" s="1"/>
  <c r="V1050" i="1"/>
  <c r="P1047" i="1"/>
  <c r="L1049" i="1"/>
  <c r="N1049" i="1" s="1"/>
  <c r="Z1049" i="1" s="1"/>
  <c r="AE1049" i="1" s="1"/>
  <c r="AG1049" i="1" s="1"/>
  <c r="AJ1049" i="1"/>
  <c r="A1048" i="2" s="1"/>
  <c r="H1050" i="1"/>
  <c r="J1050" i="1" s="1"/>
  <c r="G1051" i="1"/>
  <c r="Y1051" i="1" l="1"/>
  <c r="AB1051" i="1" s="1"/>
  <c r="V1051" i="1"/>
  <c r="P1048" i="1"/>
  <c r="L1050" i="1"/>
  <c r="N1050" i="1" s="1"/>
  <c r="Z1050" i="1" s="1"/>
  <c r="AE1050" i="1" s="1"/>
  <c r="AG1050" i="1" s="1"/>
  <c r="H1051" i="1"/>
  <c r="J1051" i="1" s="1"/>
  <c r="G1052" i="1"/>
  <c r="AJ1050" i="1"/>
  <c r="A1049" i="2" s="1"/>
  <c r="Y1052" i="1" l="1"/>
  <c r="AB1052" i="1" s="1"/>
  <c r="V1052" i="1"/>
  <c r="P1049" i="1"/>
  <c r="L1051" i="1"/>
  <c r="N1051" i="1" s="1"/>
  <c r="Z1051" i="1" s="1"/>
  <c r="AE1051" i="1" s="1"/>
  <c r="AG1051" i="1" s="1"/>
  <c r="H1052" i="1"/>
  <c r="J1052" i="1" s="1"/>
  <c r="G1053" i="1"/>
  <c r="AJ1051" i="1"/>
  <c r="A1050" i="2" s="1"/>
  <c r="Y1053" i="1" l="1"/>
  <c r="AB1053" i="1" s="1"/>
  <c r="V1053" i="1"/>
  <c r="P1050" i="1"/>
  <c r="L1052" i="1"/>
  <c r="N1052" i="1" s="1"/>
  <c r="Z1052" i="1" s="1"/>
  <c r="AE1052" i="1" s="1"/>
  <c r="AG1052" i="1" s="1"/>
  <c r="H1053" i="1"/>
  <c r="J1053" i="1" s="1"/>
  <c r="G1054" i="1"/>
  <c r="AJ1052" i="1"/>
  <c r="A1051" i="2" s="1"/>
  <c r="Y1054" i="1" l="1"/>
  <c r="AB1054" i="1" s="1"/>
  <c r="V1054" i="1"/>
  <c r="P1051" i="1"/>
  <c r="L1053" i="1"/>
  <c r="N1053" i="1" s="1"/>
  <c r="Z1053" i="1" s="1"/>
  <c r="AE1053" i="1" s="1"/>
  <c r="AG1053" i="1" s="1"/>
  <c r="AJ1053" i="1"/>
  <c r="A1052" i="2" s="1"/>
  <c r="H1054" i="1"/>
  <c r="J1054" i="1" s="1"/>
  <c r="G1055" i="1"/>
  <c r="Y1055" i="1" l="1"/>
  <c r="AB1055" i="1" s="1"/>
  <c r="V1055" i="1"/>
  <c r="P1052" i="1"/>
  <c r="L1054" i="1"/>
  <c r="N1054" i="1" s="1"/>
  <c r="Z1054" i="1" s="1"/>
  <c r="AE1054" i="1" s="1"/>
  <c r="AG1054" i="1" s="1"/>
  <c r="G1056" i="1"/>
  <c r="H1055" i="1"/>
  <c r="J1055" i="1" s="1"/>
  <c r="AJ1054" i="1"/>
  <c r="A1053" i="2" s="1"/>
  <c r="Y1056" i="1" l="1"/>
  <c r="AB1056" i="1" s="1"/>
  <c r="V1056" i="1"/>
  <c r="P1053" i="1"/>
  <c r="L1055" i="1"/>
  <c r="N1055" i="1" s="1"/>
  <c r="Z1055" i="1" s="1"/>
  <c r="AE1055" i="1" s="1"/>
  <c r="AG1055" i="1" s="1"/>
  <c r="AJ1055" i="1"/>
  <c r="A1054" i="2" s="1"/>
  <c r="G1057" i="1"/>
  <c r="H1056" i="1"/>
  <c r="J1056" i="1" s="1"/>
  <c r="Y1057" i="1" l="1"/>
  <c r="AB1057" i="1" s="1"/>
  <c r="V1057" i="1"/>
  <c r="P1054" i="1"/>
  <c r="L1056" i="1"/>
  <c r="N1056" i="1" s="1"/>
  <c r="Z1056" i="1" s="1"/>
  <c r="AE1056" i="1" s="1"/>
  <c r="AG1056" i="1" s="1"/>
  <c r="H1057" i="1"/>
  <c r="J1057" i="1" s="1"/>
  <c r="G1058" i="1"/>
  <c r="AJ1056" i="1"/>
  <c r="A1055" i="2" s="1"/>
  <c r="Y1058" i="1" l="1"/>
  <c r="AB1058" i="1" s="1"/>
  <c r="V1058" i="1"/>
  <c r="P1055" i="1"/>
  <c r="L1057" i="1"/>
  <c r="N1057" i="1" s="1"/>
  <c r="Z1057" i="1" s="1"/>
  <c r="AE1057" i="1" s="1"/>
  <c r="AG1057" i="1" s="1"/>
  <c r="H1058" i="1"/>
  <c r="J1058" i="1" s="1"/>
  <c r="G1059" i="1"/>
  <c r="AJ1057" i="1"/>
  <c r="A1056" i="2" s="1"/>
  <c r="Y1059" i="1" l="1"/>
  <c r="AB1059" i="1" s="1"/>
  <c r="V1059" i="1"/>
  <c r="P1056" i="1"/>
  <c r="L1058" i="1"/>
  <c r="N1058" i="1" s="1"/>
  <c r="Z1058" i="1" s="1"/>
  <c r="AE1058" i="1" s="1"/>
  <c r="AG1058" i="1" s="1"/>
  <c r="H1059" i="1"/>
  <c r="J1059" i="1" s="1"/>
  <c r="G1060" i="1"/>
  <c r="AJ1058" i="1"/>
  <c r="A1057" i="2" s="1"/>
  <c r="Y1060" i="1" l="1"/>
  <c r="AB1060" i="1" s="1"/>
  <c r="V1060" i="1"/>
  <c r="P1057" i="1"/>
  <c r="L1059" i="1"/>
  <c r="N1059" i="1" s="1"/>
  <c r="Z1059" i="1" s="1"/>
  <c r="AE1059" i="1" s="1"/>
  <c r="AG1059" i="1" s="1"/>
  <c r="H1060" i="1"/>
  <c r="J1060" i="1" s="1"/>
  <c r="G1061" i="1"/>
  <c r="AJ1059" i="1"/>
  <c r="A1058" i="2" s="1"/>
  <c r="Y1061" i="1" l="1"/>
  <c r="AB1061" i="1" s="1"/>
  <c r="V1061" i="1"/>
  <c r="P1058" i="1"/>
  <c r="L1060" i="1"/>
  <c r="N1060" i="1" s="1"/>
  <c r="Z1060" i="1" s="1"/>
  <c r="AE1060" i="1" s="1"/>
  <c r="AG1060" i="1" s="1"/>
  <c r="H1061" i="1"/>
  <c r="J1061" i="1" s="1"/>
  <c r="G1062" i="1"/>
  <c r="AJ1060" i="1"/>
  <c r="A1059" i="2" s="1"/>
  <c r="Y1062" i="1" l="1"/>
  <c r="AB1062" i="1" s="1"/>
  <c r="V1062" i="1"/>
  <c r="P1059" i="1"/>
  <c r="L1061" i="1"/>
  <c r="N1061" i="1" s="1"/>
  <c r="Z1061" i="1" s="1"/>
  <c r="AE1061" i="1" s="1"/>
  <c r="AG1061" i="1" s="1"/>
  <c r="AJ1061" i="1"/>
  <c r="A1060" i="2" s="1"/>
  <c r="H1062" i="1"/>
  <c r="J1062" i="1" s="1"/>
  <c r="G1063" i="1"/>
  <c r="Y1063" i="1" l="1"/>
  <c r="AB1063" i="1" s="1"/>
  <c r="V1063" i="1"/>
  <c r="P1060" i="1"/>
  <c r="L1062" i="1"/>
  <c r="N1062" i="1" s="1"/>
  <c r="Z1062" i="1" s="1"/>
  <c r="AE1062" i="1" s="1"/>
  <c r="AG1062" i="1" s="1"/>
  <c r="AJ1062" i="1"/>
  <c r="A1061" i="2" s="1"/>
  <c r="H1063" i="1"/>
  <c r="J1063" i="1" s="1"/>
  <c r="G1064" i="1"/>
  <c r="Y1064" i="1" l="1"/>
  <c r="AB1064" i="1" s="1"/>
  <c r="V1064" i="1"/>
  <c r="P1061" i="1"/>
  <c r="L1063" i="1"/>
  <c r="N1063" i="1" s="1"/>
  <c r="Z1063" i="1" s="1"/>
  <c r="AE1063" i="1" s="1"/>
  <c r="AG1063" i="1" s="1"/>
  <c r="H1064" i="1"/>
  <c r="J1064" i="1" s="1"/>
  <c r="G1065" i="1"/>
  <c r="AJ1063" i="1"/>
  <c r="A1062" i="2" s="1"/>
  <c r="Y1065" i="1" l="1"/>
  <c r="AB1065" i="1" s="1"/>
  <c r="V1065" i="1"/>
  <c r="P1062" i="1"/>
  <c r="L1064" i="1"/>
  <c r="N1064" i="1" s="1"/>
  <c r="Z1064" i="1" s="1"/>
  <c r="AE1064" i="1" s="1"/>
  <c r="AG1064" i="1" s="1"/>
  <c r="G1066" i="1"/>
  <c r="H1065" i="1"/>
  <c r="J1065" i="1" s="1"/>
  <c r="AJ1064" i="1"/>
  <c r="A1063" i="2" s="1"/>
  <c r="Y1066" i="1" l="1"/>
  <c r="AB1066" i="1" s="1"/>
  <c r="V1066" i="1"/>
  <c r="P1063" i="1"/>
  <c r="L1065" i="1"/>
  <c r="N1065" i="1" s="1"/>
  <c r="Z1065" i="1" s="1"/>
  <c r="AE1065" i="1" s="1"/>
  <c r="AG1065" i="1" s="1"/>
  <c r="AJ1065" i="1"/>
  <c r="A1064" i="2" s="1"/>
  <c r="G1067" i="1"/>
  <c r="H1066" i="1"/>
  <c r="J1066" i="1" s="1"/>
  <c r="Y1067" i="1" l="1"/>
  <c r="AB1067" i="1" s="1"/>
  <c r="V1067" i="1"/>
  <c r="P1064" i="1"/>
  <c r="L1066" i="1"/>
  <c r="N1066" i="1" s="1"/>
  <c r="Z1066" i="1" s="1"/>
  <c r="AE1066" i="1" s="1"/>
  <c r="AG1066" i="1" s="1"/>
  <c r="G1068" i="1"/>
  <c r="H1067" i="1"/>
  <c r="J1067" i="1" s="1"/>
  <c r="AJ1066" i="1"/>
  <c r="A1065" i="2" s="1"/>
  <c r="Y1068" i="1" l="1"/>
  <c r="AB1068" i="1" s="1"/>
  <c r="V1068" i="1"/>
  <c r="P1065" i="1"/>
  <c r="L1067" i="1"/>
  <c r="N1067" i="1" s="1"/>
  <c r="Z1067" i="1" s="1"/>
  <c r="AE1067" i="1" s="1"/>
  <c r="AG1067" i="1" s="1"/>
  <c r="AJ1067" i="1"/>
  <c r="A1066" i="2" s="1"/>
  <c r="G1069" i="1"/>
  <c r="H1068" i="1"/>
  <c r="J1068" i="1" s="1"/>
  <c r="Y1069" i="1" l="1"/>
  <c r="AB1069" i="1" s="1"/>
  <c r="V1069" i="1"/>
  <c r="P1066" i="1"/>
  <c r="L1068" i="1"/>
  <c r="N1068" i="1" s="1"/>
  <c r="Z1068" i="1" s="1"/>
  <c r="AE1068" i="1" s="1"/>
  <c r="AG1068" i="1" s="1"/>
  <c r="AJ1068" i="1"/>
  <c r="A1067" i="2" s="1"/>
  <c r="G1070" i="1"/>
  <c r="H1069" i="1"/>
  <c r="J1069" i="1" s="1"/>
  <c r="Y1070" i="1" l="1"/>
  <c r="AB1070" i="1" s="1"/>
  <c r="V1070" i="1"/>
  <c r="P1067" i="1"/>
  <c r="L1069" i="1"/>
  <c r="N1069" i="1" s="1"/>
  <c r="Z1069" i="1" s="1"/>
  <c r="AE1069" i="1" s="1"/>
  <c r="AG1069" i="1" s="1"/>
  <c r="AJ1069" i="1"/>
  <c r="A1068" i="2" s="1"/>
  <c r="H1070" i="1"/>
  <c r="J1070" i="1" s="1"/>
  <c r="G1071" i="1"/>
  <c r="Y1071" i="1" l="1"/>
  <c r="AB1071" i="1" s="1"/>
  <c r="V1071" i="1"/>
  <c r="P1068" i="1"/>
  <c r="L1070" i="1"/>
  <c r="N1070" i="1" s="1"/>
  <c r="Z1070" i="1" s="1"/>
  <c r="AE1070" i="1" s="1"/>
  <c r="AG1070" i="1" s="1"/>
  <c r="AJ1070" i="1"/>
  <c r="A1069" i="2" s="1"/>
  <c r="H1071" i="1"/>
  <c r="J1071" i="1" s="1"/>
  <c r="G1072" i="1"/>
  <c r="Y1072" i="1" l="1"/>
  <c r="AB1072" i="1" s="1"/>
  <c r="V1072" i="1"/>
  <c r="P1069" i="1"/>
  <c r="L1071" i="1"/>
  <c r="N1071" i="1" s="1"/>
  <c r="Z1071" i="1" s="1"/>
  <c r="AE1071" i="1" s="1"/>
  <c r="AG1071" i="1" s="1"/>
  <c r="G1073" i="1"/>
  <c r="H1072" i="1"/>
  <c r="J1072" i="1" s="1"/>
  <c r="AJ1071" i="1"/>
  <c r="A1070" i="2" s="1"/>
  <c r="Y1073" i="1" l="1"/>
  <c r="AB1073" i="1" s="1"/>
  <c r="V1073" i="1"/>
  <c r="P1070" i="1"/>
  <c r="L1072" i="1"/>
  <c r="N1072" i="1" s="1"/>
  <c r="Z1072" i="1" s="1"/>
  <c r="AE1072" i="1" s="1"/>
  <c r="AG1072" i="1" s="1"/>
  <c r="AJ1072" i="1"/>
  <c r="A1071" i="2" s="1"/>
  <c r="G1074" i="1"/>
  <c r="H1073" i="1"/>
  <c r="J1073" i="1" s="1"/>
  <c r="Y1074" i="1" l="1"/>
  <c r="AB1074" i="1" s="1"/>
  <c r="V1074" i="1"/>
  <c r="P1071" i="1"/>
  <c r="L1073" i="1"/>
  <c r="N1073" i="1" s="1"/>
  <c r="Z1073" i="1" s="1"/>
  <c r="AE1073" i="1" s="1"/>
  <c r="AG1073" i="1" s="1"/>
  <c r="AJ1073" i="1"/>
  <c r="A1072" i="2" s="1"/>
  <c r="H1074" i="1"/>
  <c r="J1074" i="1" s="1"/>
  <c r="G1075" i="1"/>
  <c r="Y1075" i="1" l="1"/>
  <c r="AB1075" i="1" s="1"/>
  <c r="V1075" i="1"/>
  <c r="P1072" i="1"/>
  <c r="L1074" i="1"/>
  <c r="N1074" i="1" s="1"/>
  <c r="Z1074" i="1" s="1"/>
  <c r="AE1074" i="1" s="1"/>
  <c r="AG1074" i="1" s="1"/>
  <c r="G1076" i="1"/>
  <c r="H1075" i="1"/>
  <c r="J1075" i="1" s="1"/>
  <c r="AJ1074" i="1"/>
  <c r="A1073" i="2" s="1"/>
  <c r="Y1076" i="1" l="1"/>
  <c r="AB1076" i="1" s="1"/>
  <c r="V1076" i="1"/>
  <c r="P1073" i="1"/>
  <c r="L1075" i="1"/>
  <c r="N1075" i="1" s="1"/>
  <c r="Z1075" i="1" s="1"/>
  <c r="AE1075" i="1" s="1"/>
  <c r="AG1075" i="1" s="1"/>
  <c r="AJ1075" i="1"/>
  <c r="A1074" i="2" s="1"/>
  <c r="G1077" i="1"/>
  <c r="H1076" i="1"/>
  <c r="J1076" i="1" s="1"/>
  <c r="Y1077" i="1" l="1"/>
  <c r="AB1077" i="1" s="1"/>
  <c r="V1077" i="1"/>
  <c r="P1074" i="1"/>
  <c r="L1076" i="1"/>
  <c r="N1076" i="1" s="1"/>
  <c r="Z1076" i="1" s="1"/>
  <c r="AE1076" i="1" s="1"/>
  <c r="AG1076" i="1" s="1"/>
  <c r="G1078" i="1"/>
  <c r="H1077" i="1"/>
  <c r="J1077" i="1" s="1"/>
  <c r="AJ1076" i="1"/>
  <c r="A1075" i="2" s="1"/>
  <c r="Y1078" i="1" l="1"/>
  <c r="AB1078" i="1" s="1"/>
  <c r="V1078" i="1"/>
  <c r="P1075" i="1"/>
  <c r="L1077" i="1"/>
  <c r="N1077" i="1" s="1"/>
  <c r="Z1077" i="1" s="1"/>
  <c r="AE1077" i="1" s="1"/>
  <c r="AG1077" i="1" s="1"/>
  <c r="AJ1077" i="1"/>
  <c r="A1076" i="2" s="1"/>
  <c r="G1079" i="1"/>
  <c r="H1078" i="1"/>
  <c r="J1078" i="1" s="1"/>
  <c r="Y1079" i="1" l="1"/>
  <c r="AB1079" i="1" s="1"/>
  <c r="V1079" i="1"/>
  <c r="P1076" i="1"/>
  <c r="L1078" i="1"/>
  <c r="N1078" i="1" s="1"/>
  <c r="Z1078" i="1" s="1"/>
  <c r="AE1078" i="1" s="1"/>
  <c r="AG1078" i="1" s="1"/>
  <c r="G1080" i="1"/>
  <c r="H1079" i="1"/>
  <c r="J1079" i="1" s="1"/>
  <c r="AJ1078" i="1"/>
  <c r="A1077" i="2" s="1"/>
  <c r="Y1080" i="1" l="1"/>
  <c r="AB1080" i="1" s="1"/>
  <c r="V1080" i="1"/>
  <c r="P1077" i="1"/>
  <c r="L1079" i="1"/>
  <c r="N1079" i="1" s="1"/>
  <c r="Z1079" i="1" s="1"/>
  <c r="AE1079" i="1" s="1"/>
  <c r="AG1079" i="1" s="1"/>
  <c r="AJ1079" i="1"/>
  <c r="A1078" i="2" s="1"/>
  <c r="G1081" i="1"/>
  <c r="H1080" i="1"/>
  <c r="J1080" i="1" s="1"/>
  <c r="Y1081" i="1" l="1"/>
  <c r="AB1081" i="1" s="1"/>
  <c r="V1081" i="1"/>
  <c r="P1078" i="1"/>
  <c r="L1080" i="1"/>
  <c r="N1080" i="1" s="1"/>
  <c r="Z1080" i="1" s="1"/>
  <c r="AE1080" i="1" s="1"/>
  <c r="AG1080" i="1" s="1"/>
  <c r="AJ1080" i="1"/>
  <c r="A1079" i="2" s="1"/>
  <c r="H1081" i="1"/>
  <c r="J1081" i="1" s="1"/>
  <c r="G1082" i="1"/>
  <c r="Y1082" i="1" l="1"/>
  <c r="AB1082" i="1" s="1"/>
  <c r="V1082" i="1"/>
  <c r="P1079" i="1"/>
  <c r="L1081" i="1"/>
  <c r="N1081" i="1" s="1"/>
  <c r="Z1081" i="1" s="1"/>
  <c r="AE1081" i="1" s="1"/>
  <c r="AG1081" i="1" s="1"/>
  <c r="AJ1081" i="1"/>
  <c r="A1080" i="2" s="1"/>
  <c r="H1082" i="1"/>
  <c r="J1082" i="1" s="1"/>
  <c r="G1083" i="1"/>
  <c r="Y1083" i="1" l="1"/>
  <c r="AB1083" i="1" s="1"/>
  <c r="V1083" i="1"/>
  <c r="P1080" i="1"/>
  <c r="L1082" i="1"/>
  <c r="N1082" i="1" s="1"/>
  <c r="Z1082" i="1" s="1"/>
  <c r="AE1082" i="1" s="1"/>
  <c r="AG1082" i="1" s="1"/>
  <c r="AJ1082" i="1"/>
  <c r="A1081" i="2" s="1"/>
  <c r="G1084" i="1"/>
  <c r="H1083" i="1"/>
  <c r="J1083" i="1" s="1"/>
  <c r="Y1084" i="1" l="1"/>
  <c r="AB1084" i="1" s="1"/>
  <c r="V1084" i="1"/>
  <c r="P1081" i="1"/>
  <c r="L1083" i="1"/>
  <c r="N1083" i="1" s="1"/>
  <c r="Z1083" i="1" s="1"/>
  <c r="AE1083" i="1" s="1"/>
  <c r="AG1083" i="1" s="1"/>
  <c r="G1085" i="1"/>
  <c r="H1084" i="1"/>
  <c r="J1084" i="1" s="1"/>
  <c r="AJ1083" i="1"/>
  <c r="A1082" i="2" s="1"/>
  <c r="Y1085" i="1" l="1"/>
  <c r="AB1085" i="1" s="1"/>
  <c r="V1085" i="1"/>
  <c r="P1082" i="1"/>
  <c r="L1084" i="1"/>
  <c r="N1084" i="1" s="1"/>
  <c r="Z1084" i="1" s="1"/>
  <c r="AE1084" i="1" s="1"/>
  <c r="AG1084" i="1" s="1"/>
  <c r="AJ1084" i="1"/>
  <c r="A1083" i="2" s="1"/>
  <c r="H1085" i="1"/>
  <c r="J1085" i="1" s="1"/>
  <c r="G1086" i="1"/>
  <c r="Y1086" i="1" l="1"/>
  <c r="AB1086" i="1" s="1"/>
  <c r="V1086" i="1"/>
  <c r="P1083" i="1"/>
  <c r="L1085" i="1"/>
  <c r="N1085" i="1" s="1"/>
  <c r="Z1085" i="1" s="1"/>
  <c r="AE1085" i="1" s="1"/>
  <c r="AG1085" i="1" s="1"/>
  <c r="AJ1085" i="1"/>
  <c r="A1084" i="2" s="1"/>
  <c r="H1086" i="1"/>
  <c r="J1086" i="1" s="1"/>
  <c r="G1087" i="1"/>
  <c r="Y1087" i="1" l="1"/>
  <c r="AB1087" i="1" s="1"/>
  <c r="V1087" i="1"/>
  <c r="P1084" i="1"/>
  <c r="L1086" i="1"/>
  <c r="N1086" i="1" s="1"/>
  <c r="Z1086" i="1" s="1"/>
  <c r="AE1086" i="1" s="1"/>
  <c r="AG1086" i="1" s="1"/>
  <c r="AJ1086" i="1"/>
  <c r="A1085" i="2" s="1"/>
  <c r="H1087" i="1"/>
  <c r="J1087" i="1" s="1"/>
  <c r="G1088" i="1"/>
  <c r="Y1088" i="1" l="1"/>
  <c r="AB1088" i="1" s="1"/>
  <c r="V1088" i="1"/>
  <c r="P1085" i="1"/>
  <c r="L1087" i="1"/>
  <c r="N1087" i="1" s="1"/>
  <c r="Z1087" i="1" s="1"/>
  <c r="AE1087" i="1" s="1"/>
  <c r="AG1087" i="1" s="1"/>
  <c r="G1089" i="1"/>
  <c r="H1088" i="1"/>
  <c r="J1088" i="1" s="1"/>
  <c r="AJ1087" i="1"/>
  <c r="A1086" i="2" s="1"/>
  <c r="Y1089" i="1" l="1"/>
  <c r="AB1089" i="1" s="1"/>
  <c r="V1089" i="1"/>
  <c r="P1087" i="1"/>
  <c r="P1086" i="1"/>
  <c r="L1088" i="1"/>
  <c r="N1088" i="1" s="1"/>
  <c r="Z1088" i="1" s="1"/>
  <c r="AE1088" i="1" s="1"/>
  <c r="AG1088" i="1" s="1"/>
  <c r="AJ1088" i="1"/>
  <c r="A1087" i="2" s="1"/>
  <c r="H1089" i="1"/>
  <c r="J1089" i="1" s="1"/>
  <c r="G1090" i="1"/>
  <c r="Y1090" i="1" l="1"/>
  <c r="AB1090" i="1" s="1"/>
  <c r="V1090" i="1"/>
  <c r="L1089" i="1"/>
  <c r="N1089" i="1" s="1"/>
  <c r="Z1089" i="1" s="1"/>
  <c r="AE1089" i="1" s="1"/>
  <c r="AG1089" i="1" s="1"/>
  <c r="AJ1089" i="1"/>
  <c r="A1088" i="2" s="1"/>
  <c r="G1091" i="1"/>
  <c r="H1090" i="1"/>
  <c r="J1090" i="1" s="1"/>
  <c r="Y1091" i="1" l="1"/>
  <c r="AB1091" i="1" s="1"/>
  <c r="V1091" i="1"/>
  <c r="P1088" i="1"/>
  <c r="L1090" i="1"/>
  <c r="N1090" i="1" s="1"/>
  <c r="Z1090" i="1" s="1"/>
  <c r="AE1090" i="1" s="1"/>
  <c r="AG1090" i="1" s="1"/>
  <c r="G1092" i="1"/>
  <c r="H1091" i="1"/>
  <c r="J1091" i="1" s="1"/>
  <c r="AJ1090" i="1"/>
  <c r="A1089" i="2" s="1"/>
  <c r="Y1092" i="1" l="1"/>
  <c r="AB1092" i="1" s="1"/>
  <c r="V1092" i="1"/>
  <c r="P1089" i="1"/>
  <c r="L1091" i="1"/>
  <c r="N1091" i="1" s="1"/>
  <c r="Z1091" i="1" s="1"/>
  <c r="AE1091" i="1" s="1"/>
  <c r="AG1091" i="1" s="1"/>
  <c r="AJ1091" i="1"/>
  <c r="A1090" i="2" s="1"/>
  <c r="G1093" i="1"/>
  <c r="H1092" i="1"/>
  <c r="J1092" i="1" s="1"/>
  <c r="Y1093" i="1" l="1"/>
  <c r="AB1093" i="1" s="1"/>
  <c r="V1093" i="1"/>
  <c r="P1090" i="1"/>
  <c r="L1092" i="1"/>
  <c r="N1092" i="1" s="1"/>
  <c r="Z1092" i="1" s="1"/>
  <c r="AE1092" i="1" s="1"/>
  <c r="AG1092" i="1" s="1"/>
  <c r="H1093" i="1"/>
  <c r="J1093" i="1" s="1"/>
  <c r="G1094" i="1"/>
  <c r="AJ1092" i="1"/>
  <c r="A1091" i="2" s="1"/>
  <c r="Y1094" i="1" l="1"/>
  <c r="AB1094" i="1" s="1"/>
  <c r="V1094" i="1"/>
  <c r="P1091" i="1"/>
  <c r="L1093" i="1"/>
  <c r="N1093" i="1" s="1"/>
  <c r="Z1093" i="1" s="1"/>
  <c r="AE1093" i="1" s="1"/>
  <c r="AG1093" i="1" s="1"/>
  <c r="H1094" i="1"/>
  <c r="J1094" i="1" s="1"/>
  <c r="G1095" i="1"/>
  <c r="AJ1093" i="1"/>
  <c r="A1092" i="2" s="1"/>
  <c r="Y1095" i="1" l="1"/>
  <c r="AB1095" i="1" s="1"/>
  <c r="V1095" i="1"/>
  <c r="P1092" i="1"/>
  <c r="L1094" i="1"/>
  <c r="N1094" i="1" s="1"/>
  <c r="Z1094" i="1" s="1"/>
  <c r="AE1094" i="1" s="1"/>
  <c r="AG1094" i="1" s="1"/>
  <c r="AJ1094" i="1"/>
  <c r="A1093" i="2" s="1"/>
  <c r="G1096" i="1"/>
  <c r="H1095" i="1"/>
  <c r="J1095" i="1" s="1"/>
  <c r="Y1096" i="1" l="1"/>
  <c r="AB1096" i="1" s="1"/>
  <c r="V1096" i="1"/>
  <c r="P1093" i="1"/>
  <c r="L1095" i="1"/>
  <c r="N1095" i="1" s="1"/>
  <c r="Z1095" i="1" s="1"/>
  <c r="AE1095" i="1" s="1"/>
  <c r="AG1095" i="1" s="1"/>
  <c r="AJ1095" i="1"/>
  <c r="A1094" i="2" s="1"/>
  <c r="H1096" i="1"/>
  <c r="J1096" i="1" s="1"/>
  <c r="G1097" i="1"/>
  <c r="Y1097" i="1" l="1"/>
  <c r="AB1097" i="1" s="1"/>
  <c r="V1097" i="1"/>
  <c r="P1094" i="1"/>
  <c r="L1096" i="1"/>
  <c r="N1096" i="1" s="1"/>
  <c r="Z1096" i="1" s="1"/>
  <c r="AE1096" i="1" s="1"/>
  <c r="AG1096" i="1" s="1"/>
  <c r="AJ1096" i="1"/>
  <c r="A1095" i="2" s="1"/>
  <c r="H1097" i="1"/>
  <c r="J1097" i="1" s="1"/>
  <c r="G1098" i="1"/>
  <c r="Y1098" i="1" l="1"/>
  <c r="AB1098" i="1" s="1"/>
  <c r="V1098" i="1"/>
  <c r="P1095" i="1"/>
  <c r="L1097" i="1"/>
  <c r="N1097" i="1" s="1"/>
  <c r="Z1097" i="1" s="1"/>
  <c r="AE1097" i="1" s="1"/>
  <c r="AG1097" i="1" s="1"/>
  <c r="AJ1097" i="1"/>
  <c r="A1096" i="2" s="1"/>
  <c r="H1098" i="1"/>
  <c r="J1098" i="1" s="1"/>
  <c r="G1099" i="1"/>
  <c r="Y1099" i="1" l="1"/>
  <c r="AB1099" i="1" s="1"/>
  <c r="V1099" i="1"/>
  <c r="P1096" i="1"/>
  <c r="L1098" i="1"/>
  <c r="N1098" i="1" s="1"/>
  <c r="Z1098" i="1" s="1"/>
  <c r="AE1098" i="1" s="1"/>
  <c r="AG1098" i="1" s="1"/>
  <c r="AJ1098" i="1"/>
  <c r="A1097" i="2" s="1"/>
  <c r="H1099" i="1"/>
  <c r="J1099" i="1" s="1"/>
  <c r="G1100" i="1"/>
  <c r="Y1100" i="1" l="1"/>
  <c r="AB1100" i="1" s="1"/>
  <c r="V1100" i="1"/>
  <c r="P1097" i="1"/>
  <c r="L1099" i="1"/>
  <c r="N1099" i="1" s="1"/>
  <c r="Z1099" i="1" s="1"/>
  <c r="AE1099" i="1" s="1"/>
  <c r="AG1099" i="1" s="1"/>
  <c r="AJ1099" i="1"/>
  <c r="A1098" i="2" s="1"/>
  <c r="G1101" i="1"/>
  <c r="H1100" i="1"/>
  <c r="J1100" i="1" s="1"/>
  <c r="Y1101" i="1" l="1"/>
  <c r="AB1101" i="1" s="1"/>
  <c r="V1101" i="1"/>
  <c r="P1098" i="1"/>
  <c r="L1100" i="1"/>
  <c r="N1100" i="1" s="1"/>
  <c r="Z1100" i="1" s="1"/>
  <c r="AE1100" i="1" s="1"/>
  <c r="AG1100" i="1" s="1"/>
  <c r="H1101" i="1"/>
  <c r="J1101" i="1" s="1"/>
  <c r="G1102" i="1"/>
  <c r="AJ1100" i="1"/>
  <c r="A1099" i="2" s="1"/>
  <c r="Y1102" i="1" l="1"/>
  <c r="AB1102" i="1" s="1"/>
  <c r="V1102" i="1"/>
  <c r="P1099" i="1"/>
  <c r="L1101" i="1"/>
  <c r="N1101" i="1" s="1"/>
  <c r="Z1101" i="1" s="1"/>
  <c r="AE1101" i="1" s="1"/>
  <c r="AG1101" i="1" s="1"/>
  <c r="H1102" i="1"/>
  <c r="J1102" i="1" s="1"/>
  <c r="G1103" i="1"/>
  <c r="AJ1101" i="1"/>
  <c r="A1100" i="2" s="1"/>
  <c r="Y1103" i="1" l="1"/>
  <c r="AB1103" i="1" s="1"/>
  <c r="V1103" i="1"/>
  <c r="P1100" i="1"/>
  <c r="L1102" i="1"/>
  <c r="N1102" i="1" s="1"/>
  <c r="Z1102" i="1" s="1"/>
  <c r="AE1102" i="1" s="1"/>
  <c r="AG1102" i="1" s="1"/>
  <c r="G1104" i="1"/>
  <c r="H1103" i="1"/>
  <c r="J1103" i="1" s="1"/>
  <c r="AJ1102" i="1"/>
  <c r="A1101" i="2" s="1"/>
  <c r="Y1104" i="1" l="1"/>
  <c r="AB1104" i="1" s="1"/>
  <c r="V1104" i="1"/>
  <c r="P1101" i="1"/>
  <c r="L1103" i="1"/>
  <c r="N1103" i="1" s="1"/>
  <c r="Z1103" i="1" s="1"/>
  <c r="AE1103" i="1" s="1"/>
  <c r="AG1103" i="1" s="1"/>
  <c r="AJ1103" i="1"/>
  <c r="A1102" i="2" s="1"/>
  <c r="H1104" i="1"/>
  <c r="J1104" i="1" s="1"/>
  <c r="G1105" i="1"/>
  <c r="Y1105" i="1" l="1"/>
  <c r="AB1105" i="1" s="1"/>
  <c r="V1105" i="1"/>
  <c r="P1102" i="1"/>
  <c r="L1104" i="1"/>
  <c r="N1104" i="1" s="1"/>
  <c r="Z1104" i="1" s="1"/>
  <c r="AE1104" i="1" s="1"/>
  <c r="AG1104" i="1" s="1"/>
  <c r="AJ1104" i="1"/>
  <c r="A1103" i="2" s="1"/>
  <c r="H1105" i="1"/>
  <c r="J1105" i="1" s="1"/>
  <c r="G1106" i="1"/>
  <c r="Y1106" i="1" l="1"/>
  <c r="AB1106" i="1" s="1"/>
  <c r="V1106" i="1"/>
  <c r="P1103" i="1"/>
  <c r="L1105" i="1"/>
  <c r="N1105" i="1" s="1"/>
  <c r="Z1105" i="1" s="1"/>
  <c r="AE1105" i="1" s="1"/>
  <c r="AG1105" i="1" s="1"/>
  <c r="H1106" i="1"/>
  <c r="J1106" i="1" s="1"/>
  <c r="G1107" i="1"/>
  <c r="AJ1105" i="1"/>
  <c r="A1104" i="2" s="1"/>
  <c r="Y1107" i="1" l="1"/>
  <c r="AB1107" i="1" s="1"/>
  <c r="V1107" i="1"/>
  <c r="P1104" i="1"/>
  <c r="L1106" i="1"/>
  <c r="N1106" i="1" s="1"/>
  <c r="Z1106" i="1" s="1"/>
  <c r="AE1106" i="1" s="1"/>
  <c r="AG1106" i="1" s="1"/>
  <c r="G1108" i="1"/>
  <c r="H1107" i="1"/>
  <c r="J1107" i="1" s="1"/>
  <c r="AJ1106" i="1"/>
  <c r="A1105" i="2" s="1"/>
  <c r="Y1108" i="1" l="1"/>
  <c r="AB1108" i="1" s="1"/>
  <c r="V1108" i="1"/>
  <c r="P1105" i="1"/>
  <c r="L1107" i="1"/>
  <c r="N1107" i="1" s="1"/>
  <c r="Z1107" i="1" s="1"/>
  <c r="AE1107" i="1" s="1"/>
  <c r="AG1107" i="1" s="1"/>
  <c r="H1108" i="1"/>
  <c r="J1108" i="1" s="1"/>
  <c r="G1109" i="1"/>
  <c r="AJ1107" i="1"/>
  <c r="A1106" i="2" s="1"/>
  <c r="Y1109" i="1" l="1"/>
  <c r="AB1109" i="1" s="1"/>
  <c r="V1109" i="1"/>
  <c r="P1106" i="1"/>
  <c r="L1108" i="1"/>
  <c r="N1108" i="1" s="1"/>
  <c r="Z1108" i="1" s="1"/>
  <c r="AE1108" i="1" s="1"/>
  <c r="AG1108" i="1" s="1"/>
  <c r="G1110" i="1"/>
  <c r="H1109" i="1"/>
  <c r="J1109" i="1" s="1"/>
  <c r="AJ1108" i="1"/>
  <c r="A1107" i="2" s="1"/>
  <c r="Y1110" i="1" l="1"/>
  <c r="AB1110" i="1" s="1"/>
  <c r="V1110" i="1"/>
  <c r="P1107" i="1"/>
  <c r="L1109" i="1"/>
  <c r="N1109" i="1" s="1"/>
  <c r="Z1109" i="1" s="1"/>
  <c r="AE1109" i="1" s="1"/>
  <c r="AG1109" i="1" s="1"/>
  <c r="G1111" i="1"/>
  <c r="H1110" i="1"/>
  <c r="J1110" i="1" s="1"/>
  <c r="AJ1109" i="1"/>
  <c r="A1108" i="2" s="1"/>
  <c r="Y1111" i="1" l="1"/>
  <c r="AB1111" i="1" s="1"/>
  <c r="V1111" i="1"/>
  <c r="P1108" i="1"/>
  <c r="L1110" i="1"/>
  <c r="N1110" i="1" s="1"/>
  <c r="Z1110" i="1" s="1"/>
  <c r="AE1110" i="1" s="1"/>
  <c r="AG1110" i="1" s="1"/>
  <c r="AJ1110" i="1"/>
  <c r="A1109" i="2" s="1"/>
  <c r="G1112" i="1"/>
  <c r="H1111" i="1"/>
  <c r="J1111" i="1" s="1"/>
  <c r="Y1112" i="1" l="1"/>
  <c r="AB1112" i="1" s="1"/>
  <c r="V1112" i="1"/>
  <c r="P1109" i="1"/>
  <c r="L1111" i="1"/>
  <c r="N1111" i="1" s="1"/>
  <c r="Z1111" i="1" s="1"/>
  <c r="AE1111" i="1" s="1"/>
  <c r="AG1111" i="1" s="1"/>
  <c r="H1112" i="1"/>
  <c r="J1112" i="1" s="1"/>
  <c r="G1113" i="1"/>
  <c r="AJ1111" i="1"/>
  <c r="A1110" i="2" s="1"/>
  <c r="Y1113" i="1" l="1"/>
  <c r="AB1113" i="1" s="1"/>
  <c r="V1113" i="1"/>
  <c r="P1110" i="1"/>
  <c r="L1112" i="1"/>
  <c r="N1112" i="1" s="1"/>
  <c r="Z1112" i="1" s="1"/>
  <c r="AE1112" i="1" s="1"/>
  <c r="AG1112" i="1" s="1"/>
  <c r="H1113" i="1"/>
  <c r="J1113" i="1" s="1"/>
  <c r="G1114" i="1"/>
  <c r="AJ1112" i="1"/>
  <c r="A1111" i="2" s="1"/>
  <c r="Y1114" i="1" l="1"/>
  <c r="AB1114" i="1" s="1"/>
  <c r="V1114" i="1"/>
  <c r="P1111" i="1"/>
  <c r="L1113" i="1"/>
  <c r="N1113" i="1" s="1"/>
  <c r="Z1113" i="1" s="1"/>
  <c r="AE1113" i="1" s="1"/>
  <c r="AG1113" i="1" s="1"/>
  <c r="H1114" i="1"/>
  <c r="J1114" i="1" s="1"/>
  <c r="G1115" i="1"/>
  <c r="AJ1113" i="1"/>
  <c r="A1112" i="2" s="1"/>
  <c r="Y1115" i="1" l="1"/>
  <c r="AB1115" i="1" s="1"/>
  <c r="V1115" i="1"/>
  <c r="P1112" i="1"/>
  <c r="L1114" i="1"/>
  <c r="N1114" i="1" s="1"/>
  <c r="Z1114" i="1" s="1"/>
  <c r="AE1114" i="1" s="1"/>
  <c r="AG1114" i="1" s="1"/>
  <c r="AJ1114" i="1"/>
  <c r="A1113" i="2" s="1"/>
  <c r="H1115" i="1"/>
  <c r="J1115" i="1" s="1"/>
  <c r="G1116" i="1"/>
  <c r="Y1116" i="1" l="1"/>
  <c r="AB1116" i="1" s="1"/>
  <c r="V1116" i="1"/>
  <c r="P1113" i="1"/>
  <c r="L1115" i="1"/>
  <c r="N1115" i="1" s="1"/>
  <c r="Z1115" i="1" s="1"/>
  <c r="AE1115" i="1" s="1"/>
  <c r="AG1115" i="1" s="1"/>
  <c r="G1117" i="1"/>
  <c r="H1116" i="1"/>
  <c r="J1116" i="1" s="1"/>
  <c r="AJ1115" i="1"/>
  <c r="A1114" i="2" s="1"/>
  <c r="Y1117" i="1" l="1"/>
  <c r="AB1117" i="1" s="1"/>
  <c r="V1117" i="1"/>
  <c r="P1114" i="1"/>
  <c r="L1116" i="1"/>
  <c r="N1116" i="1" s="1"/>
  <c r="Z1116" i="1" s="1"/>
  <c r="AE1116" i="1" s="1"/>
  <c r="AG1116" i="1" s="1"/>
  <c r="AJ1116" i="1"/>
  <c r="A1115" i="2" s="1"/>
  <c r="G1118" i="1"/>
  <c r="H1117" i="1"/>
  <c r="J1117" i="1" s="1"/>
  <c r="Y1118" i="1" l="1"/>
  <c r="AB1118" i="1" s="1"/>
  <c r="V1118" i="1"/>
  <c r="P1115" i="1"/>
  <c r="L1117" i="1"/>
  <c r="N1117" i="1" s="1"/>
  <c r="Z1117" i="1" s="1"/>
  <c r="AE1117" i="1" s="1"/>
  <c r="AG1117" i="1" s="1"/>
  <c r="AJ1117" i="1"/>
  <c r="A1116" i="2" s="1"/>
  <c r="H1118" i="1"/>
  <c r="J1118" i="1" s="1"/>
  <c r="G1119" i="1"/>
  <c r="Y1119" i="1" l="1"/>
  <c r="AB1119" i="1" s="1"/>
  <c r="V1119" i="1"/>
  <c r="P1116" i="1"/>
  <c r="L1118" i="1"/>
  <c r="N1118" i="1" s="1"/>
  <c r="Z1118" i="1" s="1"/>
  <c r="AE1118" i="1" s="1"/>
  <c r="AG1118" i="1" s="1"/>
  <c r="AJ1118" i="1"/>
  <c r="A1117" i="2" s="1"/>
  <c r="H1119" i="1"/>
  <c r="J1119" i="1" s="1"/>
  <c r="G1120" i="1"/>
  <c r="Y1120" i="1" l="1"/>
  <c r="AB1120" i="1" s="1"/>
  <c r="V1120" i="1"/>
  <c r="P1117" i="1"/>
  <c r="L1119" i="1"/>
  <c r="N1119" i="1" s="1"/>
  <c r="Z1119" i="1" s="1"/>
  <c r="AE1119" i="1" s="1"/>
  <c r="AG1119" i="1" s="1"/>
  <c r="G1121" i="1"/>
  <c r="H1120" i="1"/>
  <c r="J1120" i="1" s="1"/>
  <c r="AJ1119" i="1"/>
  <c r="A1118" i="2" s="1"/>
  <c r="Y1121" i="1" l="1"/>
  <c r="AB1121" i="1" s="1"/>
  <c r="V1121" i="1"/>
  <c r="P1118" i="1"/>
  <c r="L1120" i="1"/>
  <c r="N1120" i="1" s="1"/>
  <c r="Z1120" i="1" s="1"/>
  <c r="AE1120" i="1" s="1"/>
  <c r="AG1120" i="1" s="1"/>
  <c r="AJ1120" i="1"/>
  <c r="A1119" i="2" s="1"/>
  <c r="H1121" i="1"/>
  <c r="J1121" i="1" s="1"/>
  <c r="G1122" i="1"/>
  <c r="Y1122" i="1" l="1"/>
  <c r="AB1122" i="1" s="1"/>
  <c r="V1122" i="1"/>
  <c r="P1119" i="1"/>
  <c r="L1121" i="1"/>
  <c r="N1121" i="1" s="1"/>
  <c r="Z1121" i="1" s="1"/>
  <c r="AE1121" i="1" s="1"/>
  <c r="AG1121" i="1" s="1"/>
  <c r="H1122" i="1"/>
  <c r="J1122" i="1" s="1"/>
  <c r="G1123" i="1"/>
  <c r="AJ1121" i="1"/>
  <c r="A1120" i="2" s="1"/>
  <c r="Y1123" i="1" l="1"/>
  <c r="AB1123" i="1" s="1"/>
  <c r="V1123" i="1"/>
  <c r="P1120" i="1"/>
  <c r="L1122" i="1"/>
  <c r="N1122" i="1" s="1"/>
  <c r="Z1122" i="1" s="1"/>
  <c r="AE1122" i="1" s="1"/>
  <c r="AG1122" i="1" s="1"/>
  <c r="AJ1122" i="1"/>
  <c r="A1121" i="2" s="1"/>
  <c r="H1123" i="1"/>
  <c r="J1123" i="1" s="1"/>
  <c r="G1124" i="1"/>
  <c r="Y1124" i="1" l="1"/>
  <c r="AB1124" i="1" s="1"/>
  <c r="V1124" i="1"/>
  <c r="P1121" i="1"/>
  <c r="L1123" i="1"/>
  <c r="N1123" i="1" s="1"/>
  <c r="Z1123" i="1" s="1"/>
  <c r="AE1123" i="1" s="1"/>
  <c r="AG1123" i="1" s="1"/>
  <c r="G1125" i="1"/>
  <c r="H1124" i="1"/>
  <c r="R1124" i="1" s="1"/>
  <c r="T1124" i="1" s="1"/>
  <c r="AJ1123" i="1"/>
  <c r="A1122" i="2" s="1"/>
  <c r="J1124" i="1" l="1"/>
  <c r="Y1125" i="1"/>
  <c r="AB1125" i="1" s="1"/>
  <c r="V1125" i="1"/>
  <c r="P1122" i="1"/>
  <c r="AJ1124" i="1"/>
  <c r="A1123" i="2" s="1"/>
  <c r="G1126" i="1"/>
  <c r="H1125" i="1"/>
  <c r="R1125" i="1" s="1"/>
  <c r="T1125" i="1" s="1"/>
  <c r="J1125" i="1" l="1"/>
  <c r="Y1126" i="1"/>
  <c r="AB1126" i="1" s="1"/>
  <c r="V1126" i="1"/>
  <c r="L1124" i="1"/>
  <c r="N1124" i="1" s="1"/>
  <c r="Z1124" i="1" s="1"/>
  <c r="P1123" i="1"/>
  <c r="L1125" i="1"/>
  <c r="N1125" i="1" s="1"/>
  <c r="Z1125" i="1" s="1"/>
  <c r="H1126" i="1"/>
  <c r="R1126" i="1" s="1"/>
  <c r="T1126" i="1" s="1"/>
  <c r="G1127" i="1"/>
  <c r="AJ1125" i="1"/>
  <c r="A1124" i="2" s="1"/>
  <c r="J1126" i="1" l="1"/>
  <c r="Y1127" i="1"/>
  <c r="AB1127" i="1" s="1"/>
  <c r="V1127" i="1"/>
  <c r="P1124" i="1"/>
  <c r="H1127" i="1"/>
  <c r="R1127" i="1" s="1"/>
  <c r="T1127" i="1" s="1"/>
  <c r="G1128" i="1"/>
  <c r="AJ1126" i="1"/>
  <c r="A1125" i="2" s="1"/>
  <c r="J1127" i="1" l="1"/>
  <c r="Y1128" i="1"/>
  <c r="AB1128" i="1" s="1"/>
  <c r="V1128" i="1"/>
  <c r="L1127" i="1"/>
  <c r="N1127" i="1" s="1"/>
  <c r="Z1127" i="1" s="1"/>
  <c r="L1126" i="1"/>
  <c r="N1126" i="1" s="1"/>
  <c r="Z1126" i="1" s="1"/>
  <c r="P1125" i="1"/>
  <c r="H1128" i="1"/>
  <c r="R1128" i="1" s="1"/>
  <c r="T1128" i="1" s="1"/>
  <c r="G1129" i="1"/>
  <c r="AJ1127" i="1"/>
  <c r="A1126" i="2" s="1"/>
  <c r="J1128" i="1" l="1"/>
  <c r="Y1129" i="1"/>
  <c r="AB1129" i="1" s="1"/>
  <c r="V1129" i="1"/>
  <c r="P1126" i="1"/>
  <c r="L1128" i="1"/>
  <c r="N1128" i="1" s="1"/>
  <c r="Z1128" i="1" s="1"/>
  <c r="G1130" i="1"/>
  <c r="H1129" i="1"/>
  <c r="R1129" i="1" s="1"/>
  <c r="T1129" i="1" s="1"/>
  <c r="AJ1128" i="1"/>
  <c r="A1127" i="2" s="1"/>
  <c r="J1129" i="1" l="1"/>
  <c r="Y1130" i="1"/>
  <c r="AB1130" i="1" s="1"/>
  <c r="V1130" i="1"/>
  <c r="P1127" i="1"/>
  <c r="AJ1129" i="1"/>
  <c r="A1128" i="2" s="1"/>
  <c r="G1131" i="1"/>
  <c r="H1130" i="1"/>
  <c r="R1130" i="1" s="1"/>
  <c r="T1130" i="1" s="1"/>
  <c r="J1130" i="1" l="1"/>
  <c r="Y1131" i="1"/>
  <c r="AB1131" i="1" s="1"/>
  <c r="V1131" i="1"/>
  <c r="L1129" i="1"/>
  <c r="N1129" i="1" s="1"/>
  <c r="Z1129" i="1" s="1"/>
  <c r="P1128" i="1"/>
  <c r="L1130" i="1"/>
  <c r="N1130" i="1" s="1"/>
  <c r="Z1130" i="1" s="1"/>
  <c r="AJ1130" i="1"/>
  <c r="A1129" i="2" s="1"/>
  <c r="G1132" i="1"/>
  <c r="H1131" i="1"/>
  <c r="R1131" i="1" s="1"/>
  <c r="T1131" i="1" s="1"/>
  <c r="J1131" i="1" l="1"/>
  <c r="Y1132" i="1"/>
  <c r="AB1132" i="1" s="1"/>
  <c r="V1132" i="1"/>
  <c r="P1129" i="1"/>
  <c r="G1133" i="1"/>
  <c r="H1132" i="1"/>
  <c r="R1132" i="1" s="1"/>
  <c r="T1132" i="1" s="1"/>
  <c r="AJ1131" i="1"/>
  <c r="A1130" i="2" s="1"/>
  <c r="J1132" i="1" l="1"/>
  <c r="L1132" i="1"/>
  <c r="N1132" i="1" s="1"/>
  <c r="Z1132" i="1" s="1"/>
  <c r="Y1133" i="1"/>
  <c r="AB1133" i="1" s="1"/>
  <c r="V1133" i="1"/>
  <c r="L1131" i="1"/>
  <c r="N1131" i="1" s="1"/>
  <c r="Z1131" i="1" s="1"/>
  <c r="P1130" i="1"/>
  <c r="H1133" i="1"/>
  <c r="R1133" i="1" s="1"/>
  <c r="T1133" i="1" s="1"/>
  <c r="G1134" i="1"/>
  <c r="AJ1132" i="1"/>
  <c r="A1131" i="2" s="1"/>
  <c r="J1133" i="1" l="1"/>
  <c r="Y1134" i="1"/>
  <c r="AB1134" i="1" s="1"/>
  <c r="V1134" i="1"/>
  <c r="P1131" i="1"/>
  <c r="AJ1133" i="1"/>
  <c r="A1132" i="2" s="1"/>
  <c r="G1135" i="1"/>
  <c r="H1134" i="1"/>
  <c r="R1134" i="1" s="1"/>
  <c r="T1134" i="1" s="1"/>
  <c r="J1134" i="1" l="1"/>
  <c r="Y1135" i="1"/>
  <c r="AB1135" i="1" s="1"/>
  <c r="V1135" i="1"/>
  <c r="L1133" i="1"/>
  <c r="N1133" i="1" s="1"/>
  <c r="Z1133" i="1" s="1"/>
  <c r="P1132" i="1"/>
  <c r="L1134" i="1"/>
  <c r="N1134" i="1" s="1"/>
  <c r="Z1134" i="1" s="1"/>
  <c r="AJ1134" i="1"/>
  <c r="A1133" i="2" s="1"/>
  <c r="H1135" i="1"/>
  <c r="R1135" i="1" s="1"/>
  <c r="T1135" i="1" s="1"/>
  <c r="G1136" i="1"/>
  <c r="J1135" i="1" l="1"/>
  <c r="Y1136" i="1"/>
  <c r="AB1136" i="1" s="1"/>
  <c r="V1136" i="1"/>
  <c r="P1133" i="1"/>
  <c r="AJ1135" i="1"/>
  <c r="A1134" i="2" s="1"/>
  <c r="H1136" i="1"/>
  <c r="R1136" i="1" s="1"/>
  <c r="T1136" i="1" s="1"/>
  <c r="G1137" i="1"/>
  <c r="J1136" i="1" l="1"/>
  <c r="L1136" i="1" s="1"/>
  <c r="N1136" i="1" s="1"/>
  <c r="Z1136" i="1" s="1"/>
  <c r="Y1137" i="1"/>
  <c r="AB1137" i="1" s="1"/>
  <c r="V1137" i="1"/>
  <c r="L1135" i="1"/>
  <c r="N1135" i="1" s="1"/>
  <c r="Z1135" i="1" s="1"/>
  <c r="P1134" i="1"/>
  <c r="G1138" i="1"/>
  <c r="H1137" i="1"/>
  <c r="R1137" i="1" s="1"/>
  <c r="T1137" i="1" s="1"/>
  <c r="AJ1136" i="1"/>
  <c r="A1135" i="2" s="1"/>
  <c r="J1137" i="1" l="1"/>
  <c r="Y1138" i="1"/>
  <c r="AB1138" i="1" s="1"/>
  <c r="V1138" i="1"/>
  <c r="P1135" i="1"/>
  <c r="AJ1137" i="1"/>
  <c r="A1136" i="2" s="1"/>
  <c r="H1138" i="1"/>
  <c r="R1138" i="1" s="1"/>
  <c r="T1138" i="1" s="1"/>
  <c r="G1139" i="1"/>
  <c r="J1138" i="1" l="1"/>
  <c r="Y1139" i="1"/>
  <c r="AB1139" i="1" s="1"/>
  <c r="V1139" i="1"/>
  <c r="L1137" i="1"/>
  <c r="N1137" i="1" s="1"/>
  <c r="Z1137" i="1" s="1"/>
  <c r="P1136" i="1"/>
  <c r="AJ1138" i="1"/>
  <c r="A1137" i="2" s="1"/>
  <c r="H1139" i="1"/>
  <c r="R1139" i="1" s="1"/>
  <c r="T1139" i="1" s="1"/>
  <c r="G1140" i="1"/>
  <c r="J1139" i="1" l="1"/>
  <c r="L1138" i="1"/>
  <c r="N1138" i="1" s="1"/>
  <c r="Z1138" i="1" s="1"/>
  <c r="Y1140" i="1"/>
  <c r="AB1140" i="1" s="1"/>
  <c r="V1140" i="1"/>
  <c r="P1137" i="1"/>
  <c r="L1139" i="1"/>
  <c r="N1139" i="1" s="1"/>
  <c r="Z1139" i="1" s="1"/>
  <c r="AJ1139" i="1"/>
  <c r="A1138" i="2" s="1"/>
  <c r="H1140" i="1"/>
  <c r="R1140" i="1" s="1"/>
  <c r="T1140" i="1" s="1"/>
  <c r="G1141" i="1"/>
  <c r="J1140" i="1" l="1"/>
  <c r="Y1141" i="1"/>
  <c r="AB1141" i="1" s="1"/>
  <c r="V1141" i="1"/>
  <c r="P1138" i="1"/>
  <c r="G1142" i="1"/>
  <c r="H1141" i="1"/>
  <c r="R1141" i="1" s="1"/>
  <c r="T1141" i="1" s="1"/>
  <c r="AJ1140" i="1"/>
  <c r="A1139" i="2" s="1"/>
  <c r="J1141" i="1" l="1"/>
  <c r="L1141" i="1"/>
  <c r="N1141" i="1" s="1"/>
  <c r="Z1141" i="1" s="1"/>
  <c r="Y1142" i="1"/>
  <c r="AB1142" i="1" s="1"/>
  <c r="V1142" i="1"/>
  <c r="L1140" i="1"/>
  <c r="N1140" i="1" s="1"/>
  <c r="Z1140" i="1" s="1"/>
  <c r="P1139" i="1"/>
  <c r="AJ1141" i="1"/>
  <c r="A1140" i="2" s="1"/>
  <c r="H1142" i="1"/>
  <c r="R1142" i="1" s="1"/>
  <c r="T1142" i="1" s="1"/>
  <c r="G1143" i="1"/>
  <c r="J1142" i="1" l="1"/>
  <c r="Y1143" i="1"/>
  <c r="AB1143" i="1" s="1"/>
  <c r="V1143" i="1"/>
  <c r="P1140" i="1"/>
  <c r="AJ1142" i="1"/>
  <c r="A1141" i="2" s="1"/>
  <c r="H1143" i="1"/>
  <c r="R1143" i="1" s="1"/>
  <c r="T1143" i="1" s="1"/>
  <c r="G1144" i="1"/>
  <c r="J1143" i="1" l="1"/>
  <c r="Y1144" i="1"/>
  <c r="AB1144" i="1" s="1"/>
  <c r="V1144" i="1"/>
  <c r="L1143" i="1"/>
  <c r="N1143" i="1" s="1"/>
  <c r="Z1143" i="1" s="1"/>
  <c r="L1142" i="1"/>
  <c r="N1142" i="1" s="1"/>
  <c r="Z1142" i="1" s="1"/>
  <c r="P1141" i="1"/>
  <c r="H1144" i="1"/>
  <c r="R1144" i="1" s="1"/>
  <c r="T1144" i="1" s="1"/>
  <c r="G1145" i="1"/>
  <c r="AJ1143" i="1"/>
  <c r="A1142" i="2" s="1"/>
  <c r="J1144" i="1" l="1"/>
  <c r="L1144" i="1"/>
  <c r="N1144" i="1" s="1"/>
  <c r="Z1144" i="1" s="1"/>
  <c r="Y1145" i="1"/>
  <c r="AB1145" i="1" s="1"/>
  <c r="V1145" i="1"/>
  <c r="P1143" i="1"/>
  <c r="P1142" i="1"/>
  <c r="H1145" i="1"/>
  <c r="R1145" i="1" s="1"/>
  <c r="T1145" i="1" s="1"/>
  <c r="G1146" i="1"/>
  <c r="AJ1144" i="1"/>
  <c r="A1143" i="2" s="1"/>
  <c r="J1145" i="1" l="1"/>
  <c r="Y1146" i="1"/>
  <c r="AB1146" i="1" s="1"/>
  <c r="V1146" i="1"/>
  <c r="H1146" i="1"/>
  <c r="R1146" i="1" s="1"/>
  <c r="T1146" i="1" s="1"/>
  <c r="G1147" i="1"/>
  <c r="AJ1145" i="1"/>
  <c r="A1144" i="2" s="1"/>
  <c r="J1146" i="1" l="1"/>
  <c r="L1145" i="1"/>
  <c r="N1145" i="1" s="1"/>
  <c r="Z1145" i="1" s="1"/>
  <c r="Y1147" i="1"/>
  <c r="AB1147" i="1" s="1"/>
  <c r="V1147" i="1"/>
  <c r="P1144" i="1"/>
  <c r="L1146" i="1"/>
  <c r="N1146" i="1" s="1"/>
  <c r="Z1146" i="1" s="1"/>
  <c r="G1148" i="1"/>
  <c r="H1147" i="1"/>
  <c r="R1147" i="1" s="1"/>
  <c r="T1147" i="1" s="1"/>
  <c r="AJ1146" i="1"/>
  <c r="A1145" i="2" s="1"/>
  <c r="J1147" i="1" l="1"/>
  <c r="Y1148" i="1"/>
  <c r="AB1148" i="1" s="1"/>
  <c r="V1148" i="1"/>
  <c r="P1145" i="1"/>
  <c r="AJ1147" i="1"/>
  <c r="A1146" i="2" s="1"/>
  <c r="H1148" i="1"/>
  <c r="R1148" i="1" s="1"/>
  <c r="T1148" i="1" s="1"/>
  <c r="G1149" i="1"/>
  <c r="J1148" i="1" l="1"/>
  <c r="L1148" i="1"/>
  <c r="N1148" i="1" s="1"/>
  <c r="Z1148" i="1" s="1"/>
  <c r="Y1149" i="1"/>
  <c r="AB1149" i="1" s="1"/>
  <c r="V1149" i="1"/>
  <c r="L1147" i="1"/>
  <c r="N1147" i="1" s="1"/>
  <c r="Z1147" i="1" s="1"/>
  <c r="P1146" i="1"/>
  <c r="AJ1148" i="1"/>
  <c r="A1147" i="2" s="1"/>
  <c r="G1150" i="1"/>
  <c r="H1149" i="1"/>
  <c r="R1149" i="1" s="1"/>
  <c r="T1149" i="1" s="1"/>
  <c r="J1149" i="1" l="1"/>
  <c r="Y1150" i="1"/>
  <c r="AB1150" i="1" s="1"/>
  <c r="V1150" i="1"/>
  <c r="P1147" i="1"/>
  <c r="AJ1149" i="1"/>
  <c r="A1148" i="2" s="1"/>
  <c r="H1150" i="1"/>
  <c r="R1150" i="1" s="1"/>
  <c r="T1150" i="1" s="1"/>
  <c r="G1151" i="1"/>
  <c r="J1150" i="1" l="1"/>
  <c r="Y1151" i="1"/>
  <c r="AB1151" i="1" s="1"/>
  <c r="V1151" i="1"/>
  <c r="L1149" i="1"/>
  <c r="N1149" i="1" s="1"/>
  <c r="Z1149" i="1" s="1"/>
  <c r="P1148" i="1"/>
  <c r="L1150" i="1"/>
  <c r="N1150" i="1" s="1"/>
  <c r="Z1150" i="1" s="1"/>
  <c r="AJ1150" i="1"/>
  <c r="A1149" i="2" s="1"/>
  <c r="H1151" i="1"/>
  <c r="R1151" i="1" s="1"/>
  <c r="T1151" i="1" s="1"/>
  <c r="G1152" i="1"/>
  <c r="J1151" i="1" l="1"/>
  <c r="Y1152" i="1"/>
  <c r="AB1152" i="1" s="1"/>
  <c r="V1152" i="1"/>
  <c r="P1149" i="1"/>
  <c r="AJ1151" i="1"/>
  <c r="A1150" i="2" s="1"/>
  <c r="H1152" i="1"/>
  <c r="R1152" i="1" s="1"/>
  <c r="T1152" i="1" s="1"/>
  <c r="G1153" i="1"/>
  <c r="J1152" i="1" l="1"/>
  <c r="Y1153" i="1"/>
  <c r="AB1153" i="1" s="1"/>
  <c r="V1153" i="1"/>
  <c r="L1151" i="1"/>
  <c r="N1151" i="1" s="1"/>
  <c r="Z1151" i="1" s="1"/>
  <c r="P1150" i="1"/>
  <c r="AJ1152" i="1"/>
  <c r="A1151" i="2" s="1"/>
  <c r="H1153" i="1"/>
  <c r="R1153" i="1" s="1"/>
  <c r="T1153" i="1" s="1"/>
  <c r="G1154" i="1"/>
  <c r="J1153" i="1" l="1"/>
  <c r="L1152" i="1"/>
  <c r="N1152" i="1" s="1"/>
  <c r="Z1152" i="1" s="1"/>
  <c r="Y1154" i="1"/>
  <c r="AB1154" i="1" s="1"/>
  <c r="V1154" i="1"/>
  <c r="P1151" i="1"/>
  <c r="L1153" i="1"/>
  <c r="N1153" i="1" s="1"/>
  <c r="Z1153" i="1" s="1"/>
  <c r="G1155" i="1"/>
  <c r="H1154" i="1"/>
  <c r="R1154" i="1" s="1"/>
  <c r="T1154" i="1" s="1"/>
  <c r="AJ1153" i="1"/>
  <c r="A1152" i="2" s="1"/>
  <c r="J1154" i="1" l="1"/>
  <c r="L1154" i="1" s="1"/>
  <c r="N1154" i="1" s="1"/>
  <c r="Z1154" i="1" s="1"/>
  <c r="Y1155" i="1"/>
  <c r="AB1155" i="1" s="1"/>
  <c r="V1155" i="1"/>
  <c r="P1152" i="1"/>
  <c r="AJ1154" i="1"/>
  <c r="A1153" i="2" s="1"/>
  <c r="G1156" i="1"/>
  <c r="H1155" i="1"/>
  <c r="R1155" i="1" s="1"/>
  <c r="T1155" i="1" s="1"/>
  <c r="J1155" i="1" l="1"/>
  <c r="Y1156" i="1"/>
  <c r="AB1156" i="1" s="1"/>
  <c r="V1156" i="1"/>
  <c r="P1153" i="1"/>
  <c r="AJ1155" i="1"/>
  <c r="A1154" i="2" s="1"/>
  <c r="H1156" i="1"/>
  <c r="R1156" i="1" s="1"/>
  <c r="T1156" i="1" s="1"/>
  <c r="G1157" i="1"/>
  <c r="J1156" i="1" l="1"/>
  <c r="L1156" i="1"/>
  <c r="N1156" i="1" s="1"/>
  <c r="Z1156" i="1" s="1"/>
  <c r="Y1157" i="1"/>
  <c r="AB1157" i="1" s="1"/>
  <c r="V1157" i="1"/>
  <c r="L1155" i="1"/>
  <c r="N1155" i="1" s="1"/>
  <c r="Z1155" i="1" s="1"/>
  <c r="P1154" i="1"/>
  <c r="AJ1156" i="1"/>
  <c r="A1155" i="2" s="1"/>
  <c r="G1158" i="1"/>
  <c r="H1157" i="1"/>
  <c r="R1157" i="1" s="1"/>
  <c r="T1157" i="1" s="1"/>
  <c r="J1157" i="1" l="1"/>
  <c r="Y1158" i="1"/>
  <c r="AB1158" i="1" s="1"/>
  <c r="V1158" i="1"/>
  <c r="P1155" i="1"/>
  <c r="H1158" i="1"/>
  <c r="R1158" i="1" s="1"/>
  <c r="T1158" i="1" s="1"/>
  <c r="G1159" i="1"/>
  <c r="AJ1157" i="1"/>
  <c r="A1156" i="2" s="1"/>
  <c r="J1158" i="1" l="1"/>
  <c r="Y1159" i="1"/>
  <c r="AB1159" i="1" s="1"/>
  <c r="V1159" i="1"/>
  <c r="L1158" i="1"/>
  <c r="N1158" i="1" s="1"/>
  <c r="Z1158" i="1" s="1"/>
  <c r="L1157" i="1"/>
  <c r="N1157" i="1" s="1"/>
  <c r="Z1157" i="1" s="1"/>
  <c r="P1156" i="1"/>
  <c r="H1159" i="1"/>
  <c r="R1159" i="1" s="1"/>
  <c r="T1159" i="1" s="1"/>
  <c r="G1160" i="1"/>
  <c r="AJ1158" i="1"/>
  <c r="A1157" i="2" s="1"/>
  <c r="J1159" i="1" l="1"/>
  <c r="Y1160" i="1"/>
  <c r="AB1160" i="1" s="1"/>
  <c r="V1160" i="1"/>
  <c r="L1159" i="1"/>
  <c r="N1159" i="1" s="1"/>
  <c r="Z1159" i="1" s="1"/>
  <c r="P1157" i="1"/>
  <c r="H1160" i="1"/>
  <c r="R1160" i="1" s="1"/>
  <c r="T1160" i="1" s="1"/>
  <c r="G1161" i="1"/>
  <c r="AJ1159" i="1"/>
  <c r="A1158" i="2" s="1"/>
  <c r="J1160" i="1" l="1"/>
  <c r="Y1161" i="1"/>
  <c r="AB1161" i="1" s="1"/>
  <c r="V1161" i="1"/>
  <c r="P1158" i="1"/>
  <c r="H1161" i="1"/>
  <c r="R1161" i="1" s="1"/>
  <c r="T1161" i="1" s="1"/>
  <c r="G1162" i="1"/>
  <c r="AJ1160" i="1"/>
  <c r="A1159" i="2" s="1"/>
  <c r="J1161" i="1" l="1"/>
  <c r="Y1162" i="1"/>
  <c r="AB1162" i="1" s="1"/>
  <c r="V1162" i="1"/>
  <c r="L1161" i="1"/>
  <c r="N1161" i="1" s="1"/>
  <c r="Z1161" i="1" s="1"/>
  <c r="L1160" i="1"/>
  <c r="N1160" i="1" s="1"/>
  <c r="Z1160" i="1" s="1"/>
  <c r="P1159" i="1"/>
  <c r="G1163" i="1"/>
  <c r="H1162" i="1"/>
  <c r="R1162" i="1" s="1"/>
  <c r="T1162" i="1" s="1"/>
  <c r="AJ1161" i="1"/>
  <c r="A1160" i="2" s="1"/>
  <c r="J1162" i="1" l="1"/>
  <c r="Y1163" i="1"/>
  <c r="AB1163" i="1" s="1"/>
  <c r="V1163" i="1"/>
  <c r="L1162" i="1"/>
  <c r="N1162" i="1" s="1"/>
  <c r="Z1162" i="1" s="1"/>
  <c r="P1160" i="1"/>
  <c r="AJ1162" i="1"/>
  <c r="A1161" i="2" s="1"/>
  <c r="G1164" i="1"/>
  <c r="H1163" i="1"/>
  <c r="R1163" i="1" s="1"/>
  <c r="T1163" i="1" s="1"/>
  <c r="J1163" i="1" l="1"/>
  <c r="Y1164" i="1"/>
  <c r="AB1164" i="1" s="1"/>
  <c r="V1164" i="1"/>
  <c r="L1163" i="1"/>
  <c r="N1163" i="1" s="1"/>
  <c r="Z1163" i="1" s="1"/>
  <c r="P1161" i="1"/>
  <c r="AJ1163" i="1"/>
  <c r="A1162" i="2" s="1"/>
  <c r="H1164" i="1"/>
  <c r="R1164" i="1" s="1"/>
  <c r="T1164" i="1" s="1"/>
  <c r="G1165" i="1"/>
  <c r="J1164" i="1" l="1"/>
  <c r="L1164" i="1"/>
  <c r="N1164" i="1" s="1"/>
  <c r="Z1164" i="1" s="1"/>
  <c r="Y1165" i="1"/>
  <c r="AB1165" i="1" s="1"/>
  <c r="V1165" i="1"/>
  <c r="P1162" i="1"/>
  <c r="AJ1164" i="1"/>
  <c r="A1163" i="2" s="1"/>
  <c r="G1166" i="1"/>
  <c r="H1165" i="1"/>
  <c r="R1165" i="1" s="1"/>
  <c r="T1165" i="1" s="1"/>
  <c r="J1165" i="1" l="1"/>
  <c r="Y1166" i="1"/>
  <c r="AB1166" i="1" s="1"/>
  <c r="V1166" i="1"/>
  <c r="L1165" i="1"/>
  <c r="N1165" i="1" s="1"/>
  <c r="Z1165" i="1" s="1"/>
  <c r="P1163" i="1"/>
  <c r="AJ1165" i="1"/>
  <c r="A1164" i="2" s="1"/>
  <c r="H1166" i="1"/>
  <c r="R1166" i="1" s="1"/>
  <c r="T1166" i="1" s="1"/>
  <c r="G1167" i="1"/>
  <c r="J1166" i="1" l="1"/>
  <c r="Y1167" i="1"/>
  <c r="AB1167" i="1" s="1"/>
  <c r="V1167" i="1"/>
  <c r="L1166" i="1"/>
  <c r="N1166" i="1" s="1"/>
  <c r="Z1166" i="1" s="1"/>
  <c r="P1164" i="1"/>
  <c r="H1167" i="1"/>
  <c r="R1167" i="1" s="1"/>
  <c r="T1167" i="1" s="1"/>
  <c r="G1168" i="1"/>
  <c r="AJ1166" i="1"/>
  <c r="A1165" i="2" s="1"/>
  <c r="J1167" i="1" l="1"/>
  <c r="Y1168" i="1"/>
  <c r="AB1168" i="1" s="1"/>
  <c r="V1168" i="1"/>
  <c r="P1165" i="1"/>
  <c r="G1169" i="1"/>
  <c r="H1168" i="1"/>
  <c r="R1168" i="1" s="1"/>
  <c r="T1168" i="1" s="1"/>
  <c r="AJ1167" i="1"/>
  <c r="A1166" i="2" s="1"/>
  <c r="J1168" i="1" l="1"/>
  <c r="Y1169" i="1"/>
  <c r="AB1169" i="1" s="1"/>
  <c r="V1169" i="1"/>
  <c r="L1167" i="1"/>
  <c r="N1167" i="1" s="1"/>
  <c r="P1166" i="1"/>
  <c r="L1168" i="1"/>
  <c r="N1168" i="1" s="1"/>
  <c r="Z1168" i="1" s="1"/>
  <c r="AJ1168" i="1"/>
  <c r="A1167" i="2" s="1"/>
  <c r="G1170" i="1"/>
  <c r="H1169" i="1"/>
  <c r="R1169" i="1" s="1"/>
  <c r="T1169" i="1" s="1"/>
  <c r="J1169" i="1" l="1"/>
  <c r="P1167" i="1"/>
  <c r="Z1167" i="1"/>
  <c r="Y1170" i="1"/>
  <c r="AB1170" i="1" s="1"/>
  <c r="V1170" i="1"/>
  <c r="H1170" i="1"/>
  <c r="R1170" i="1" s="1"/>
  <c r="T1170" i="1" s="1"/>
  <c r="G1171" i="1"/>
  <c r="AJ1169" i="1"/>
  <c r="A1168" i="2" s="1"/>
  <c r="J1170" i="1" l="1"/>
  <c r="Y1171" i="1"/>
  <c r="AB1171" i="1" s="1"/>
  <c r="V1171" i="1"/>
  <c r="L1169" i="1"/>
  <c r="N1169" i="1" s="1"/>
  <c r="Z1169" i="1" s="1"/>
  <c r="P1168" i="1"/>
  <c r="H1171" i="1"/>
  <c r="R1171" i="1" s="1"/>
  <c r="T1171" i="1" s="1"/>
  <c r="G1172" i="1"/>
  <c r="AJ1170" i="1"/>
  <c r="A1169" i="2" s="1"/>
  <c r="J1171" i="1" l="1"/>
  <c r="Y1172" i="1"/>
  <c r="AB1172" i="1" s="1"/>
  <c r="V1172" i="1"/>
  <c r="L1170" i="1"/>
  <c r="N1170" i="1" s="1"/>
  <c r="Z1170" i="1" s="1"/>
  <c r="P1169" i="1"/>
  <c r="H1172" i="1"/>
  <c r="R1172" i="1" s="1"/>
  <c r="T1172" i="1" s="1"/>
  <c r="G1173" i="1"/>
  <c r="AJ1171" i="1"/>
  <c r="A1170" i="2" s="1"/>
  <c r="J1172" i="1" l="1"/>
  <c r="Y1173" i="1"/>
  <c r="AB1173" i="1" s="1"/>
  <c r="V1173" i="1"/>
  <c r="L1172" i="1"/>
  <c r="N1172" i="1" s="1"/>
  <c r="Z1172" i="1" s="1"/>
  <c r="L1171" i="1"/>
  <c r="N1171" i="1" s="1"/>
  <c r="Z1171" i="1" s="1"/>
  <c r="P1170" i="1"/>
  <c r="H1173" i="1"/>
  <c r="R1173" i="1" s="1"/>
  <c r="T1173" i="1" s="1"/>
  <c r="G1174" i="1"/>
  <c r="AJ1172" i="1"/>
  <c r="A1171" i="2" s="1"/>
  <c r="J1173" i="1" l="1"/>
  <c r="Y1174" i="1"/>
  <c r="AB1174" i="1" s="1"/>
  <c r="V1174" i="1"/>
  <c r="L1173" i="1"/>
  <c r="N1173" i="1" s="1"/>
  <c r="Z1173" i="1" s="1"/>
  <c r="P1171" i="1"/>
  <c r="H1174" i="1"/>
  <c r="R1174" i="1" s="1"/>
  <c r="T1174" i="1" s="1"/>
  <c r="G1175" i="1"/>
  <c r="AJ1173" i="1"/>
  <c r="A1172" i="2" s="1"/>
  <c r="J1174" i="1" l="1"/>
  <c r="Y1175" i="1"/>
  <c r="AB1175" i="1" s="1"/>
  <c r="V1175" i="1"/>
  <c r="L1174" i="1"/>
  <c r="N1174" i="1" s="1"/>
  <c r="Z1174" i="1" s="1"/>
  <c r="P1172" i="1"/>
  <c r="H1175" i="1"/>
  <c r="R1175" i="1" s="1"/>
  <c r="T1175" i="1" s="1"/>
  <c r="G1176" i="1"/>
  <c r="AJ1174" i="1"/>
  <c r="A1173" i="2" s="1"/>
  <c r="J1175" i="1" l="1"/>
  <c r="Y1176" i="1"/>
  <c r="AB1176" i="1" s="1"/>
  <c r="V1176" i="1"/>
  <c r="L1175" i="1"/>
  <c r="N1175" i="1" s="1"/>
  <c r="Z1175" i="1" s="1"/>
  <c r="P1173" i="1"/>
  <c r="G1177" i="1"/>
  <c r="H1176" i="1"/>
  <c r="R1176" i="1" s="1"/>
  <c r="T1176" i="1" s="1"/>
  <c r="AJ1175" i="1"/>
  <c r="A1174" i="2" s="1"/>
  <c r="J1176" i="1" l="1"/>
  <c r="Y1177" i="1"/>
  <c r="AB1177" i="1" s="1"/>
  <c r="V1177" i="1"/>
  <c r="L1176" i="1"/>
  <c r="N1176" i="1" s="1"/>
  <c r="Z1176" i="1" s="1"/>
  <c r="P1174" i="1"/>
  <c r="AJ1176" i="1"/>
  <c r="A1175" i="2" s="1"/>
  <c r="G1178" i="1"/>
  <c r="H1177" i="1"/>
  <c r="R1177" i="1" s="1"/>
  <c r="T1177" i="1" s="1"/>
  <c r="J1177" i="1" l="1"/>
  <c r="Y1178" i="1"/>
  <c r="AB1178" i="1" s="1"/>
  <c r="V1178" i="1"/>
  <c r="P1175" i="1"/>
  <c r="AJ1177" i="1"/>
  <c r="A1176" i="2" s="1"/>
  <c r="H1178" i="1"/>
  <c r="R1178" i="1" s="1"/>
  <c r="T1178" i="1" s="1"/>
  <c r="G1179" i="1"/>
  <c r="J1178" i="1" l="1"/>
  <c r="Y1179" i="1"/>
  <c r="AB1179" i="1" s="1"/>
  <c r="V1179" i="1"/>
  <c r="L1177" i="1"/>
  <c r="N1177" i="1" s="1"/>
  <c r="Z1177" i="1" s="1"/>
  <c r="P1176" i="1"/>
  <c r="H1179" i="1"/>
  <c r="R1179" i="1" s="1"/>
  <c r="T1179" i="1" s="1"/>
  <c r="G1180" i="1"/>
  <c r="AJ1178" i="1"/>
  <c r="A1177" i="2" s="1"/>
  <c r="J1179" i="1" l="1"/>
  <c r="Y1180" i="1"/>
  <c r="AB1180" i="1" s="1"/>
  <c r="V1180" i="1"/>
  <c r="L1178" i="1"/>
  <c r="N1178" i="1" s="1"/>
  <c r="Z1178" i="1" s="1"/>
  <c r="P1177" i="1"/>
  <c r="G1181" i="1"/>
  <c r="H1180" i="1"/>
  <c r="R1180" i="1" s="1"/>
  <c r="T1180" i="1" s="1"/>
  <c r="AJ1179" i="1"/>
  <c r="A1178" i="2" s="1"/>
  <c r="J1180" i="1" l="1"/>
  <c r="Y1181" i="1"/>
  <c r="AB1181" i="1" s="1"/>
  <c r="V1181" i="1"/>
  <c r="L1179" i="1"/>
  <c r="N1179" i="1" s="1"/>
  <c r="Z1179" i="1" s="1"/>
  <c r="P1178" i="1"/>
  <c r="AJ1180" i="1"/>
  <c r="A1179" i="2" s="1"/>
  <c r="H1181" i="1"/>
  <c r="R1181" i="1" s="1"/>
  <c r="T1181" i="1" s="1"/>
  <c r="G1182" i="1"/>
  <c r="J1181" i="1" l="1"/>
  <c r="Y1182" i="1"/>
  <c r="AB1182" i="1" s="1"/>
  <c r="V1182" i="1"/>
  <c r="L1181" i="1"/>
  <c r="N1181" i="1" s="1"/>
  <c r="Z1181" i="1" s="1"/>
  <c r="L1180" i="1"/>
  <c r="N1180" i="1" s="1"/>
  <c r="Z1180" i="1" s="1"/>
  <c r="P1179" i="1"/>
  <c r="H1182" i="1"/>
  <c r="R1182" i="1" s="1"/>
  <c r="T1182" i="1" s="1"/>
  <c r="G1183" i="1"/>
  <c r="AJ1181" i="1"/>
  <c r="A1180" i="2" s="1"/>
  <c r="J1182" i="1" l="1"/>
  <c r="Y1183" i="1"/>
  <c r="AB1183" i="1" s="1"/>
  <c r="V1183" i="1"/>
  <c r="L1182" i="1"/>
  <c r="N1182" i="1" s="1"/>
  <c r="Z1182" i="1" s="1"/>
  <c r="P1180" i="1"/>
  <c r="H1183" i="1"/>
  <c r="R1183" i="1" s="1"/>
  <c r="T1183" i="1" s="1"/>
  <c r="G1184" i="1"/>
  <c r="AJ1182" i="1"/>
  <c r="A1181" i="2" s="1"/>
  <c r="J1183" i="1" l="1"/>
  <c r="Y1184" i="1"/>
  <c r="AB1184" i="1" s="1"/>
  <c r="V1184" i="1"/>
  <c r="L1183" i="1"/>
  <c r="N1183" i="1" s="1"/>
  <c r="Z1183" i="1" s="1"/>
  <c r="P1181" i="1"/>
  <c r="G1185" i="1"/>
  <c r="H1184" i="1"/>
  <c r="R1184" i="1" s="1"/>
  <c r="T1184" i="1" s="1"/>
  <c r="AJ1183" i="1"/>
  <c r="A1182" i="2" s="1"/>
  <c r="J1184" i="1" l="1"/>
  <c r="Y1185" i="1"/>
  <c r="AB1185" i="1" s="1"/>
  <c r="V1185" i="1"/>
  <c r="L1184" i="1"/>
  <c r="N1184" i="1" s="1"/>
  <c r="Z1184" i="1" s="1"/>
  <c r="P1182" i="1"/>
  <c r="AJ1184" i="1"/>
  <c r="A1183" i="2" s="1"/>
  <c r="H1185" i="1"/>
  <c r="R1185" i="1" s="1"/>
  <c r="T1185" i="1" s="1"/>
  <c r="G1186" i="1"/>
  <c r="J1185" i="1" l="1"/>
  <c r="Y1186" i="1"/>
  <c r="AB1186" i="1" s="1"/>
  <c r="V1186" i="1"/>
  <c r="P1183" i="1"/>
  <c r="H1186" i="1"/>
  <c r="R1186" i="1" s="1"/>
  <c r="T1186" i="1" s="1"/>
  <c r="G1187" i="1"/>
  <c r="AJ1185" i="1"/>
  <c r="A1184" i="2" s="1"/>
  <c r="J1186" i="1" l="1"/>
  <c r="L1185" i="1"/>
  <c r="N1185" i="1" s="1"/>
  <c r="Z1185" i="1" s="1"/>
  <c r="Y1187" i="1"/>
  <c r="AB1187" i="1" s="1"/>
  <c r="V1187" i="1"/>
  <c r="L1186" i="1"/>
  <c r="N1186" i="1" s="1"/>
  <c r="Z1186" i="1" s="1"/>
  <c r="P1184" i="1"/>
  <c r="H1187" i="1"/>
  <c r="R1187" i="1" s="1"/>
  <c r="T1187" i="1" s="1"/>
  <c r="G1188" i="1"/>
  <c r="AJ1186" i="1"/>
  <c r="A1185" i="2" s="1"/>
  <c r="J1187" i="1" l="1"/>
  <c r="Y1188" i="1"/>
  <c r="AB1188" i="1" s="1"/>
  <c r="V1188" i="1"/>
  <c r="L1187" i="1"/>
  <c r="N1187" i="1" s="1"/>
  <c r="Z1187" i="1" s="1"/>
  <c r="P1185" i="1"/>
  <c r="H1188" i="1"/>
  <c r="R1188" i="1" s="1"/>
  <c r="T1188" i="1" s="1"/>
  <c r="G1189" i="1"/>
  <c r="AJ1187" i="1"/>
  <c r="A1186" i="2" s="1"/>
  <c r="J1188" i="1" l="1"/>
  <c r="Y1189" i="1"/>
  <c r="AB1189" i="1" s="1"/>
  <c r="V1189" i="1"/>
  <c r="L1188" i="1"/>
  <c r="N1188" i="1" s="1"/>
  <c r="Z1188" i="1" s="1"/>
  <c r="P1186" i="1"/>
  <c r="G1190" i="1"/>
  <c r="H1189" i="1"/>
  <c r="R1189" i="1" s="1"/>
  <c r="T1189" i="1" s="1"/>
  <c r="AJ1188" i="1"/>
  <c r="A1187" i="2" s="1"/>
  <c r="J1189" i="1" l="1"/>
  <c r="Y1190" i="1"/>
  <c r="AB1190" i="1" s="1"/>
  <c r="V1190" i="1"/>
  <c r="L1189" i="1"/>
  <c r="N1189" i="1" s="1"/>
  <c r="Z1189" i="1" s="1"/>
  <c r="P1187" i="1"/>
  <c r="AJ1189" i="1"/>
  <c r="A1188" i="2" s="1"/>
  <c r="G1191" i="1"/>
  <c r="H1190" i="1"/>
  <c r="R1190" i="1" s="1"/>
  <c r="T1190" i="1" s="1"/>
  <c r="J1190" i="1" l="1"/>
  <c r="Y1191" i="1"/>
  <c r="AB1191" i="1" s="1"/>
  <c r="V1191" i="1"/>
  <c r="P1188" i="1"/>
  <c r="AJ1190" i="1"/>
  <c r="A1189" i="2" s="1"/>
  <c r="H1191" i="1"/>
  <c r="R1191" i="1" s="1"/>
  <c r="T1191" i="1" s="1"/>
  <c r="G1192" i="1"/>
  <c r="J1191" i="1" l="1"/>
  <c r="Y1192" i="1"/>
  <c r="AB1192" i="1" s="1"/>
  <c r="V1192" i="1"/>
  <c r="L1191" i="1"/>
  <c r="N1191" i="1" s="1"/>
  <c r="Z1191" i="1" s="1"/>
  <c r="L1190" i="1"/>
  <c r="N1190" i="1" s="1"/>
  <c r="Z1190" i="1" s="1"/>
  <c r="P1189" i="1"/>
  <c r="H1192" i="1"/>
  <c r="R1192" i="1" s="1"/>
  <c r="T1192" i="1" s="1"/>
  <c r="G1193" i="1"/>
  <c r="AJ1191" i="1"/>
  <c r="A1190" i="2" s="1"/>
  <c r="J1192" i="1" l="1"/>
  <c r="Y1193" i="1"/>
  <c r="AB1193" i="1" s="1"/>
  <c r="V1193" i="1"/>
  <c r="L1192" i="1"/>
  <c r="N1192" i="1" s="1"/>
  <c r="Z1192" i="1" s="1"/>
  <c r="P1190" i="1"/>
  <c r="H1193" i="1"/>
  <c r="R1193" i="1" s="1"/>
  <c r="T1193" i="1" s="1"/>
  <c r="G1194" i="1"/>
  <c r="AJ1192" i="1"/>
  <c r="A1191" i="2" s="1"/>
  <c r="J1193" i="1" l="1"/>
  <c r="Y1194" i="1"/>
  <c r="AB1194" i="1" s="1"/>
  <c r="V1194" i="1"/>
  <c r="L1193" i="1"/>
  <c r="N1193" i="1" s="1"/>
  <c r="Z1193" i="1" s="1"/>
  <c r="P1191" i="1"/>
  <c r="G1195" i="1"/>
  <c r="H1194" i="1"/>
  <c r="R1194" i="1" s="1"/>
  <c r="T1194" i="1" s="1"/>
  <c r="AJ1193" i="1"/>
  <c r="A1192" i="2" s="1"/>
  <c r="J1194" i="1" l="1"/>
  <c r="L1194" i="1" s="1"/>
  <c r="N1194" i="1" s="1"/>
  <c r="Z1194" i="1" s="1"/>
  <c r="Y1195" i="1"/>
  <c r="AB1195" i="1" s="1"/>
  <c r="V1195" i="1"/>
  <c r="P1192" i="1"/>
  <c r="AJ1194" i="1"/>
  <c r="A1193" i="2" s="1"/>
  <c r="G1196" i="1"/>
  <c r="H1195" i="1"/>
  <c r="R1195" i="1" s="1"/>
  <c r="T1195" i="1" s="1"/>
  <c r="J1195" i="1" l="1"/>
  <c r="Y1196" i="1"/>
  <c r="AB1196" i="1" s="1"/>
  <c r="V1196" i="1"/>
  <c r="L1195" i="1"/>
  <c r="N1195" i="1" s="1"/>
  <c r="Z1195" i="1" s="1"/>
  <c r="P1193" i="1"/>
  <c r="G1197" i="1"/>
  <c r="H1196" i="1"/>
  <c r="R1196" i="1" s="1"/>
  <c r="T1196" i="1" s="1"/>
  <c r="AJ1195" i="1"/>
  <c r="A1194" i="2" s="1"/>
  <c r="J1196" i="1" l="1"/>
  <c r="Y1197" i="1"/>
  <c r="AB1197" i="1" s="1"/>
  <c r="V1197" i="1"/>
  <c r="L1196" i="1"/>
  <c r="N1196" i="1" s="1"/>
  <c r="Z1196" i="1" s="1"/>
  <c r="P1194" i="1"/>
  <c r="AJ1196" i="1"/>
  <c r="A1195" i="2" s="1"/>
  <c r="G1198" i="1"/>
  <c r="H1197" i="1"/>
  <c r="R1197" i="1" s="1"/>
  <c r="T1197" i="1" s="1"/>
  <c r="J1197" i="1" l="1"/>
  <c r="Y1198" i="1"/>
  <c r="AB1198" i="1" s="1"/>
  <c r="V1198" i="1"/>
  <c r="L1197" i="1"/>
  <c r="N1197" i="1" s="1"/>
  <c r="Z1197" i="1" s="1"/>
  <c r="P1195" i="1"/>
  <c r="H1198" i="1"/>
  <c r="R1198" i="1" s="1"/>
  <c r="T1198" i="1" s="1"/>
  <c r="G1199" i="1"/>
  <c r="AJ1197" i="1"/>
  <c r="A1196" i="2" s="1"/>
  <c r="J1198" i="1" l="1"/>
  <c r="Y1199" i="1"/>
  <c r="AB1199" i="1" s="1"/>
  <c r="V1199" i="1"/>
  <c r="L1198" i="1"/>
  <c r="N1198" i="1" s="1"/>
  <c r="Z1198" i="1" s="1"/>
  <c r="P1196" i="1"/>
  <c r="AJ1198" i="1"/>
  <c r="A1197" i="2" s="1"/>
  <c r="H1199" i="1"/>
  <c r="R1199" i="1" s="1"/>
  <c r="T1199" i="1" s="1"/>
  <c r="G1200" i="1"/>
  <c r="J1199" i="1" l="1"/>
  <c r="Y1200" i="1"/>
  <c r="AB1200" i="1" s="1"/>
  <c r="V1200" i="1"/>
  <c r="L1199" i="1"/>
  <c r="N1199" i="1" s="1"/>
  <c r="Z1199" i="1" s="1"/>
  <c r="P1197" i="1"/>
  <c r="G1201" i="1"/>
  <c r="H1200" i="1"/>
  <c r="R1200" i="1" s="1"/>
  <c r="T1200" i="1" s="1"/>
  <c r="AJ1199" i="1"/>
  <c r="A1198" i="2" s="1"/>
  <c r="J1200" i="1" l="1"/>
  <c r="Y1201" i="1"/>
  <c r="AB1201" i="1" s="1"/>
  <c r="V1201" i="1"/>
  <c r="L1200" i="1"/>
  <c r="N1200" i="1" s="1"/>
  <c r="Z1200" i="1" s="1"/>
  <c r="P1198" i="1"/>
  <c r="AJ1200" i="1"/>
  <c r="A1199" i="2" s="1"/>
  <c r="H1201" i="1"/>
  <c r="R1201" i="1" s="1"/>
  <c r="T1201" i="1" s="1"/>
  <c r="G1202" i="1"/>
  <c r="J1201" i="1" l="1"/>
  <c r="Y1202" i="1"/>
  <c r="AB1202" i="1" s="1"/>
  <c r="V1202" i="1"/>
  <c r="L1201" i="1"/>
  <c r="N1201" i="1" s="1"/>
  <c r="Z1201" i="1" s="1"/>
  <c r="P1199" i="1"/>
  <c r="AJ1201" i="1"/>
  <c r="A1200" i="2" s="1"/>
  <c r="H1202" i="1"/>
  <c r="R1202" i="1" s="1"/>
  <c r="T1202" i="1" s="1"/>
  <c r="G1203" i="1"/>
  <c r="J1202" i="1" l="1"/>
  <c r="Y1203" i="1"/>
  <c r="AB1203" i="1" s="1"/>
  <c r="V1203" i="1"/>
  <c r="L1202" i="1"/>
  <c r="N1202" i="1" s="1"/>
  <c r="Z1202" i="1" s="1"/>
  <c r="P1200" i="1"/>
  <c r="AJ1202" i="1"/>
  <c r="A1201" i="2" s="1"/>
  <c r="H1203" i="1"/>
  <c r="R1203" i="1" s="1"/>
  <c r="T1203" i="1" s="1"/>
  <c r="G1204" i="1"/>
  <c r="J1203" i="1" l="1"/>
  <c r="Y1204" i="1"/>
  <c r="AB1204" i="1" s="1"/>
  <c r="V1204" i="1"/>
  <c r="L1203" i="1"/>
  <c r="N1203" i="1" s="1"/>
  <c r="Z1203" i="1" s="1"/>
  <c r="P1201" i="1"/>
  <c r="H1204" i="1"/>
  <c r="R1204" i="1" s="1"/>
  <c r="T1204" i="1" s="1"/>
  <c r="G1205" i="1"/>
  <c r="AJ1203" i="1"/>
  <c r="A1202" i="2" s="1"/>
  <c r="J1204" i="1" l="1"/>
  <c r="Y1205" i="1"/>
  <c r="AB1205" i="1" s="1"/>
  <c r="V1205" i="1"/>
  <c r="P1202" i="1"/>
  <c r="G1206" i="1"/>
  <c r="H1205" i="1"/>
  <c r="R1205" i="1" s="1"/>
  <c r="T1205" i="1" s="1"/>
  <c r="AJ1204" i="1"/>
  <c r="A1203" i="2" s="1"/>
  <c r="J1205" i="1" l="1"/>
  <c r="Y1206" i="1"/>
  <c r="AB1206" i="1" s="1"/>
  <c r="V1206" i="1"/>
  <c r="L1204" i="1"/>
  <c r="N1204" i="1" s="1"/>
  <c r="Z1204" i="1" s="1"/>
  <c r="P1203" i="1"/>
  <c r="G1207" i="1"/>
  <c r="H1206" i="1"/>
  <c r="R1206" i="1" s="1"/>
  <c r="T1206" i="1" s="1"/>
  <c r="AJ1205" i="1"/>
  <c r="A1204" i="2" s="1"/>
  <c r="J1206" i="1" l="1"/>
  <c r="Y1207" i="1"/>
  <c r="AB1207" i="1" s="1"/>
  <c r="V1207" i="1"/>
  <c r="L1206" i="1"/>
  <c r="N1206" i="1" s="1"/>
  <c r="Z1206" i="1" s="1"/>
  <c r="L1205" i="1"/>
  <c r="N1205" i="1" s="1"/>
  <c r="Z1205" i="1" s="1"/>
  <c r="P1204" i="1"/>
  <c r="AJ1206" i="1"/>
  <c r="A1205" i="2" s="1"/>
  <c r="H1207" i="1"/>
  <c r="R1207" i="1" s="1"/>
  <c r="T1207" i="1" s="1"/>
  <c r="G1208" i="1"/>
  <c r="J1207" i="1" l="1"/>
  <c r="Y1208" i="1"/>
  <c r="AB1208" i="1" s="1"/>
  <c r="V1208" i="1"/>
  <c r="L1207" i="1"/>
  <c r="N1207" i="1" s="1"/>
  <c r="Z1207" i="1" s="1"/>
  <c r="P1205" i="1"/>
  <c r="H1208" i="1"/>
  <c r="R1208" i="1" s="1"/>
  <c r="T1208" i="1" s="1"/>
  <c r="G1209" i="1"/>
  <c r="AJ1207" i="1"/>
  <c r="A1206" i="2" s="1"/>
  <c r="J1208" i="1" l="1"/>
  <c r="Y1209" i="1"/>
  <c r="AB1209" i="1" s="1"/>
  <c r="V1209" i="1"/>
  <c r="L1208" i="1"/>
  <c r="N1208" i="1" s="1"/>
  <c r="Z1208" i="1" s="1"/>
  <c r="P1207" i="1"/>
  <c r="P1206" i="1"/>
  <c r="AJ1208" i="1"/>
  <c r="A1207" i="2" s="1"/>
  <c r="G1210" i="1"/>
  <c r="H1209" i="1"/>
  <c r="R1209" i="1" s="1"/>
  <c r="T1209" i="1" s="1"/>
  <c r="J1209" i="1" l="1"/>
  <c r="Y1210" i="1"/>
  <c r="AB1210" i="1" s="1"/>
  <c r="V1210" i="1"/>
  <c r="G1211" i="1"/>
  <c r="H1210" i="1"/>
  <c r="R1210" i="1" s="1"/>
  <c r="T1210" i="1" s="1"/>
  <c r="AJ1209" i="1"/>
  <c r="A1208" i="2" s="1"/>
  <c r="J1210" i="1" l="1"/>
  <c r="Y1211" i="1"/>
  <c r="AB1211" i="1" s="1"/>
  <c r="V1211" i="1"/>
  <c r="L1209" i="1"/>
  <c r="N1209" i="1" s="1"/>
  <c r="Z1209" i="1" s="1"/>
  <c r="P1208" i="1"/>
  <c r="AJ1210" i="1"/>
  <c r="A1209" i="2" s="1"/>
  <c r="H1211" i="1"/>
  <c r="R1211" i="1" s="1"/>
  <c r="T1211" i="1" s="1"/>
  <c r="G1212" i="1"/>
  <c r="J1211" i="1" l="1"/>
  <c r="Y1212" i="1"/>
  <c r="AB1212" i="1" s="1"/>
  <c r="V1212" i="1"/>
  <c r="L1211" i="1"/>
  <c r="N1211" i="1" s="1"/>
  <c r="Z1211" i="1" s="1"/>
  <c r="L1210" i="1"/>
  <c r="N1210" i="1" s="1"/>
  <c r="Z1210" i="1" s="1"/>
  <c r="P1209" i="1"/>
  <c r="AJ1211" i="1"/>
  <c r="A1210" i="2" s="1"/>
  <c r="H1212" i="1"/>
  <c r="R1212" i="1" s="1"/>
  <c r="T1212" i="1" s="1"/>
  <c r="G1213" i="1"/>
  <c r="J1212" i="1" l="1"/>
  <c r="Y1213" i="1"/>
  <c r="AB1213" i="1" s="1"/>
  <c r="V1213" i="1"/>
  <c r="L1212" i="1"/>
  <c r="N1212" i="1" s="1"/>
  <c r="Z1212" i="1" s="1"/>
  <c r="P1210" i="1"/>
  <c r="AJ1212" i="1"/>
  <c r="A1211" i="2" s="1"/>
  <c r="H1213" i="1"/>
  <c r="R1213" i="1" s="1"/>
  <c r="T1213" i="1" s="1"/>
  <c r="G1214" i="1"/>
  <c r="J1213" i="1" l="1"/>
  <c r="Y1214" i="1"/>
  <c r="AB1214" i="1" s="1"/>
  <c r="V1214" i="1"/>
  <c r="L1213" i="1"/>
  <c r="N1213" i="1" s="1"/>
  <c r="Z1213" i="1" s="1"/>
  <c r="P1211" i="1"/>
  <c r="H1214" i="1"/>
  <c r="R1214" i="1" s="1"/>
  <c r="T1214" i="1" s="1"/>
  <c r="G1215" i="1"/>
  <c r="AJ1213" i="1"/>
  <c r="A1212" i="2" s="1"/>
  <c r="J1214" i="1" l="1"/>
  <c r="Y1215" i="1"/>
  <c r="AB1215" i="1" s="1"/>
  <c r="V1215" i="1"/>
  <c r="L1214" i="1"/>
  <c r="N1214" i="1" s="1"/>
  <c r="Z1214" i="1" s="1"/>
  <c r="P1212" i="1"/>
  <c r="AJ1214" i="1"/>
  <c r="A1213" i="2" s="1"/>
  <c r="H1215" i="1"/>
  <c r="R1215" i="1" s="1"/>
  <c r="T1215" i="1" s="1"/>
  <c r="G1216" i="1"/>
  <c r="J1215" i="1" l="1"/>
  <c r="Y1216" i="1"/>
  <c r="AB1216" i="1" s="1"/>
  <c r="V1216" i="1"/>
  <c r="L1215" i="1"/>
  <c r="N1215" i="1" s="1"/>
  <c r="Z1215" i="1" s="1"/>
  <c r="P1213" i="1"/>
  <c r="AJ1215" i="1"/>
  <c r="A1214" i="2" s="1"/>
  <c r="G1217" i="1"/>
  <c r="H1216" i="1"/>
  <c r="R1216" i="1" s="1"/>
  <c r="T1216" i="1" s="1"/>
  <c r="J1216" i="1" l="1"/>
  <c r="Y1217" i="1"/>
  <c r="AB1217" i="1" s="1"/>
  <c r="V1217" i="1"/>
  <c r="P1214" i="1"/>
  <c r="H1217" i="1"/>
  <c r="R1217" i="1" s="1"/>
  <c r="T1217" i="1" s="1"/>
  <c r="G1218" i="1"/>
  <c r="AJ1216" i="1"/>
  <c r="A1215" i="2" s="1"/>
  <c r="J1217" i="1" l="1"/>
  <c r="Y1218" i="1"/>
  <c r="AB1218" i="1" s="1"/>
  <c r="V1218" i="1"/>
  <c r="L1216" i="1"/>
  <c r="N1216" i="1" s="1"/>
  <c r="Z1216" i="1" s="1"/>
  <c r="P1215" i="1"/>
  <c r="L1217" i="1"/>
  <c r="N1217" i="1" s="1"/>
  <c r="Z1217" i="1" s="1"/>
  <c r="G1219" i="1"/>
  <c r="H1218" i="1"/>
  <c r="R1218" i="1" s="1"/>
  <c r="T1218" i="1" s="1"/>
  <c r="AJ1217" i="1"/>
  <c r="A1216" i="2" s="1"/>
  <c r="J1218" i="1" l="1"/>
  <c r="Y1219" i="1"/>
  <c r="AB1219" i="1" s="1"/>
  <c r="V1219" i="1"/>
  <c r="L1218" i="1"/>
  <c r="N1218" i="1" s="1"/>
  <c r="Z1218" i="1" s="1"/>
  <c r="P1216" i="1"/>
  <c r="AJ1218" i="1"/>
  <c r="A1217" i="2" s="1"/>
  <c r="H1219" i="1"/>
  <c r="R1219" i="1" s="1"/>
  <c r="T1219" i="1" s="1"/>
  <c r="G1220" i="1"/>
  <c r="J1219" i="1" l="1"/>
  <c r="Y1220" i="1"/>
  <c r="AB1220" i="1" s="1"/>
  <c r="V1220" i="1"/>
  <c r="L1219" i="1"/>
  <c r="N1219" i="1" s="1"/>
  <c r="Z1219" i="1" s="1"/>
  <c r="P1217" i="1"/>
  <c r="AJ1219" i="1"/>
  <c r="A1218" i="2" s="1"/>
  <c r="H1220" i="1"/>
  <c r="R1220" i="1" s="1"/>
  <c r="T1220" i="1" s="1"/>
  <c r="G1221" i="1"/>
  <c r="J1220" i="1" l="1"/>
  <c r="Y1221" i="1"/>
  <c r="AB1221" i="1" s="1"/>
  <c r="V1221" i="1"/>
  <c r="L1220" i="1"/>
  <c r="N1220" i="1" s="1"/>
  <c r="Z1220" i="1" s="1"/>
  <c r="P1218" i="1"/>
  <c r="AJ1220" i="1"/>
  <c r="A1219" i="2" s="1"/>
  <c r="G1222" i="1"/>
  <c r="H1221" i="1"/>
  <c r="R1221" i="1" s="1"/>
  <c r="T1221" i="1" s="1"/>
  <c r="J1221" i="1" l="1"/>
  <c r="Y1222" i="1"/>
  <c r="AB1222" i="1" s="1"/>
  <c r="V1222" i="1"/>
  <c r="P1219" i="1"/>
  <c r="G1223" i="1"/>
  <c r="H1222" i="1"/>
  <c r="R1222" i="1" s="1"/>
  <c r="T1222" i="1" s="1"/>
  <c r="AJ1221" i="1"/>
  <c r="A1220" i="2" s="1"/>
  <c r="J1222" i="1" l="1"/>
  <c r="Y1223" i="1"/>
  <c r="AB1223" i="1" s="1"/>
  <c r="V1223" i="1"/>
  <c r="L1221" i="1"/>
  <c r="N1221" i="1" s="1"/>
  <c r="Z1221" i="1" s="1"/>
  <c r="P1220" i="1"/>
  <c r="AJ1222" i="1"/>
  <c r="A1221" i="2" s="1"/>
  <c r="G1224" i="1"/>
  <c r="H1223" i="1"/>
  <c r="R1223" i="1" s="1"/>
  <c r="T1223" i="1" s="1"/>
  <c r="J1223" i="1" l="1"/>
  <c r="Y1224" i="1"/>
  <c r="AB1224" i="1" s="1"/>
  <c r="V1224" i="1"/>
  <c r="L1223" i="1"/>
  <c r="N1223" i="1" s="1"/>
  <c r="Z1223" i="1" s="1"/>
  <c r="L1222" i="1"/>
  <c r="N1222" i="1" s="1"/>
  <c r="P1221" i="1"/>
  <c r="AJ1223" i="1"/>
  <c r="A1222" i="2" s="1"/>
  <c r="G1225" i="1"/>
  <c r="H1224" i="1"/>
  <c r="R1224" i="1" s="1"/>
  <c r="T1224" i="1" s="1"/>
  <c r="J1224" i="1" l="1"/>
  <c r="Y1225" i="1"/>
  <c r="AB1225" i="1" s="1"/>
  <c r="V1225" i="1"/>
  <c r="P1222" i="1"/>
  <c r="Z1222" i="1"/>
  <c r="L1224" i="1"/>
  <c r="N1224" i="1" s="1"/>
  <c r="Z1224" i="1" s="1"/>
  <c r="AJ1224" i="1"/>
  <c r="A1223" i="2" s="1"/>
  <c r="H1225" i="1"/>
  <c r="R1225" i="1" s="1"/>
  <c r="T1225" i="1" s="1"/>
  <c r="G1226" i="1"/>
  <c r="J1225" i="1" l="1"/>
  <c r="Y1226" i="1"/>
  <c r="AB1226" i="1" s="1"/>
  <c r="V1226" i="1"/>
  <c r="L1225" i="1"/>
  <c r="N1225" i="1" s="1"/>
  <c r="Z1225" i="1" s="1"/>
  <c r="P1223" i="1"/>
  <c r="AJ1225" i="1"/>
  <c r="A1224" i="2" s="1"/>
  <c r="H1226" i="1"/>
  <c r="R1226" i="1" s="1"/>
  <c r="T1226" i="1" s="1"/>
  <c r="G1227" i="1"/>
  <c r="J1226" i="1" l="1"/>
  <c r="Y1227" i="1"/>
  <c r="AB1227" i="1" s="1"/>
  <c r="V1227" i="1"/>
  <c r="P1224" i="1"/>
  <c r="AJ1226" i="1"/>
  <c r="A1225" i="2" s="1"/>
  <c r="G1228" i="1"/>
  <c r="H1227" i="1"/>
  <c r="R1227" i="1" s="1"/>
  <c r="T1227" i="1" s="1"/>
  <c r="J1227" i="1" l="1"/>
  <c r="L1226" i="1"/>
  <c r="N1226" i="1" s="1"/>
  <c r="Z1226" i="1" s="1"/>
  <c r="Y1228" i="1"/>
  <c r="AB1228" i="1" s="1"/>
  <c r="V1228" i="1"/>
  <c r="P1225" i="1"/>
  <c r="AJ1227" i="1"/>
  <c r="A1226" i="2" s="1"/>
  <c r="G1229" i="1"/>
  <c r="H1228" i="1"/>
  <c r="R1228" i="1" s="1"/>
  <c r="T1228" i="1" s="1"/>
  <c r="J1228" i="1" l="1"/>
  <c r="Y1229" i="1"/>
  <c r="AB1229" i="1" s="1"/>
  <c r="V1229" i="1"/>
  <c r="P1226" i="1"/>
  <c r="L1227" i="1"/>
  <c r="N1227" i="1" s="1"/>
  <c r="Z1227" i="1" s="1"/>
  <c r="G1230" i="1"/>
  <c r="H1229" i="1"/>
  <c r="R1229" i="1" s="1"/>
  <c r="T1229" i="1" s="1"/>
  <c r="AJ1228" i="1"/>
  <c r="A1227" i="2" s="1"/>
  <c r="J1229" i="1" l="1"/>
  <c r="Y1230" i="1"/>
  <c r="AB1230" i="1" s="1"/>
  <c r="V1230" i="1"/>
  <c r="L1228" i="1"/>
  <c r="N1228" i="1" s="1"/>
  <c r="Z1228" i="1" s="1"/>
  <c r="P1227" i="1"/>
  <c r="AJ1229" i="1"/>
  <c r="A1228" i="2" s="1"/>
  <c r="H1230" i="1"/>
  <c r="R1230" i="1" s="1"/>
  <c r="T1230" i="1" s="1"/>
  <c r="G1231" i="1"/>
  <c r="J1230" i="1" l="1"/>
  <c r="L1229" i="1"/>
  <c r="N1229" i="1" s="1"/>
  <c r="Z1229" i="1" s="1"/>
  <c r="Y1231" i="1"/>
  <c r="AB1231" i="1" s="1"/>
  <c r="V1231" i="1"/>
  <c r="P1228" i="1"/>
  <c r="AJ1230" i="1"/>
  <c r="A1229" i="2" s="1"/>
  <c r="H1231" i="1"/>
  <c r="R1231" i="1" s="1"/>
  <c r="T1231" i="1" s="1"/>
  <c r="G1232" i="1"/>
  <c r="J1231" i="1" l="1"/>
  <c r="Y1232" i="1"/>
  <c r="AB1232" i="1" s="1"/>
  <c r="V1232" i="1"/>
  <c r="L1230" i="1"/>
  <c r="N1230" i="1" s="1"/>
  <c r="Z1230" i="1" s="1"/>
  <c r="P1229" i="1"/>
  <c r="G1233" i="1"/>
  <c r="H1232" i="1"/>
  <c r="R1232" i="1" s="1"/>
  <c r="T1232" i="1" s="1"/>
  <c r="AJ1231" i="1"/>
  <c r="A1230" i="2" s="1"/>
  <c r="J1232" i="1" l="1"/>
  <c r="Y1233" i="1"/>
  <c r="AB1233" i="1" s="1"/>
  <c r="V1233" i="1"/>
  <c r="L1231" i="1"/>
  <c r="N1231" i="1" s="1"/>
  <c r="Z1231" i="1" s="1"/>
  <c r="L1232" i="1"/>
  <c r="N1232" i="1" s="1"/>
  <c r="Z1232" i="1" s="1"/>
  <c r="P1230" i="1"/>
  <c r="AJ1232" i="1"/>
  <c r="A1231" i="2" s="1"/>
  <c r="G1234" i="1"/>
  <c r="H1233" i="1"/>
  <c r="R1233" i="1" s="1"/>
  <c r="T1233" i="1" s="1"/>
  <c r="J1233" i="1" l="1"/>
  <c r="Y1234" i="1"/>
  <c r="AB1234" i="1" s="1"/>
  <c r="V1234" i="1"/>
  <c r="L1233" i="1"/>
  <c r="N1233" i="1" s="1"/>
  <c r="Z1233" i="1" s="1"/>
  <c r="P1231" i="1"/>
  <c r="AJ1233" i="1"/>
  <c r="A1232" i="2" s="1"/>
  <c r="G1235" i="1"/>
  <c r="H1234" i="1"/>
  <c r="R1234" i="1" s="1"/>
  <c r="T1234" i="1" s="1"/>
  <c r="J1234" i="1" l="1"/>
  <c r="Y1235" i="1"/>
  <c r="AB1235" i="1" s="1"/>
  <c r="V1235" i="1"/>
  <c r="L1234" i="1"/>
  <c r="N1234" i="1" s="1"/>
  <c r="Z1234" i="1" s="1"/>
  <c r="P1232" i="1"/>
  <c r="G1236" i="1"/>
  <c r="H1235" i="1"/>
  <c r="R1235" i="1" s="1"/>
  <c r="T1235" i="1" s="1"/>
  <c r="AJ1234" i="1"/>
  <c r="A1233" i="2" s="1"/>
  <c r="J1235" i="1" l="1"/>
  <c r="Y1236" i="1"/>
  <c r="AB1236" i="1" s="1"/>
  <c r="V1236" i="1"/>
  <c r="L1235" i="1"/>
  <c r="N1235" i="1" s="1"/>
  <c r="Z1235" i="1" s="1"/>
  <c r="P1233" i="1"/>
  <c r="AJ1235" i="1"/>
  <c r="A1234" i="2" s="1"/>
  <c r="G1237" i="1"/>
  <c r="H1236" i="1"/>
  <c r="R1236" i="1" s="1"/>
  <c r="T1236" i="1" s="1"/>
  <c r="J1236" i="1" l="1"/>
  <c r="Y1237" i="1"/>
  <c r="AB1237" i="1" s="1"/>
  <c r="V1237" i="1"/>
  <c r="L1236" i="1"/>
  <c r="N1236" i="1" s="1"/>
  <c r="Z1236" i="1" s="1"/>
  <c r="P1234" i="1"/>
  <c r="G1238" i="1"/>
  <c r="H1237" i="1"/>
  <c r="R1237" i="1" s="1"/>
  <c r="T1237" i="1" s="1"/>
  <c r="AJ1236" i="1"/>
  <c r="A1235" i="2" s="1"/>
  <c r="J1237" i="1" l="1"/>
  <c r="Y1238" i="1"/>
  <c r="AB1238" i="1" s="1"/>
  <c r="V1238" i="1"/>
  <c r="P1235" i="1"/>
  <c r="AJ1237" i="1"/>
  <c r="A1236" i="2" s="1"/>
  <c r="H1238" i="1"/>
  <c r="R1238" i="1" s="1"/>
  <c r="T1238" i="1" s="1"/>
  <c r="G1239" i="1"/>
  <c r="J1238" i="1" l="1"/>
  <c r="Y1239" i="1"/>
  <c r="AB1239" i="1" s="1"/>
  <c r="V1239" i="1"/>
  <c r="L1237" i="1"/>
  <c r="N1237" i="1" s="1"/>
  <c r="Z1237" i="1" s="1"/>
  <c r="P1236" i="1"/>
  <c r="AJ1238" i="1"/>
  <c r="A1237" i="2" s="1"/>
  <c r="H1239" i="1"/>
  <c r="R1239" i="1" s="1"/>
  <c r="T1239" i="1" s="1"/>
  <c r="G1240" i="1"/>
  <c r="J1239" i="1" l="1"/>
  <c r="Y1240" i="1"/>
  <c r="AB1240" i="1" s="1"/>
  <c r="V1240" i="1"/>
  <c r="L1238" i="1"/>
  <c r="N1238" i="1" s="1"/>
  <c r="Z1238" i="1" s="1"/>
  <c r="P1237" i="1"/>
  <c r="G1241" i="1"/>
  <c r="H1240" i="1"/>
  <c r="R1240" i="1" s="1"/>
  <c r="T1240" i="1" s="1"/>
  <c r="AJ1239" i="1"/>
  <c r="A1238" i="2" s="1"/>
  <c r="J1240" i="1" l="1"/>
  <c r="Y1241" i="1"/>
  <c r="AB1241" i="1" s="1"/>
  <c r="V1241" i="1"/>
  <c r="L1239" i="1"/>
  <c r="N1239" i="1" s="1"/>
  <c r="Z1239" i="1" s="1"/>
  <c r="L1240" i="1"/>
  <c r="N1240" i="1" s="1"/>
  <c r="Z1240" i="1" s="1"/>
  <c r="P1238" i="1"/>
  <c r="AJ1240" i="1"/>
  <c r="A1239" i="2" s="1"/>
  <c r="H1241" i="1"/>
  <c r="R1241" i="1" s="1"/>
  <c r="T1241" i="1" s="1"/>
  <c r="G1242" i="1"/>
  <c r="J1241" i="1" l="1"/>
  <c r="Y1242" i="1"/>
  <c r="AB1242" i="1" s="1"/>
  <c r="V1242" i="1"/>
  <c r="P1239" i="1"/>
  <c r="H1242" i="1"/>
  <c r="R1242" i="1" s="1"/>
  <c r="T1242" i="1" s="1"/>
  <c r="G1243" i="1"/>
  <c r="AJ1241" i="1"/>
  <c r="A1240" i="2" s="1"/>
  <c r="J1242" i="1" l="1"/>
  <c r="L1242" i="1"/>
  <c r="N1242" i="1" s="1"/>
  <c r="Z1242" i="1" s="1"/>
  <c r="Y1243" i="1"/>
  <c r="AB1243" i="1" s="1"/>
  <c r="V1243" i="1"/>
  <c r="L1241" i="1"/>
  <c r="N1241" i="1" s="1"/>
  <c r="Z1241" i="1" s="1"/>
  <c r="P1240" i="1"/>
  <c r="G1244" i="1"/>
  <c r="H1243" i="1"/>
  <c r="R1243" i="1" s="1"/>
  <c r="T1243" i="1" s="1"/>
  <c r="AJ1242" i="1"/>
  <c r="A1241" i="2" s="1"/>
  <c r="J1243" i="1" l="1"/>
  <c r="Y1244" i="1"/>
  <c r="AB1244" i="1" s="1"/>
  <c r="V1244" i="1"/>
  <c r="L1243" i="1"/>
  <c r="N1243" i="1" s="1"/>
  <c r="Z1243" i="1" s="1"/>
  <c r="P1241" i="1"/>
  <c r="H1244" i="1"/>
  <c r="R1244" i="1" s="1"/>
  <c r="T1244" i="1" s="1"/>
  <c r="G1245" i="1"/>
  <c r="AJ1243" i="1"/>
  <c r="A1242" i="2" s="1"/>
  <c r="J1244" i="1" l="1"/>
  <c r="Y1245" i="1"/>
  <c r="AB1245" i="1" s="1"/>
  <c r="V1245" i="1"/>
  <c r="L1244" i="1"/>
  <c r="N1244" i="1" s="1"/>
  <c r="Z1244" i="1" s="1"/>
  <c r="P1242" i="1"/>
  <c r="AJ1244" i="1"/>
  <c r="A1243" i="2" s="1"/>
  <c r="H1245" i="1"/>
  <c r="R1245" i="1" s="1"/>
  <c r="T1245" i="1" s="1"/>
  <c r="G1246" i="1"/>
  <c r="J1245" i="1" l="1"/>
  <c r="Y1246" i="1"/>
  <c r="AB1246" i="1" s="1"/>
  <c r="V1246" i="1"/>
  <c r="L1245" i="1"/>
  <c r="N1245" i="1" s="1"/>
  <c r="Z1245" i="1" s="1"/>
  <c r="P1243" i="1"/>
  <c r="AJ1245" i="1"/>
  <c r="A1244" i="2" s="1"/>
  <c r="H1246" i="1"/>
  <c r="R1246" i="1" s="1"/>
  <c r="T1246" i="1" s="1"/>
  <c r="G1247" i="1"/>
  <c r="J1246" i="1" l="1"/>
  <c r="Y1247" i="1"/>
  <c r="AB1247" i="1" s="1"/>
  <c r="V1247" i="1"/>
  <c r="L1246" i="1"/>
  <c r="N1246" i="1" s="1"/>
  <c r="Z1246" i="1" s="1"/>
  <c r="P1244" i="1"/>
  <c r="AJ1246" i="1"/>
  <c r="A1245" i="2" s="1"/>
  <c r="H1247" i="1"/>
  <c r="R1247" i="1" s="1"/>
  <c r="T1247" i="1" s="1"/>
  <c r="G1248" i="1"/>
  <c r="J1247" i="1" l="1"/>
  <c r="Y1248" i="1"/>
  <c r="AB1248" i="1" s="1"/>
  <c r="V1248" i="1"/>
  <c r="L1247" i="1"/>
  <c r="N1247" i="1" s="1"/>
  <c r="Z1247" i="1" s="1"/>
  <c r="P1245" i="1"/>
  <c r="G1249" i="1"/>
  <c r="H1248" i="1"/>
  <c r="R1248" i="1" s="1"/>
  <c r="T1248" i="1" s="1"/>
  <c r="AJ1247" i="1"/>
  <c r="A1246" i="2" s="1"/>
  <c r="J1248" i="1" l="1"/>
  <c r="Y1249" i="1"/>
  <c r="AB1249" i="1" s="1"/>
  <c r="V1249" i="1"/>
  <c r="P1246" i="1"/>
  <c r="P1247" i="1"/>
  <c r="L1248" i="1"/>
  <c r="N1248" i="1" s="1"/>
  <c r="Z1248" i="1" s="1"/>
  <c r="AJ1248" i="1"/>
  <c r="A1247" i="2" s="1"/>
  <c r="H1249" i="1"/>
  <c r="R1249" i="1" s="1"/>
  <c r="T1249" i="1" s="1"/>
  <c r="G1250" i="1"/>
  <c r="J1249" i="1" l="1"/>
  <c r="Y1250" i="1"/>
  <c r="AB1250" i="1" s="1"/>
  <c r="V1250" i="1"/>
  <c r="L1249" i="1"/>
  <c r="N1249" i="1" s="1"/>
  <c r="Z1249" i="1" s="1"/>
  <c r="H1250" i="1"/>
  <c r="R1250" i="1" s="1"/>
  <c r="T1250" i="1" s="1"/>
  <c r="G1251" i="1"/>
  <c r="AJ1249" i="1"/>
  <c r="A1248" i="2" s="1"/>
  <c r="J1250" i="1" l="1"/>
  <c r="Y1251" i="1"/>
  <c r="AB1251" i="1" s="1"/>
  <c r="V1251" i="1"/>
  <c r="L1250" i="1"/>
  <c r="N1250" i="1" s="1"/>
  <c r="Z1250" i="1" s="1"/>
  <c r="P1248" i="1"/>
  <c r="AJ1250" i="1"/>
  <c r="A1249" i="2" s="1"/>
  <c r="G1252" i="1"/>
  <c r="H1251" i="1"/>
  <c r="R1251" i="1" s="1"/>
  <c r="T1251" i="1" s="1"/>
  <c r="J1251" i="1" l="1"/>
  <c r="Y1252" i="1"/>
  <c r="AB1252" i="1" s="1"/>
  <c r="V1252" i="1"/>
  <c r="L1251" i="1"/>
  <c r="N1251" i="1" s="1"/>
  <c r="Z1251" i="1" s="1"/>
  <c r="P1249" i="1"/>
  <c r="H1252" i="1"/>
  <c r="R1252" i="1" s="1"/>
  <c r="T1252" i="1" s="1"/>
  <c r="G1253" i="1"/>
  <c r="AJ1251" i="1"/>
  <c r="A1250" i="2" s="1"/>
  <c r="J1252" i="1" l="1"/>
  <c r="Y1253" i="1"/>
  <c r="AB1253" i="1" s="1"/>
  <c r="V1253" i="1"/>
  <c r="L1252" i="1"/>
  <c r="N1252" i="1" s="1"/>
  <c r="Z1252" i="1" s="1"/>
  <c r="P1250" i="1"/>
  <c r="H1253" i="1"/>
  <c r="R1253" i="1" s="1"/>
  <c r="T1253" i="1" s="1"/>
  <c r="G1254" i="1"/>
  <c r="AJ1252" i="1"/>
  <c r="A1251" i="2" s="1"/>
  <c r="J1253" i="1" l="1"/>
  <c r="Y1254" i="1"/>
  <c r="AB1254" i="1" s="1"/>
  <c r="V1254" i="1"/>
  <c r="L1253" i="1"/>
  <c r="N1253" i="1" s="1"/>
  <c r="Z1253" i="1" s="1"/>
  <c r="P1251" i="1"/>
  <c r="H1254" i="1"/>
  <c r="R1254" i="1" s="1"/>
  <c r="T1254" i="1" s="1"/>
  <c r="G1255" i="1"/>
  <c r="AJ1253" i="1"/>
  <c r="A1252" i="2" s="1"/>
  <c r="J1254" i="1" l="1"/>
  <c r="Y1255" i="1"/>
  <c r="AB1255" i="1" s="1"/>
  <c r="V1255" i="1"/>
  <c r="L1254" i="1"/>
  <c r="N1254" i="1" s="1"/>
  <c r="Z1254" i="1" s="1"/>
  <c r="P1252" i="1"/>
  <c r="AJ1254" i="1"/>
  <c r="A1253" i="2" s="1"/>
  <c r="H1255" i="1"/>
  <c r="R1255" i="1" s="1"/>
  <c r="T1255" i="1" s="1"/>
  <c r="G1256" i="1"/>
  <c r="J1255" i="1" l="1"/>
  <c r="Y1256" i="1"/>
  <c r="AB1256" i="1" s="1"/>
  <c r="V1256" i="1"/>
  <c r="L1255" i="1"/>
  <c r="N1255" i="1" s="1"/>
  <c r="Z1255" i="1" s="1"/>
  <c r="P1254" i="1"/>
  <c r="P1253" i="1"/>
  <c r="H1256" i="1"/>
  <c r="R1256" i="1" s="1"/>
  <c r="T1256" i="1" s="1"/>
  <c r="G1257" i="1"/>
  <c r="AJ1255" i="1"/>
  <c r="A1254" i="2" s="1"/>
  <c r="J1256" i="1" l="1"/>
  <c r="Y1257" i="1"/>
  <c r="AB1257" i="1" s="1"/>
  <c r="V1257" i="1"/>
  <c r="L1256" i="1"/>
  <c r="N1256" i="1" s="1"/>
  <c r="Z1256" i="1" s="1"/>
  <c r="H1257" i="1"/>
  <c r="R1257" i="1" s="1"/>
  <c r="T1257" i="1" s="1"/>
  <c r="G1258" i="1"/>
  <c r="AJ1256" i="1"/>
  <c r="A1255" i="2" s="1"/>
  <c r="J1257" i="1" l="1"/>
  <c r="Y1258" i="1"/>
  <c r="AB1258" i="1" s="1"/>
  <c r="V1258" i="1"/>
  <c r="L1257" i="1"/>
  <c r="N1257" i="1" s="1"/>
  <c r="Z1257" i="1" s="1"/>
  <c r="P1255" i="1"/>
  <c r="AJ1257" i="1"/>
  <c r="A1256" i="2" s="1"/>
  <c r="H1258" i="1"/>
  <c r="R1258" i="1" s="1"/>
  <c r="T1258" i="1" s="1"/>
  <c r="G1259" i="1"/>
  <c r="J1258" i="1" l="1"/>
  <c r="Y1259" i="1"/>
  <c r="AB1259" i="1" s="1"/>
  <c r="V1259" i="1"/>
  <c r="L1258" i="1"/>
  <c r="N1258" i="1" s="1"/>
  <c r="Z1258" i="1" s="1"/>
  <c r="P1256" i="1"/>
  <c r="G1260" i="1"/>
  <c r="H1259" i="1"/>
  <c r="R1259" i="1" s="1"/>
  <c r="T1259" i="1" s="1"/>
  <c r="AJ1258" i="1"/>
  <c r="A1257" i="2" s="1"/>
  <c r="J1259" i="1" l="1"/>
  <c r="Y1260" i="1"/>
  <c r="AB1260" i="1" s="1"/>
  <c r="V1260" i="1"/>
  <c r="L1259" i="1"/>
  <c r="N1259" i="1" s="1"/>
  <c r="Z1259" i="1" s="1"/>
  <c r="P1257" i="1"/>
  <c r="AJ1259" i="1"/>
  <c r="A1258" i="2" s="1"/>
  <c r="G1261" i="1"/>
  <c r="H1260" i="1"/>
  <c r="J1260" i="1" l="1"/>
  <c r="Y1261" i="1"/>
  <c r="AB1261" i="1" s="1"/>
  <c r="V1261" i="1"/>
  <c r="L1260" i="1"/>
  <c r="N1260" i="1" s="1"/>
  <c r="Z1260" i="1" s="1"/>
  <c r="P1258" i="1"/>
  <c r="AJ1260" i="1"/>
  <c r="A1259" i="2" s="1"/>
  <c r="H1261" i="1"/>
  <c r="G1262" i="1"/>
  <c r="J1261" i="1" l="1"/>
  <c r="Y1262" i="1"/>
  <c r="AB1262" i="1" s="1"/>
  <c r="V1262" i="1"/>
  <c r="L1261" i="1"/>
  <c r="N1261" i="1" s="1"/>
  <c r="Z1261" i="1" s="1"/>
  <c r="P1259" i="1"/>
  <c r="AJ1261" i="1"/>
  <c r="A1260" i="2" s="1"/>
  <c r="H1262" i="1"/>
  <c r="G1263" i="1"/>
  <c r="J1262" i="1" l="1"/>
  <c r="AE1261" i="1"/>
  <c r="AG1261" i="1" s="1"/>
  <c r="Y1263" i="1"/>
  <c r="AB1263" i="1" s="1"/>
  <c r="V1263" i="1"/>
  <c r="L1262" i="1"/>
  <c r="N1262" i="1" s="1"/>
  <c r="Z1262" i="1" s="1"/>
  <c r="P1260" i="1"/>
  <c r="AJ1262" i="1"/>
  <c r="A1261" i="2" s="1"/>
  <c r="G1264" i="1"/>
  <c r="H1263" i="1"/>
  <c r="J1263" i="1" l="1"/>
  <c r="Y1264" i="1"/>
  <c r="AB1264" i="1" s="1"/>
  <c r="V1264" i="1"/>
  <c r="AE1262" i="1"/>
  <c r="AG1262" i="1" s="1"/>
  <c r="P1261" i="1"/>
  <c r="H1264" i="1"/>
  <c r="G1265" i="1"/>
  <c r="AJ1263" i="1"/>
  <c r="A1262" i="2" s="1"/>
  <c r="J1264" i="1" l="1"/>
  <c r="Y1265" i="1"/>
  <c r="AB1265" i="1" s="1"/>
  <c r="V1265" i="1"/>
  <c r="L1263" i="1"/>
  <c r="N1263" i="1" s="1"/>
  <c r="Z1263" i="1" s="1"/>
  <c r="AE1263" i="1" s="1"/>
  <c r="AG1263" i="1" s="1"/>
  <c r="P1262" i="1"/>
  <c r="AJ1264" i="1"/>
  <c r="A1263" i="2" s="1"/>
  <c r="H1265" i="1"/>
  <c r="G1266" i="1"/>
  <c r="J1265" i="1" l="1"/>
  <c r="Y1266" i="1"/>
  <c r="AB1266" i="1" s="1"/>
  <c r="V1266" i="1"/>
  <c r="L1264" i="1"/>
  <c r="N1264" i="1" s="1"/>
  <c r="Z1264" i="1" s="1"/>
  <c r="AE1264" i="1" s="1"/>
  <c r="AG1264" i="1" s="1"/>
  <c r="L1265" i="1"/>
  <c r="N1265" i="1" s="1"/>
  <c r="Z1265" i="1" s="1"/>
  <c r="P1263" i="1"/>
  <c r="AJ1265" i="1"/>
  <c r="A1264" i="2" s="1"/>
  <c r="H1266" i="1"/>
  <c r="G1267" i="1"/>
  <c r="J1266" i="1" l="1"/>
  <c r="Y1267" i="1"/>
  <c r="AB1267" i="1" s="1"/>
  <c r="V1267" i="1"/>
  <c r="AE1265" i="1"/>
  <c r="AG1265" i="1" s="1"/>
  <c r="P1264" i="1"/>
  <c r="AJ1266" i="1"/>
  <c r="A1265" i="2" s="1"/>
  <c r="G1268" i="1"/>
  <c r="H1267" i="1"/>
  <c r="J1267" i="1" l="1"/>
  <c r="Y1268" i="1"/>
  <c r="AB1268" i="1" s="1"/>
  <c r="V1268" i="1"/>
  <c r="L1266" i="1"/>
  <c r="N1266" i="1" s="1"/>
  <c r="Z1266" i="1" s="1"/>
  <c r="AE1266" i="1" s="1"/>
  <c r="AG1266" i="1" s="1"/>
  <c r="L1267" i="1"/>
  <c r="N1267" i="1" s="1"/>
  <c r="Z1267" i="1" s="1"/>
  <c r="P1265" i="1"/>
  <c r="H1268" i="1"/>
  <c r="G1269" i="1"/>
  <c r="AJ1267" i="1"/>
  <c r="A1266" i="2" s="1"/>
  <c r="J1268" i="1" l="1"/>
  <c r="Y1269" i="1"/>
  <c r="AB1269" i="1" s="1"/>
  <c r="V1269" i="1"/>
  <c r="AE1267" i="1"/>
  <c r="AG1267" i="1" s="1"/>
  <c r="P1266" i="1"/>
  <c r="H1269" i="1"/>
  <c r="G1270" i="1"/>
  <c r="AJ1268" i="1"/>
  <c r="A1267" i="2" s="1"/>
  <c r="J1269" i="1" l="1"/>
  <c r="Y1270" i="1"/>
  <c r="AB1270" i="1" s="1"/>
  <c r="V1270" i="1"/>
  <c r="L1268" i="1"/>
  <c r="N1268" i="1" s="1"/>
  <c r="Z1268" i="1" s="1"/>
  <c r="AE1268" i="1" s="1"/>
  <c r="AG1268" i="1" s="1"/>
  <c r="L1269" i="1"/>
  <c r="N1269" i="1" s="1"/>
  <c r="Z1269" i="1" s="1"/>
  <c r="P1267" i="1"/>
  <c r="H1270" i="1"/>
  <c r="G1271" i="1"/>
  <c r="AJ1269" i="1"/>
  <c r="A1268" i="2" s="1"/>
  <c r="J1270" i="1" l="1"/>
  <c r="Y1271" i="1"/>
  <c r="AB1271" i="1" s="1"/>
  <c r="V1271" i="1"/>
  <c r="AE1269" i="1"/>
  <c r="AG1269" i="1" s="1"/>
  <c r="P1268" i="1"/>
  <c r="H1271" i="1"/>
  <c r="G1272" i="1"/>
  <c r="AJ1270" i="1"/>
  <c r="A1269" i="2" s="1"/>
  <c r="J1271" i="1" l="1"/>
  <c r="Y1272" i="1"/>
  <c r="AB1272" i="1" s="1"/>
  <c r="V1272" i="1"/>
  <c r="L1270" i="1"/>
  <c r="N1270" i="1" s="1"/>
  <c r="Z1270" i="1" s="1"/>
  <c r="AE1270" i="1" s="1"/>
  <c r="AG1270" i="1" s="1"/>
  <c r="L1271" i="1"/>
  <c r="N1271" i="1" s="1"/>
  <c r="Z1271" i="1" s="1"/>
  <c r="P1269" i="1"/>
  <c r="H1272" i="1"/>
  <c r="G1273" i="1"/>
  <c r="AJ1271" i="1"/>
  <c r="A1270" i="2" s="1"/>
  <c r="J1272" i="1" l="1"/>
  <c r="Y1273" i="1"/>
  <c r="AB1273" i="1" s="1"/>
  <c r="V1273" i="1"/>
  <c r="AE1271" i="1"/>
  <c r="AG1271" i="1" s="1"/>
  <c r="P1270" i="1"/>
  <c r="AJ1272" i="1"/>
  <c r="A1271" i="2" s="1"/>
  <c r="H1273" i="1"/>
  <c r="G1274" i="1"/>
  <c r="J1273" i="1" l="1"/>
  <c r="Y1274" i="1"/>
  <c r="AB1274" i="1" s="1"/>
  <c r="V1274" i="1"/>
  <c r="L1272" i="1"/>
  <c r="N1272" i="1" s="1"/>
  <c r="Z1272" i="1" s="1"/>
  <c r="AE1272" i="1" s="1"/>
  <c r="AG1272" i="1" s="1"/>
  <c r="L1273" i="1"/>
  <c r="N1273" i="1" s="1"/>
  <c r="Z1273" i="1" s="1"/>
  <c r="P1271" i="1"/>
  <c r="AJ1273" i="1"/>
  <c r="A1272" i="2" s="1"/>
  <c r="H1274" i="1"/>
  <c r="G1275" i="1"/>
  <c r="J1274" i="1" l="1"/>
  <c r="Y1275" i="1"/>
  <c r="AB1275" i="1" s="1"/>
  <c r="V1275" i="1"/>
  <c r="AE1273" i="1"/>
  <c r="AG1273" i="1" s="1"/>
  <c r="P1272" i="1"/>
  <c r="AJ1274" i="1"/>
  <c r="A1273" i="2" s="1"/>
  <c r="G1276" i="1"/>
  <c r="H1275" i="1"/>
  <c r="J1275" i="1" l="1"/>
  <c r="Y1276" i="1"/>
  <c r="AB1276" i="1" s="1"/>
  <c r="V1276" i="1"/>
  <c r="L1274" i="1"/>
  <c r="N1274" i="1" s="1"/>
  <c r="Z1274" i="1" s="1"/>
  <c r="AE1274" i="1" s="1"/>
  <c r="AG1274" i="1" s="1"/>
  <c r="P1273" i="1"/>
  <c r="G1277" i="1"/>
  <c r="H1276" i="1"/>
  <c r="AJ1275" i="1"/>
  <c r="A1274" i="2" s="1"/>
  <c r="J1276" i="1" l="1"/>
  <c r="Y1277" i="1"/>
  <c r="AB1277" i="1" s="1"/>
  <c r="V1277" i="1"/>
  <c r="L1275" i="1"/>
  <c r="N1275" i="1" s="1"/>
  <c r="Z1275" i="1" s="1"/>
  <c r="AE1275" i="1" s="1"/>
  <c r="AG1275" i="1" s="1"/>
  <c r="P1274" i="1"/>
  <c r="AJ1276" i="1"/>
  <c r="A1275" i="2" s="1"/>
  <c r="H1277" i="1"/>
  <c r="G1278" i="1"/>
  <c r="J1277" i="1" l="1"/>
  <c r="V1278" i="1"/>
  <c r="E19" i="1"/>
  <c r="L1276" i="1"/>
  <c r="N1276" i="1" s="1"/>
  <c r="Z1276" i="1" s="1"/>
  <c r="AE1276" i="1" s="1"/>
  <c r="AG1276" i="1" s="1"/>
  <c r="L1277" i="1"/>
  <c r="N1277" i="1" s="1"/>
  <c r="Z1277" i="1" s="1"/>
  <c r="C78" i="1"/>
  <c r="C76" i="1"/>
  <c r="C77" i="1"/>
  <c r="Y1278" i="1"/>
  <c r="AB1278" i="1" s="1"/>
  <c r="P1275" i="1"/>
  <c r="G1279" i="1"/>
  <c r="H1278" i="1"/>
  <c r="AJ1277" i="1"/>
  <c r="A1276" i="2" s="1"/>
  <c r="J1278" i="1" l="1"/>
  <c r="Y1279" i="1"/>
  <c r="AB1279" i="1" s="1"/>
  <c r="V1279" i="1"/>
  <c r="AE1277" i="1"/>
  <c r="AG1277" i="1" s="1"/>
  <c r="P1276" i="1"/>
  <c r="AJ1278" i="1"/>
  <c r="A1277" i="2" s="1"/>
  <c r="G1280" i="1"/>
  <c r="H1279" i="1"/>
  <c r="J1279" i="1" l="1"/>
  <c r="Y1280" i="1"/>
  <c r="AB1280" i="1" s="1"/>
  <c r="V1280" i="1"/>
  <c r="L1278" i="1"/>
  <c r="N1278" i="1" s="1"/>
  <c r="Z1278" i="1" s="1"/>
  <c r="AE1278" i="1" s="1"/>
  <c r="AG1278" i="1" s="1"/>
  <c r="P1277" i="1"/>
  <c r="G1281" i="1"/>
  <c r="H1280" i="1"/>
  <c r="AJ1279" i="1"/>
  <c r="A1278" i="2" s="1"/>
  <c r="J1280" i="1" l="1"/>
  <c r="Y1281" i="1"/>
  <c r="AB1281" i="1" s="1"/>
  <c r="V1281" i="1"/>
  <c r="L1279" i="1"/>
  <c r="N1279" i="1" s="1"/>
  <c r="Z1279" i="1" s="1"/>
  <c r="AE1279" i="1" s="1"/>
  <c r="AG1279" i="1" s="1"/>
  <c r="P1278" i="1"/>
  <c r="AJ1280" i="1"/>
  <c r="A1279" i="2" s="1"/>
  <c r="H1281" i="1"/>
  <c r="G1282" i="1"/>
  <c r="J1281" i="1" l="1"/>
  <c r="Y1282" i="1"/>
  <c r="AB1282" i="1" s="1"/>
  <c r="V1282" i="1"/>
  <c r="L1280" i="1"/>
  <c r="N1280" i="1" s="1"/>
  <c r="Z1280" i="1" s="1"/>
  <c r="AE1280" i="1" s="1"/>
  <c r="AG1280" i="1" s="1"/>
  <c r="P1279" i="1"/>
  <c r="L1281" i="1"/>
  <c r="N1281" i="1" s="1"/>
  <c r="Z1281" i="1" s="1"/>
  <c r="AJ1281" i="1"/>
  <c r="A1280" i="2" s="1"/>
  <c r="G1283" i="1"/>
  <c r="H1282" i="1"/>
  <c r="J1282" i="1" l="1"/>
  <c r="Y1283" i="1"/>
  <c r="AB1283" i="1" s="1"/>
  <c r="V1283" i="1"/>
  <c r="AE1281" i="1"/>
  <c r="AG1281" i="1" s="1"/>
  <c r="P1280" i="1"/>
  <c r="AJ1282" i="1"/>
  <c r="A1281" i="2" s="1"/>
  <c r="G1284" i="1"/>
  <c r="H1283" i="1"/>
  <c r="J1283" i="1" l="1"/>
  <c r="L1283" i="1"/>
  <c r="N1283" i="1" s="1"/>
  <c r="Z1283" i="1" s="1"/>
  <c r="Y1284" i="1"/>
  <c r="AB1284" i="1" s="1"/>
  <c r="V1284" i="1"/>
  <c r="L1282" i="1"/>
  <c r="N1282" i="1" s="1"/>
  <c r="Z1282" i="1" s="1"/>
  <c r="AE1282" i="1" s="1"/>
  <c r="AG1282" i="1" s="1"/>
  <c r="P1281" i="1"/>
  <c r="H1284" i="1"/>
  <c r="G1285" i="1"/>
  <c r="AJ1283" i="1"/>
  <c r="A1282" i="2" s="1"/>
  <c r="J1284" i="1" l="1"/>
  <c r="Y1285" i="1"/>
  <c r="AB1285" i="1" s="1"/>
  <c r="V1285" i="1"/>
  <c r="AE1283" i="1"/>
  <c r="AG1283" i="1" s="1"/>
  <c r="P1282" i="1"/>
  <c r="AJ1284" i="1"/>
  <c r="A1283" i="2" s="1"/>
  <c r="H1285" i="1"/>
  <c r="G1286" i="1"/>
  <c r="J1285" i="1" l="1"/>
  <c r="L1284" i="1"/>
  <c r="N1284" i="1" s="1"/>
  <c r="Z1284" i="1" s="1"/>
  <c r="AE1284" i="1" s="1"/>
  <c r="AG1284" i="1" s="1"/>
  <c r="Y1286" i="1"/>
  <c r="AB1286" i="1" s="1"/>
  <c r="V1286" i="1"/>
  <c r="P1283" i="1"/>
  <c r="L1285" i="1"/>
  <c r="N1285" i="1" s="1"/>
  <c r="Z1285" i="1" s="1"/>
  <c r="H1286" i="1"/>
  <c r="G1287" i="1"/>
  <c r="AJ1285" i="1"/>
  <c r="A1284" i="2" s="1"/>
  <c r="J1286" i="1" l="1"/>
  <c r="Y1287" i="1"/>
  <c r="AB1287" i="1" s="1"/>
  <c r="V1287" i="1"/>
  <c r="L1286" i="1"/>
  <c r="N1286" i="1" s="1"/>
  <c r="Z1286" i="1" s="1"/>
  <c r="AE1285" i="1"/>
  <c r="AG1285" i="1" s="1"/>
  <c r="P1284" i="1"/>
  <c r="H1287" i="1"/>
  <c r="G1288" i="1"/>
  <c r="AJ1286" i="1"/>
  <c r="A1285" i="2" s="1"/>
  <c r="J1287" i="1" l="1"/>
  <c r="AE1286" i="1"/>
  <c r="AG1286" i="1" s="1"/>
  <c r="Y1288" i="1"/>
  <c r="AB1288" i="1" s="1"/>
  <c r="V1288" i="1"/>
  <c r="P1285" i="1"/>
  <c r="L1287" i="1"/>
  <c r="N1287" i="1" s="1"/>
  <c r="Z1287" i="1" s="1"/>
  <c r="G1289" i="1"/>
  <c r="H1288" i="1"/>
  <c r="AJ1287" i="1"/>
  <c r="A1286" i="2" s="1"/>
  <c r="J1288" i="1" l="1"/>
  <c r="Y1289" i="1"/>
  <c r="AB1289" i="1" s="1"/>
  <c r="V1289" i="1"/>
  <c r="AE1287" i="1"/>
  <c r="AG1287" i="1" s="1"/>
  <c r="P1286" i="1"/>
  <c r="AJ1288" i="1"/>
  <c r="A1287" i="2" s="1"/>
  <c r="H1289" i="1"/>
  <c r="G1290" i="1"/>
  <c r="J1289" i="1" l="1"/>
  <c r="L1288" i="1"/>
  <c r="N1288" i="1" s="1"/>
  <c r="Z1288" i="1" s="1"/>
  <c r="AE1288" i="1" s="1"/>
  <c r="AG1288" i="1" s="1"/>
  <c r="Y1290" i="1"/>
  <c r="AB1290" i="1" s="1"/>
  <c r="V1290" i="1"/>
  <c r="P1287" i="1"/>
  <c r="L1289" i="1"/>
  <c r="N1289" i="1" s="1"/>
  <c r="Z1289" i="1" s="1"/>
  <c r="AJ1289" i="1"/>
  <c r="A1288" i="2" s="1"/>
  <c r="H1290" i="1"/>
  <c r="G1291" i="1"/>
  <c r="J1290" i="1" l="1"/>
  <c r="L1290" i="1" s="1"/>
  <c r="N1290" i="1" s="1"/>
  <c r="Z1290" i="1" s="1"/>
  <c r="Y1291" i="1"/>
  <c r="AB1291" i="1" s="1"/>
  <c r="V1291" i="1"/>
  <c r="AE1289" i="1"/>
  <c r="AG1289" i="1" s="1"/>
  <c r="P1288" i="1"/>
  <c r="AJ1290" i="1"/>
  <c r="A1289" i="2" s="1"/>
  <c r="H1291" i="1"/>
  <c r="G1292" i="1"/>
  <c r="J1291" i="1" l="1"/>
  <c r="AE1290" i="1"/>
  <c r="AG1290" i="1" s="1"/>
  <c r="Y1292" i="1"/>
  <c r="AB1292" i="1" s="1"/>
  <c r="V1292" i="1"/>
  <c r="P1289" i="1"/>
  <c r="L1291" i="1"/>
  <c r="N1291" i="1" s="1"/>
  <c r="Z1291" i="1" s="1"/>
  <c r="G1293" i="1"/>
  <c r="H1292" i="1"/>
  <c r="AJ1291" i="1"/>
  <c r="A1290" i="2" s="1"/>
  <c r="J1292" i="1" l="1"/>
  <c r="Y1293" i="1"/>
  <c r="AB1293" i="1" s="1"/>
  <c r="V1293" i="1"/>
  <c r="AE1291" i="1"/>
  <c r="AG1291" i="1" s="1"/>
  <c r="P1290" i="1"/>
  <c r="AJ1292" i="1"/>
  <c r="A1291" i="2" s="1"/>
  <c r="G1294" i="1"/>
  <c r="H1293" i="1"/>
  <c r="J1293" i="1" l="1"/>
  <c r="Y1294" i="1"/>
  <c r="AB1294" i="1" s="1"/>
  <c r="V1294" i="1"/>
  <c r="L1293" i="1"/>
  <c r="N1293" i="1" s="1"/>
  <c r="Z1293" i="1" s="1"/>
  <c r="L1292" i="1"/>
  <c r="N1292" i="1" s="1"/>
  <c r="Z1292" i="1" s="1"/>
  <c r="AE1292" i="1" s="1"/>
  <c r="AG1292" i="1" s="1"/>
  <c r="P1291" i="1"/>
  <c r="H1294" i="1"/>
  <c r="G1295" i="1"/>
  <c r="AJ1293" i="1"/>
  <c r="A1292" i="2" s="1"/>
  <c r="J1294" i="1" l="1"/>
  <c r="AE1293" i="1"/>
  <c r="AG1293" i="1" s="1"/>
  <c r="Y1295" i="1"/>
  <c r="AB1295" i="1" s="1"/>
  <c r="V1295" i="1"/>
  <c r="P1292" i="1"/>
  <c r="L1294" i="1"/>
  <c r="N1294" i="1" s="1"/>
  <c r="Z1294" i="1" s="1"/>
  <c r="G1296" i="1"/>
  <c r="H1295" i="1"/>
  <c r="AJ1294" i="1"/>
  <c r="A1293" i="2" s="1"/>
  <c r="J1295" i="1" l="1"/>
  <c r="Y1296" i="1"/>
  <c r="AB1296" i="1" s="1"/>
  <c r="V1296" i="1"/>
  <c r="L1295" i="1"/>
  <c r="N1295" i="1" s="1"/>
  <c r="Z1295" i="1" s="1"/>
  <c r="AE1294" i="1"/>
  <c r="AG1294" i="1" s="1"/>
  <c r="P1293" i="1"/>
  <c r="AJ1295" i="1"/>
  <c r="A1294" i="2" s="1"/>
  <c r="H1296" i="1"/>
  <c r="G1297" i="1"/>
  <c r="J1296" i="1" l="1"/>
  <c r="AE1295" i="1"/>
  <c r="AG1295" i="1" s="1"/>
  <c r="Y1297" i="1"/>
  <c r="AB1297" i="1" s="1"/>
  <c r="V1297" i="1"/>
  <c r="P1294" i="1"/>
  <c r="L1296" i="1"/>
  <c r="N1296" i="1" s="1"/>
  <c r="Z1296" i="1" s="1"/>
  <c r="H1297" i="1"/>
  <c r="G1298" i="1"/>
  <c r="AJ1296" i="1"/>
  <c r="A1295" i="2" s="1"/>
  <c r="J1297" i="1" l="1"/>
  <c r="Y1298" i="1"/>
  <c r="AB1298" i="1" s="1"/>
  <c r="V1298" i="1"/>
  <c r="L1297" i="1"/>
  <c r="N1297" i="1" s="1"/>
  <c r="Z1297" i="1" s="1"/>
  <c r="AE1296" i="1"/>
  <c r="AG1296" i="1" s="1"/>
  <c r="P1295" i="1"/>
  <c r="AJ1297" i="1"/>
  <c r="A1296" i="2" s="1"/>
  <c r="G1299" i="1"/>
  <c r="H1298" i="1"/>
  <c r="J1298" i="1" l="1"/>
  <c r="AE1297" i="1"/>
  <c r="AG1297" i="1" s="1"/>
  <c r="Y1299" i="1"/>
  <c r="AB1299" i="1" s="1"/>
  <c r="V1299" i="1"/>
  <c r="P1296" i="1"/>
  <c r="L1298" i="1"/>
  <c r="N1298" i="1" s="1"/>
  <c r="Z1298" i="1" s="1"/>
  <c r="AJ1298" i="1"/>
  <c r="A1297" i="2" s="1"/>
  <c r="G1300" i="1"/>
  <c r="H1299" i="1"/>
  <c r="J1299" i="1" l="1"/>
  <c r="Y1300" i="1"/>
  <c r="AB1300" i="1" s="1"/>
  <c r="V1300" i="1"/>
  <c r="L1299" i="1"/>
  <c r="N1299" i="1" s="1"/>
  <c r="Z1299" i="1" s="1"/>
  <c r="AE1298" i="1"/>
  <c r="AG1298" i="1" s="1"/>
  <c r="P1297" i="1"/>
  <c r="AJ1299" i="1"/>
  <c r="A1298" i="2" s="1"/>
  <c r="H1300" i="1"/>
  <c r="G1301" i="1"/>
  <c r="J1300" i="1" l="1"/>
  <c r="AE1299" i="1"/>
  <c r="AG1299" i="1" s="1"/>
  <c r="Y1301" i="1"/>
  <c r="AB1301" i="1" s="1"/>
  <c r="V1301" i="1"/>
  <c r="P1298" i="1"/>
  <c r="L1300" i="1"/>
  <c r="N1300" i="1" s="1"/>
  <c r="Z1300" i="1" s="1"/>
  <c r="AJ1300" i="1"/>
  <c r="A1299" i="2" s="1"/>
  <c r="G1302" i="1"/>
  <c r="H1301" i="1"/>
  <c r="J1301" i="1" l="1"/>
  <c r="Y1302" i="1"/>
  <c r="AB1302" i="1" s="1"/>
  <c r="V1302" i="1"/>
  <c r="AE1300" i="1"/>
  <c r="AG1300" i="1" s="1"/>
  <c r="P1299" i="1"/>
  <c r="H1302" i="1"/>
  <c r="G1303" i="1"/>
  <c r="AJ1301" i="1"/>
  <c r="A1300" i="2" s="1"/>
  <c r="J1302" i="1" l="1"/>
  <c r="Y1303" i="1"/>
  <c r="AB1303" i="1" s="1"/>
  <c r="V1303" i="1"/>
  <c r="L1301" i="1"/>
  <c r="N1301" i="1" s="1"/>
  <c r="Z1301" i="1" s="1"/>
  <c r="AE1301" i="1" s="1"/>
  <c r="AG1301" i="1" s="1"/>
  <c r="P1300" i="1"/>
  <c r="L1302" i="1"/>
  <c r="N1302" i="1" s="1"/>
  <c r="Z1302" i="1" s="1"/>
  <c r="H1303" i="1"/>
  <c r="G1304" i="1"/>
  <c r="AJ1302" i="1"/>
  <c r="A1301" i="2" s="1"/>
  <c r="J1303" i="1" l="1"/>
  <c r="Y1304" i="1"/>
  <c r="AB1304" i="1" s="1"/>
  <c r="V1304" i="1"/>
  <c r="L1303" i="1"/>
  <c r="N1303" i="1" s="1"/>
  <c r="Z1303" i="1" s="1"/>
  <c r="AE1302" i="1"/>
  <c r="AG1302" i="1" s="1"/>
  <c r="P1301" i="1"/>
  <c r="H1304" i="1"/>
  <c r="G1305" i="1"/>
  <c r="AJ1303" i="1"/>
  <c r="A1302" i="2" s="1"/>
  <c r="J1304" i="1" l="1"/>
  <c r="AE1303" i="1"/>
  <c r="AG1303" i="1" s="1"/>
  <c r="Y1305" i="1"/>
  <c r="AB1305" i="1" s="1"/>
  <c r="V1305" i="1"/>
  <c r="P1302" i="1"/>
  <c r="L1304" i="1"/>
  <c r="N1304" i="1" s="1"/>
  <c r="Z1304" i="1" s="1"/>
  <c r="G1306" i="1"/>
  <c r="H1305" i="1"/>
  <c r="AJ1304" i="1"/>
  <c r="A1303" i="2" s="1"/>
  <c r="J1305" i="1" l="1"/>
  <c r="Y1306" i="1"/>
  <c r="AB1306" i="1" s="1"/>
  <c r="V1306" i="1"/>
  <c r="L1305" i="1"/>
  <c r="N1305" i="1" s="1"/>
  <c r="Z1305" i="1" s="1"/>
  <c r="AE1304" i="1"/>
  <c r="AG1304" i="1" s="1"/>
  <c r="P1303" i="1"/>
  <c r="AJ1305" i="1"/>
  <c r="A1304" i="2" s="1"/>
  <c r="H1306" i="1"/>
  <c r="G1307" i="1"/>
  <c r="J1306" i="1" l="1"/>
  <c r="AE1305" i="1"/>
  <c r="AG1305" i="1" s="1"/>
  <c r="Y1307" i="1"/>
  <c r="AB1307" i="1" s="1"/>
  <c r="V1307" i="1"/>
  <c r="P1304" i="1"/>
  <c r="L1306" i="1"/>
  <c r="N1306" i="1" s="1"/>
  <c r="Z1306" i="1" s="1"/>
  <c r="AJ1306" i="1"/>
  <c r="A1305" i="2" s="1"/>
  <c r="H1307" i="1"/>
  <c r="G1308" i="1"/>
  <c r="J1307" i="1" l="1"/>
  <c r="Y1308" i="1"/>
  <c r="AB1308" i="1" s="1"/>
  <c r="V1308" i="1"/>
  <c r="AE1306" i="1"/>
  <c r="AG1306" i="1" s="1"/>
  <c r="P1305" i="1"/>
  <c r="H1308" i="1"/>
  <c r="G1309" i="1"/>
  <c r="AJ1307" i="1"/>
  <c r="A1306" i="2" s="1"/>
  <c r="J1308" i="1" l="1"/>
  <c r="Y1309" i="1"/>
  <c r="AB1309" i="1" s="1"/>
  <c r="V1309" i="1"/>
  <c r="L1308" i="1"/>
  <c r="N1308" i="1" s="1"/>
  <c r="Z1308" i="1" s="1"/>
  <c r="L1307" i="1"/>
  <c r="N1307" i="1" s="1"/>
  <c r="Z1307" i="1" s="1"/>
  <c r="AE1307" i="1" s="1"/>
  <c r="AG1307" i="1" s="1"/>
  <c r="P1306" i="1"/>
  <c r="G1310" i="1"/>
  <c r="H1309" i="1"/>
  <c r="AJ1308" i="1"/>
  <c r="A1307" i="2" s="1"/>
  <c r="J1309" i="1" l="1"/>
  <c r="Y1310" i="1"/>
  <c r="AB1310" i="1" s="1"/>
  <c r="V1310" i="1"/>
  <c r="L1309" i="1"/>
  <c r="N1309" i="1" s="1"/>
  <c r="Z1309" i="1" s="1"/>
  <c r="AE1308" i="1"/>
  <c r="AG1308" i="1" s="1"/>
  <c r="P1307" i="1"/>
  <c r="H1310" i="1"/>
  <c r="G1311" i="1"/>
  <c r="AJ1309" i="1"/>
  <c r="A1308" i="2" s="1"/>
  <c r="J1310" i="1" l="1"/>
  <c r="AE1309" i="1"/>
  <c r="AG1309" i="1" s="1"/>
  <c r="Y1311" i="1"/>
  <c r="AB1311" i="1" s="1"/>
  <c r="V1311" i="1"/>
  <c r="P1308" i="1"/>
  <c r="L1310" i="1"/>
  <c r="N1310" i="1" s="1"/>
  <c r="Z1310" i="1" s="1"/>
  <c r="AJ1310" i="1"/>
  <c r="A1309" i="2" s="1"/>
  <c r="H1311" i="1"/>
  <c r="G1312" i="1"/>
  <c r="J1311" i="1" l="1"/>
  <c r="Y1312" i="1"/>
  <c r="AB1312" i="1" s="1"/>
  <c r="V1312" i="1"/>
  <c r="AE1310" i="1"/>
  <c r="AG1310" i="1" s="1"/>
  <c r="P1309" i="1"/>
  <c r="AJ1311" i="1"/>
  <c r="A1310" i="2" s="1"/>
  <c r="H1312" i="1"/>
  <c r="G1313" i="1"/>
  <c r="J1312" i="1" l="1"/>
  <c r="L1311" i="1"/>
  <c r="N1311" i="1" s="1"/>
  <c r="Z1311" i="1" s="1"/>
  <c r="AE1311" i="1" s="1"/>
  <c r="AG1311" i="1" s="1"/>
  <c r="Y1313" i="1"/>
  <c r="AB1313" i="1" s="1"/>
  <c r="V1313" i="1"/>
  <c r="P1310" i="1"/>
  <c r="L1312" i="1"/>
  <c r="N1312" i="1" s="1"/>
  <c r="Z1312" i="1" s="1"/>
  <c r="AJ1312" i="1"/>
  <c r="A1311" i="2" s="1"/>
  <c r="G1314" i="1"/>
  <c r="H1313" i="1"/>
  <c r="J1313" i="1" l="1"/>
  <c r="Y1314" i="1"/>
  <c r="AB1314" i="1" s="1"/>
  <c r="V1314" i="1"/>
  <c r="L1313" i="1"/>
  <c r="N1313" i="1" s="1"/>
  <c r="Z1313" i="1" s="1"/>
  <c r="AE1312" i="1"/>
  <c r="AG1312" i="1" s="1"/>
  <c r="P1311" i="1"/>
  <c r="AJ1313" i="1"/>
  <c r="A1312" i="2" s="1"/>
  <c r="G1315" i="1"/>
  <c r="H1314" i="1"/>
  <c r="J1314" i="1" l="1"/>
  <c r="AE1313" i="1"/>
  <c r="AG1313" i="1" s="1"/>
  <c r="Y1315" i="1"/>
  <c r="AB1315" i="1" s="1"/>
  <c r="V1315" i="1"/>
  <c r="P1312" i="1"/>
  <c r="L1314" i="1"/>
  <c r="N1314" i="1" s="1"/>
  <c r="Z1314" i="1" s="1"/>
  <c r="AJ1314" i="1"/>
  <c r="A1313" i="2" s="1"/>
  <c r="H1315" i="1"/>
  <c r="G1316" i="1"/>
  <c r="J1315" i="1" l="1"/>
  <c r="Y1316" i="1"/>
  <c r="AB1316" i="1" s="1"/>
  <c r="V1316" i="1"/>
  <c r="AE1314" i="1"/>
  <c r="AG1314" i="1" s="1"/>
  <c r="P1313" i="1"/>
  <c r="AJ1315" i="1"/>
  <c r="A1314" i="2" s="1"/>
  <c r="G1317" i="1"/>
  <c r="H1316" i="1"/>
  <c r="J1316" i="1" l="1"/>
  <c r="Y1317" i="1"/>
  <c r="AB1317" i="1" s="1"/>
  <c r="V1317" i="1"/>
  <c r="L1316" i="1"/>
  <c r="N1316" i="1" s="1"/>
  <c r="Z1316" i="1" s="1"/>
  <c r="L1315" i="1"/>
  <c r="N1315" i="1" s="1"/>
  <c r="Z1315" i="1" s="1"/>
  <c r="AE1315" i="1" s="1"/>
  <c r="AG1315" i="1" s="1"/>
  <c r="P1314" i="1"/>
  <c r="AJ1316" i="1"/>
  <c r="A1315" i="2" s="1"/>
  <c r="G1318" i="1"/>
  <c r="H1317" i="1"/>
  <c r="J1317" i="1" l="1"/>
  <c r="AE1316" i="1"/>
  <c r="AG1316" i="1" s="1"/>
  <c r="Y1318" i="1"/>
  <c r="AB1318" i="1" s="1"/>
  <c r="V1318" i="1"/>
  <c r="P1315" i="1"/>
  <c r="L1317" i="1"/>
  <c r="N1317" i="1" s="1"/>
  <c r="Z1317" i="1" s="1"/>
  <c r="G1319" i="1"/>
  <c r="H1318" i="1"/>
  <c r="AJ1317" i="1"/>
  <c r="A1316" i="2" s="1"/>
  <c r="J1318" i="1" l="1"/>
  <c r="Y1319" i="1"/>
  <c r="AB1319" i="1" s="1"/>
  <c r="V1319" i="1"/>
  <c r="AE1317" i="1"/>
  <c r="AG1317" i="1" s="1"/>
  <c r="P1316" i="1"/>
  <c r="AJ1318" i="1"/>
  <c r="A1317" i="2" s="1"/>
  <c r="G1320" i="1"/>
  <c r="H1319" i="1"/>
  <c r="J1319" i="1" l="1"/>
  <c r="Y1320" i="1"/>
  <c r="AB1320" i="1" s="1"/>
  <c r="V1320" i="1"/>
  <c r="L1319" i="1"/>
  <c r="N1319" i="1" s="1"/>
  <c r="Z1319" i="1" s="1"/>
  <c r="L1318" i="1"/>
  <c r="N1318" i="1" s="1"/>
  <c r="Z1318" i="1" s="1"/>
  <c r="AE1318" i="1" s="1"/>
  <c r="AG1318" i="1" s="1"/>
  <c r="P1317" i="1"/>
  <c r="AJ1319" i="1"/>
  <c r="A1318" i="2" s="1"/>
  <c r="H1320" i="1"/>
  <c r="G1321" i="1"/>
  <c r="J1320" i="1" l="1"/>
  <c r="AE1319" i="1"/>
  <c r="AG1319" i="1" s="1"/>
  <c r="Y1321" i="1"/>
  <c r="AB1321" i="1" s="1"/>
  <c r="V1321" i="1"/>
  <c r="P1318" i="1"/>
  <c r="L1320" i="1"/>
  <c r="N1320" i="1" s="1"/>
  <c r="Z1320" i="1" s="1"/>
  <c r="H1321" i="1"/>
  <c r="G1322" i="1"/>
  <c r="AJ1320" i="1"/>
  <c r="A1319" i="2" s="1"/>
  <c r="J1321" i="1" l="1"/>
  <c r="Y1322" i="1"/>
  <c r="AB1322" i="1" s="1"/>
  <c r="V1322" i="1"/>
  <c r="AE1320" i="1"/>
  <c r="AG1320" i="1" s="1"/>
  <c r="P1319" i="1"/>
  <c r="H1322" i="1"/>
  <c r="G1323" i="1"/>
  <c r="AJ1321" i="1"/>
  <c r="A1320" i="2" s="1"/>
  <c r="J1322" i="1" l="1"/>
  <c r="L1322" i="1"/>
  <c r="N1322" i="1" s="1"/>
  <c r="Z1322" i="1" s="1"/>
  <c r="Y1323" i="1"/>
  <c r="AB1323" i="1" s="1"/>
  <c r="V1323" i="1"/>
  <c r="L1321" i="1"/>
  <c r="N1321" i="1" s="1"/>
  <c r="Z1321" i="1" s="1"/>
  <c r="AE1321" i="1" s="1"/>
  <c r="AG1321" i="1" s="1"/>
  <c r="P1320" i="1"/>
  <c r="G1324" i="1"/>
  <c r="H1323" i="1"/>
  <c r="AJ1322" i="1"/>
  <c r="A1321" i="2" s="1"/>
  <c r="J1323" i="1" l="1"/>
  <c r="Y1324" i="1"/>
  <c r="AB1324" i="1" s="1"/>
  <c r="V1324" i="1"/>
  <c r="L1323" i="1"/>
  <c r="N1323" i="1" s="1"/>
  <c r="Z1323" i="1" s="1"/>
  <c r="AE1322" i="1"/>
  <c r="AG1322" i="1" s="1"/>
  <c r="P1321" i="1"/>
  <c r="AJ1323" i="1"/>
  <c r="A1322" i="2" s="1"/>
  <c r="H1324" i="1"/>
  <c r="G1325" i="1"/>
  <c r="J1324" i="1" l="1"/>
  <c r="AE1323" i="1"/>
  <c r="AG1323" i="1" s="1"/>
  <c r="Y1325" i="1"/>
  <c r="AB1325" i="1" s="1"/>
  <c r="V1325" i="1"/>
  <c r="P1322" i="1"/>
  <c r="L1324" i="1"/>
  <c r="N1324" i="1" s="1"/>
  <c r="Z1324" i="1" s="1"/>
  <c r="AJ1324" i="1"/>
  <c r="A1323" i="2" s="1"/>
  <c r="G1326" i="1"/>
  <c r="H1325" i="1"/>
  <c r="J1325" i="1" l="1"/>
  <c r="Y1326" i="1"/>
  <c r="AB1326" i="1" s="1"/>
  <c r="V1326" i="1"/>
  <c r="AE1324" i="1"/>
  <c r="AG1324" i="1" s="1"/>
  <c r="P1323" i="1"/>
  <c r="G1327" i="1"/>
  <c r="H1326" i="1"/>
  <c r="AJ1325" i="1"/>
  <c r="A1324" i="2" s="1"/>
  <c r="J1326" i="1" l="1"/>
  <c r="Y1327" i="1"/>
  <c r="AB1327" i="1" s="1"/>
  <c r="V1327" i="1"/>
  <c r="L1326" i="1"/>
  <c r="N1326" i="1" s="1"/>
  <c r="Z1326" i="1" s="1"/>
  <c r="L1325" i="1"/>
  <c r="N1325" i="1" s="1"/>
  <c r="Z1325" i="1" s="1"/>
  <c r="AE1325" i="1" s="1"/>
  <c r="AG1325" i="1" s="1"/>
  <c r="P1324" i="1"/>
  <c r="AJ1326" i="1"/>
  <c r="A1325" i="2" s="1"/>
  <c r="H1327" i="1"/>
  <c r="G1328" i="1"/>
  <c r="J1327" i="1" l="1"/>
  <c r="AE1326" i="1"/>
  <c r="AG1326" i="1" s="1"/>
  <c r="Y1328" i="1"/>
  <c r="AB1328" i="1" s="1"/>
  <c r="V1328" i="1"/>
  <c r="P1325" i="1"/>
  <c r="L1327" i="1"/>
  <c r="N1327" i="1" s="1"/>
  <c r="Z1327" i="1" s="1"/>
  <c r="AJ1327" i="1"/>
  <c r="A1326" i="2" s="1"/>
  <c r="H1328" i="1"/>
  <c r="G1329" i="1"/>
  <c r="J1328" i="1" l="1"/>
  <c r="Y1329" i="1"/>
  <c r="AB1329" i="1" s="1"/>
  <c r="V1329" i="1"/>
  <c r="AE1327" i="1"/>
  <c r="AG1327" i="1" s="1"/>
  <c r="P1326" i="1"/>
  <c r="G1330" i="1"/>
  <c r="H1329" i="1"/>
  <c r="AJ1328" i="1"/>
  <c r="A1327" i="2" s="1"/>
  <c r="J1329" i="1" l="1"/>
  <c r="Y1330" i="1"/>
  <c r="AB1330" i="1" s="1"/>
  <c r="V1330" i="1"/>
  <c r="L1329" i="1"/>
  <c r="N1329" i="1" s="1"/>
  <c r="Z1329" i="1" s="1"/>
  <c r="L1328" i="1"/>
  <c r="N1328" i="1" s="1"/>
  <c r="Z1328" i="1" s="1"/>
  <c r="AE1328" i="1" s="1"/>
  <c r="AG1328" i="1" s="1"/>
  <c r="P1327" i="1"/>
  <c r="H1330" i="1"/>
  <c r="G1331" i="1"/>
  <c r="AJ1329" i="1"/>
  <c r="A1328" i="2" s="1"/>
  <c r="J1330" i="1" l="1"/>
  <c r="AE1329" i="1"/>
  <c r="AG1329" i="1" s="1"/>
  <c r="Y1331" i="1"/>
  <c r="AB1331" i="1" s="1"/>
  <c r="V1331" i="1"/>
  <c r="P1328" i="1"/>
  <c r="L1330" i="1"/>
  <c r="N1330" i="1" s="1"/>
  <c r="Z1330" i="1" s="1"/>
  <c r="H1331" i="1"/>
  <c r="G1332" i="1"/>
  <c r="AJ1330" i="1"/>
  <c r="A1329" i="2" s="1"/>
  <c r="J1331" i="1" l="1"/>
  <c r="Y1332" i="1"/>
  <c r="AB1332" i="1" s="1"/>
  <c r="V1332" i="1"/>
  <c r="L1331" i="1"/>
  <c r="N1331" i="1" s="1"/>
  <c r="Z1331" i="1" s="1"/>
  <c r="AE1330" i="1"/>
  <c r="AG1330" i="1" s="1"/>
  <c r="P1329" i="1"/>
  <c r="H1332" i="1"/>
  <c r="G1333" i="1"/>
  <c r="AJ1331" i="1"/>
  <c r="A1330" i="2" s="1"/>
  <c r="J1332" i="1" l="1"/>
  <c r="AE1331" i="1"/>
  <c r="AG1331" i="1" s="1"/>
  <c r="Y1333" i="1"/>
  <c r="AB1333" i="1" s="1"/>
  <c r="V1333" i="1"/>
  <c r="P1330" i="1"/>
  <c r="L1332" i="1"/>
  <c r="N1332" i="1" s="1"/>
  <c r="Z1332" i="1" s="1"/>
  <c r="G1334" i="1"/>
  <c r="H1333" i="1"/>
  <c r="AJ1332" i="1"/>
  <c r="A1331" i="2" s="1"/>
  <c r="J1333" i="1" l="1"/>
  <c r="Y1334" i="1"/>
  <c r="AB1334" i="1" s="1"/>
  <c r="V1334" i="1"/>
  <c r="L1333" i="1"/>
  <c r="N1333" i="1" s="1"/>
  <c r="Z1333" i="1" s="1"/>
  <c r="AE1332" i="1"/>
  <c r="AG1332" i="1" s="1"/>
  <c r="P1331" i="1"/>
  <c r="AJ1333" i="1"/>
  <c r="A1332" i="2" s="1"/>
  <c r="G1335" i="1"/>
  <c r="H1334" i="1"/>
  <c r="J1334" i="1" l="1"/>
  <c r="AE1333" i="1"/>
  <c r="AG1333" i="1" s="1"/>
  <c r="Y1335" i="1"/>
  <c r="AB1335" i="1" s="1"/>
  <c r="V1335" i="1"/>
  <c r="P1332" i="1"/>
  <c r="L1334" i="1"/>
  <c r="N1334" i="1" s="1"/>
  <c r="Z1334" i="1" s="1"/>
  <c r="H1335" i="1"/>
  <c r="G1336" i="1"/>
  <c r="AJ1334" i="1"/>
  <c r="A1333" i="2" s="1"/>
  <c r="J1335" i="1" l="1"/>
  <c r="L1335" i="1" s="1"/>
  <c r="N1335" i="1" s="1"/>
  <c r="Z1335" i="1" s="1"/>
  <c r="Y1336" i="1"/>
  <c r="AB1336" i="1" s="1"/>
  <c r="V1336" i="1"/>
  <c r="AE1334" i="1"/>
  <c r="AG1334" i="1" s="1"/>
  <c r="P1334" i="1"/>
  <c r="P1333" i="1"/>
  <c r="H1336" i="1"/>
  <c r="G1337" i="1"/>
  <c r="AJ1335" i="1"/>
  <c r="A1334" i="2" s="1"/>
  <c r="J1336" i="1" l="1"/>
  <c r="AE1335" i="1"/>
  <c r="AG1335" i="1" s="1"/>
  <c r="Y1337" i="1"/>
  <c r="AB1337" i="1" s="1"/>
  <c r="V1337" i="1"/>
  <c r="L1336" i="1"/>
  <c r="N1336" i="1" s="1"/>
  <c r="Z1336" i="1" s="1"/>
  <c r="AJ1336" i="1"/>
  <c r="A1335" i="2" s="1"/>
  <c r="H1337" i="1"/>
  <c r="G1338" i="1"/>
  <c r="J1337" i="1" l="1"/>
  <c r="Y1338" i="1"/>
  <c r="AB1338" i="1" s="1"/>
  <c r="V1338" i="1"/>
  <c r="AE1336" i="1"/>
  <c r="AG1336" i="1" s="1"/>
  <c r="P1335" i="1"/>
  <c r="H1338" i="1"/>
  <c r="G1339" i="1"/>
  <c r="AJ1337" i="1"/>
  <c r="A1336" i="2" s="1"/>
  <c r="J1338" i="1" l="1"/>
  <c r="Y1339" i="1"/>
  <c r="AB1339" i="1" s="1"/>
  <c r="V1339" i="1"/>
  <c r="L1338" i="1"/>
  <c r="N1338" i="1" s="1"/>
  <c r="Z1338" i="1" s="1"/>
  <c r="L1337" i="1"/>
  <c r="N1337" i="1" s="1"/>
  <c r="Z1337" i="1" s="1"/>
  <c r="AE1337" i="1" s="1"/>
  <c r="AG1337" i="1" s="1"/>
  <c r="P1336" i="1"/>
  <c r="G1340" i="1"/>
  <c r="H1339" i="1"/>
  <c r="AJ1338" i="1"/>
  <c r="A1337" i="2" s="1"/>
  <c r="J1339" i="1" l="1"/>
  <c r="Y1340" i="1"/>
  <c r="AB1340" i="1" s="1"/>
  <c r="V1340" i="1"/>
  <c r="L1339" i="1"/>
  <c r="N1339" i="1" s="1"/>
  <c r="Z1339" i="1" s="1"/>
  <c r="AE1338" i="1"/>
  <c r="AG1338" i="1" s="1"/>
  <c r="P1338" i="1"/>
  <c r="P1337" i="1"/>
  <c r="AJ1339" i="1"/>
  <c r="A1338" i="2" s="1"/>
  <c r="G1341" i="1"/>
  <c r="H1340" i="1"/>
  <c r="J1340" i="1" l="1"/>
  <c r="AE1339" i="1"/>
  <c r="AG1339" i="1" s="1"/>
  <c r="Y1341" i="1"/>
  <c r="AB1341" i="1" s="1"/>
  <c r="V1341" i="1"/>
  <c r="L1340" i="1"/>
  <c r="N1340" i="1" s="1"/>
  <c r="Z1340" i="1" s="1"/>
  <c r="AJ1340" i="1"/>
  <c r="A1339" i="2" s="1"/>
  <c r="G1342" i="1"/>
  <c r="H1341" i="1"/>
  <c r="J1341" i="1" l="1"/>
  <c r="Y1342" i="1"/>
  <c r="AB1342" i="1" s="1"/>
  <c r="V1342" i="1"/>
  <c r="L1341" i="1"/>
  <c r="N1341" i="1" s="1"/>
  <c r="Z1341" i="1" s="1"/>
  <c r="AE1340" i="1"/>
  <c r="AG1340" i="1" s="1"/>
  <c r="P1339" i="1"/>
  <c r="H1342" i="1"/>
  <c r="G1343" i="1"/>
  <c r="AJ1341" i="1"/>
  <c r="A1340" i="2" s="1"/>
  <c r="J1342" i="1" l="1"/>
  <c r="Y1343" i="1"/>
  <c r="AB1343" i="1" s="1"/>
  <c r="V1343" i="1"/>
  <c r="L1342" i="1"/>
  <c r="N1342" i="1" s="1"/>
  <c r="Z1342" i="1" s="1"/>
  <c r="AE1341" i="1"/>
  <c r="AG1341" i="1" s="1"/>
  <c r="P1340" i="1"/>
  <c r="AJ1342" i="1"/>
  <c r="A1341" i="2" s="1"/>
  <c r="H1343" i="1"/>
  <c r="G1344" i="1"/>
  <c r="J1343" i="1" l="1"/>
  <c r="AE1342" i="1"/>
  <c r="AG1342" i="1" s="1"/>
  <c r="Y1344" i="1"/>
  <c r="AB1344" i="1" s="1"/>
  <c r="V1344" i="1"/>
  <c r="P1341" i="1"/>
  <c r="L1343" i="1"/>
  <c r="N1343" i="1" s="1"/>
  <c r="Z1343" i="1" s="1"/>
  <c r="AJ1343" i="1"/>
  <c r="A1342" i="2" s="1"/>
  <c r="H1344" i="1"/>
  <c r="G1345" i="1"/>
  <c r="J1344" i="1" l="1"/>
  <c r="Y1345" i="1"/>
  <c r="AB1345" i="1" s="1"/>
  <c r="V1345" i="1"/>
  <c r="AE1343" i="1"/>
  <c r="AG1343" i="1" s="1"/>
  <c r="P1342" i="1"/>
  <c r="AJ1344" i="1"/>
  <c r="A1343" i="2" s="1"/>
  <c r="H1345" i="1"/>
  <c r="G1346" i="1"/>
  <c r="J1345" i="1" l="1"/>
  <c r="L1344" i="1"/>
  <c r="N1344" i="1" s="1"/>
  <c r="Z1344" i="1" s="1"/>
  <c r="AE1344" i="1" s="1"/>
  <c r="AG1344" i="1" s="1"/>
  <c r="Y1346" i="1"/>
  <c r="AB1346" i="1" s="1"/>
  <c r="V1346" i="1"/>
  <c r="P1343" i="1"/>
  <c r="L1345" i="1"/>
  <c r="N1345" i="1" s="1"/>
  <c r="Z1345" i="1" s="1"/>
  <c r="AJ1345" i="1"/>
  <c r="A1344" i="2" s="1"/>
  <c r="H1346" i="1"/>
  <c r="G1347" i="1"/>
  <c r="J1346" i="1" l="1"/>
  <c r="Y1347" i="1"/>
  <c r="AB1347" i="1" s="1"/>
  <c r="V1347" i="1"/>
  <c r="L1346" i="1"/>
  <c r="N1346" i="1" s="1"/>
  <c r="Z1346" i="1" s="1"/>
  <c r="AE1345" i="1"/>
  <c r="AG1345" i="1" s="1"/>
  <c r="P1344" i="1"/>
  <c r="AJ1346" i="1"/>
  <c r="A1345" i="2" s="1"/>
  <c r="G1348" i="1"/>
  <c r="H1347" i="1"/>
  <c r="J1347" i="1" l="1"/>
  <c r="AE1346" i="1"/>
  <c r="AG1346" i="1" s="1"/>
  <c r="Y1348" i="1"/>
  <c r="AB1348" i="1" s="1"/>
  <c r="V1348" i="1"/>
  <c r="P1346" i="1"/>
  <c r="P1345" i="1"/>
  <c r="L1347" i="1"/>
  <c r="N1347" i="1" s="1"/>
  <c r="Z1347" i="1" s="1"/>
  <c r="AJ1347" i="1"/>
  <c r="A1346" i="2" s="1"/>
  <c r="G1349" i="1"/>
  <c r="H1348" i="1"/>
  <c r="J1348" i="1" l="1"/>
  <c r="Y1349" i="1"/>
  <c r="AB1349" i="1" s="1"/>
  <c r="V1349" i="1"/>
  <c r="AE1347" i="1"/>
  <c r="AG1347" i="1" s="1"/>
  <c r="H1349" i="1"/>
  <c r="G1350" i="1"/>
  <c r="AJ1348" i="1"/>
  <c r="A1347" i="2" s="1"/>
  <c r="J1349" i="1" l="1"/>
  <c r="Y1350" i="1"/>
  <c r="AB1350" i="1" s="1"/>
  <c r="V1350" i="1"/>
  <c r="L1349" i="1"/>
  <c r="N1349" i="1" s="1"/>
  <c r="Z1349" i="1" s="1"/>
  <c r="L1348" i="1"/>
  <c r="N1348" i="1" s="1"/>
  <c r="Z1348" i="1" s="1"/>
  <c r="AE1348" i="1" s="1"/>
  <c r="AG1348" i="1" s="1"/>
  <c r="P1347" i="1"/>
  <c r="G1351" i="1"/>
  <c r="H1350" i="1"/>
  <c r="AJ1349" i="1"/>
  <c r="A1348" i="2" s="1"/>
  <c r="J1350" i="1" l="1"/>
  <c r="Y1351" i="1"/>
  <c r="AB1351" i="1" s="1"/>
  <c r="V1351" i="1"/>
  <c r="L1350" i="1"/>
  <c r="N1350" i="1" s="1"/>
  <c r="Z1350" i="1" s="1"/>
  <c r="AE1349" i="1"/>
  <c r="AG1349" i="1" s="1"/>
  <c r="P1348" i="1"/>
  <c r="G1352" i="1"/>
  <c r="H1351" i="1"/>
  <c r="AJ1350" i="1"/>
  <c r="A1349" i="2" s="1"/>
  <c r="J1351" i="1" l="1"/>
  <c r="Y1352" i="1"/>
  <c r="AB1352" i="1" s="1"/>
  <c r="V1352" i="1"/>
  <c r="AE1350" i="1"/>
  <c r="AG1350" i="1" s="1"/>
  <c r="P1349" i="1"/>
  <c r="AJ1351" i="1"/>
  <c r="A1350" i="2" s="1"/>
  <c r="G1353" i="1"/>
  <c r="H1352" i="1"/>
  <c r="J1352" i="1" l="1"/>
  <c r="Y1353" i="1"/>
  <c r="AB1353" i="1" s="1"/>
  <c r="V1353" i="1"/>
  <c r="L1351" i="1"/>
  <c r="N1351" i="1" s="1"/>
  <c r="Z1351" i="1" s="1"/>
  <c r="AE1351" i="1" s="1"/>
  <c r="AG1351" i="1" s="1"/>
  <c r="P1350" i="1"/>
  <c r="L1352" i="1"/>
  <c r="N1352" i="1" s="1"/>
  <c r="Z1352" i="1" s="1"/>
  <c r="H1353" i="1"/>
  <c r="G1354" i="1"/>
  <c r="AJ1352" i="1"/>
  <c r="A1351" i="2" s="1"/>
  <c r="J1353" i="1" l="1"/>
  <c r="Y1354" i="1"/>
  <c r="AB1354" i="1" s="1"/>
  <c r="V1354" i="1"/>
  <c r="L1353" i="1"/>
  <c r="N1353" i="1" s="1"/>
  <c r="Z1353" i="1" s="1"/>
  <c r="AE1352" i="1"/>
  <c r="AG1352" i="1" s="1"/>
  <c r="P1351" i="1"/>
  <c r="H1354" i="1"/>
  <c r="G1355" i="1"/>
  <c r="AJ1353" i="1"/>
  <c r="A1352" i="2" s="1"/>
  <c r="J1354" i="1" l="1"/>
  <c r="AE1353" i="1"/>
  <c r="AG1353" i="1" s="1"/>
  <c r="Y1355" i="1"/>
  <c r="AB1355" i="1" s="1"/>
  <c r="V1355" i="1"/>
  <c r="P1352" i="1"/>
  <c r="L1354" i="1"/>
  <c r="N1354" i="1" s="1"/>
  <c r="Z1354" i="1" s="1"/>
  <c r="G1356" i="1"/>
  <c r="H1355" i="1"/>
  <c r="AJ1354" i="1"/>
  <c r="A1353" i="2" s="1"/>
  <c r="J1355" i="1" l="1"/>
  <c r="Y1356" i="1"/>
  <c r="AB1356" i="1" s="1"/>
  <c r="V1356" i="1"/>
  <c r="AE1354" i="1"/>
  <c r="AG1354" i="1" s="1"/>
  <c r="P1353" i="1"/>
  <c r="AJ1355" i="1"/>
  <c r="A1354" i="2" s="1"/>
  <c r="G1357" i="1"/>
  <c r="H1356" i="1"/>
  <c r="J1356" i="1" l="1"/>
  <c r="Y1357" i="1"/>
  <c r="AB1357" i="1" s="1"/>
  <c r="V1357" i="1"/>
  <c r="L1356" i="1"/>
  <c r="N1356" i="1" s="1"/>
  <c r="Z1356" i="1" s="1"/>
  <c r="L1355" i="1"/>
  <c r="N1355" i="1" s="1"/>
  <c r="Z1355" i="1" s="1"/>
  <c r="AE1355" i="1" s="1"/>
  <c r="AG1355" i="1" s="1"/>
  <c r="P1354" i="1"/>
  <c r="H1357" i="1"/>
  <c r="G1358" i="1"/>
  <c r="AJ1356" i="1"/>
  <c r="A1355" i="2" s="1"/>
  <c r="J1357" i="1" l="1"/>
  <c r="AE1356" i="1"/>
  <c r="AG1356" i="1" s="1"/>
  <c r="Y1358" i="1"/>
  <c r="AB1358" i="1" s="1"/>
  <c r="V1358" i="1"/>
  <c r="P1355" i="1"/>
  <c r="L1357" i="1"/>
  <c r="N1357" i="1" s="1"/>
  <c r="Z1357" i="1" s="1"/>
  <c r="H1358" i="1"/>
  <c r="G1359" i="1"/>
  <c r="AJ1357" i="1"/>
  <c r="A1356" i="2" s="1"/>
  <c r="J1358" i="1" l="1"/>
  <c r="Y1359" i="1"/>
  <c r="AB1359" i="1" s="1"/>
  <c r="V1359" i="1"/>
  <c r="L1358" i="1"/>
  <c r="N1358" i="1" s="1"/>
  <c r="Z1358" i="1" s="1"/>
  <c r="AE1357" i="1"/>
  <c r="AG1357" i="1" s="1"/>
  <c r="P1356" i="1"/>
  <c r="AJ1358" i="1"/>
  <c r="A1357" i="2" s="1"/>
  <c r="G1360" i="1"/>
  <c r="H1359" i="1"/>
  <c r="J1359" i="1" l="1"/>
  <c r="L1359" i="1" s="1"/>
  <c r="N1359" i="1" s="1"/>
  <c r="Z1359" i="1" s="1"/>
  <c r="AE1358" i="1"/>
  <c r="AG1358" i="1" s="1"/>
  <c r="Y1360" i="1"/>
  <c r="AB1360" i="1" s="1"/>
  <c r="V1360" i="1"/>
  <c r="P1357" i="1"/>
  <c r="AJ1359" i="1"/>
  <c r="A1358" i="2" s="1"/>
  <c r="H1360" i="1"/>
  <c r="G1361" i="1"/>
  <c r="J1360" i="1" l="1"/>
  <c r="Y1361" i="1"/>
  <c r="AB1361" i="1" s="1"/>
  <c r="V1361" i="1"/>
  <c r="AE1359" i="1"/>
  <c r="AG1359" i="1" s="1"/>
  <c r="P1358" i="1"/>
  <c r="AJ1360" i="1"/>
  <c r="A1359" i="2" s="1"/>
  <c r="H1361" i="1"/>
  <c r="G1362" i="1"/>
  <c r="J1361" i="1" l="1"/>
  <c r="L1360" i="1"/>
  <c r="N1360" i="1" s="1"/>
  <c r="Z1360" i="1" s="1"/>
  <c r="AE1360" i="1" s="1"/>
  <c r="AG1360" i="1" s="1"/>
  <c r="Y1362" i="1"/>
  <c r="AB1362" i="1" s="1"/>
  <c r="V1362" i="1"/>
  <c r="P1359" i="1"/>
  <c r="L1361" i="1"/>
  <c r="N1361" i="1" s="1"/>
  <c r="Z1361" i="1" s="1"/>
  <c r="H1362" i="1"/>
  <c r="G1363" i="1"/>
  <c r="AJ1361" i="1"/>
  <c r="A1360" i="2" s="1"/>
  <c r="J1362" i="1" l="1"/>
  <c r="Y1363" i="1"/>
  <c r="AB1363" i="1" s="1"/>
  <c r="V1363" i="1"/>
  <c r="L1362" i="1"/>
  <c r="N1362" i="1" s="1"/>
  <c r="Z1362" i="1" s="1"/>
  <c r="AE1361" i="1"/>
  <c r="AG1361" i="1" s="1"/>
  <c r="P1360" i="1"/>
  <c r="G1364" i="1"/>
  <c r="H1363" i="1"/>
  <c r="AJ1362" i="1"/>
  <c r="A1361" i="2" s="1"/>
  <c r="J1363" i="1" l="1"/>
  <c r="Y1364" i="1"/>
  <c r="AB1364" i="1" s="1"/>
  <c r="V1364" i="1"/>
  <c r="AE1362" i="1"/>
  <c r="AG1362" i="1" s="1"/>
  <c r="P1361" i="1"/>
  <c r="AJ1363" i="1"/>
  <c r="A1362" i="2" s="1"/>
  <c r="G1365" i="1"/>
  <c r="H1364" i="1"/>
  <c r="J1364" i="1" l="1"/>
  <c r="L1364" i="1"/>
  <c r="N1364" i="1" s="1"/>
  <c r="Z1364" i="1" s="1"/>
  <c r="Y1365" i="1"/>
  <c r="AB1365" i="1" s="1"/>
  <c r="V1365" i="1"/>
  <c r="L1363" i="1"/>
  <c r="N1363" i="1" s="1"/>
  <c r="Z1363" i="1" s="1"/>
  <c r="AE1363" i="1" s="1"/>
  <c r="AG1363" i="1" s="1"/>
  <c r="P1362" i="1"/>
  <c r="AJ1364" i="1"/>
  <c r="A1363" i="2" s="1"/>
  <c r="G1366" i="1"/>
  <c r="H1365" i="1"/>
  <c r="J1365" i="1" l="1"/>
  <c r="Y1366" i="1"/>
  <c r="AB1366" i="1" s="1"/>
  <c r="V1366" i="1"/>
  <c r="L1365" i="1"/>
  <c r="N1365" i="1" s="1"/>
  <c r="Z1365" i="1" s="1"/>
  <c r="AE1364" i="1"/>
  <c r="AG1364" i="1" s="1"/>
  <c r="P1363" i="1"/>
  <c r="G1367" i="1"/>
  <c r="H1366" i="1"/>
  <c r="AJ1365" i="1"/>
  <c r="A1364" i="2" s="1"/>
  <c r="J1366" i="1" l="1"/>
  <c r="Y1367" i="1"/>
  <c r="AB1367" i="1" s="1"/>
  <c r="V1367" i="1"/>
  <c r="L1366" i="1"/>
  <c r="N1366" i="1" s="1"/>
  <c r="Z1366" i="1" s="1"/>
  <c r="AE1365" i="1"/>
  <c r="AG1365" i="1" s="1"/>
  <c r="P1364" i="1"/>
  <c r="AJ1366" i="1"/>
  <c r="A1365" i="2" s="1"/>
  <c r="H1367" i="1"/>
  <c r="G1368" i="1"/>
  <c r="J1367" i="1" l="1"/>
  <c r="AE1366" i="1"/>
  <c r="AG1366" i="1" s="1"/>
  <c r="Y1368" i="1"/>
  <c r="AB1368" i="1" s="1"/>
  <c r="V1368" i="1"/>
  <c r="P1365" i="1"/>
  <c r="L1367" i="1"/>
  <c r="N1367" i="1" s="1"/>
  <c r="Z1367" i="1" s="1"/>
  <c r="AJ1367" i="1"/>
  <c r="A1366" i="2" s="1"/>
  <c r="G1369" i="1"/>
  <c r="H1368" i="1"/>
  <c r="J1368" i="1" l="1"/>
  <c r="Y1369" i="1"/>
  <c r="AB1369" i="1" s="1"/>
  <c r="V1369" i="1"/>
  <c r="AE1367" i="1"/>
  <c r="AG1367" i="1" s="1"/>
  <c r="P1366" i="1"/>
  <c r="G1370" i="1"/>
  <c r="H1369" i="1"/>
  <c r="AJ1368" i="1"/>
  <c r="A1367" i="2" s="1"/>
  <c r="J1369" i="1" l="1"/>
  <c r="L1369" i="1"/>
  <c r="N1369" i="1" s="1"/>
  <c r="Z1369" i="1" s="1"/>
  <c r="Y1370" i="1"/>
  <c r="AB1370" i="1" s="1"/>
  <c r="V1370" i="1"/>
  <c r="L1368" i="1"/>
  <c r="N1368" i="1" s="1"/>
  <c r="Z1368" i="1" s="1"/>
  <c r="AE1368" i="1" s="1"/>
  <c r="AG1368" i="1" s="1"/>
  <c r="P1367" i="1"/>
  <c r="AJ1369" i="1"/>
  <c r="A1368" i="2" s="1"/>
  <c r="H1370" i="1"/>
  <c r="G1371" i="1"/>
  <c r="J1370" i="1" l="1"/>
  <c r="Y1371" i="1"/>
  <c r="AB1371" i="1" s="1"/>
  <c r="V1371" i="1"/>
  <c r="AE1369" i="1"/>
  <c r="AG1369" i="1" s="1"/>
  <c r="P1368" i="1"/>
  <c r="H1371" i="1"/>
  <c r="G1372" i="1"/>
  <c r="AJ1370" i="1"/>
  <c r="A1369" i="2" s="1"/>
  <c r="J1371" i="1" l="1"/>
  <c r="Y1372" i="1"/>
  <c r="AB1372" i="1" s="1"/>
  <c r="V1372" i="1"/>
  <c r="L1371" i="1"/>
  <c r="N1371" i="1" s="1"/>
  <c r="Z1371" i="1" s="1"/>
  <c r="L1370" i="1"/>
  <c r="N1370" i="1" s="1"/>
  <c r="Z1370" i="1" s="1"/>
  <c r="AE1370" i="1" s="1"/>
  <c r="AG1370" i="1" s="1"/>
  <c r="P1369" i="1"/>
  <c r="G1373" i="1"/>
  <c r="H1372" i="1"/>
  <c r="AJ1371" i="1"/>
  <c r="A1370" i="2" s="1"/>
  <c r="J1372" i="1" l="1"/>
  <c r="Y1373" i="1"/>
  <c r="AB1373" i="1" s="1"/>
  <c r="V1373" i="1"/>
  <c r="L1372" i="1"/>
  <c r="N1372" i="1" s="1"/>
  <c r="Z1372" i="1" s="1"/>
  <c r="AE1371" i="1"/>
  <c r="AG1371" i="1" s="1"/>
  <c r="P1370" i="1"/>
  <c r="AJ1372" i="1"/>
  <c r="A1371" i="2" s="1"/>
  <c r="G1374" i="1"/>
  <c r="H1373" i="1"/>
  <c r="J1373" i="1" l="1"/>
  <c r="AE1372" i="1"/>
  <c r="AG1372" i="1" s="1"/>
  <c r="Y1374" i="1"/>
  <c r="AB1374" i="1" s="1"/>
  <c r="V1374" i="1"/>
  <c r="P1371" i="1"/>
  <c r="L1373" i="1"/>
  <c r="N1373" i="1" s="1"/>
  <c r="Z1373" i="1" s="1"/>
  <c r="G1375" i="1"/>
  <c r="H1374" i="1"/>
  <c r="AJ1373" i="1"/>
  <c r="A1372" i="2" s="1"/>
  <c r="J1374" i="1" l="1"/>
  <c r="Y1375" i="1"/>
  <c r="AB1375" i="1" s="1"/>
  <c r="V1375" i="1"/>
  <c r="L1374" i="1"/>
  <c r="N1374" i="1" s="1"/>
  <c r="Z1374" i="1" s="1"/>
  <c r="AE1373" i="1"/>
  <c r="AG1373" i="1" s="1"/>
  <c r="P1372" i="1"/>
  <c r="AJ1374" i="1"/>
  <c r="A1373" i="2" s="1"/>
  <c r="G1376" i="1"/>
  <c r="H1375" i="1"/>
  <c r="J1375" i="1" l="1"/>
  <c r="AE1374" i="1"/>
  <c r="AG1374" i="1" s="1"/>
  <c r="Y1376" i="1"/>
  <c r="AB1376" i="1" s="1"/>
  <c r="V1376" i="1"/>
  <c r="P1373" i="1"/>
  <c r="L1375" i="1"/>
  <c r="N1375" i="1" s="1"/>
  <c r="Z1375" i="1" s="1"/>
  <c r="AJ1375" i="1"/>
  <c r="A1374" i="2" s="1"/>
  <c r="G1377" i="1"/>
  <c r="H1376" i="1"/>
  <c r="J1376" i="1" l="1"/>
  <c r="Y1377" i="1"/>
  <c r="AB1377" i="1" s="1"/>
  <c r="V1377" i="1"/>
  <c r="L1376" i="1"/>
  <c r="N1376" i="1" s="1"/>
  <c r="Z1376" i="1" s="1"/>
  <c r="AE1375" i="1"/>
  <c r="AG1375" i="1" s="1"/>
  <c r="P1374" i="1"/>
  <c r="AJ1376" i="1"/>
  <c r="A1375" i="2" s="1"/>
  <c r="G1378" i="1"/>
  <c r="H1377" i="1"/>
  <c r="J1377" i="1" l="1"/>
  <c r="AE1376" i="1"/>
  <c r="AG1376" i="1" s="1"/>
  <c r="Y1378" i="1"/>
  <c r="AB1378" i="1" s="1"/>
  <c r="V1378" i="1"/>
  <c r="P1375" i="1"/>
  <c r="L1377" i="1"/>
  <c r="N1377" i="1" s="1"/>
  <c r="Z1377" i="1" s="1"/>
  <c r="AJ1377" i="1"/>
  <c r="A1376" i="2" s="1"/>
  <c r="G1379" i="1"/>
  <c r="H1378" i="1"/>
  <c r="J1378" i="1" l="1"/>
  <c r="Y1379" i="1"/>
  <c r="AB1379" i="1" s="1"/>
  <c r="V1379" i="1"/>
  <c r="L1378" i="1"/>
  <c r="N1378" i="1" s="1"/>
  <c r="Z1378" i="1" s="1"/>
  <c r="AE1377" i="1"/>
  <c r="AG1377" i="1" s="1"/>
  <c r="P1376" i="1"/>
  <c r="AJ1378" i="1"/>
  <c r="A1377" i="2" s="1"/>
  <c r="H1379" i="1"/>
  <c r="G1380" i="1"/>
  <c r="J1379" i="1" l="1"/>
  <c r="AE1378" i="1"/>
  <c r="AG1378" i="1" s="1"/>
  <c r="Y1380" i="1"/>
  <c r="AB1380" i="1" s="1"/>
  <c r="V1380" i="1"/>
  <c r="P1377" i="1"/>
  <c r="L1379" i="1"/>
  <c r="N1379" i="1" s="1"/>
  <c r="Z1379" i="1" s="1"/>
  <c r="AJ1379" i="1"/>
  <c r="A1378" i="2" s="1"/>
  <c r="G1381" i="1"/>
  <c r="H1380" i="1"/>
  <c r="J1380" i="1" l="1"/>
  <c r="Y1381" i="1"/>
  <c r="AB1381" i="1" s="1"/>
  <c r="V1381" i="1"/>
  <c r="AE1379" i="1"/>
  <c r="AG1379" i="1" s="1"/>
  <c r="P1378" i="1"/>
  <c r="AJ1380" i="1"/>
  <c r="A1379" i="2" s="1"/>
  <c r="G1382" i="1"/>
  <c r="H1381" i="1"/>
  <c r="J1381" i="1" l="1"/>
  <c r="L1380" i="1"/>
  <c r="N1380" i="1" s="1"/>
  <c r="Z1380" i="1" s="1"/>
  <c r="AE1380" i="1" s="1"/>
  <c r="AG1380" i="1" s="1"/>
  <c r="Y1382" i="1"/>
  <c r="AB1382" i="1" s="1"/>
  <c r="V1382" i="1"/>
  <c r="P1379" i="1"/>
  <c r="L1381" i="1"/>
  <c r="N1381" i="1" s="1"/>
  <c r="Z1381" i="1" s="1"/>
  <c r="AJ1381" i="1"/>
  <c r="A1380" i="2" s="1"/>
  <c r="G1383" i="1"/>
  <c r="H1382" i="1"/>
  <c r="J1382" i="1" l="1"/>
  <c r="Y1383" i="1"/>
  <c r="AB1383" i="1" s="1"/>
  <c r="V1383" i="1"/>
  <c r="L1382" i="1"/>
  <c r="N1382" i="1" s="1"/>
  <c r="Z1382" i="1" s="1"/>
  <c r="AE1381" i="1"/>
  <c r="AG1381" i="1" s="1"/>
  <c r="P1380" i="1"/>
  <c r="AJ1382" i="1"/>
  <c r="A1381" i="2" s="1"/>
  <c r="G1384" i="1"/>
  <c r="H1383" i="1"/>
  <c r="J1383" i="1" l="1"/>
  <c r="AE1382" i="1"/>
  <c r="AG1382" i="1" s="1"/>
  <c r="Y1384" i="1"/>
  <c r="AB1384" i="1" s="1"/>
  <c r="V1384" i="1"/>
  <c r="P1381" i="1"/>
  <c r="L1383" i="1"/>
  <c r="N1383" i="1" s="1"/>
  <c r="Z1383" i="1" s="1"/>
  <c r="AJ1383" i="1"/>
  <c r="A1382" i="2" s="1"/>
  <c r="G1385" i="1"/>
  <c r="H1384" i="1"/>
  <c r="J1384" i="1" l="1"/>
  <c r="Y1385" i="1"/>
  <c r="AB1385" i="1" s="1"/>
  <c r="V1385" i="1"/>
  <c r="L1384" i="1"/>
  <c r="N1384" i="1" s="1"/>
  <c r="Z1384" i="1" s="1"/>
  <c r="AE1383" i="1"/>
  <c r="AG1383" i="1" s="1"/>
  <c r="P1382" i="1"/>
  <c r="AJ1384" i="1"/>
  <c r="A1383" i="2" s="1"/>
  <c r="H1385" i="1"/>
  <c r="G1386" i="1"/>
  <c r="J1385" i="1" l="1"/>
  <c r="AE1384" i="1"/>
  <c r="AG1384" i="1" s="1"/>
  <c r="Y1386" i="1"/>
  <c r="AB1386" i="1" s="1"/>
  <c r="V1386" i="1"/>
  <c r="P1383" i="1"/>
  <c r="L1385" i="1"/>
  <c r="N1385" i="1" s="1"/>
  <c r="Z1385" i="1" s="1"/>
  <c r="G1387" i="1"/>
  <c r="H1386" i="1"/>
  <c r="AJ1385" i="1"/>
  <c r="A1384" i="2" s="1"/>
  <c r="J1386" i="1" l="1"/>
  <c r="Y1387" i="1"/>
  <c r="AB1387" i="1" s="1"/>
  <c r="V1387" i="1"/>
  <c r="AE1385" i="1"/>
  <c r="AG1385" i="1" s="1"/>
  <c r="P1384" i="1"/>
  <c r="AJ1386" i="1"/>
  <c r="A1385" i="2" s="1"/>
  <c r="G1388" i="1"/>
  <c r="H1387" i="1"/>
  <c r="J1387" i="1" l="1"/>
  <c r="L1386" i="1"/>
  <c r="N1386" i="1" s="1"/>
  <c r="Z1386" i="1" s="1"/>
  <c r="AE1386" i="1" s="1"/>
  <c r="AG1386" i="1" s="1"/>
  <c r="Y1388" i="1"/>
  <c r="AB1388" i="1" s="1"/>
  <c r="V1388" i="1"/>
  <c r="P1385" i="1"/>
  <c r="G1389" i="1"/>
  <c r="H1388" i="1"/>
  <c r="AJ1387" i="1"/>
  <c r="A1386" i="2" s="1"/>
  <c r="J1388" i="1" l="1"/>
  <c r="L1388" i="1"/>
  <c r="N1388" i="1" s="1"/>
  <c r="Z1388" i="1" s="1"/>
  <c r="Y1389" i="1"/>
  <c r="AB1389" i="1" s="1"/>
  <c r="V1389" i="1"/>
  <c r="L1387" i="1"/>
  <c r="N1387" i="1" s="1"/>
  <c r="Z1387" i="1" s="1"/>
  <c r="AE1387" i="1" s="1"/>
  <c r="AG1387" i="1" s="1"/>
  <c r="P1386" i="1"/>
  <c r="AJ1388" i="1"/>
  <c r="A1387" i="2" s="1"/>
  <c r="H1389" i="1"/>
  <c r="G1390" i="1"/>
  <c r="J1389" i="1" l="1"/>
  <c r="Y1390" i="1"/>
  <c r="AB1390" i="1" s="1"/>
  <c r="V1390" i="1"/>
  <c r="L1389" i="1"/>
  <c r="N1389" i="1" s="1"/>
  <c r="Z1389" i="1" s="1"/>
  <c r="AE1388" i="1"/>
  <c r="AG1388" i="1" s="1"/>
  <c r="P1387" i="1"/>
  <c r="G1391" i="1"/>
  <c r="H1390" i="1"/>
  <c r="AJ1389" i="1"/>
  <c r="A1388" i="2" s="1"/>
  <c r="J1390" i="1" l="1"/>
  <c r="Y1391" i="1"/>
  <c r="AB1391" i="1" s="1"/>
  <c r="V1391" i="1"/>
  <c r="L1390" i="1"/>
  <c r="N1390" i="1" s="1"/>
  <c r="Z1390" i="1" s="1"/>
  <c r="AE1389" i="1"/>
  <c r="AG1389" i="1" s="1"/>
  <c r="P1388" i="1"/>
  <c r="AJ1390" i="1"/>
  <c r="A1389" i="2" s="1"/>
  <c r="G1392" i="1"/>
  <c r="H1391" i="1"/>
  <c r="J1391" i="1" l="1"/>
  <c r="AE1390" i="1"/>
  <c r="AG1390" i="1" s="1"/>
  <c r="Y1392" i="1"/>
  <c r="AB1392" i="1" s="1"/>
  <c r="V1392" i="1"/>
  <c r="P1389" i="1"/>
  <c r="L1391" i="1"/>
  <c r="N1391" i="1" s="1"/>
  <c r="Z1391" i="1" s="1"/>
  <c r="AJ1391" i="1"/>
  <c r="A1390" i="2" s="1"/>
  <c r="G1393" i="1"/>
  <c r="H1392" i="1"/>
  <c r="J1392" i="1" l="1"/>
  <c r="Y1393" i="1"/>
  <c r="AB1393" i="1" s="1"/>
  <c r="V1393" i="1"/>
  <c r="AE1391" i="1"/>
  <c r="AG1391" i="1" s="1"/>
  <c r="P1390" i="1"/>
  <c r="G1394" i="1"/>
  <c r="H1393" i="1"/>
  <c r="AJ1392" i="1"/>
  <c r="A1391" i="2" s="1"/>
  <c r="J1393" i="1" l="1"/>
  <c r="Y1394" i="1"/>
  <c r="AB1394" i="1" s="1"/>
  <c r="V1394" i="1"/>
  <c r="L1393" i="1"/>
  <c r="N1393" i="1" s="1"/>
  <c r="Z1393" i="1" s="1"/>
  <c r="L1392" i="1"/>
  <c r="N1392" i="1" s="1"/>
  <c r="Z1392" i="1" s="1"/>
  <c r="AE1392" i="1" s="1"/>
  <c r="AG1392" i="1" s="1"/>
  <c r="P1391" i="1"/>
  <c r="AJ1393" i="1"/>
  <c r="A1392" i="2" s="1"/>
  <c r="H1394" i="1"/>
  <c r="G1395" i="1"/>
  <c r="J1394" i="1" l="1"/>
  <c r="AE1393" i="1"/>
  <c r="AG1393" i="1" s="1"/>
  <c r="Y1395" i="1"/>
  <c r="AB1395" i="1" s="1"/>
  <c r="V1395" i="1"/>
  <c r="P1392" i="1"/>
  <c r="L1394" i="1"/>
  <c r="N1394" i="1" s="1"/>
  <c r="Z1394" i="1" s="1"/>
  <c r="AJ1394" i="1"/>
  <c r="A1393" i="2" s="1"/>
  <c r="H1395" i="1"/>
  <c r="G1396" i="1"/>
  <c r="J1395" i="1" l="1"/>
  <c r="Y1396" i="1"/>
  <c r="AB1396" i="1" s="1"/>
  <c r="V1396" i="1"/>
  <c r="AE1394" i="1"/>
  <c r="AG1394" i="1" s="1"/>
  <c r="P1393" i="1"/>
  <c r="AJ1395" i="1"/>
  <c r="A1394" i="2" s="1"/>
  <c r="H1396" i="1"/>
  <c r="G1397" i="1"/>
  <c r="J1396" i="1" l="1"/>
  <c r="L1395" i="1"/>
  <c r="N1395" i="1" s="1"/>
  <c r="Z1395" i="1" s="1"/>
  <c r="AE1395" i="1" s="1"/>
  <c r="AG1395" i="1" s="1"/>
  <c r="Y1397" i="1"/>
  <c r="AB1397" i="1" s="1"/>
  <c r="V1397" i="1"/>
  <c r="P1394" i="1"/>
  <c r="L1396" i="1"/>
  <c r="N1396" i="1" s="1"/>
  <c r="Z1396" i="1" s="1"/>
  <c r="AJ1396" i="1"/>
  <c r="A1395" i="2" s="1"/>
  <c r="G1398" i="1"/>
  <c r="H1397" i="1"/>
  <c r="J1397" i="1" l="1"/>
  <c r="Y1398" i="1"/>
  <c r="AB1398" i="1" s="1"/>
  <c r="V1398" i="1"/>
  <c r="AE1396" i="1"/>
  <c r="AG1396" i="1" s="1"/>
  <c r="P1395" i="1"/>
  <c r="H1398" i="1"/>
  <c r="G1399" i="1"/>
  <c r="AJ1397" i="1"/>
  <c r="A1396" i="2" s="1"/>
  <c r="J1398" i="1" l="1"/>
  <c r="L1398" i="1" s="1"/>
  <c r="N1398" i="1" s="1"/>
  <c r="Z1398" i="1" s="1"/>
  <c r="Y1399" i="1"/>
  <c r="AB1399" i="1" s="1"/>
  <c r="V1399" i="1"/>
  <c r="L1397" i="1"/>
  <c r="N1397" i="1" s="1"/>
  <c r="Z1397" i="1" s="1"/>
  <c r="AE1397" i="1" s="1"/>
  <c r="AG1397" i="1" s="1"/>
  <c r="P1396" i="1"/>
  <c r="G1400" i="1"/>
  <c r="H1399" i="1"/>
  <c r="AJ1398" i="1"/>
  <c r="A1397" i="2" s="1"/>
  <c r="J1399" i="1" l="1"/>
  <c r="Y1400" i="1"/>
  <c r="AB1400" i="1" s="1"/>
  <c r="V1400" i="1"/>
  <c r="L1399" i="1"/>
  <c r="N1399" i="1" s="1"/>
  <c r="Z1399" i="1" s="1"/>
  <c r="AE1398" i="1"/>
  <c r="AG1398" i="1" s="1"/>
  <c r="P1397" i="1"/>
  <c r="AJ1399" i="1"/>
  <c r="A1398" i="2" s="1"/>
  <c r="G1401" i="1"/>
  <c r="H1400" i="1"/>
  <c r="J1400" i="1" l="1"/>
  <c r="AE1399" i="1"/>
  <c r="AG1399" i="1" s="1"/>
  <c r="Y1401" i="1"/>
  <c r="AB1401" i="1" s="1"/>
  <c r="V1401" i="1"/>
  <c r="P1398" i="1"/>
  <c r="L1400" i="1"/>
  <c r="N1400" i="1" s="1"/>
  <c r="Z1400" i="1" s="1"/>
  <c r="G1402" i="1"/>
  <c r="H1401" i="1"/>
  <c r="AJ1400" i="1"/>
  <c r="A1399" i="2" s="1"/>
  <c r="J1401" i="1" l="1"/>
  <c r="Y1402" i="1"/>
  <c r="AB1402" i="1" s="1"/>
  <c r="V1402" i="1"/>
  <c r="L1401" i="1"/>
  <c r="N1401" i="1" s="1"/>
  <c r="Z1401" i="1" s="1"/>
  <c r="AE1400" i="1"/>
  <c r="AG1400" i="1" s="1"/>
  <c r="P1399" i="1"/>
  <c r="AJ1401" i="1"/>
  <c r="A1400" i="2" s="1"/>
  <c r="G1403" i="1"/>
  <c r="H1402" i="1"/>
  <c r="J1402" i="1" l="1"/>
  <c r="AE1401" i="1"/>
  <c r="AG1401" i="1" s="1"/>
  <c r="Y1403" i="1"/>
  <c r="AB1403" i="1" s="1"/>
  <c r="V1403" i="1"/>
  <c r="P1400" i="1"/>
  <c r="L1402" i="1"/>
  <c r="N1402" i="1" s="1"/>
  <c r="Z1402" i="1" s="1"/>
  <c r="AJ1402" i="1"/>
  <c r="A1401" i="2" s="1"/>
  <c r="G1404" i="1"/>
  <c r="H1403" i="1"/>
  <c r="J1403" i="1" l="1"/>
  <c r="Y1404" i="1"/>
  <c r="AB1404" i="1" s="1"/>
  <c r="V1404" i="1"/>
  <c r="L1403" i="1"/>
  <c r="N1403" i="1" s="1"/>
  <c r="Z1403" i="1" s="1"/>
  <c r="AE1402" i="1"/>
  <c r="AG1402" i="1" s="1"/>
  <c r="P1401" i="1"/>
  <c r="AJ1403" i="1"/>
  <c r="A1402" i="2" s="1"/>
  <c r="G1405" i="1"/>
  <c r="H1404" i="1"/>
  <c r="J1404" i="1" l="1"/>
  <c r="AE1403" i="1"/>
  <c r="AG1403" i="1" s="1"/>
  <c r="Y1405" i="1"/>
  <c r="AB1405" i="1" s="1"/>
  <c r="V1405" i="1"/>
  <c r="P1402" i="1"/>
  <c r="L1404" i="1"/>
  <c r="N1404" i="1" s="1"/>
  <c r="Z1404" i="1" s="1"/>
  <c r="AJ1404" i="1"/>
  <c r="A1403" i="2" s="1"/>
  <c r="G1406" i="1"/>
  <c r="H1405" i="1"/>
  <c r="J1405" i="1" l="1"/>
  <c r="Y1406" i="1"/>
  <c r="AB1406" i="1" s="1"/>
  <c r="V1406" i="1"/>
  <c r="AE1404" i="1"/>
  <c r="AG1404" i="1" s="1"/>
  <c r="P1403" i="1"/>
  <c r="G1407" i="1"/>
  <c r="H1406" i="1"/>
  <c r="AJ1405" i="1"/>
  <c r="A1404" i="2" s="1"/>
  <c r="J1406" i="1" l="1"/>
  <c r="Y1407" i="1"/>
  <c r="AB1407" i="1" s="1"/>
  <c r="V1407" i="1"/>
  <c r="L1406" i="1"/>
  <c r="N1406" i="1" s="1"/>
  <c r="Z1406" i="1" s="1"/>
  <c r="L1405" i="1"/>
  <c r="N1405" i="1" s="1"/>
  <c r="Z1405" i="1" s="1"/>
  <c r="AE1405" i="1" s="1"/>
  <c r="AG1405" i="1" s="1"/>
  <c r="P1404" i="1"/>
  <c r="AJ1406" i="1"/>
  <c r="A1405" i="2" s="1"/>
  <c r="G1408" i="1"/>
  <c r="H1407" i="1"/>
  <c r="J1407" i="1" l="1"/>
  <c r="Y1408" i="1"/>
  <c r="AB1408" i="1" s="1"/>
  <c r="V1408" i="1"/>
  <c r="L1407" i="1"/>
  <c r="N1407" i="1" s="1"/>
  <c r="Z1407" i="1" s="1"/>
  <c r="AE1406" i="1"/>
  <c r="AG1406" i="1" s="1"/>
  <c r="P1405" i="1"/>
  <c r="AJ1407" i="1"/>
  <c r="A1406" i="2" s="1"/>
  <c r="H1408" i="1"/>
  <c r="G1409" i="1"/>
  <c r="J1408" i="1" l="1"/>
  <c r="AE1407" i="1"/>
  <c r="AG1407" i="1" s="1"/>
  <c r="Y1409" i="1"/>
  <c r="AB1409" i="1" s="1"/>
  <c r="V1409" i="1"/>
  <c r="P1406" i="1"/>
  <c r="L1408" i="1"/>
  <c r="N1408" i="1" s="1"/>
  <c r="Z1408" i="1" s="1"/>
  <c r="H1409" i="1"/>
  <c r="G1410" i="1"/>
  <c r="AJ1408" i="1"/>
  <c r="A1407" i="2" s="1"/>
  <c r="J1409" i="1" l="1"/>
  <c r="Y1410" i="1"/>
  <c r="AB1410" i="1" s="1"/>
  <c r="V1410" i="1"/>
  <c r="AE1408" i="1"/>
  <c r="AG1408" i="1" s="1"/>
  <c r="P1407" i="1"/>
  <c r="H1410" i="1"/>
  <c r="G1411" i="1"/>
  <c r="AJ1409" i="1"/>
  <c r="A1408" i="2" s="1"/>
  <c r="J1410" i="1" l="1"/>
  <c r="L1410" i="1"/>
  <c r="N1410" i="1" s="1"/>
  <c r="Z1410" i="1" s="1"/>
  <c r="Y1411" i="1"/>
  <c r="AB1411" i="1" s="1"/>
  <c r="V1411" i="1"/>
  <c r="L1409" i="1"/>
  <c r="N1409" i="1" s="1"/>
  <c r="Z1409" i="1" s="1"/>
  <c r="AE1409" i="1" s="1"/>
  <c r="AG1409" i="1" s="1"/>
  <c r="P1408" i="1"/>
  <c r="AJ1410" i="1"/>
  <c r="A1409" i="2" s="1"/>
  <c r="G1412" i="1"/>
  <c r="H1411" i="1"/>
  <c r="J1411" i="1" l="1"/>
  <c r="Y1412" i="1"/>
  <c r="AB1412" i="1" s="1"/>
  <c r="V1412" i="1"/>
  <c r="AE1410" i="1"/>
  <c r="AG1410" i="1" s="1"/>
  <c r="P1409" i="1"/>
  <c r="AJ1411" i="1"/>
  <c r="A1410" i="2" s="1"/>
  <c r="G1413" i="1"/>
  <c r="H1412" i="1"/>
  <c r="J1412" i="1" l="1"/>
  <c r="Y1413" i="1"/>
  <c r="AB1413" i="1" s="1"/>
  <c r="V1413" i="1"/>
  <c r="L1412" i="1"/>
  <c r="N1412" i="1" s="1"/>
  <c r="Z1412" i="1" s="1"/>
  <c r="L1411" i="1"/>
  <c r="N1411" i="1" s="1"/>
  <c r="Z1411" i="1" s="1"/>
  <c r="AE1411" i="1" s="1"/>
  <c r="AG1411" i="1" s="1"/>
  <c r="P1410" i="1"/>
  <c r="AJ1412" i="1"/>
  <c r="A1411" i="2" s="1"/>
  <c r="G1414" i="1"/>
  <c r="H1413" i="1"/>
  <c r="J1413" i="1" l="1"/>
  <c r="AE1412" i="1"/>
  <c r="AG1412" i="1" s="1"/>
  <c r="Y1414" i="1"/>
  <c r="AB1414" i="1" s="1"/>
  <c r="V1414" i="1"/>
  <c r="P1411" i="1"/>
  <c r="L1413" i="1"/>
  <c r="N1413" i="1" s="1"/>
  <c r="Z1413" i="1" s="1"/>
  <c r="AJ1413" i="1"/>
  <c r="A1412" i="2" s="1"/>
  <c r="H1414" i="1"/>
  <c r="G1415" i="1"/>
  <c r="J1414" i="1" l="1"/>
  <c r="Y1415" i="1"/>
  <c r="AB1415" i="1" s="1"/>
  <c r="V1415" i="1"/>
  <c r="AE1413" i="1"/>
  <c r="AG1413" i="1" s="1"/>
  <c r="P1412" i="1"/>
  <c r="AJ1414" i="1"/>
  <c r="A1413" i="2" s="1"/>
  <c r="G1416" i="1"/>
  <c r="H1415" i="1"/>
  <c r="J1415" i="1" l="1"/>
  <c r="Y1416" i="1"/>
  <c r="AB1416" i="1" s="1"/>
  <c r="V1416" i="1"/>
  <c r="L1415" i="1"/>
  <c r="N1415" i="1" s="1"/>
  <c r="Z1415" i="1" s="1"/>
  <c r="L1414" i="1"/>
  <c r="N1414" i="1" s="1"/>
  <c r="Z1414" i="1" s="1"/>
  <c r="AE1414" i="1" s="1"/>
  <c r="AG1414" i="1" s="1"/>
  <c r="P1413" i="1"/>
  <c r="G1417" i="1"/>
  <c r="H1416" i="1"/>
  <c r="AJ1415" i="1"/>
  <c r="A1414" i="2" s="1"/>
  <c r="J1416" i="1" l="1"/>
  <c r="AE1415" i="1"/>
  <c r="AG1415" i="1" s="1"/>
  <c r="Y1417" i="1"/>
  <c r="AB1417" i="1" s="1"/>
  <c r="V1417" i="1"/>
  <c r="P1414" i="1"/>
  <c r="L1416" i="1"/>
  <c r="N1416" i="1" s="1"/>
  <c r="Z1416" i="1" s="1"/>
  <c r="H1417" i="1"/>
  <c r="G1418" i="1"/>
  <c r="AJ1416" i="1"/>
  <c r="A1415" i="2" s="1"/>
  <c r="J1417" i="1" l="1"/>
  <c r="Y1418" i="1"/>
  <c r="AB1418" i="1" s="1"/>
  <c r="V1418" i="1"/>
  <c r="AE1416" i="1"/>
  <c r="AG1416" i="1" s="1"/>
  <c r="P1415" i="1"/>
  <c r="AJ1417" i="1"/>
  <c r="A1416" i="2" s="1"/>
  <c r="G1419" i="1"/>
  <c r="H1418" i="1"/>
  <c r="J1418" i="1" l="1"/>
  <c r="Y1419" i="1"/>
  <c r="AB1419" i="1" s="1"/>
  <c r="V1419" i="1"/>
  <c r="L1418" i="1"/>
  <c r="N1418" i="1" s="1"/>
  <c r="Z1418" i="1" s="1"/>
  <c r="L1417" i="1"/>
  <c r="N1417" i="1" s="1"/>
  <c r="Z1417" i="1" s="1"/>
  <c r="AE1417" i="1" s="1"/>
  <c r="AG1417" i="1" s="1"/>
  <c r="P1416" i="1"/>
  <c r="AJ1418" i="1"/>
  <c r="A1417" i="2" s="1"/>
  <c r="G1420" i="1"/>
  <c r="H1419" i="1"/>
  <c r="J1419" i="1" s="1"/>
  <c r="AE1418" i="1" l="1"/>
  <c r="AG1418" i="1" s="1"/>
  <c r="Y1420" i="1"/>
  <c r="AB1420" i="1" s="1"/>
  <c r="V1420" i="1"/>
  <c r="P1417" i="1"/>
  <c r="L1419" i="1"/>
  <c r="N1419" i="1" s="1"/>
  <c r="Z1419" i="1" s="1"/>
  <c r="G1421" i="1"/>
  <c r="H1420" i="1"/>
  <c r="J1420" i="1" s="1"/>
  <c r="AJ1419" i="1"/>
  <c r="A1418" i="2" s="1"/>
  <c r="Y1421" i="1" l="1"/>
  <c r="AB1421" i="1" s="1"/>
  <c r="V1421" i="1"/>
  <c r="AE1419" i="1"/>
  <c r="AG1419" i="1" s="1"/>
  <c r="P1418" i="1"/>
  <c r="AJ1420" i="1"/>
  <c r="A1419" i="2" s="1"/>
  <c r="G1422" i="1"/>
  <c r="H1421" i="1"/>
  <c r="J1421" i="1" s="1"/>
  <c r="Y1422" i="1" l="1"/>
  <c r="AB1422" i="1" s="1"/>
  <c r="V1422" i="1"/>
  <c r="L1421" i="1"/>
  <c r="N1421" i="1" s="1"/>
  <c r="Z1421" i="1" s="1"/>
  <c r="L1420" i="1"/>
  <c r="N1420" i="1" s="1"/>
  <c r="Z1420" i="1" s="1"/>
  <c r="AE1420" i="1" s="1"/>
  <c r="AG1420" i="1" s="1"/>
  <c r="P1419" i="1"/>
  <c r="H1422" i="1"/>
  <c r="J1422" i="1" s="1"/>
  <c r="G1423" i="1"/>
  <c r="AJ1421" i="1"/>
  <c r="A1420" i="2" s="1"/>
  <c r="AE1421" i="1" l="1"/>
  <c r="AG1421" i="1" s="1"/>
  <c r="Y1423" i="1"/>
  <c r="AB1423" i="1" s="1"/>
  <c r="V1423" i="1"/>
  <c r="P1420" i="1"/>
  <c r="L1422" i="1"/>
  <c r="N1422" i="1" s="1"/>
  <c r="Z1422" i="1" s="1"/>
  <c r="H1423" i="1"/>
  <c r="J1423" i="1" s="1"/>
  <c r="G1424" i="1"/>
  <c r="AJ1422" i="1"/>
  <c r="A1421" i="2" s="1"/>
  <c r="Y1424" i="1" l="1"/>
  <c r="AB1424" i="1" s="1"/>
  <c r="V1424" i="1"/>
  <c r="AE1422" i="1"/>
  <c r="AG1422" i="1" s="1"/>
  <c r="P1421" i="1"/>
  <c r="AJ1423" i="1"/>
  <c r="A1422" i="2" s="1"/>
  <c r="G1425" i="1"/>
  <c r="H1424" i="1"/>
  <c r="J1424" i="1" s="1"/>
  <c r="L1423" i="1" l="1"/>
  <c r="N1423" i="1" s="1"/>
  <c r="Z1423" i="1" s="1"/>
  <c r="AE1423" i="1" s="1"/>
  <c r="AG1423" i="1" s="1"/>
  <c r="Y1425" i="1"/>
  <c r="AB1425" i="1" s="1"/>
  <c r="V1425" i="1"/>
  <c r="P1422" i="1"/>
  <c r="L1424" i="1"/>
  <c r="N1424" i="1" s="1"/>
  <c r="Z1424" i="1" s="1"/>
  <c r="AJ1424" i="1"/>
  <c r="A1423" i="2" s="1"/>
  <c r="H1425" i="1"/>
  <c r="J1425" i="1" s="1"/>
  <c r="G1426" i="1"/>
  <c r="Y1426" i="1" l="1"/>
  <c r="AB1426" i="1" s="1"/>
  <c r="V1426" i="1"/>
  <c r="AE1424" i="1"/>
  <c r="AG1424" i="1" s="1"/>
  <c r="P1423" i="1"/>
  <c r="AJ1425" i="1"/>
  <c r="A1424" i="2" s="1"/>
  <c r="H1426" i="1"/>
  <c r="J1426" i="1" s="1"/>
  <c r="G1427" i="1"/>
  <c r="L1425" i="1" l="1"/>
  <c r="N1425" i="1" s="1"/>
  <c r="Z1425" i="1" s="1"/>
  <c r="AE1425" i="1" s="1"/>
  <c r="AG1425" i="1" s="1"/>
  <c r="Y1427" i="1"/>
  <c r="AB1427" i="1" s="1"/>
  <c r="V1427" i="1"/>
  <c r="P1424" i="1"/>
  <c r="L1426" i="1"/>
  <c r="N1426" i="1" s="1"/>
  <c r="Z1426" i="1" s="1"/>
  <c r="AJ1426" i="1"/>
  <c r="A1425" i="2" s="1"/>
  <c r="G1428" i="1"/>
  <c r="H1427" i="1"/>
  <c r="J1427" i="1" s="1"/>
  <c r="Y1428" i="1" l="1"/>
  <c r="AB1428" i="1" s="1"/>
  <c r="V1428" i="1"/>
  <c r="AE1426" i="1"/>
  <c r="AG1426" i="1" s="1"/>
  <c r="P1425" i="1"/>
  <c r="AJ1427" i="1"/>
  <c r="A1426" i="2" s="1"/>
  <c r="H1428" i="1"/>
  <c r="J1428" i="1" s="1"/>
  <c r="G1429" i="1"/>
  <c r="L1427" i="1" l="1"/>
  <c r="N1427" i="1" s="1"/>
  <c r="Z1427" i="1" s="1"/>
  <c r="AE1427" i="1" s="1"/>
  <c r="AG1427" i="1" s="1"/>
  <c r="Y1429" i="1"/>
  <c r="AB1429" i="1" s="1"/>
  <c r="V1429" i="1"/>
  <c r="P1426" i="1"/>
  <c r="L1428" i="1"/>
  <c r="N1428" i="1" s="1"/>
  <c r="Z1428" i="1" s="1"/>
  <c r="AJ1428" i="1"/>
  <c r="A1427" i="2" s="1"/>
  <c r="H1429" i="1"/>
  <c r="J1429" i="1" s="1"/>
  <c r="G1430" i="1"/>
  <c r="Y1430" i="1" l="1"/>
  <c r="AB1430" i="1" s="1"/>
  <c r="V1430" i="1"/>
  <c r="L1429" i="1"/>
  <c r="N1429" i="1" s="1"/>
  <c r="Z1429" i="1" s="1"/>
  <c r="AE1428" i="1"/>
  <c r="AG1428" i="1" s="1"/>
  <c r="P1427" i="1"/>
  <c r="AJ1429" i="1"/>
  <c r="A1428" i="2" s="1"/>
  <c r="H1430" i="1"/>
  <c r="J1430" i="1" s="1"/>
  <c r="G1431" i="1"/>
  <c r="AE1429" i="1" l="1"/>
  <c r="AG1429" i="1" s="1"/>
  <c r="Y1431" i="1"/>
  <c r="AB1431" i="1" s="1"/>
  <c r="V1431" i="1"/>
  <c r="P1428" i="1"/>
  <c r="L1430" i="1"/>
  <c r="N1430" i="1" s="1"/>
  <c r="Z1430" i="1" s="1"/>
  <c r="G1432" i="1"/>
  <c r="H1431" i="1"/>
  <c r="J1431" i="1" s="1"/>
  <c r="AJ1430" i="1"/>
  <c r="A1429" i="2" s="1"/>
  <c r="Y1432" i="1" l="1"/>
  <c r="AB1432" i="1" s="1"/>
  <c r="V1432" i="1"/>
  <c r="L1431" i="1"/>
  <c r="N1431" i="1" s="1"/>
  <c r="Z1431" i="1" s="1"/>
  <c r="AE1430" i="1"/>
  <c r="AG1430" i="1" s="1"/>
  <c r="P1429" i="1"/>
  <c r="AJ1431" i="1"/>
  <c r="A1430" i="2" s="1"/>
  <c r="G1433" i="1"/>
  <c r="H1432" i="1"/>
  <c r="J1432" i="1" s="1"/>
  <c r="Y1433" i="1" l="1"/>
  <c r="AB1433" i="1" s="1"/>
  <c r="V1433" i="1"/>
  <c r="AE1431" i="1"/>
  <c r="AG1431" i="1" s="1"/>
  <c r="P1430" i="1"/>
  <c r="H1433" i="1"/>
  <c r="J1433" i="1" s="1"/>
  <c r="G1434" i="1"/>
  <c r="AJ1432" i="1"/>
  <c r="A1431" i="2" s="1"/>
  <c r="Y1434" i="1" l="1"/>
  <c r="AB1434" i="1" s="1"/>
  <c r="V1434" i="1"/>
  <c r="L1433" i="1"/>
  <c r="N1433" i="1" s="1"/>
  <c r="Z1433" i="1" s="1"/>
  <c r="L1432" i="1"/>
  <c r="N1432" i="1" s="1"/>
  <c r="Z1432" i="1" s="1"/>
  <c r="AE1432" i="1" s="1"/>
  <c r="AG1432" i="1" s="1"/>
  <c r="P1431" i="1"/>
  <c r="H1434" i="1"/>
  <c r="J1434" i="1" s="1"/>
  <c r="G1435" i="1"/>
  <c r="AJ1433" i="1"/>
  <c r="A1432" i="2" s="1"/>
  <c r="AE1433" i="1" l="1"/>
  <c r="AG1433" i="1" s="1"/>
  <c r="Y1435" i="1"/>
  <c r="AB1435" i="1" s="1"/>
  <c r="V1435" i="1"/>
  <c r="P1432" i="1"/>
  <c r="L1434" i="1"/>
  <c r="N1434" i="1" s="1"/>
  <c r="Z1434" i="1" s="1"/>
  <c r="AJ1434" i="1"/>
  <c r="A1433" i="2" s="1"/>
  <c r="G1436" i="1"/>
  <c r="H1435" i="1"/>
  <c r="J1435" i="1" s="1"/>
  <c r="Y1436" i="1" l="1"/>
  <c r="AB1436" i="1" s="1"/>
  <c r="V1436" i="1"/>
  <c r="AE1434" i="1"/>
  <c r="AG1434" i="1" s="1"/>
  <c r="P1433" i="1"/>
  <c r="AJ1435" i="1"/>
  <c r="A1434" i="2" s="1"/>
  <c r="H1436" i="1"/>
  <c r="J1436" i="1" s="1"/>
  <c r="G1437" i="1"/>
  <c r="L1435" i="1" l="1"/>
  <c r="N1435" i="1" s="1"/>
  <c r="Z1435" i="1" s="1"/>
  <c r="AE1435" i="1" s="1"/>
  <c r="AG1435" i="1" s="1"/>
  <c r="Y1437" i="1"/>
  <c r="AB1437" i="1" s="1"/>
  <c r="V1437" i="1"/>
  <c r="P1434" i="1"/>
  <c r="L1436" i="1"/>
  <c r="N1436" i="1" s="1"/>
  <c r="Z1436" i="1" s="1"/>
  <c r="H1437" i="1"/>
  <c r="J1437" i="1" s="1"/>
  <c r="G1438" i="1"/>
  <c r="AJ1436" i="1"/>
  <c r="A1435" i="2" s="1"/>
  <c r="Y1438" i="1" l="1"/>
  <c r="AB1438" i="1" s="1"/>
  <c r="V1438" i="1"/>
  <c r="AE1436" i="1"/>
  <c r="AG1436" i="1" s="1"/>
  <c r="P1435" i="1"/>
  <c r="H1438" i="1"/>
  <c r="J1438" i="1" s="1"/>
  <c r="G1439" i="1"/>
  <c r="AJ1437" i="1"/>
  <c r="A1436" i="2" s="1"/>
  <c r="Y1439" i="1" l="1"/>
  <c r="AB1439" i="1" s="1"/>
  <c r="V1439" i="1"/>
  <c r="L1438" i="1"/>
  <c r="N1438" i="1" s="1"/>
  <c r="Z1438" i="1" s="1"/>
  <c r="L1437" i="1"/>
  <c r="N1437" i="1" s="1"/>
  <c r="Z1437" i="1" s="1"/>
  <c r="AE1437" i="1" s="1"/>
  <c r="AG1437" i="1" s="1"/>
  <c r="P1436" i="1"/>
  <c r="H1439" i="1"/>
  <c r="J1439" i="1" s="1"/>
  <c r="G1440" i="1"/>
  <c r="AJ1438" i="1"/>
  <c r="A1437" i="2" s="1"/>
  <c r="AE1438" i="1" l="1"/>
  <c r="AG1438" i="1" s="1"/>
  <c r="Y1440" i="1"/>
  <c r="AB1440" i="1" s="1"/>
  <c r="V1440" i="1"/>
  <c r="P1437" i="1"/>
  <c r="L1439" i="1"/>
  <c r="N1439" i="1" s="1"/>
  <c r="Z1439" i="1" s="1"/>
  <c r="H1440" i="1"/>
  <c r="J1440" i="1" s="1"/>
  <c r="G1441" i="1"/>
  <c r="AJ1439" i="1"/>
  <c r="A1438" i="2" s="1"/>
  <c r="Y1441" i="1" l="1"/>
  <c r="AB1441" i="1" s="1"/>
  <c r="V1441" i="1"/>
  <c r="AE1439" i="1"/>
  <c r="AG1439" i="1" s="1"/>
  <c r="P1438" i="1"/>
  <c r="G1442" i="1"/>
  <c r="H1441" i="1"/>
  <c r="J1441" i="1" s="1"/>
  <c r="AJ1440" i="1"/>
  <c r="A1439" i="2" s="1"/>
  <c r="L1441" i="1" l="1"/>
  <c r="N1441" i="1" s="1"/>
  <c r="Z1441" i="1" s="1"/>
  <c r="Y1442" i="1"/>
  <c r="AB1442" i="1" s="1"/>
  <c r="V1442" i="1"/>
  <c r="L1440" i="1"/>
  <c r="N1440" i="1" s="1"/>
  <c r="Z1440" i="1" s="1"/>
  <c r="AE1440" i="1" s="1"/>
  <c r="AG1440" i="1" s="1"/>
  <c r="P1439" i="1"/>
  <c r="AJ1441" i="1"/>
  <c r="A1440" i="2" s="1"/>
  <c r="H1442" i="1"/>
  <c r="J1442" i="1" s="1"/>
  <c r="G1443" i="1"/>
  <c r="Y1443" i="1" l="1"/>
  <c r="AB1443" i="1" s="1"/>
  <c r="V1443" i="1"/>
  <c r="AE1441" i="1"/>
  <c r="AG1441" i="1" s="1"/>
  <c r="P1440" i="1"/>
  <c r="AJ1442" i="1"/>
  <c r="A1441" i="2" s="1"/>
  <c r="G1444" i="1"/>
  <c r="H1443" i="1"/>
  <c r="J1443" i="1" s="1"/>
  <c r="Y1444" i="1" l="1"/>
  <c r="AB1444" i="1" s="1"/>
  <c r="V1444" i="1"/>
  <c r="L1443" i="1"/>
  <c r="N1443" i="1" s="1"/>
  <c r="Z1443" i="1" s="1"/>
  <c r="L1442" i="1"/>
  <c r="N1442" i="1" s="1"/>
  <c r="Z1442" i="1" s="1"/>
  <c r="AE1442" i="1" s="1"/>
  <c r="AG1442" i="1" s="1"/>
  <c r="P1441" i="1"/>
  <c r="H1444" i="1"/>
  <c r="J1444" i="1" s="1"/>
  <c r="G1445" i="1"/>
  <c r="AJ1443" i="1"/>
  <c r="A1442" i="2" s="1"/>
  <c r="AE1443" i="1" l="1"/>
  <c r="AG1443" i="1" s="1"/>
  <c r="Y1445" i="1"/>
  <c r="AB1445" i="1" s="1"/>
  <c r="V1445" i="1"/>
  <c r="P1442" i="1"/>
  <c r="L1444" i="1"/>
  <c r="N1444" i="1" s="1"/>
  <c r="Z1444" i="1" s="1"/>
  <c r="H1445" i="1"/>
  <c r="J1445" i="1" s="1"/>
  <c r="G1446" i="1"/>
  <c r="AJ1444" i="1"/>
  <c r="A1443" i="2" s="1"/>
  <c r="Y1446" i="1" l="1"/>
  <c r="AB1446" i="1" s="1"/>
  <c r="V1446" i="1"/>
  <c r="AE1444" i="1"/>
  <c r="AG1444" i="1" s="1"/>
  <c r="P1443" i="1"/>
  <c r="H1446" i="1"/>
  <c r="J1446" i="1" s="1"/>
  <c r="G1447" i="1"/>
  <c r="AJ1445" i="1"/>
  <c r="A1444" i="2" s="1"/>
  <c r="L1445" i="1" l="1"/>
  <c r="N1445" i="1" s="1"/>
  <c r="Z1445" i="1" s="1"/>
  <c r="AE1445" i="1" s="1"/>
  <c r="AG1445" i="1" s="1"/>
  <c r="Y1447" i="1"/>
  <c r="AB1447" i="1" s="1"/>
  <c r="V1447" i="1"/>
  <c r="P1444" i="1"/>
  <c r="L1446" i="1"/>
  <c r="N1446" i="1" s="1"/>
  <c r="Z1446" i="1" s="1"/>
  <c r="H1447" i="1"/>
  <c r="J1447" i="1" s="1"/>
  <c r="G1448" i="1"/>
  <c r="AJ1446" i="1"/>
  <c r="A1445" i="2" s="1"/>
  <c r="Y1448" i="1" l="1"/>
  <c r="AB1448" i="1" s="1"/>
  <c r="V1448" i="1"/>
  <c r="AE1446" i="1"/>
  <c r="AG1446" i="1" s="1"/>
  <c r="P1445" i="1"/>
  <c r="H1448" i="1"/>
  <c r="J1448" i="1" s="1"/>
  <c r="G1449" i="1"/>
  <c r="AJ1447" i="1"/>
  <c r="A1446" i="2" s="1"/>
  <c r="Y1449" i="1" l="1"/>
  <c r="AB1449" i="1" s="1"/>
  <c r="V1449" i="1"/>
  <c r="L1448" i="1"/>
  <c r="N1448" i="1" s="1"/>
  <c r="Z1448" i="1" s="1"/>
  <c r="L1447" i="1"/>
  <c r="N1447" i="1" s="1"/>
  <c r="Z1447" i="1" s="1"/>
  <c r="AE1447" i="1" s="1"/>
  <c r="AG1447" i="1" s="1"/>
  <c r="P1446" i="1"/>
  <c r="H1449" i="1"/>
  <c r="J1449" i="1" s="1"/>
  <c r="G1450" i="1"/>
  <c r="AJ1448" i="1"/>
  <c r="A1447" i="2" s="1"/>
  <c r="AE1448" i="1" l="1"/>
  <c r="AG1448" i="1" s="1"/>
  <c r="Y1450" i="1"/>
  <c r="AB1450" i="1" s="1"/>
  <c r="V1450" i="1"/>
  <c r="P1447" i="1"/>
  <c r="L1449" i="1"/>
  <c r="N1449" i="1" s="1"/>
  <c r="Z1449" i="1" s="1"/>
  <c r="H1450" i="1"/>
  <c r="J1450" i="1" s="1"/>
  <c r="G1451" i="1"/>
  <c r="AJ1449" i="1"/>
  <c r="A1448" i="2" s="1"/>
  <c r="Y1451" i="1" l="1"/>
  <c r="AB1451" i="1" s="1"/>
  <c r="V1451" i="1"/>
  <c r="AE1449" i="1"/>
  <c r="AG1449" i="1" s="1"/>
  <c r="P1448" i="1"/>
  <c r="AJ1450" i="1"/>
  <c r="A1449" i="2" s="1"/>
  <c r="G1452" i="1"/>
  <c r="H1451" i="1"/>
  <c r="J1451" i="1" s="1"/>
  <c r="L1450" i="1" l="1"/>
  <c r="N1450" i="1" s="1"/>
  <c r="Z1450" i="1" s="1"/>
  <c r="AE1450" i="1" s="1"/>
  <c r="AG1450" i="1" s="1"/>
  <c r="Y1452" i="1"/>
  <c r="AB1452" i="1" s="1"/>
  <c r="V1452" i="1"/>
  <c r="P1449" i="1"/>
  <c r="H1452" i="1"/>
  <c r="J1452" i="1" s="1"/>
  <c r="G1453" i="1"/>
  <c r="AJ1451" i="1"/>
  <c r="A1450" i="2" s="1"/>
  <c r="Y1453" i="1" l="1"/>
  <c r="AB1453" i="1" s="1"/>
  <c r="V1453" i="1"/>
  <c r="L1451" i="1"/>
  <c r="N1451" i="1" s="1"/>
  <c r="Z1451" i="1" s="1"/>
  <c r="AE1451" i="1" s="1"/>
  <c r="AG1451" i="1" s="1"/>
  <c r="P1450" i="1"/>
  <c r="H1453" i="1"/>
  <c r="J1453" i="1" s="1"/>
  <c r="G1454" i="1"/>
  <c r="AJ1452" i="1"/>
  <c r="A1451" i="2" s="1"/>
  <c r="L1452" i="1" l="1"/>
  <c r="N1452" i="1" s="1"/>
  <c r="Z1452" i="1" s="1"/>
  <c r="AE1452" i="1" s="1"/>
  <c r="AG1452" i="1" s="1"/>
  <c r="Y1454" i="1"/>
  <c r="AB1454" i="1" s="1"/>
  <c r="V1454" i="1"/>
  <c r="P1451" i="1"/>
  <c r="L1453" i="1"/>
  <c r="N1453" i="1" s="1"/>
  <c r="Z1453" i="1" s="1"/>
  <c r="H1454" i="1"/>
  <c r="J1454" i="1" s="1"/>
  <c r="G1455" i="1"/>
  <c r="AJ1453" i="1"/>
  <c r="A1452" i="2" s="1"/>
  <c r="Y1455" i="1" l="1"/>
  <c r="AB1455" i="1" s="1"/>
  <c r="V1455" i="1"/>
  <c r="L1454" i="1"/>
  <c r="N1454" i="1" s="1"/>
  <c r="Z1454" i="1" s="1"/>
  <c r="AE1453" i="1"/>
  <c r="AG1453" i="1" s="1"/>
  <c r="P1452" i="1"/>
  <c r="H1455" i="1"/>
  <c r="J1455" i="1" s="1"/>
  <c r="G1456" i="1"/>
  <c r="AJ1454" i="1"/>
  <c r="A1453" i="2" s="1"/>
  <c r="AE1454" i="1" l="1"/>
  <c r="AG1454" i="1" s="1"/>
  <c r="Y1456" i="1"/>
  <c r="AB1456" i="1" s="1"/>
  <c r="V1456" i="1"/>
  <c r="P1453" i="1"/>
  <c r="L1455" i="1"/>
  <c r="N1455" i="1" s="1"/>
  <c r="Z1455" i="1" s="1"/>
  <c r="H1456" i="1"/>
  <c r="J1456" i="1" s="1"/>
  <c r="G1457" i="1"/>
  <c r="AJ1455" i="1"/>
  <c r="A1454" i="2" s="1"/>
  <c r="Y1457" i="1" l="1"/>
  <c r="AB1457" i="1" s="1"/>
  <c r="V1457" i="1"/>
  <c r="L1456" i="1"/>
  <c r="N1456" i="1" s="1"/>
  <c r="Z1456" i="1" s="1"/>
  <c r="AE1455" i="1"/>
  <c r="AG1455" i="1" s="1"/>
  <c r="P1454" i="1"/>
  <c r="AJ1456" i="1"/>
  <c r="A1455" i="2" s="1"/>
  <c r="H1457" i="1"/>
  <c r="J1457" i="1" s="1"/>
  <c r="G1458" i="1"/>
  <c r="AE1456" i="1" l="1"/>
  <c r="AG1456" i="1" s="1"/>
  <c r="Y1458" i="1"/>
  <c r="AB1458" i="1" s="1"/>
  <c r="V1458" i="1"/>
  <c r="P1455" i="1"/>
  <c r="L1457" i="1"/>
  <c r="N1457" i="1" s="1"/>
  <c r="Z1457" i="1" s="1"/>
  <c r="AJ1457" i="1"/>
  <c r="A1456" i="2" s="1"/>
  <c r="H1458" i="1"/>
  <c r="J1458" i="1" s="1"/>
  <c r="G1459" i="1"/>
  <c r="Y1459" i="1" l="1"/>
  <c r="AB1459" i="1" s="1"/>
  <c r="V1459" i="1"/>
  <c r="AE1457" i="1"/>
  <c r="AG1457" i="1" s="1"/>
  <c r="P1456" i="1"/>
  <c r="H1459" i="1"/>
  <c r="J1459" i="1" s="1"/>
  <c r="G1460" i="1"/>
  <c r="AJ1458" i="1"/>
  <c r="A1457" i="2" s="1"/>
  <c r="Y1460" i="1" l="1"/>
  <c r="AB1460" i="1" s="1"/>
  <c r="V1460" i="1"/>
  <c r="L1458" i="1"/>
  <c r="N1458" i="1" s="1"/>
  <c r="Z1458" i="1" s="1"/>
  <c r="AE1458" i="1" s="1"/>
  <c r="AG1458" i="1" s="1"/>
  <c r="P1457" i="1"/>
  <c r="G1461" i="1"/>
  <c r="H1460" i="1"/>
  <c r="J1460" i="1" s="1"/>
  <c r="AJ1459" i="1"/>
  <c r="A1458" i="2" s="1"/>
  <c r="L1460" i="1" l="1"/>
  <c r="N1460" i="1" s="1"/>
  <c r="Z1460" i="1" s="1"/>
  <c r="Y1461" i="1"/>
  <c r="AB1461" i="1" s="1"/>
  <c r="V1461" i="1"/>
  <c r="L1459" i="1"/>
  <c r="N1459" i="1" s="1"/>
  <c r="Z1459" i="1" s="1"/>
  <c r="AE1459" i="1" s="1"/>
  <c r="AG1459" i="1" s="1"/>
  <c r="P1458" i="1"/>
  <c r="AJ1460" i="1"/>
  <c r="A1459" i="2" s="1"/>
  <c r="G1462" i="1"/>
  <c r="H1461" i="1"/>
  <c r="J1461" i="1" s="1"/>
  <c r="Y1462" i="1" l="1"/>
  <c r="AB1462" i="1" s="1"/>
  <c r="V1462" i="1"/>
  <c r="AE1460" i="1"/>
  <c r="AG1460" i="1" s="1"/>
  <c r="P1459" i="1"/>
  <c r="G1463" i="1"/>
  <c r="H1462" i="1"/>
  <c r="J1462" i="1" s="1"/>
  <c r="AJ1461" i="1"/>
  <c r="A1460" i="2" s="1"/>
  <c r="Y1463" i="1" l="1"/>
  <c r="AB1463" i="1" s="1"/>
  <c r="V1463" i="1"/>
  <c r="L1462" i="1"/>
  <c r="N1462" i="1" s="1"/>
  <c r="Z1462" i="1" s="1"/>
  <c r="L1461" i="1"/>
  <c r="N1461" i="1" s="1"/>
  <c r="Z1461" i="1" s="1"/>
  <c r="AE1461" i="1" s="1"/>
  <c r="AG1461" i="1" s="1"/>
  <c r="P1460" i="1"/>
  <c r="AJ1462" i="1"/>
  <c r="A1461" i="2" s="1"/>
  <c r="H1463" i="1"/>
  <c r="J1463" i="1" s="1"/>
  <c r="G1464" i="1"/>
  <c r="AE1462" i="1" l="1"/>
  <c r="AG1462" i="1" s="1"/>
  <c r="Y1464" i="1"/>
  <c r="AB1464" i="1" s="1"/>
  <c r="V1464" i="1"/>
  <c r="P1461" i="1"/>
  <c r="L1463" i="1"/>
  <c r="N1463" i="1" s="1"/>
  <c r="Z1463" i="1" s="1"/>
  <c r="AJ1463" i="1"/>
  <c r="A1462" i="2" s="1"/>
  <c r="H1464" i="1"/>
  <c r="J1464" i="1" s="1"/>
  <c r="G1465" i="1"/>
  <c r="Y1465" i="1" l="1"/>
  <c r="AB1465" i="1" s="1"/>
  <c r="V1465" i="1"/>
  <c r="L1464" i="1"/>
  <c r="N1464" i="1" s="1"/>
  <c r="Z1464" i="1" s="1"/>
  <c r="AE1463" i="1"/>
  <c r="AG1463" i="1" s="1"/>
  <c r="P1462" i="1"/>
  <c r="P1463" i="1"/>
  <c r="AJ1464" i="1"/>
  <c r="A1463" i="2" s="1"/>
  <c r="H1465" i="1"/>
  <c r="J1465" i="1" s="1"/>
  <c r="G1466" i="1"/>
  <c r="AE1464" i="1" l="1"/>
  <c r="AG1464" i="1" s="1"/>
  <c r="Y1466" i="1"/>
  <c r="AB1466" i="1" s="1"/>
  <c r="V1466" i="1"/>
  <c r="L1465" i="1"/>
  <c r="N1465" i="1" s="1"/>
  <c r="Z1465" i="1" s="1"/>
  <c r="AJ1465" i="1"/>
  <c r="A1464" i="2" s="1"/>
  <c r="H1466" i="1"/>
  <c r="J1466" i="1" s="1"/>
  <c r="G1467" i="1"/>
  <c r="Y1467" i="1" l="1"/>
  <c r="AB1467" i="1" s="1"/>
  <c r="V1467" i="1"/>
  <c r="L1466" i="1"/>
  <c r="N1466" i="1" s="1"/>
  <c r="Z1466" i="1" s="1"/>
  <c r="AE1465" i="1"/>
  <c r="AG1465" i="1" s="1"/>
  <c r="P1464" i="1"/>
  <c r="H1467" i="1"/>
  <c r="J1467" i="1" s="1"/>
  <c r="G1468" i="1"/>
  <c r="AJ1466" i="1"/>
  <c r="A1465" i="2" s="1"/>
  <c r="Y1468" i="1" l="1"/>
  <c r="AB1468" i="1" s="1"/>
  <c r="V1468" i="1"/>
  <c r="AE1466" i="1"/>
  <c r="AG1466" i="1" s="1"/>
  <c r="P1465" i="1"/>
  <c r="H1468" i="1"/>
  <c r="J1468" i="1" s="1"/>
  <c r="G1469" i="1"/>
  <c r="AJ1467" i="1"/>
  <c r="A1466" i="2" s="1"/>
  <c r="L1467" i="1" l="1"/>
  <c r="N1467" i="1" s="1"/>
  <c r="Z1467" i="1" s="1"/>
  <c r="AE1467" i="1" s="1"/>
  <c r="AG1467" i="1" s="1"/>
  <c r="Y1469" i="1"/>
  <c r="AB1469" i="1" s="1"/>
  <c r="V1469" i="1"/>
  <c r="P1466" i="1"/>
  <c r="L1468" i="1"/>
  <c r="N1468" i="1" s="1"/>
  <c r="Z1468" i="1" s="1"/>
  <c r="H1469" i="1"/>
  <c r="J1469" i="1" s="1"/>
  <c r="G1470" i="1"/>
  <c r="AJ1468" i="1"/>
  <c r="A1467" i="2" s="1"/>
  <c r="Y1470" i="1" l="1"/>
  <c r="AB1470" i="1" s="1"/>
  <c r="V1470" i="1"/>
  <c r="L1469" i="1"/>
  <c r="N1469" i="1" s="1"/>
  <c r="Z1469" i="1" s="1"/>
  <c r="AE1468" i="1"/>
  <c r="AG1468" i="1" s="1"/>
  <c r="P1467" i="1"/>
  <c r="AJ1469" i="1"/>
  <c r="A1468" i="2" s="1"/>
  <c r="H1470" i="1"/>
  <c r="J1470" i="1" s="1"/>
  <c r="G1471" i="1"/>
  <c r="AE1469" i="1" l="1"/>
  <c r="AG1469" i="1" s="1"/>
  <c r="Y1471" i="1"/>
  <c r="AB1471" i="1" s="1"/>
  <c r="V1471" i="1"/>
  <c r="P1468" i="1"/>
  <c r="L1470" i="1"/>
  <c r="N1470" i="1" s="1"/>
  <c r="Z1470" i="1" s="1"/>
  <c r="H1471" i="1"/>
  <c r="J1471" i="1" s="1"/>
  <c r="G1472" i="1"/>
  <c r="AJ1470" i="1"/>
  <c r="A1469" i="2" s="1"/>
  <c r="Y1472" i="1" l="1"/>
  <c r="AB1472" i="1" s="1"/>
  <c r="V1472" i="1"/>
  <c r="AE1470" i="1"/>
  <c r="AG1470" i="1" s="1"/>
  <c r="P1469" i="1"/>
  <c r="AJ1471" i="1"/>
  <c r="A1470" i="2" s="1"/>
  <c r="H1472" i="1"/>
  <c r="J1472" i="1" s="1"/>
  <c r="G1473" i="1"/>
  <c r="L1471" i="1" l="1"/>
  <c r="N1471" i="1" s="1"/>
  <c r="Z1471" i="1" s="1"/>
  <c r="AE1471" i="1" s="1"/>
  <c r="AG1471" i="1" s="1"/>
  <c r="Y1473" i="1"/>
  <c r="AB1473" i="1" s="1"/>
  <c r="V1473" i="1"/>
  <c r="P1470" i="1"/>
  <c r="L1472" i="1"/>
  <c r="N1472" i="1" s="1"/>
  <c r="Z1472" i="1" s="1"/>
  <c r="H1473" i="1"/>
  <c r="J1473" i="1" s="1"/>
  <c r="G1474" i="1"/>
  <c r="AJ1472" i="1"/>
  <c r="A1471" i="2" s="1"/>
  <c r="Y1474" i="1" l="1"/>
  <c r="AB1474" i="1" s="1"/>
  <c r="V1474" i="1"/>
  <c r="AE1472" i="1"/>
  <c r="AG1472" i="1" s="1"/>
  <c r="P1471" i="1"/>
  <c r="AJ1473" i="1"/>
  <c r="A1472" i="2" s="1"/>
  <c r="G1475" i="1"/>
  <c r="H1474" i="1"/>
  <c r="J1474" i="1" s="1"/>
  <c r="Y1475" i="1" l="1"/>
  <c r="AB1475" i="1" s="1"/>
  <c r="V1475" i="1"/>
  <c r="L1474" i="1"/>
  <c r="N1474" i="1" s="1"/>
  <c r="Z1474" i="1" s="1"/>
  <c r="L1473" i="1"/>
  <c r="N1473" i="1" s="1"/>
  <c r="Z1473" i="1" s="1"/>
  <c r="AE1473" i="1" s="1"/>
  <c r="AG1473" i="1" s="1"/>
  <c r="P1472" i="1"/>
  <c r="AJ1474" i="1"/>
  <c r="A1473" i="2" s="1"/>
  <c r="H1475" i="1"/>
  <c r="J1475" i="1" s="1"/>
  <c r="G1476" i="1"/>
  <c r="AE1474" i="1" l="1"/>
  <c r="AG1474" i="1" s="1"/>
  <c r="Y1476" i="1"/>
  <c r="AB1476" i="1" s="1"/>
  <c r="V1476" i="1"/>
  <c r="P1473" i="1"/>
  <c r="L1475" i="1"/>
  <c r="N1475" i="1" s="1"/>
  <c r="Z1475" i="1" s="1"/>
  <c r="AJ1475" i="1"/>
  <c r="A1474" i="2" s="1"/>
  <c r="G1477" i="1"/>
  <c r="H1476" i="1"/>
  <c r="J1476" i="1" s="1"/>
  <c r="Y1477" i="1" l="1"/>
  <c r="AB1477" i="1" s="1"/>
  <c r="V1477" i="1"/>
  <c r="AE1475" i="1"/>
  <c r="AG1475" i="1" s="1"/>
  <c r="P1474" i="1"/>
  <c r="H1477" i="1"/>
  <c r="J1477" i="1" s="1"/>
  <c r="G1478" i="1"/>
  <c r="AJ1476" i="1"/>
  <c r="A1475" i="2" s="1"/>
  <c r="L1476" i="1" l="1"/>
  <c r="N1476" i="1" s="1"/>
  <c r="Z1476" i="1" s="1"/>
  <c r="AE1476" i="1" s="1"/>
  <c r="AG1476" i="1" s="1"/>
  <c r="Y1478" i="1"/>
  <c r="AB1478" i="1" s="1"/>
  <c r="V1478" i="1"/>
  <c r="P1475" i="1"/>
  <c r="L1477" i="1"/>
  <c r="N1477" i="1" s="1"/>
  <c r="Z1477" i="1" s="1"/>
  <c r="G1479" i="1"/>
  <c r="H1478" i="1"/>
  <c r="J1478" i="1" s="1"/>
  <c r="AJ1477" i="1"/>
  <c r="A1476" i="2" s="1"/>
  <c r="Y1479" i="1" l="1"/>
  <c r="AB1479" i="1" s="1"/>
  <c r="V1479" i="1"/>
  <c r="L1478" i="1"/>
  <c r="N1478" i="1" s="1"/>
  <c r="Z1478" i="1" s="1"/>
  <c r="AE1477" i="1"/>
  <c r="AG1477" i="1" s="1"/>
  <c r="P1476" i="1"/>
  <c r="AJ1478" i="1"/>
  <c r="A1477" i="2" s="1"/>
  <c r="G1480" i="1"/>
  <c r="H1479" i="1"/>
  <c r="J1479" i="1" s="1"/>
  <c r="L1479" i="1" l="1"/>
  <c r="N1479" i="1" s="1"/>
  <c r="Z1479" i="1" s="1"/>
  <c r="AE1478" i="1"/>
  <c r="AG1478" i="1" s="1"/>
  <c r="Y1480" i="1"/>
  <c r="AB1480" i="1" s="1"/>
  <c r="V1480" i="1"/>
  <c r="P1477" i="1"/>
  <c r="AJ1479" i="1"/>
  <c r="A1478" i="2" s="1"/>
  <c r="G1481" i="1"/>
  <c r="H1480" i="1"/>
  <c r="J1480" i="1" s="1"/>
  <c r="Y1481" i="1" l="1"/>
  <c r="AB1481" i="1" s="1"/>
  <c r="V1481" i="1"/>
  <c r="L1480" i="1"/>
  <c r="N1480" i="1" s="1"/>
  <c r="Z1480" i="1" s="1"/>
  <c r="AE1479" i="1"/>
  <c r="AG1479" i="1" s="1"/>
  <c r="P1478" i="1"/>
  <c r="H1481" i="1"/>
  <c r="J1481" i="1" s="1"/>
  <c r="G1482" i="1"/>
  <c r="AJ1480" i="1"/>
  <c r="A1479" i="2" s="1"/>
  <c r="Y1482" i="1" l="1"/>
  <c r="AB1482" i="1" s="1"/>
  <c r="V1482" i="1"/>
  <c r="L1481" i="1"/>
  <c r="N1481" i="1" s="1"/>
  <c r="Z1481" i="1" s="1"/>
  <c r="AE1480" i="1"/>
  <c r="AG1480" i="1" s="1"/>
  <c r="P1479" i="1"/>
  <c r="H1482" i="1"/>
  <c r="J1482" i="1" s="1"/>
  <c r="G1483" i="1"/>
  <c r="AJ1481" i="1"/>
  <c r="A1480" i="2" s="1"/>
  <c r="AE1481" i="1" l="1"/>
  <c r="AG1481" i="1" s="1"/>
  <c r="Y1483" i="1"/>
  <c r="AB1483" i="1" s="1"/>
  <c r="V1483" i="1"/>
  <c r="P1480" i="1"/>
  <c r="L1482" i="1"/>
  <c r="N1482" i="1" s="1"/>
  <c r="Z1482" i="1" s="1"/>
  <c r="AJ1482" i="1"/>
  <c r="A1481" i="2" s="1"/>
  <c r="G1484" i="1"/>
  <c r="H1483" i="1"/>
  <c r="J1483" i="1" s="1"/>
  <c r="Y1484" i="1" l="1"/>
  <c r="AB1484" i="1" s="1"/>
  <c r="V1484" i="1"/>
  <c r="L1483" i="1"/>
  <c r="N1483" i="1" s="1"/>
  <c r="Z1483" i="1" s="1"/>
  <c r="AE1482" i="1"/>
  <c r="AG1482" i="1" s="1"/>
  <c r="P1481" i="1"/>
  <c r="AJ1483" i="1"/>
  <c r="A1482" i="2" s="1"/>
  <c r="H1484" i="1"/>
  <c r="J1484" i="1" s="1"/>
  <c r="G1485" i="1"/>
  <c r="AE1483" i="1" l="1"/>
  <c r="AG1483" i="1" s="1"/>
  <c r="Y1485" i="1"/>
  <c r="AB1485" i="1" s="1"/>
  <c r="V1485" i="1"/>
  <c r="P1482" i="1"/>
  <c r="L1484" i="1"/>
  <c r="N1484" i="1" s="1"/>
  <c r="Z1484" i="1" s="1"/>
  <c r="AJ1484" i="1"/>
  <c r="A1483" i="2" s="1"/>
  <c r="H1485" i="1"/>
  <c r="J1485" i="1" s="1"/>
  <c r="G1486" i="1"/>
  <c r="Y1486" i="1" l="1"/>
  <c r="AB1486" i="1" s="1"/>
  <c r="V1486" i="1"/>
  <c r="L1485" i="1"/>
  <c r="N1485" i="1" s="1"/>
  <c r="Z1485" i="1" s="1"/>
  <c r="AE1484" i="1"/>
  <c r="AG1484" i="1" s="1"/>
  <c r="P1483" i="1"/>
  <c r="AJ1485" i="1"/>
  <c r="A1484" i="2" s="1"/>
  <c r="H1486" i="1"/>
  <c r="J1486" i="1" s="1"/>
  <c r="G1487" i="1"/>
  <c r="AE1485" i="1" l="1"/>
  <c r="AG1485" i="1" s="1"/>
  <c r="Y1487" i="1"/>
  <c r="AB1487" i="1" s="1"/>
  <c r="V1487" i="1"/>
  <c r="P1484" i="1"/>
  <c r="L1486" i="1"/>
  <c r="N1486" i="1" s="1"/>
  <c r="Z1486" i="1" s="1"/>
  <c r="G1488" i="1"/>
  <c r="H1487" i="1"/>
  <c r="J1487" i="1" s="1"/>
  <c r="AJ1486" i="1"/>
  <c r="A1485" i="2" s="1"/>
  <c r="Y1488" i="1" l="1"/>
  <c r="AB1488" i="1" s="1"/>
  <c r="V1488" i="1"/>
  <c r="L1487" i="1"/>
  <c r="N1487" i="1" s="1"/>
  <c r="Z1487" i="1" s="1"/>
  <c r="AE1486" i="1"/>
  <c r="AG1486" i="1" s="1"/>
  <c r="P1485" i="1"/>
  <c r="G1489" i="1"/>
  <c r="H1488" i="1"/>
  <c r="J1488" i="1" s="1"/>
  <c r="AJ1487" i="1"/>
  <c r="A1486" i="2" s="1"/>
  <c r="Y1489" i="1" l="1"/>
  <c r="AB1489" i="1" s="1"/>
  <c r="V1489" i="1"/>
  <c r="AE1487" i="1"/>
  <c r="AG1487" i="1" s="1"/>
  <c r="P1486" i="1"/>
  <c r="AJ1488" i="1"/>
  <c r="A1487" i="2" s="1"/>
  <c r="H1489" i="1"/>
  <c r="J1489" i="1" s="1"/>
  <c r="G1490" i="1"/>
  <c r="L1488" i="1" l="1"/>
  <c r="N1488" i="1" s="1"/>
  <c r="Z1488" i="1" s="1"/>
  <c r="AE1488" i="1" s="1"/>
  <c r="AG1488" i="1" s="1"/>
  <c r="Y1490" i="1"/>
  <c r="AB1490" i="1" s="1"/>
  <c r="V1490" i="1"/>
  <c r="P1487" i="1"/>
  <c r="L1489" i="1"/>
  <c r="N1489" i="1" s="1"/>
  <c r="Z1489" i="1" s="1"/>
  <c r="AJ1489" i="1"/>
  <c r="A1488" i="2" s="1"/>
  <c r="H1490" i="1"/>
  <c r="J1490" i="1" s="1"/>
  <c r="G1491" i="1"/>
  <c r="V1491" i="1" s="1"/>
  <c r="AE1489" i="1" l="1"/>
  <c r="AG1489" i="1" s="1"/>
  <c r="Y1491" i="1"/>
  <c r="AB1491" i="1" s="1"/>
  <c r="P1488" i="1"/>
  <c r="L1490" i="1"/>
  <c r="N1490" i="1" s="1"/>
  <c r="Z1490" i="1" s="1"/>
  <c r="C52" i="1"/>
  <c r="C55" i="1"/>
  <c r="C66" i="1"/>
  <c r="C68" i="1"/>
  <c r="C69" i="1"/>
  <c r="C54" i="1"/>
  <c r="C67" i="1"/>
  <c r="C53" i="1"/>
  <c r="C58" i="1"/>
  <c r="G1492" i="1"/>
  <c r="H1491" i="1"/>
  <c r="J1491" i="1" s="1"/>
  <c r="AJ1490" i="1"/>
  <c r="A1489" i="2" s="1"/>
  <c r="Y1492" i="1" l="1"/>
  <c r="AB1492" i="1" s="1"/>
  <c r="V1492" i="1"/>
  <c r="AE1490" i="1"/>
  <c r="AG1490" i="1" s="1"/>
  <c r="P1489" i="1"/>
  <c r="AJ1491" i="1"/>
  <c r="A1490" i="2" s="1"/>
  <c r="H1492" i="1"/>
  <c r="J1492" i="1" s="1"/>
  <c r="G1493" i="1"/>
  <c r="L1491" i="1" l="1"/>
  <c r="N1491" i="1" s="1"/>
  <c r="Z1491" i="1" s="1"/>
  <c r="AE1491" i="1" s="1"/>
  <c r="AG1491" i="1" s="1"/>
  <c r="Y1493" i="1"/>
  <c r="AB1493" i="1" s="1"/>
  <c r="V1493" i="1"/>
  <c r="P1490" i="1"/>
  <c r="L1492" i="1"/>
  <c r="N1492" i="1" s="1"/>
  <c r="Z1492" i="1" s="1"/>
  <c r="H1493" i="1"/>
  <c r="J1493" i="1" s="1"/>
  <c r="G1494" i="1"/>
  <c r="AJ1492" i="1"/>
  <c r="A1491" i="2" s="1"/>
  <c r="Y1494" i="1" l="1"/>
  <c r="AB1494" i="1" s="1"/>
  <c r="V1494" i="1"/>
  <c r="L1493" i="1"/>
  <c r="N1493" i="1" s="1"/>
  <c r="Z1493" i="1" s="1"/>
  <c r="AE1492" i="1"/>
  <c r="AG1492" i="1" s="1"/>
  <c r="P1491" i="1"/>
  <c r="AJ1493" i="1"/>
  <c r="A1492" i="2" s="1"/>
  <c r="H1494" i="1"/>
  <c r="J1494" i="1" s="1"/>
  <c r="G1495" i="1"/>
  <c r="AE1493" i="1" l="1"/>
  <c r="AG1493" i="1" s="1"/>
  <c r="Y1495" i="1"/>
  <c r="AB1495" i="1" s="1"/>
  <c r="V1495" i="1"/>
  <c r="P1492" i="1"/>
  <c r="L1494" i="1"/>
  <c r="N1494" i="1" s="1"/>
  <c r="Z1494" i="1" s="1"/>
  <c r="H1495" i="1"/>
  <c r="J1495" i="1" s="1"/>
  <c r="G1496" i="1"/>
  <c r="AJ1494" i="1"/>
  <c r="A1493" i="2" s="1"/>
  <c r="Y1496" i="1" l="1"/>
  <c r="AB1496" i="1" s="1"/>
  <c r="V1496" i="1"/>
  <c r="AE1494" i="1"/>
  <c r="AG1494" i="1" s="1"/>
  <c r="P1493" i="1"/>
  <c r="AJ1495" i="1"/>
  <c r="A1494" i="2" s="1"/>
  <c r="H1496" i="1"/>
  <c r="J1496" i="1" s="1"/>
  <c r="G1497" i="1"/>
  <c r="L1495" i="1" l="1"/>
  <c r="N1495" i="1" s="1"/>
  <c r="Z1495" i="1" s="1"/>
  <c r="AE1495" i="1" s="1"/>
  <c r="AG1495" i="1" s="1"/>
  <c r="Y1497" i="1"/>
  <c r="AB1497" i="1" s="1"/>
  <c r="V1497" i="1"/>
  <c r="P1494" i="1"/>
  <c r="L1496" i="1"/>
  <c r="N1496" i="1" s="1"/>
  <c r="Z1496" i="1" s="1"/>
  <c r="AJ1496" i="1"/>
  <c r="A1495" i="2" s="1"/>
  <c r="G1498" i="1"/>
  <c r="H1497" i="1"/>
  <c r="J1497" i="1" s="1"/>
  <c r="Y1498" i="1" l="1"/>
  <c r="AB1498" i="1" s="1"/>
  <c r="V1498" i="1"/>
  <c r="L1497" i="1"/>
  <c r="N1497" i="1" s="1"/>
  <c r="Z1497" i="1" s="1"/>
  <c r="AE1496" i="1"/>
  <c r="AG1496" i="1" s="1"/>
  <c r="P1495" i="1"/>
  <c r="AJ1497" i="1"/>
  <c r="A1496" i="2" s="1"/>
  <c r="H1498" i="1"/>
  <c r="J1498" i="1" s="1"/>
  <c r="G1499" i="1"/>
  <c r="AE1497" i="1" l="1"/>
  <c r="AG1497" i="1" s="1"/>
  <c r="Y1499" i="1"/>
  <c r="AB1499" i="1" s="1"/>
  <c r="V1499" i="1"/>
  <c r="P1496" i="1"/>
  <c r="L1498" i="1"/>
  <c r="N1498" i="1" s="1"/>
  <c r="Z1498" i="1" s="1"/>
  <c r="G1500" i="1"/>
  <c r="H1499" i="1"/>
  <c r="J1499" i="1" s="1"/>
  <c r="AJ1498" i="1"/>
  <c r="A1497" i="2" s="1"/>
  <c r="Y1500" i="1" l="1"/>
  <c r="AB1500" i="1" s="1"/>
  <c r="V1500" i="1"/>
  <c r="AE1498" i="1"/>
  <c r="AG1498" i="1" s="1"/>
  <c r="P1497" i="1"/>
  <c r="AJ1499" i="1"/>
  <c r="A1498" i="2" s="1"/>
  <c r="G1501" i="1"/>
  <c r="H1500" i="1"/>
  <c r="J1500" i="1" s="1"/>
  <c r="Y1501" i="1" l="1"/>
  <c r="AB1501" i="1" s="1"/>
  <c r="V1501" i="1"/>
  <c r="L1499" i="1"/>
  <c r="N1499" i="1" s="1"/>
  <c r="Z1499" i="1" s="1"/>
  <c r="AE1499" i="1" s="1"/>
  <c r="AG1499" i="1" s="1"/>
  <c r="P1498" i="1"/>
  <c r="L1500" i="1"/>
  <c r="N1500" i="1" s="1"/>
  <c r="Z1500" i="1" s="1"/>
  <c r="AJ1500" i="1"/>
  <c r="A1499" i="2" s="1"/>
  <c r="G1502" i="1"/>
  <c r="H1501" i="1"/>
  <c r="J1501" i="1" s="1"/>
  <c r="Y1502" i="1" l="1"/>
  <c r="AB1502" i="1" s="1"/>
  <c r="V1502" i="1"/>
  <c r="L1501" i="1"/>
  <c r="N1501" i="1" s="1"/>
  <c r="Z1501" i="1" s="1"/>
  <c r="AE1500" i="1"/>
  <c r="AG1500" i="1" s="1"/>
  <c r="P1499" i="1"/>
  <c r="AJ1501" i="1"/>
  <c r="A1500" i="2" s="1"/>
  <c r="H1502" i="1"/>
  <c r="J1502" i="1" s="1"/>
  <c r="G1503" i="1"/>
  <c r="AE1501" i="1" l="1"/>
  <c r="AG1501" i="1" s="1"/>
  <c r="Y1503" i="1"/>
  <c r="AB1503" i="1" s="1"/>
  <c r="V1503" i="1"/>
  <c r="P1500" i="1"/>
  <c r="L1502" i="1"/>
  <c r="N1502" i="1" s="1"/>
  <c r="Z1502" i="1" s="1"/>
  <c r="H1503" i="1"/>
  <c r="J1503" i="1" s="1"/>
  <c r="G1504" i="1"/>
  <c r="AJ1502" i="1"/>
  <c r="A1501" i="2" s="1"/>
  <c r="Y1504" i="1" l="1"/>
  <c r="AB1504" i="1" s="1"/>
  <c r="V1504" i="1"/>
  <c r="AE1502" i="1"/>
  <c r="AG1502" i="1" s="1"/>
  <c r="P1501" i="1"/>
  <c r="H1504" i="1"/>
  <c r="J1504" i="1" s="1"/>
  <c r="G1505" i="1"/>
  <c r="AJ1503" i="1"/>
  <c r="A1502" i="2" s="1"/>
  <c r="Y1505" i="1" l="1"/>
  <c r="AB1505" i="1" s="1"/>
  <c r="V1505" i="1"/>
  <c r="L1503" i="1"/>
  <c r="N1503" i="1" s="1"/>
  <c r="Z1503" i="1" s="1"/>
  <c r="AE1503" i="1" s="1"/>
  <c r="AG1503" i="1" s="1"/>
  <c r="P1502" i="1"/>
  <c r="L1504" i="1"/>
  <c r="N1504" i="1" s="1"/>
  <c r="Z1504" i="1" s="1"/>
  <c r="G1506" i="1"/>
  <c r="H1505" i="1"/>
  <c r="J1505" i="1" s="1"/>
  <c r="AJ1504" i="1"/>
  <c r="A1503" i="2" s="1"/>
  <c r="Y1506" i="1" l="1"/>
  <c r="AB1506" i="1" s="1"/>
  <c r="V1506" i="1"/>
  <c r="L1505" i="1"/>
  <c r="N1505" i="1" s="1"/>
  <c r="Z1505" i="1" s="1"/>
  <c r="AE1504" i="1"/>
  <c r="AG1504" i="1" s="1"/>
  <c r="P1503" i="1"/>
  <c r="AJ1505" i="1"/>
  <c r="A1504" i="2" s="1"/>
  <c r="G1507" i="1"/>
  <c r="H1506" i="1"/>
  <c r="J1506" i="1" s="1"/>
  <c r="AE1505" i="1" l="1"/>
  <c r="AG1505" i="1" s="1"/>
  <c r="Y1507" i="1"/>
  <c r="AB1507" i="1" s="1"/>
  <c r="V1507" i="1"/>
  <c r="P1504" i="1"/>
  <c r="L1506" i="1"/>
  <c r="N1506" i="1" s="1"/>
  <c r="Z1506" i="1" s="1"/>
  <c r="AJ1506" i="1"/>
  <c r="A1505" i="2" s="1"/>
  <c r="H1507" i="1"/>
  <c r="J1507" i="1" s="1"/>
  <c r="G1508" i="1"/>
  <c r="Y1508" i="1" l="1"/>
  <c r="AB1508" i="1" s="1"/>
  <c r="V1508" i="1"/>
  <c r="AE1506" i="1"/>
  <c r="AG1506" i="1" s="1"/>
  <c r="P1505" i="1"/>
  <c r="H1508" i="1"/>
  <c r="J1508" i="1" s="1"/>
  <c r="G1509" i="1"/>
  <c r="AJ1507" i="1"/>
  <c r="A1506" i="2" s="1"/>
  <c r="Y1509" i="1" l="1"/>
  <c r="AB1509" i="1" s="1"/>
  <c r="V1509" i="1"/>
  <c r="L1508" i="1"/>
  <c r="N1508" i="1" s="1"/>
  <c r="Z1508" i="1" s="1"/>
  <c r="L1507" i="1"/>
  <c r="N1507" i="1" s="1"/>
  <c r="Z1507" i="1" s="1"/>
  <c r="AE1507" i="1" s="1"/>
  <c r="AG1507" i="1" s="1"/>
  <c r="P1506" i="1"/>
  <c r="AJ1508" i="1"/>
  <c r="A1507" i="2" s="1"/>
  <c r="H1509" i="1"/>
  <c r="J1509" i="1" s="1"/>
  <c r="G1510" i="1"/>
  <c r="AE1508" i="1" l="1"/>
  <c r="AG1508" i="1" s="1"/>
  <c r="Y1510" i="1"/>
  <c r="AB1510" i="1" s="1"/>
  <c r="V1510" i="1"/>
  <c r="P1507" i="1"/>
  <c r="L1509" i="1"/>
  <c r="N1509" i="1" s="1"/>
  <c r="Z1509" i="1" s="1"/>
  <c r="AJ1509" i="1"/>
  <c r="A1508" i="2" s="1"/>
  <c r="H1510" i="1"/>
  <c r="J1510" i="1" s="1"/>
  <c r="G1511" i="1"/>
  <c r="Y1511" i="1" l="1"/>
  <c r="AB1511" i="1" s="1"/>
  <c r="V1511" i="1"/>
  <c r="L1510" i="1"/>
  <c r="N1510" i="1" s="1"/>
  <c r="Z1510" i="1" s="1"/>
  <c r="AE1509" i="1"/>
  <c r="AG1509" i="1" s="1"/>
  <c r="P1508" i="1"/>
  <c r="AJ1510" i="1"/>
  <c r="A1509" i="2" s="1"/>
  <c r="H1511" i="1"/>
  <c r="J1511" i="1" s="1"/>
  <c r="G1512" i="1"/>
  <c r="AE1510" i="1" l="1"/>
  <c r="AG1510" i="1" s="1"/>
  <c r="Y1512" i="1"/>
  <c r="AB1512" i="1" s="1"/>
  <c r="V1512" i="1"/>
  <c r="P1509" i="1"/>
  <c r="L1511" i="1"/>
  <c r="N1511" i="1" s="1"/>
  <c r="Z1511" i="1" s="1"/>
  <c r="H1512" i="1"/>
  <c r="J1512" i="1" s="1"/>
  <c r="G1513" i="1"/>
  <c r="AJ1511" i="1"/>
  <c r="A1510" i="2" s="1"/>
  <c r="Y1513" i="1" l="1"/>
  <c r="AB1513" i="1" s="1"/>
  <c r="V1513" i="1"/>
  <c r="AE1511" i="1"/>
  <c r="AG1511" i="1" s="1"/>
  <c r="P1510" i="1"/>
  <c r="H1513" i="1"/>
  <c r="J1513" i="1" s="1"/>
  <c r="G1514" i="1"/>
  <c r="AJ1512" i="1"/>
  <c r="A1511" i="2" s="1"/>
  <c r="Y1514" i="1" l="1"/>
  <c r="AB1514" i="1" s="1"/>
  <c r="V1514" i="1"/>
  <c r="L1513" i="1"/>
  <c r="N1513" i="1" s="1"/>
  <c r="Z1513" i="1" s="1"/>
  <c r="L1512" i="1"/>
  <c r="N1512" i="1" s="1"/>
  <c r="Z1512" i="1" s="1"/>
  <c r="AE1512" i="1" s="1"/>
  <c r="AG1512" i="1" s="1"/>
  <c r="P1511" i="1"/>
  <c r="H1514" i="1"/>
  <c r="J1514" i="1" s="1"/>
  <c r="G1515" i="1"/>
  <c r="AJ1513" i="1"/>
  <c r="A1512" i="2" s="1"/>
  <c r="AE1513" i="1" l="1"/>
  <c r="AG1513" i="1" s="1"/>
  <c r="Y1515" i="1"/>
  <c r="AB1515" i="1" s="1"/>
  <c r="V1515" i="1"/>
  <c r="P1512" i="1"/>
  <c r="L1514" i="1"/>
  <c r="N1514" i="1" s="1"/>
  <c r="Z1514" i="1" s="1"/>
  <c r="G1516" i="1"/>
  <c r="H1515" i="1"/>
  <c r="J1515" i="1" s="1"/>
  <c r="AJ1514" i="1"/>
  <c r="A1513" i="2" s="1"/>
  <c r="Y1516" i="1" l="1"/>
  <c r="AB1516" i="1" s="1"/>
  <c r="V1516" i="1"/>
  <c r="L1515" i="1"/>
  <c r="N1515" i="1" s="1"/>
  <c r="Z1515" i="1" s="1"/>
  <c r="AE1514" i="1"/>
  <c r="AG1514" i="1" s="1"/>
  <c r="P1513" i="1"/>
  <c r="AJ1515" i="1"/>
  <c r="A1514" i="2" s="1"/>
  <c r="G1517" i="1"/>
  <c r="H1516" i="1"/>
  <c r="J1516" i="1" s="1"/>
  <c r="AE1515" i="1" l="1"/>
  <c r="AG1515" i="1" s="1"/>
  <c r="Y1517" i="1"/>
  <c r="AB1517" i="1" s="1"/>
  <c r="V1517" i="1"/>
  <c r="P1514" i="1"/>
  <c r="L1516" i="1"/>
  <c r="N1516" i="1" s="1"/>
  <c r="Z1516" i="1" s="1"/>
  <c r="AJ1516" i="1"/>
  <c r="A1515" i="2" s="1"/>
  <c r="G1518" i="1"/>
  <c r="H1517" i="1"/>
  <c r="J1517" i="1" s="1"/>
  <c r="Y1518" i="1" l="1"/>
  <c r="AB1518" i="1" s="1"/>
  <c r="V1518" i="1"/>
  <c r="L1517" i="1"/>
  <c r="N1517" i="1" s="1"/>
  <c r="Z1517" i="1" s="1"/>
  <c r="AE1516" i="1"/>
  <c r="AG1516" i="1" s="1"/>
  <c r="P1515" i="1"/>
  <c r="AJ1517" i="1"/>
  <c r="A1516" i="2" s="1"/>
  <c r="G1519" i="1"/>
  <c r="H1518" i="1"/>
  <c r="J1518" i="1" s="1"/>
  <c r="AE1517" i="1" l="1"/>
  <c r="AG1517" i="1" s="1"/>
  <c r="Y1519" i="1"/>
  <c r="AB1519" i="1" s="1"/>
  <c r="V1519" i="1"/>
  <c r="P1516" i="1"/>
  <c r="L1518" i="1"/>
  <c r="N1518" i="1" s="1"/>
  <c r="Z1518" i="1" s="1"/>
  <c r="AJ1518" i="1"/>
  <c r="A1517" i="2" s="1"/>
  <c r="G1520" i="1"/>
  <c r="H1519" i="1"/>
  <c r="J1519" i="1" s="1"/>
  <c r="Y1520" i="1" l="1"/>
  <c r="AB1520" i="1" s="1"/>
  <c r="V1520" i="1"/>
  <c r="AE1518" i="1"/>
  <c r="AG1518" i="1" s="1"/>
  <c r="P1517" i="1"/>
  <c r="G1521" i="1"/>
  <c r="H1520" i="1"/>
  <c r="J1520" i="1" s="1"/>
  <c r="AJ1519" i="1"/>
  <c r="A1518" i="2" s="1"/>
  <c r="L1520" i="1" l="1"/>
  <c r="N1520" i="1" s="1"/>
  <c r="Z1520" i="1" s="1"/>
  <c r="Y1521" i="1"/>
  <c r="AB1521" i="1" s="1"/>
  <c r="V1521" i="1"/>
  <c r="L1519" i="1"/>
  <c r="N1519" i="1" s="1"/>
  <c r="Z1519" i="1" s="1"/>
  <c r="AE1519" i="1" s="1"/>
  <c r="AG1519" i="1" s="1"/>
  <c r="P1518" i="1"/>
  <c r="AJ1520" i="1"/>
  <c r="A1519" i="2" s="1"/>
  <c r="H1521" i="1"/>
  <c r="J1521" i="1" s="1"/>
  <c r="G1522" i="1"/>
  <c r="Y1522" i="1" l="1"/>
  <c r="AB1522" i="1" s="1"/>
  <c r="V1522" i="1"/>
  <c r="L1521" i="1"/>
  <c r="N1521" i="1" s="1"/>
  <c r="Z1521" i="1" s="1"/>
  <c r="AE1520" i="1"/>
  <c r="AG1520" i="1" s="1"/>
  <c r="P1519" i="1"/>
  <c r="H1522" i="1"/>
  <c r="J1522" i="1" s="1"/>
  <c r="G1523" i="1"/>
  <c r="AJ1521" i="1"/>
  <c r="A1520" i="2" s="1"/>
  <c r="AE1521" i="1" l="1"/>
  <c r="AG1521" i="1" s="1"/>
  <c r="Y1523" i="1"/>
  <c r="AB1523" i="1" s="1"/>
  <c r="V1523" i="1"/>
  <c r="P1520" i="1"/>
  <c r="L1522" i="1"/>
  <c r="N1522" i="1" s="1"/>
  <c r="Z1522" i="1" s="1"/>
  <c r="H1523" i="1"/>
  <c r="J1523" i="1" s="1"/>
  <c r="G1524" i="1"/>
  <c r="AJ1522" i="1"/>
  <c r="A1521" i="2" s="1"/>
  <c r="Y1524" i="1" l="1"/>
  <c r="AB1524" i="1" s="1"/>
  <c r="V1524" i="1"/>
  <c r="AE1522" i="1"/>
  <c r="AG1522" i="1" s="1"/>
  <c r="P1521" i="1"/>
  <c r="H1524" i="1"/>
  <c r="J1524" i="1" s="1"/>
  <c r="G1525" i="1"/>
  <c r="AJ1523" i="1"/>
  <c r="A1522" i="2" s="1"/>
  <c r="Y1525" i="1" l="1"/>
  <c r="AB1525" i="1" s="1"/>
  <c r="V1525" i="1"/>
  <c r="L1524" i="1"/>
  <c r="N1524" i="1" s="1"/>
  <c r="Z1524" i="1" s="1"/>
  <c r="L1523" i="1"/>
  <c r="N1523" i="1" s="1"/>
  <c r="Z1523" i="1" s="1"/>
  <c r="AE1523" i="1" s="1"/>
  <c r="AG1523" i="1" s="1"/>
  <c r="P1522" i="1"/>
  <c r="AJ1524" i="1"/>
  <c r="A1523" i="2" s="1"/>
  <c r="G1526" i="1"/>
  <c r="H1525" i="1"/>
  <c r="J1525" i="1" s="1"/>
  <c r="AE1524" i="1" l="1"/>
  <c r="AG1524" i="1" s="1"/>
  <c r="Y1526" i="1"/>
  <c r="AB1526" i="1" s="1"/>
  <c r="V1526" i="1"/>
  <c r="P1523" i="1"/>
  <c r="L1525" i="1"/>
  <c r="N1525" i="1" s="1"/>
  <c r="Z1525" i="1" s="1"/>
  <c r="H1526" i="1"/>
  <c r="J1526" i="1" s="1"/>
  <c r="G1527" i="1"/>
  <c r="AJ1525" i="1"/>
  <c r="A1524" i="2" s="1"/>
  <c r="Y1527" i="1" l="1"/>
  <c r="AB1527" i="1" s="1"/>
  <c r="V1527" i="1"/>
  <c r="AE1525" i="1"/>
  <c r="AG1525" i="1" s="1"/>
  <c r="P1524" i="1"/>
  <c r="H1527" i="1"/>
  <c r="J1527" i="1" s="1"/>
  <c r="G1528" i="1"/>
  <c r="AJ1526" i="1"/>
  <c r="A1525" i="2" s="1"/>
  <c r="L1527" i="1" l="1"/>
  <c r="N1527" i="1" s="1"/>
  <c r="Z1527" i="1" s="1"/>
  <c r="Y1528" i="1"/>
  <c r="AB1528" i="1" s="1"/>
  <c r="V1528" i="1"/>
  <c r="L1526" i="1"/>
  <c r="N1526" i="1" s="1"/>
  <c r="Z1526" i="1" s="1"/>
  <c r="AE1526" i="1" s="1"/>
  <c r="AG1526" i="1" s="1"/>
  <c r="P1525" i="1"/>
  <c r="H1528" i="1"/>
  <c r="J1528" i="1" s="1"/>
  <c r="G1529" i="1"/>
  <c r="AJ1527" i="1"/>
  <c r="A1526" i="2" s="1"/>
  <c r="Y1529" i="1" l="1"/>
  <c r="AB1529" i="1" s="1"/>
  <c r="V1529" i="1"/>
  <c r="L1528" i="1"/>
  <c r="N1528" i="1" s="1"/>
  <c r="Z1528" i="1" s="1"/>
  <c r="AE1527" i="1"/>
  <c r="AG1527" i="1" s="1"/>
  <c r="P1526" i="1"/>
  <c r="AJ1528" i="1"/>
  <c r="A1527" i="2" s="1"/>
  <c r="H1529" i="1"/>
  <c r="J1529" i="1" s="1"/>
  <c r="G1530" i="1"/>
  <c r="AE1528" i="1" l="1"/>
  <c r="AG1528" i="1" s="1"/>
  <c r="Y1530" i="1"/>
  <c r="AB1530" i="1" s="1"/>
  <c r="V1530" i="1"/>
  <c r="P1527" i="1"/>
  <c r="L1529" i="1"/>
  <c r="N1529" i="1" s="1"/>
  <c r="Z1529" i="1" s="1"/>
  <c r="AJ1529" i="1"/>
  <c r="A1528" i="2" s="1"/>
  <c r="H1530" i="1"/>
  <c r="J1530" i="1" s="1"/>
  <c r="G1531" i="1"/>
  <c r="Y1531" i="1" l="1"/>
  <c r="AB1531" i="1" s="1"/>
  <c r="V1531" i="1"/>
  <c r="L1530" i="1"/>
  <c r="N1530" i="1" s="1"/>
  <c r="Z1530" i="1" s="1"/>
  <c r="AE1529" i="1"/>
  <c r="AG1529" i="1" s="1"/>
  <c r="P1528" i="1"/>
  <c r="H1531" i="1"/>
  <c r="J1531" i="1" s="1"/>
  <c r="G1532" i="1"/>
  <c r="AJ1530" i="1"/>
  <c r="A1529" i="2" s="1"/>
  <c r="Y1532" i="1" l="1"/>
  <c r="AB1532" i="1" s="1"/>
  <c r="V1532" i="1"/>
  <c r="AE1530" i="1"/>
  <c r="AG1530" i="1" s="1"/>
  <c r="P1529" i="1"/>
  <c r="G1533" i="1"/>
  <c r="H1532" i="1"/>
  <c r="J1532" i="1" s="1"/>
  <c r="AJ1531" i="1"/>
  <c r="A1530" i="2" s="1"/>
  <c r="Y1533" i="1" l="1"/>
  <c r="AB1533" i="1" s="1"/>
  <c r="V1533" i="1"/>
  <c r="L1532" i="1"/>
  <c r="N1532" i="1" s="1"/>
  <c r="Z1532" i="1" s="1"/>
  <c r="L1531" i="1"/>
  <c r="N1531" i="1" s="1"/>
  <c r="Z1531" i="1" s="1"/>
  <c r="AE1531" i="1" s="1"/>
  <c r="AG1531" i="1" s="1"/>
  <c r="P1530" i="1"/>
  <c r="AJ1532" i="1"/>
  <c r="A1531" i="2" s="1"/>
  <c r="G1534" i="1"/>
  <c r="H1533" i="1"/>
  <c r="J1533" i="1" s="1"/>
  <c r="AE1532" i="1" l="1"/>
  <c r="AG1532" i="1" s="1"/>
  <c r="Y1534" i="1"/>
  <c r="AB1534" i="1" s="1"/>
  <c r="V1534" i="1"/>
  <c r="P1531" i="1"/>
  <c r="L1533" i="1"/>
  <c r="N1533" i="1" s="1"/>
  <c r="Z1533" i="1" s="1"/>
  <c r="G1535" i="1"/>
  <c r="H1534" i="1"/>
  <c r="J1534" i="1" s="1"/>
  <c r="AJ1533" i="1"/>
  <c r="A1532" i="2" s="1"/>
  <c r="Y1535" i="1" l="1"/>
  <c r="AB1535" i="1" s="1"/>
  <c r="V1535" i="1"/>
  <c r="AE1533" i="1"/>
  <c r="AG1533" i="1" s="1"/>
  <c r="P1532" i="1"/>
  <c r="G1536" i="1"/>
  <c r="H1535" i="1"/>
  <c r="J1535" i="1" s="1"/>
  <c r="AJ1534" i="1"/>
  <c r="A1533" i="2" s="1"/>
  <c r="L1535" i="1" l="1"/>
  <c r="N1535" i="1" s="1"/>
  <c r="Z1535" i="1" s="1"/>
  <c r="Y1536" i="1"/>
  <c r="AB1536" i="1" s="1"/>
  <c r="V1536" i="1"/>
  <c r="L1534" i="1"/>
  <c r="N1534" i="1" s="1"/>
  <c r="Z1534" i="1" s="1"/>
  <c r="AE1534" i="1" s="1"/>
  <c r="AG1534" i="1" s="1"/>
  <c r="P1533" i="1"/>
  <c r="AJ1535" i="1"/>
  <c r="A1534" i="2" s="1"/>
  <c r="G1537" i="1"/>
  <c r="H1536" i="1"/>
  <c r="J1536" i="1" s="1"/>
  <c r="Y1537" i="1" l="1"/>
  <c r="AB1537" i="1" s="1"/>
  <c r="V1537" i="1"/>
  <c r="AE1535" i="1"/>
  <c r="AG1535" i="1" s="1"/>
  <c r="P1534" i="1"/>
  <c r="G1538" i="1"/>
  <c r="H1537" i="1"/>
  <c r="J1537" i="1" s="1"/>
  <c r="AJ1536" i="1"/>
  <c r="A1535" i="2" s="1"/>
  <c r="L1536" i="1" l="1"/>
  <c r="N1536" i="1" s="1"/>
  <c r="Z1536" i="1" s="1"/>
  <c r="AE1536" i="1" s="1"/>
  <c r="AG1536" i="1" s="1"/>
  <c r="Y1538" i="1"/>
  <c r="AB1538" i="1" s="1"/>
  <c r="V1538" i="1"/>
  <c r="P1535" i="1"/>
  <c r="L1537" i="1"/>
  <c r="N1537" i="1" s="1"/>
  <c r="Z1537" i="1" s="1"/>
  <c r="AJ1537" i="1"/>
  <c r="A1536" i="2" s="1"/>
  <c r="G1539" i="1"/>
  <c r="H1538" i="1"/>
  <c r="J1538" i="1" s="1"/>
  <c r="Y1539" i="1" l="1"/>
  <c r="AB1539" i="1" s="1"/>
  <c r="V1539" i="1"/>
  <c r="AE1537" i="1"/>
  <c r="AG1537" i="1" s="1"/>
  <c r="P1536" i="1"/>
  <c r="AJ1538" i="1"/>
  <c r="A1537" i="2" s="1"/>
  <c r="G1540" i="1"/>
  <c r="H1539" i="1"/>
  <c r="J1539" i="1" s="1"/>
  <c r="L1538" i="1" l="1"/>
  <c r="N1538" i="1" s="1"/>
  <c r="Z1538" i="1" s="1"/>
  <c r="AE1538" i="1" s="1"/>
  <c r="AG1538" i="1" s="1"/>
  <c r="Y1540" i="1"/>
  <c r="AB1540" i="1" s="1"/>
  <c r="V1540" i="1"/>
  <c r="P1537" i="1"/>
  <c r="L1539" i="1"/>
  <c r="N1539" i="1" s="1"/>
  <c r="Z1539" i="1" s="1"/>
  <c r="G1541" i="1"/>
  <c r="H1540" i="1"/>
  <c r="J1540" i="1" s="1"/>
  <c r="AJ1539" i="1"/>
  <c r="A1538" i="2" s="1"/>
  <c r="Y1541" i="1" l="1"/>
  <c r="AB1541" i="1" s="1"/>
  <c r="V1541" i="1"/>
  <c r="AE1539" i="1"/>
  <c r="AG1539" i="1" s="1"/>
  <c r="P1538" i="1"/>
  <c r="AJ1540" i="1"/>
  <c r="A1539" i="2" s="1"/>
  <c r="G1542" i="1"/>
  <c r="H1541" i="1"/>
  <c r="J1541" i="1" s="1"/>
  <c r="L1541" i="1" l="1"/>
  <c r="N1541" i="1" s="1"/>
  <c r="Z1541" i="1" s="1"/>
  <c r="Y1542" i="1"/>
  <c r="AB1542" i="1" s="1"/>
  <c r="V1542" i="1"/>
  <c r="L1540" i="1"/>
  <c r="N1540" i="1" s="1"/>
  <c r="Z1540" i="1" s="1"/>
  <c r="AE1540" i="1" s="1"/>
  <c r="AG1540" i="1" s="1"/>
  <c r="P1539" i="1"/>
  <c r="AJ1541" i="1"/>
  <c r="A1540" i="2" s="1"/>
  <c r="G1543" i="1"/>
  <c r="H1542" i="1"/>
  <c r="J1542" i="1" s="1"/>
  <c r="Y1543" i="1" l="1"/>
  <c r="AB1543" i="1" s="1"/>
  <c r="V1543" i="1"/>
  <c r="AE1541" i="1"/>
  <c r="AG1541" i="1" s="1"/>
  <c r="P1540" i="1"/>
  <c r="AJ1542" i="1"/>
  <c r="A1541" i="2" s="1"/>
  <c r="G1544" i="1"/>
  <c r="H1543" i="1"/>
  <c r="J1543" i="1" s="1"/>
  <c r="L1542" i="1" l="1"/>
  <c r="N1542" i="1" s="1"/>
  <c r="Z1542" i="1" s="1"/>
  <c r="AE1542" i="1" s="1"/>
  <c r="AG1542" i="1" s="1"/>
  <c r="Y1544" i="1"/>
  <c r="AB1544" i="1" s="1"/>
  <c r="V1544" i="1"/>
  <c r="P1541" i="1"/>
  <c r="L1543" i="1"/>
  <c r="N1543" i="1" s="1"/>
  <c r="Z1543" i="1" s="1"/>
  <c r="AJ1543" i="1"/>
  <c r="A1542" i="2" s="1"/>
  <c r="G1545" i="1"/>
  <c r="H1544" i="1"/>
  <c r="J1544" i="1" s="1"/>
  <c r="Y1545" i="1" l="1"/>
  <c r="AB1545" i="1" s="1"/>
  <c r="V1545" i="1"/>
  <c r="AE1543" i="1"/>
  <c r="AG1543" i="1" s="1"/>
  <c r="P1542" i="1"/>
  <c r="AJ1544" i="1"/>
  <c r="A1543" i="2" s="1"/>
  <c r="G1546" i="1"/>
  <c r="H1545" i="1"/>
  <c r="J1545" i="1" s="1"/>
  <c r="Y1546" i="1" l="1"/>
  <c r="AB1546" i="1" s="1"/>
  <c r="V1546" i="1"/>
  <c r="L1544" i="1"/>
  <c r="N1544" i="1" s="1"/>
  <c r="Z1544" i="1" s="1"/>
  <c r="AE1544" i="1" s="1"/>
  <c r="AG1544" i="1" s="1"/>
  <c r="P1543" i="1"/>
  <c r="L1545" i="1"/>
  <c r="N1545" i="1" s="1"/>
  <c r="Z1545" i="1" s="1"/>
  <c r="G1547" i="1"/>
  <c r="H1546" i="1"/>
  <c r="J1546" i="1" s="1"/>
  <c r="AJ1545" i="1"/>
  <c r="A1544" i="2" s="1"/>
  <c r="Y1547" i="1" l="1"/>
  <c r="AB1547" i="1" s="1"/>
  <c r="V1547" i="1"/>
  <c r="AE1545" i="1"/>
  <c r="AG1545" i="1" s="1"/>
  <c r="P1544" i="1"/>
  <c r="G1548" i="1"/>
  <c r="H1547" i="1"/>
  <c r="J1547" i="1" s="1"/>
  <c r="AJ1546" i="1"/>
  <c r="A1545" i="2" s="1"/>
  <c r="Y1548" i="1" l="1"/>
  <c r="AB1548" i="1" s="1"/>
  <c r="V1548" i="1"/>
  <c r="L1546" i="1"/>
  <c r="N1546" i="1" s="1"/>
  <c r="Z1546" i="1" s="1"/>
  <c r="AE1546" i="1" s="1"/>
  <c r="AG1546" i="1" s="1"/>
  <c r="P1545" i="1"/>
  <c r="L1547" i="1"/>
  <c r="N1547" i="1" s="1"/>
  <c r="Z1547" i="1" s="1"/>
  <c r="AJ1547" i="1"/>
  <c r="A1546" i="2" s="1"/>
  <c r="H1548" i="1"/>
  <c r="J1548" i="1" s="1"/>
  <c r="G1549" i="1"/>
  <c r="Y1549" i="1" l="1"/>
  <c r="AB1549" i="1" s="1"/>
  <c r="V1549" i="1"/>
  <c r="AE1547" i="1"/>
  <c r="AG1547" i="1" s="1"/>
  <c r="P1546" i="1"/>
  <c r="AJ1548" i="1"/>
  <c r="A1547" i="2" s="1"/>
  <c r="H1549" i="1"/>
  <c r="J1549" i="1" s="1"/>
  <c r="G1550" i="1"/>
  <c r="L1549" i="1" l="1"/>
  <c r="N1549" i="1" s="1"/>
  <c r="Z1549" i="1" s="1"/>
  <c r="L1548" i="1"/>
  <c r="N1548" i="1" s="1"/>
  <c r="Z1548" i="1" s="1"/>
  <c r="AE1548" i="1" s="1"/>
  <c r="AG1548" i="1" s="1"/>
  <c r="Y1550" i="1"/>
  <c r="AB1550" i="1" s="1"/>
  <c r="V1550" i="1"/>
  <c r="P1547" i="1"/>
  <c r="G1551" i="1"/>
  <c r="H1550" i="1"/>
  <c r="J1550" i="1" s="1"/>
  <c r="AJ1549" i="1"/>
  <c r="A1548" i="2" s="1"/>
  <c r="Y1551" i="1" l="1"/>
  <c r="AB1551" i="1" s="1"/>
  <c r="V1551" i="1"/>
  <c r="AE1549" i="1"/>
  <c r="AG1549" i="1" s="1"/>
  <c r="P1548" i="1"/>
  <c r="AJ1550" i="1"/>
  <c r="A1549" i="2" s="1"/>
  <c r="G1552" i="1"/>
  <c r="H1551" i="1"/>
  <c r="J1551" i="1" s="1"/>
  <c r="Y1552" i="1" l="1"/>
  <c r="AB1552" i="1" s="1"/>
  <c r="V1552" i="1"/>
  <c r="L1551" i="1"/>
  <c r="N1551" i="1" s="1"/>
  <c r="Z1551" i="1" s="1"/>
  <c r="L1550" i="1"/>
  <c r="N1550" i="1" s="1"/>
  <c r="Z1550" i="1" s="1"/>
  <c r="AE1550" i="1" s="1"/>
  <c r="AG1550" i="1" s="1"/>
  <c r="P1549" i="1"/>
  <c r="H1552" i="1"/>
  <c r="J1552" i="1" s="1"/>
  <c r="G1553" i="1"/>
  <c r="AJ1551" i="1"/>
  <c r="A1550" i="2" s="1"/>
  <c r="AE1551" i="1" l="1"/>
  <c r="AG1551" i="1" s="1"/>
  <c r="Y1553" i="1"/>
  <c r="AB1553" i="1" s="1"/>
  <c r="V1553" i="1"/>
  <c r="P1550" i="1"/>
  <c r="P1551" i="1"/>
  <c r="L1552" i="1"/>
  <c r="N1552" i="1" s="1"/>
  <c r="Z1552" i="1" s="1"/>
  <c r="H1553" i="1"/>
  <c r="J1553" i="1" s="1"/>
  <c r="G1554" i="1"/>
  <c r="AJ1552" i="1"/>
  <c r="A1551" i="2" s="1"/>
  <c r="Y1554" i="1" l="1"/>
  <c r="AB1554" i="1" s="1"/>
  <c r="V1554" i="1"/>
  <c r="AE1552" i="1"/>
  <c r="AG1552" i="1" s="1"/>
  <c r="G1555" i="1"/>
  <c r="H1554" i="1"/>
  <c r="J1554" i="1" s="1"/>
  <c r="AJ1553" i="1"/>
  <c r="A1552" i="2" s="1"/>
  <c r="L1554" i="1" l="1"/>
  <c r="N1554" i="1" s="1"/>
  <c r="Z1554" i="1" s="1"/>
  <c r="Y1555" i="1"/>
  <c r="AB1555" i="1" s="1"/>
  <c r="V1555" i="1"/>
  <c r="L1553" i="1"/>
  <c r="N1553" i="1" s="1"/>
  <c r="Z1553" i="1" s="1"/>
  <c r="AE1553" i="1" s="1"/>
  <c r="AG1553" i="1" s="1"/>
  <c r="P1552" i="1"/>
  <c r="AJ1554" i="1"/>
  <c r="A1553" i="2" s="1"/>
  <c r="G1556" i="1"/>
  <c r="H1555" i="1"/>
  <c r="J1555" i="1" s="1"/>
  <c r="Y1556" i="1" l="1"/>
  <c r="AB1556" i="1" s="1"/>
  <c r="V1556" i="1"/>
  <c r="AE1554" i="1"/>
  <c r="AG1554" i="1" s="1"/>
  <c r="P1553" i="1"/>
  <c r="G1557" i="1"/>
  <c r="H1556" i="1"/>
  <c r="J1556" i="1" s="1"/>
  <c r="AJ1555" i="1"/>
  <c r="A1554" i="2" s="1"/>
  <c r="L1555" i="1" l="1"/>
  <c r="N1555" i="1" s="1"/>
  <c r="Z1555" i="1" s="1"/>
  <c r="AE1555" i="1" s="1"/>
  <c r="AG1555" i="1" s="1"/>
  <c r="Y1557" i="1"/>
  <c r="AB1557" i="1" s="1"/>
  <c r="V1557" i="1"/>
  <c r="P1554" i="1"/>
  <c r="L1556" i="1"/>
  <c r="N1556" i="1" s="1"/>
  <c r="Z1556" i="1" s="1"/>
  <c r="AJ1556" i="1"/>
  <c r="A1555" i="2" s="1"/>
  <c r="G1558" i="1"/>
  <c r="H1557" i="1"/>
  <c r="J1557" i="1" s="1"/>
  <c r="Y1558" i="1" l="1"/>
  <c r="AB1558" i="1" s="1"/>
  <c r="V1558" i="1"/>
  <c r="AE1556" i="1"/>
  <c r="AG1556" i="1" s="1"/>
  <c r="P1555" i="1"/>
  <c r="AJ1557" i="1"/>
  <c r="A1556" i="2" s="1"/>
  <c r="G1559" i="1"/>
  <c r="H1558" i="1"/>
  <c r="J1558" i="1" s="1"/>
  <c r="Y1559" i="1" l="1"/>
  <c r="AB1559" i="1" s="1"/>
  <c r="V1559" i="1"/>
  <c r="L1557" i="1"/>
  <c r="N1557" i="1" s="1"/>
  <c r="Z1557" i="1" s="1"/>
  <c r="AE1557" i="1" s="1"/>
  <c r="AG1557" i="1" s="1"/>
  <c r="P1556" i="1"/>
  <c r="L1558" i="1"/>
  <c r="N1558" i="1" s="1"/>
  <c r="Z1558" i="1" s="1"/>
  <c r="AJ1558" i="1"/>
  <c r="A1557" i="2" s="1"/>
  <c r="H1559" i="1"/>
  <c r="J1559" i="1" s="1"/>
  <c r="G1560" i="1"/>
  <c r="Y1560" i="1" l="1"/>
  <c r="AB1560" i="1" s="1"/>
  <c r="V1560" i="1"/>
  <c r="AE1558" i="1"/>
  <c r="AG1558" i="1" s="1"/>
  <c r="P1557" i="1"/>
  <c r="AJ1559" i="1"/>
  <c r="A1558" i="2" s="1"/>
  <c r="H1560" i="1"/>
  <c r="J1560" i="1" s="1"/>
  <c r="G1561" i="1"/>
  <c r="L1559" i="1" l="1"/>
  <c r="N1559" i="1" s="1"/>
  <c r="Z1559" i="1" s="1"/>
  <c r="AE1559" i="1" s="1"/>
  <c r="AG1559" i="1" s="1"/>
  <c r="Y1561" i="1"/>
  <c r="AB1561" i="1" s="1"/>
  <c r="V1561" i="1"/>
  <c r="P1558" i="1"/>
  <c r="L1560" i="1"/>
  <c r="N1560" i="1" s="1"/>
  <c r="Z1560" i="1" s="1"/>
  <c r="AJ1560" i="1"/>
  <c r="A1559" i="2" s="1"/>
  <c r="G1562" i="1"/>
  <c r="H1561" i="1"/>
  <c r="J1561" i="1" s="1"/>
  <c r="Y1562" i="1" l="1"/>
  <c r="AB1562" i="1" s="1"/>
  <c r="V1562" i="1"/>
  <c r="L1561" i="1"/>
  <c r="N1561" i="1" s="1"/>
  <c r="Z1561" i="1" s="1"/>
  <c r="AE1560" i="1"/>
  <c r="AG1560" i="1" s="1"/>
  <c r="P1559" i="1"/>
  <c r="AJ1561" i="1"/>
  <c r="A1560" i="2" s="1"/>
  <c r="H1562" i="1"/>
  <c r="J1562" i="1" s="1"/>
  <c r="G1563" i="1"/>
  <c r="AE1561" i="1" l="1"/>
  <c r="AG1561" i="1" s="1"/>
  <c r="Y1563" i="1"/>
  <c r="AB1563" i="1" s="1"/>
  <c r="V1563" i="1"/>
  <c r="P1560" i="1"/>
  <c r="L1562" i="1"/>
  <c r="N1562" i="1" s="1"/>
  <c r="Z1562" i="1" s="1"/>
  <c r="AJ1562" i="1"/>
  <c r="A1561" i="2" s="1"/>
  <c r="H1563" i="1"/>
  <c r="J1563" i="1" s="1"/>
  <c r="G1564" i="1"/>
  <c r="Y1564" i="1" l="1"/>
  <c r="AB1564" i="1" s="1"/>
  <c r="V1564" i="1"/>
  <c r="L1563" i="1"/>
  <c r="N1563" i="1" s="1"/>
  <c r="Z1563" i="1" s="1"/>
  <c r="AE1562" i="1"/>
  <c r="AG1562" i="1" s="1"/>
  <c r="P1561" i="1"/>
  <c r="AJ1563" i="1"/>
  <c r="A1562" i="2" s="1"/>
  <c r="G1565" i="1"/>
  <c r="H1564" i="1"/>
  <c r="J1564" i="1" s="1"/>
  <c r="AE1563" i="1" l="1"/>
  <c r="AG1563" i="1" s="1"/>
  <c r="Y1565" i="1"/>
  <c r="AB1565" i="1" s="1"/>
  <c r="V1565" i="1"/>
  <c r="P1562" i="1"/>
  <c r="L1564" i="1"/>
  <c r="N1564" i="1" s="1"/>
  <c r="Z1564" i="1" s="1"/>
  <c r="AJ1564" i="1"/>
  <c r="A1563" i="2" s="1"/>
  <c r="H1565" i="1"/>
  <c r="J1565" i="1" s="1"/>
  <c r="G1566" i="1"/>
  <c r="Y1566" i="1" l="1"/>
  <c r="AB1566" i="1" s="1"/>
  <c r="V1566" i="1"/>
  <c r="AE1564" i="1"/>
  <c r="AG1564" i="1" s="1"/>
  <c r="P1563" i="1"/>
  <c r="AJ1565" i="1"/>
  <c r="A1564" i="2" s="1"/>
  <c r="G1567" i="1"/>
  <c r="H1566" i="1"/>
  <c r="J1566" i="1" s="1"/>
  <c r="L1565" i="1" l="1"/>
  <c r="N1565" i="1" s="1"/>
  <c r="Z1565" i="1" s="1"/>
  <c r="AE1565" i="1" s="1"/>
  <c r="AG1565" i="1" s="1"/>
  <c r="Y1567" i="1"/>
  <c r="AB1567" i="1" s="1"/>
  <c r="V1567" i="1"/>
  <c r="P1564" i="1"/>
  <c r="L1566" i="1"/>
  <c r="N1566" i="1" s="1"/>
  <c r="Z1566" i="1" s="1"/>
  <c r="AJ1566" i="1"/>
  <c r="A1565" i="2" s="1"/>
  <c r="G1568" i="1"/>
  <c r="H1567" i="1"/>
  <c r="J1567" i="1" s="1"/>
  <c r="Y1568" i="1" l="1"/>
  <c r="AB1568" i="1" s="1"/>
  <c r="V1568" i="1"/>
  <c r="AE1566" i="1"/>
  <c r="AG1566" i="1" s="1"/>
  <c r="P1565" i="1"/>
  <c r="G1569" i="1"/>
  <c r="H1568" i="1"/>
  <c r="J1568" i="1" s="1"/>
  <c r="AJ1567" i="1"/>
  <c r="A1566" i="2" s="1"/>
  <c r="L1568" i="1" l="1"/>
  <c r="N1568" i="1" s="1"/>
  <c r="Z1568" i="1" s="1"/>
  <c r="Y1569" i="1"/>
  <c r="AB1569" i="1" s="1"/>
  <c r="V1569" i="1"/>
  <c r="L1567" i="1"/>
  <c r="N1567" i="1" s="1"/>
  <c r="Z1567" i="1" s="1"/>
  <c r="AE1567" i="1" s="1"/>
  <c r="AG1567" i="1" s="1"/>
  <c r="P1566" i="1"/>
  <c r="AJ1568" i="1"/>
  <c r="A1567" i="2" s="1"/>
  <c r="G1570" i="1"/>
  <c r="H1569" i="1"/>
  <c r="J1569" i="1" s="1"/>
  <c r="Y1570" i="1" l="1"/>
  <c r="AB1570" i="1" s="1"/>
  <c r="V1570" i="1"/>
  <c r="AE1568" i="1"/>
  <c r="AG1568" i="1" s="1"/>
  <c r="P1567" i="1"/>
  <c r="H1570" i="1"/>
  <c r="J1570" i="1" s="1"/>
  <c r="G1571" i="1"/>
  <c r="AJ1569" i="1"/>
  <c r="A1568" i="2" s="1"/>
  <c r="Y1571" i="1" l="1"/>
  <c r="AB1571" i="1" s="1"/>
  <c r="V1571" i="1"/>
  <c r="L1570" i="1"/>
  <c r="N1570" i="1" s="1"/>
  <c r="Z1570" i="1" s="1"/>
  <c r="L1569" i="1"/>
  <c r="N1569" i="1" s="1"/>
  <c r="Z1569" i="1" s="1"/>
  <c r="AE1569" i="1" s="1"/>
  <c r="AG1569" i="1" s="1"/>
  <c r="P1568" i="1"/>
  <c r="G1572" i="1"/>
  <c r="H1571" i="1"/>
  <c r="J1571" i="1" s="1"/>
  <c r="AJ1570" i="1"/>
  <c r="A1569" i="2" s="1"/>
  <c r="Y1572" i="1" l="1"/>
  <c r="AB1572" i="1" s="1"/>
  <c r="V1572" i="1"/>
  <c r="AE1570" i="1"/>
  <c r="AG1570" i="1" s="1"/>
  <c r="P1569" i="1"/>
  <c r="AJ1571" i="1"/>
  <c r="A1570" i="2" s="1"/>
  <c r="G1573" i="1"/>
  <c r="H1572" i="1"/>
  <c r="J1572" i="1" s="1"/>
  <c r="L1571" i="1" l="1"/>
  <c r="N1571" i="1" s="1"/>
  <c r="Z1571" i="1" s="1"/>
  <c r="AE1571" i="1" s="1"/>
  <c r="AG1571" i="1" s="1"/>
  <c r="Y1573" i="1"/>
  <c r="AB1573" i="1" s="1"/>
  <c r="V1573" i="1"/>
  <c r="P1570" i="1"/>
  <c r="L1572" i="1"/>
  <c r="N1572" i="1" s="1"/>
  <c r="Z1572" i="1" s="1"/>
  <c r="AJ1572" i="1"/>
  <c r="A1571" i="2" s="1"/>
  <c r="G1574" i="1"/>
  <c r="H1573" i="1"/>
  <c r="J1573" i="1" s="1"/>
  <c r="Y1574" i="1" l="1"/>
  <c r="AB1574" i="1" s="1"/>
  <c r="V1574" i="1"/>
  <c r="AE1572" i="1"/>
  <c r="AG1572" i="1" s="1"/>
  <c r="P1571" i="1"/>
  <c r="H1574" i="1"/>
  <c r="J1574" i="1" s="1"/>
  <c r="G1575" i="1"/>
  <c r="AJ1573" i="1"/>
  <c r="A1572" i="2" s="1"/>
  <c r="L1574" i="1" l="1"/>
  <c r="N1574" i="1" s="1"/>
  <c r="Z1574" i="1" s="1"/>
  <c r="Y1575" i="1"/>
  <c r="AB1575" i="1" s="1"/>
  <c r="V1575" i="1"/>
  <c r="L1573" i="1"/>
  <c r="N1573" i="1" s="1"/>
  <c r="Z1573" i="1" s="1"/>
  <c r="AE1573" i="1" s="1"/>
  <c r="AG1573" i="1" s="1"/>
  <c r="P1572" i="1"/>
  <c r="G1576" i="1"/>
  <c r="H1575" i="1"/>
  <c r="J1575" i="1" s="1"/>
  <c r="AJ1574" i="1"/>
  <c r="A1573" i="2" s="1"/>
  <c r="Y1576" i="1" l="1"/>
  <c r="AB1576" i="1" s="1"/>
  <c r="V1576" i="1"/>
  <c r="AE1574" i="1"/>
  <c r="AG1574" i="1" s="1"/>
  <c r="P1573" i="1"/>
  <c r="G1577" i="1"/>
  <c r="H1576" i="1"/>
  <c r="J1576" i="1" s="1"/>
  <c r="AJ1575" i="1"/>
  <c r="A1574" i="2" s="1"/>
  <c r="L1576" i="1" l="1"/>
  <c r="N1576" i="1" s="1"/>
  <c r="Z1576" i="1" s="1"/>
  <c r="Y1577" i="1"/>
  <c r="AB1577" i="1" s="1"/>
  <c r="V1577" i="1"/>
  <c r="L1575" i="1"/>
  <c r="N1575" i="1" s="1"/>
  <c r="Z1575" i="1" s="1"/>
  <c r="AE1575" i="1" s="1"/>
  <c r="AG1575" i="1" s="1"/>
  <c r="P1574" i="1"/>
  <c r="AJ1576" i="1"/>
  <c r="A1575" i="2" s="1"/>
  <c r="G1578" i="1"/>
  <c r="H1577" i="1"/>
  <c r="J1577" i="1" s="1"/>
  <c r="Y1578" i="1" l="1"/>
  <c r="AB1578" i="1" s="1"/>
  <c r="V1578" i="1"/>
  <c r="AE1576" i="1"/>
  <c r="AG1576" i="1" s="1"/>
  <c r="P1575" i="1"/>
  <c r="AJ1577" i="1"/>
  <c r="A1576" i="2" s="1"/>
  <c r="G1579" i="1"/>
  <c r="H1578" i="1"/>
  <c r="J1578" i="1" s="1"/>
  <c r="L1577" i="1" l="1"/>
  <c r="N1577" i="1" s="1"/>
  <c r="Z1577" i="1" s="1"/>
  <c r="AE1577" i="1" s="1"/>
  <c r="AG1577" i="1" s="1"/>
  <c r="Y1579" i="1"/>
  <c r="AB1579" i="1" s="1"/>
  <c r="V1579" i="1"/>
  <c r="P1576" i="1"/>
  <c r="L1578" i="1"/>
  <c r="N1578" i="1" s="1"/>
  <c r="Z1578" i="1" s="1"/>
  <c r="AJ1578" i="1"/>
  <c r="A1577" i="2" s="1"/>
  <c r="H1579" i="1"/>
  <c r="J1579" i="1" s="1"/>
  <c r="G1580" i="1"/>
  <c r="Y1580" i="1" l="1"/>
  <c r="AB1580" i="1" s="1"/>
  <c r="V1580" i="1"/>
  <c r="AE1578" i="1"/>
  <c r="AG1578" i="1" s="1"/>
  <c r="P1577" i="1"/>
  <c r="H1580" i="1"/>
  <c r="J1580" i="1" s="1"/>
  <c r="G1581" i="1"/>
  <c r="AJ1579" i="1"/>
  <c r="A1578" i="2" s="1"/>
  <c r="L1579" i="1" l="1"/>
  <c r="N1579" i="1" s="1"/>
  <c r="Z1579" i="1" s="1"/>
  <c r="AE1579" i="1" s="1"/>
  <c r="AG1579" i="1" s="1"/>
  <c r="Y1581" i="1"/>
  <c r="AB1581" i="1" s="1"/>
  <c r="V1581" i="1"/>
  <c r="P1578" i="1"/>
  <c r="L1580" i="1"/>
  <c r="N1580" i="1" s="1"/>
  <c r="Z1580" i="1" s="1"/>
  <c r="G1582" i="1"/>
  <c r="H1581" i="1"/>
  <c r="J1581" i="1" s="1"/>
  <c r="AJ1580" i="1"/>
  <c r="A1579" i="2" s="1"/>
  <c r="Y1582" i="1" l="1"/>
  <c r="AB1582" i="1" s="1"/>
  <c r="V1582" i="1"/>
  <c r="AE1580" i="1"/>
  <c r="AG1580" i="1" s="1"/>
  <c r="P1579" i="1"/>
  <c r="G1583" i="1"/>
  <c r="H1582" i="1"/>
  <c r="J1582" i="1" s="1"/>
  <c r="AJ1581" i="1"/>
  <c r="A1580" i="2" s="1"/>
  <c r="Y1583" i="1" l="1"/>
  <c r="AB1583" i="1" s="1"/>
  <c r="V1583" i="1"/>
  <c r="L1582" i="1"/>
  <c r="N1582" i="1" s="1"/>
  <c r="Z1582" i="1" s="1"/>
  <c r="L1581" i="1"/>
  <c r="N1581" i="1" s="1"/>
  <c r="Z1581" i="1" s="1"/>
  <c r="AE1581" i="1" s="1"/>
  <c r="AG1581" i="1" s="1"/>
  <c r="P1580" i="1"/>
  <c r="AJ1582" i="1"/>
  <c r="A1581" i="2" s="1"/>
  <c r="G1584" i="1"/>
  <c r="H1583" i="1"/>
  <c r="J1583" i="1" s="1"/>
  <c r="AE1582" i="1" l="1"/>
  <c r="AG1582" i="1" s="1"/>
  <c r="Y1584" i="1"/>
  <c r="AB1584" i="1" s="1"/>
  <c r="V1584" i="1"/>
  <c r="P1581" i="1"/>
  <c r="L1583" i="1"/>
  <c r="N1583" i="1" s="1"/>
  <c r="Z1583" i="1" s="1"/>
  <c r="AJ1583" i="1"/>
  <c r="A1582" i="2" s="1"/>
  <c r="H1584" i="1"/>
  <c r="J1584" i="1" s="1"/>
  <c r="G1585" i="1"/>
  <c r="Y1585" i="1" l="1"/>
  <c r="AB1585" i="1" s="1"/>
  <c r="V1585" i="1"/>
  <c r="AE1583" i="1"/>
  <c r="AG1583" i="1" s="1"/>
  <c r="P1582" i="1"/>
  <c r="AJ1584" i="1"/>
  <c r="A1583" i="2" s="1"/>
  <c r="G1586" i="1"/>
  <c r="H1585" i="1"/>
  <c r="J1585" i="1" s="1"/>
  <c r="L1585" i="1" l="1"/>
  <c r="N1585" i="1" s="1"/>
  <c r="Z1585" i="1" s="1"/>
  <c r="Y1586" i="1"/>
  <c r="AB1586" i="1" s="1"/>
  <c r="V1586" i="1"/>
  <c r="L1584" i="1"/>
  <c r="N1584" i="1" s="1"/>
  <c r="Z1584" i="1" s="1"/>
  <c r="AE1584" i="1" s="1"/>
  <c r="AG1584" i="1" s="1"/>
  <c r="P1583" i="1"/>
  <c r="AJ1585" i="1"/>
  <c r="A1584" i="2" s="1"/>
  <c r="G1587" i="1"/>
  <c r="H1586" i="1"/>
  <c r="J1586" i="1" s="1"/>
  <c r="Y1587" i="1" l="1"/>
  <c r="AB1587" i="1" s="1"/>
  <c r="V1587" i="1"/>
  <c r="AE1585" i="1"/>
  <c r="AG1585" i="1" s="1"/>
  <c r="P1584" i="1"/>
  <c r="G1588" i="1"/>
  <c r="H1587" i="1"/>
  <c r="J1587" i="1" s="1"/>
  <c r="AJ1586" i="1"/>
  <c r="A1585" i="2" s="1"/>
  <c r="Y1588" i="1" l="1"/>
  <c r="AB1588" i="1" s="1"/>
  <c r="V1588" i="1"/>
  <c r="L1587" i="1"/>
  <c r="N1587" i="1" s="1"/>
  <c r="Z1587" i="1" s="1"/>
  <c r="L1586" i="1"/>
  <c r="N1586" i="1" s="1"/>
  <c r="Z1586" i="1" s="1"/>
  <c r="AE1586" i="1" s="1"/>
  <c r="AG1586" i="1" s="1"/>
  <c r="P1585" i="1"/>
  <c r="AJ1587" i="1"/>
  <c r="A1586" i="2" s="1"/>
  <c r="H1588" i="1"/>
  <c r="J1588" i="1" s="1"/>
  <c r="G1589" i="1"/>
  <c r="AE1587" i="1" l="1"/>
  <c r="AG1587" i="1" s="1"/>
  <c r="Y1589" i="1"/>
  <c r="AB1589" i="1" s="1"/>
  <c r="V1589" i="1"/>
  <c r="P1586" i="1"/>
  <c r="L1588" i="1"/>
  <c r="N1588" i="1" s="1"/>
  <c r="Z1588" i="1" s="1"/>
  <c r="G1590" i="1"/>
  <c r="H1589" i="1"/>
  <c r="J1589" i="1" s="1"/>
  <c r="AJ1588" i="1"/>
  <c r="A1587" i="2" s="1"/>
  <c r="Y1590" i="1" l="1"/>
  <c r="AB1590" i="1" s="1"/>
  <c r="V1590" i="1"/>
  <c r="AE1588" i="1"/>
  <c r="AG1588" i="1" s="1"/>
  <c r="P1587" i="1"/>
  <c r="G1591" i="1"/>
  <c r="H1590" i="1"/>
  <c r="J1590" i="1" s="1"/>
  <c r="AJ1589" i="1"/>
  <c r="A1588" i="2" s="1"/>
  <c r="Y1591" i="1" l="1"/>
  <c r="AB1591" i="1" s="1"/>
  <c r="V1591" i="1"/>
  <c r="L1589" i="1"/>
  <c r="N1589" i="1" s="1"/>
  <c r="Z1589" i="1" s="1"/>
  <c r="AE1589" i="1" s="1"/>
  <c r="AG1589" i="1" s="1"/>
  <c r="P1588" i="1"/>
  <c r="AJ1590" i="1"/>
  <c r="A1589" i="2" s="1"/>
  <c r="H1591" i="1"/>
  <c r="J1591" i="1" s="1"/>
  <c r="G1592" i="1"/>
  <c r="L1590" i="1" l="1"/>
  <c r="N1590" i="1" s="1"/>
  <c r="Z1590" i="1" s="1"/>
  <c r="AE1590" i="1" s="1"/>
  <c r="AG1590" i="1" s="1"/>
  <c r="Y1592" i="1"/>
  <c r="AB1592" i="1" s="1"/>
  <c r="V1592" i="1"/>
  <c r="P1589" i="1"/>
  <c r="L1591" i="1"/>
  <c r="N1591" i="1" s="1"/>
  <c r="Z1591" i="1" s="1"/>
  <c r="AJ1591" i="1"/>
  <c r="A1590" i="2" s="1"/>
  <c r="H1592" i="1"/>
  <c r="J1592" i="1" s="1"/>
  <c r="G1593" i="1"/>
  <c r="Y1593" i="1" l="1"/>
  <c r="AB1593" i="1" s="1"/>
  <c r="V1593" i="1"/>
  <c r="L1592" i="1"/>
  <c r="N1592" i="1" s="1"/>
  <c r="Z1592" i="1" s="1"/>
  <c r="AE1591" i="1"/>
  <c r="AG1591" i="1" s="1"/>
  <c r="P1590" i="1"/>
  <c r="AJ1592" i="1"/>
  <c r="A1591" i="2" s="1"/>
  <c r="H1593" i="1"/>
  <c r="J1593" i="1" s="1"/>
  <c r="G1594" i="1"/>
  <c r="AE1592" i="1" l="1"/>
  <c r="AG1592" i="1" s="1"/>
  <c r="Y1594" i="1"/>
  <c r="AB1594" i="1" s="1"/>
  <c r="V1594" i="1"/>
  <c r="P1591" i="1"/>
  <c r="L1593" i="1"/>
  <c r="N1593" i="1" s="1"/>
  <c r="Z1593" i="1" s="1"/>
  <c r="H1594" i="1"/>
  <c r="J1594" i="1" s="1"/>
  <c r="G1595" i="1"/>
  <c r="AJ1593" i="1"/>
  <c r="A1592" i="2" s="1"/>
  <c r="Y1595" i="1" l="1"/>
  <c r="AB1595" i="1" s="1"/>
  <c r="V1595" i="1"/>
  <c r="AE1593" i="1"/>
  <c r="AG1593" i="1" s="1"/>
  <c r="P1592" i="1"/>
  <c r="AJ1594" i="1"/>
  <c r="A1593" i="2" s="1"/>
  <c r="G1596" i="1"/>
  <c r="H1595" i="1"/>
  <c r="J1595" i="1" s="1"/>
  <c r="Y1596" i="1" l="1"/>
  <c r="AB1596" i="1" s="1"/>
  <c r="V1596" i="1"/>
  <c r="L1594" i="1"/>
  <c r="N1594" i="1" s="1"/>
  <c r="Z1594" i="1" s="1"/>
  <c r="AE1594" i="1" s="1"/>
  <c r="AG1594" i="1" s="1"/>
  <c r="P1593" i="1"/>
  <c r="G1597" i="1"/>
  <c r="V1597" i="1" s="1"/>
  <c r="H1596" i="1"/>
  <c r="J1596" i="1" s="1"/>
  <c r="AJ1595" i="1"/>
  <c r="A1594" i="2" s="1"/>
  <c r="L1595" i="1" l="1"/>
  <c r="N1595" i="1" s="1"/>
  <c r="Z1595" i="1" s="1"/>
  <c r="AE1595" i="1" s="1"/>
  <c r="AG1595" i="1" s="1"/>
  <c r="Y1597" i="1"/>
  <c r="AB1597" i="1" s="1"/>
  <c r="P1594" i="1"/>
  <c r="L1596" i="1"/>
  <c r="N1596" i="1" s="1"/>
  <c r="Z1596" i="1" s="1"/>
  <c r="H1597" i="1"/>
  <c r="J1597" i="1" s="1"/>
  <c r="G1598" i="1"/>
  <c r="AJ1596" i="1"/>
  <c r="A1595" i="2" s="1"/>
  <c r="Y1598" i="1" l="1"/>
  <c r="AB1598" i="1" s="1"/>
  <c r="V1598" i="1"/>
  <c r="AE1596" i="1"/>
  <c r="AG1596" i="1" s="1"/>
  <c r="P1595" i="1"/>
  <c r="H1598" i="1"/>
  <c r="J1598" i="1" s="1"/>
  <c r="G1599" i="1"/>
  <c r="AJ1597" i="1"/>
  <c r="A1596" i="2" s="1"/>
  <c r="Y1599" i="1" l="1"/>
  <c r="AB1599" i="1" s="1"/>
  <c r="V1599" i="1"/>
  <c r="L1598" i="1"/>
  <c r="N1598" i="1" s="1"/>
  <c r="Z1598" i="1" s="1"/>
  <c r="L1597" i="1"/>
  <c r="N1597" i="1" s="1"/>
  <c r="Z1597" i="1" s="1"/>
  <c r="AE1597" i="1" s="1"/>
  <c r="AG1597" i="1" s="1"/>
  <c r="P1596" i="1"/>
  <c r="H1599" i="1"/>
  <c r="J1599" i="1" s="1"/>
  <c r="G1600" i="1"/>
  <c r="AJ1598" i="1"/>
  <c r="A1597" i="2" s="1"/>
  <c r="AE1598" i="1" l="1"/>
  <c r="AG1598" i="1" s="1"/>
  <c r="Y1600" i="1"/>
  <c r="AB1600" i="1" s="1"/>
  <c r="V1600" i="1"/>
  <c r="P1597" i="1"/>
  <c r="L1599" i="1"/>
  <c r="N1599" i="1" s="1"/>
  <c r="Z1599" i="1" s="1"/>
  <c r="G1601" i="1"/>
  <c r="H1600" i="1"/>
  <c r="J1600" i="1" s="1"/>
  <c r="AJ1599" i="1"/>
  <c r="A1598" i="2" s="1"/>
  <c r="Y1601" i="1" l="1"/>
  <c r="AB1601" i="1" s="1"/>
  <c r="V1601" i="1"/>
  <c r="AE1599" i="1"/>
  <c r="AG1599" i="1" s="1"/>
  <c r="P1598" i="1"/>
  <c r="AJ1600" i="1"/>
  <c r="A1599" i="2" s="1"/>
  <c r="G1602" i="1"/>
  <c r="H1601" i="1"/>
  <c r="J1601" i="1" s="1"/>
  <c r="Y1602" i="1" l="1"/>
  <c r="AB1602" i="1" s="1"/>
  <c r="V1602" i="1"/>
  <c r="L1601" i="1"/>
  <c r="N1601" i="1" s="1"/>
  <c r="Z1601" i="1" s="1"/>
  <c r="L1600" i="1"/>
  <c r="N1600" i="1" s="1"/>
  <c r="Z1600" i="1" s="1"/>
  <c r="AE1600" i="1" s="1"/>
  <c r="AG1600" i="1" s="1"/>
  <c r="P1599" i="1"/>
  <c r="AJ1601" i="1"/>
  <c r="A1600" i="2" s="1"/>
  <c r="G1603" i="1"/>
  <c r="H1602" i="1"/>
  <c r="J1602" i="1" s="1"/>
  <c r="AE1601" i="1" l="1"/>
  <c r="AG1601" i="1" s="1"/>
  <c r="Y1603" i="1"/>
  <c r="AB1603" i="1" s="1"/>
  <c r="V1603" i="1"/>
  <c r="P1600" i="1"/>
  <c r="L1602" i="1"/>
  <c r="N1602" i="1" s="1"/>
  <c r="Z1602" i="1" s="1"/>
  <c r="AJ1602" i="1"/>
  <c r="A1601" i="2" s="1"/>
  <c r="G1604" i="1"/>
  <c r="H1603" i="1"/>
  <c r="J1603" i="1" s="1"/>
  <c r="Y1604" i="1" l="1"/>
  <c r="AB1604" i="1" s="1"/>
  <c r="V1604" i="1"/>
  <c r="AE1602" i="1"/>
  <c r="AG1602" i="1" s="1"/>
  <c r="P1601" i="1"/>
  <c r="H1604" i="1"/>
  <c r="J1604" i="1" s="1"/>
  <c r="G1605" i="1"/>
  <c r="AJ1603" i="1"/>
  <c r="A1602" i="2" s="1"/>
  <c r="Y1605" i="1" l="1"/>
  <c r="AB1605" i="1" s="1"/>
  <c r="V1605" i="1"/>
  <c r="L1604" i="1"/>
  <c r="N1604" i="1" s="1"/>
  <c r="Z1604" i="1" s="1"/>
  <c r="L1603" i="1"/>
  <c r="N1603" i="1" s="1"/>
  <c r="Z1603" i="1" s="1"/>
  <c r="AE1603" i="1" s="1"/>
  <c r="AG1603" i="1" s="1"/>
  <c r="P1602" i="1"/>
  <c r="H1605" i="1"/>
  <c r="J1605" i="1" s="1"/>
  <c r="G1606" i="1"/>
  <c r="AJ1604" i="1"/>
  <c r="A1603" i="2" s="1"/>
  <c r="AE1604" i="1" l="1"/>
  <c r="AG1604" i="1" s="1"/>
  <c r="Y1606" i="1"/>
  <c r="AB1606" i="1" s="1"/>
  <c r="V1606" i="1"/>
  <c r="P1603" i="1"/>
  <c r="L1605" i="1"/>
  <c r="N1605" i="1" s="1"/>
  <c r="Z1605" i="1" s="1"/>
  <c r="H1606" i="1"/>
  <c r="J1606" i="1" s="1"/>
  <c r="G1607" i="1"/>
  <c r="AJ1605" i="1"/>
  <c r="A1604" i="2" s="1"/>
  <c r="Y1607" i="1" l="1"/>
  <c r="AB1607" i="1" s="1"/>
  <c r="V1607" i="1"/>
  <c r="AE1605" i="1"/>
  <c r="AG1605" i="1" s="1"/>
  <c r="P1604" i="1"/>
  <c r="H1607" i="1"/>
  <c r="J1607" i="1" s="1"/>
  <c r="G1608" i="1"/>
  <c r="AJ1606" i="1"/>
  <c r="A1605" i="2" s="1"/>
  <c r="Y1608" i="1" l="1"/>
  <c r="AB1608" i="1" s="1"/>
  <c r="V1608" i="1"/>
  <c r="L1607" i="1"/>
  <c r="N1607" i="1" s="1"/>
  <c r="Z1607" i="1" s="1"/>
  <c r="L1606" i="1"/>
  <c r="N1606" i="1" s="1"/>
  <c r="Z1606" i="1" s="1"/>
  <c r="AE1606" i="1" s="1"/>
  <c r="AG1606" i="1" s="1"/>
  <c r="P1605" i="1"/>
  <c r="AJ1607" i="1"/>
  <c r="A1606" i="2" s="1"/>
  <c r="G1609" i="1"/>
  <c r="H1608" i="1"/>
  <c r="J1608" i="1" s="1"/>
  <c r="AE1607" i="1" l="1"/>
  <c r="AG1607" i="1" s="1"/>
  <c r="Y1609" i="1"/>
  <c r="AB1609" i="1" s="1"/>
  <c r="V1609" i="1"/>
  <c r="P1606" i="1"/>
  <c r="L1608" i="1"/>
  <c r="N1608" i="1" s="1"/>
  <c r="Z1608" i="1" s="1"/>
  <c r="AJ1608" i="1"/>
  <c r="A1607" i="2" s="1"/>
  <c r="G1610" i="1"/>
  <c r="H1609" i="1"/>
  <c r="J1609" i="1" s="1"/>
  <c r="Y1610" i="1" l="1"/>
  <c r="AB1610" i="1" s="1"/>
  <c r="V1610" i="1"/>
  <c r="AE1608" i="1"/>
  <c r="AG1608" i="1" s="1"/>
  <c r="P1607" i="1"/>
  <c r="AJ1609" i="1"/>
  <c r="A1608" i="2" s="1"/>
  <c r="G1611" i="1"/>
  <c r="H1610" i="1"/>
  <c r="J1610" i="1" s="1"/>
  <c r="L1609" i="1" l="1"/>
  <c r="N1609" i="1" s="1"/>
  <c r="Z1609" i="1" s="1"/>
  <c r="AE1609" i="1" s="1"/>
  <c r="AG1609" i="1" s="1"/>
  <c r="Y1611" i="1"/>
  <c r="AB1611" i="1" s="1"/>
  <c r="V1611" i="1"/>
  <c r="P1608" i="1"/>
  <c r="L1610" i="1"/>
  <c r="N1610" i="1" s="1"/>
  <c r="Z1610" i="1" s="1"/>
  <c r="AJ1610" i="1"/>
  <c r="A1609" i="2" s="1"/>
  <c r="H1611" i="1"/>
  <c r="J1611" i="1" s="1"/>
  <c r="G1612" i="1"/>
  <c r="Y1612" i="1" l="1"/>
  <c r="AB1612" i="1" s="1"/>
  <c r="V1612" i="1"/>
  <c r="AE1610" i="1"/>
  <c r="AG1610" i="1" s="1"/>
  <c r="P1609" i="1"/>
  <c r="AJ1611" i="1"/>
  <c r="A1610" i="2" s="1"/>
  <c r="G1613" i="1"/>
  <c r="H1612" i="1"/>
  <c r="J1612" i="1" s="1"/>
  <c r="Y1613" i="1" l="1"/>
  <c r="AB1613" i="1" s="1"/>
  <c r="V1613" i="1"/>
  <c r="L1612" i="1"/>
  <c r="N1612" i="1" s="1"/>
  <c r="Z1612" i="1" s="1"/>
  <c r="L1611" i="1"/>
  <c r="N1611" i="1" s="1"/>
  <c r="Z1611" i="1" s="1"/>
  <c r="AE1611" i="1" s="1"/>
  <c r="AG1611" i="1" s="1"/>
  <c r="P1610" i="1"/>
  <c r="H1613" i="1"/>
  <c r="J1613" i="1" s="1"/>
  <c r="G1614" i="1"/>
  <c r="AJ1612" i="1"/>
  <c r="A1611" i="2" s="1"/>
  <c r="AE1612" i="1" l="1"/>
  <c r="AG1612" i="1" s="1"/>
  <c r="Y1614" i="1"/>
  <c r="AB1614" i="1" s="1"/>
  <c r="V1614" i="1"/>
  <c r="P1611" i="1"/>
  <c r="L1613" i="1"/>
  <c r="N1613" i="1" s="1"/>
  <c r="Z1613" i="1" s="1"/>
  <c r="H1614" i="1"/>
  <c r="J1614" i="1" s="1"/>
  <c r="G1615" i="1"/>
  <c r="AJ1613" i="1"/>
  <c r="A1612" i="2" s="1"/>
  <c r="Y1615" i="1" l="1"/>
  <c r="AB1615" i="1" s="1"/>
  <c r="V1615" i="1"/>
  <c r="AE1613" i="1"/>
  <c r="AG1613" i="1" s="1"/>
  <c r="P1612" i="1"/>
  <c r="G1616" i="1"/>
  <c r="H1615" i="1"/>
  <c r="J1615" i="1" s="1"/>
  <c r="AJ1614" i="1"/>
  <c r="A1613" i="2" s="1"/>
  <c r="L1614" i="1" l="1"/>
  <c r="N1614" i="1" s="1"/>
  <c r="Z1614" i="1" s="1"/>
  <c r="AE1614" i="1" s="1"/>
  <c r="AG1614" i="1" s="1"/>
  <c r="Y1616" i="1"/>
  <c r="AB1616" i="1" s="1"/>
  <c r="V1616" i="1"/>
  <c r="P1613" i="1"/>
  <c r="L1615" i="1"/>
  <c r="N1615" i="1" s="1"/>
  <c r="Z1615" i="1" s="1"/>
  <c r="AJ1615" i="1"/>
  <c r="A1614" i="2" s="1"/>
  <c r="G1617" i="1"/>
  <c r="H1616" i="1"/>
  <c r="J1616" i="1" s="1"/>
  <c r="Y1617" i="1" l="1"/>
  <c r="AB1617" i="1" s="1"/>
  <c r="V1617" i="1"/>
  <c r="AE1615" i="1"/>
  <c r="AG1615" i="1" s="1"/>
  <c r="P1614" i="1"/>
  <c r="AJ1616" i="1"/>
  <c r="A1615" i="2" s="1"/>
  <c r="G1618" i="1"/>
  <c r="H1617" i="1"/>
  <c r="J1617" i="1" s="1"/>
  <c r="L1617" i="1" l="1"/>
  <c r="N1617" i="1" s="1"/>
  <c r="Z1617" i="1" s="1"/>
  <c r="Y1618" i="1"/>
  <c r="AB1618" i="1" s="1"/>
  <c r="V1618" i="1"/>
  <c r="L1616" i="1"/>
  <c r="N1616" i="1" s="1"/>
  <c r="Z1616" i="1" s="1"/>
  <c r="AE1616" i="1" s="1"/>
  <c r="AG1616" i="1" s="1"/>
  <c r="P1615" i="1"/>
  <c r="AJ1617" i="1"/>
  <c r="A1616" i="2" s="1"/>
  <c r="G1619" i="1"/>
  <c r="H1618" i="1"/>
  <c r="J1618" i="1" s="1"/>
  <c r="Y1619" i="1" l="1"/>
  <c r="AB1619" i="1" s="1"/>
  <c r="V1619" i="1"/>
  <c r="AE1617" i="1"/>
  <c r="AG1617" i="1" s="1"/>
  <c r="P1616" i="1"/>
  <c r="H1619" i="1"/>
  <c r="J1619" i="1" s="1"/>
  <c r="G1620" i="1"/>
  <c r="AJ1618" i="1"/>
  <c r="A1617" i="2" s="1"/>
  <c r="L1619" i="1" l="1"/>
  <c r="N1619" i="1" s="1"/>
  <c r="Z1619" i="1" s="1"/>
  <c r="Y1620" i="1"/>
  <c r="AB1620" i="1" s="1"/>
  <c r="V1620" i="1"/>
  <c r="L1618" i="1"/>
  <c r="N1618" i="1" s="1"/>
  <c r="Z1618" i="1" s="1"/>
  <c r="AE1618" i="1" s="1"/>
  <c r="AG1618" i="1" s="1"/>
  <c r="P1617" i="1"/>
  <c r="G1621" i="1"/>
  <c r="H1620" i="1"/>
  <c r="J1620" i="1" s="1"/>
  <c r="AJ1619" i="1"/>
  <c r="A1618" i="2" s="1"/>
  <c r="Y1621" i="1" l="1"/>
  <c r="AB1621" i="1" s="1"/>
  <c r="V1621" i="1"/>
  <c r="AE1619" i="1"/>
  <c r="AG1619" i="1" s="1"/>
  <c r="P1618" i="1"/>
  <c r="AJ1620" i="1"/>
  <c r="A1619" i="2" s="1"/>
  <c r="H1621" i="1"/>
  <c r="J1621" i="1" s="1"/>
  <c r="G1622" i="1"/>
  <c r="L1620" i="1" l="1"/>
  <c r="N1620" i="1" s="1"/>
  <c r="Z1620" i="1" s="1"/>
  <c r="AE1620" i="1" s="1"/>
  <c r="AG1620" i="1" s="1"/>
  <c r="Y1622" i="1"/>
  <c r="AB1622" i="1" s="1"/>
  <c r="V1622" i="1"/>
  <c r="P1619" i="1"/>
  <c r="L1621" i="1"/>
  <c r="N1621" i="1" s="1"/>
  <c r="Z1621" i="1" s="1"/>
  <c r="AJ1621" i="1"/>
  <c r="A1620" i="2" s="1"/>
  <c r="H1622" i="1"/>
  <c r="J1622" i="1" s="1"/>
  <c r="G1623" i="1"/>
  <c r="Y1623" i="1" l="1"/>
  <c r="AB1623" i="1" s="1"/>
  <c r="V1623" i="1"/>
  <c r="AE1621" i="1"/>
  <c r="AG1621" i="1" s="1"/>
  <c r="P1620" i="1"/>
  <c r="H1623" i="1"/>
  <c r="J1623" i="1" s="1"/>
  <c r="G1624" i="1"/>
  <c r="AJ1622" i="1"/>
  <c r="A1621" i="2" s="1"/>
  <c r="Y1624" i="1" l="1"/>
  <c r="AB1624" i="1" s="1"/>
  <c r="V1624" i="1"/>
  <c r="L1623" i="1"/>
  <c r="N1623" i="1" s="1"/>
  <c r="Z1623" i="1" s="1"/>
  <c r="L1622" i="1"/>
  <c r="N1622" i="1" s="1"/>
  <c r="Z1622" i="1" s="1"/>
  <c r="AE1622" i="1" s="1"/>
  <c r="AG1622" i="1" s="1"/>
  <c r="P1621" i="1"/>
  <c r="G1625" i="1"/>
  <c r="H1624" i="1"/>
  <c r="J1624" i="1" s="1"/>
  <c r="AJ1623" i="1"/>
  <c r="A1622" i="2" s="1"/>
  <c r="AE1623" i="1" l="1"/>
  <c r="AG1623" i="1" s="1"/>
  <c r="Y1625" i="1"/>
  <c r="AB1625" i="1" s="1"/>
  <c r="V1625" i="1"/>
  <c r="P1622" i="1"/>
  <c r="L1624" i="1"/>
  <c r="N1624" i="1" s="1"/>
  <c r="Z1624" i="1" s="1"/>
  <c r="AJ1624" i="1"/>
  <c r="A1623" i="2" s="1"/>
  <c r="G1626" i="1"/>
  <c r="H1625" i="1"/>
  <c r="J1625" i="1" s="1"/>
  <c r="Y1626" i="1" l="1"/>
  <c r="AB1626" i="1" s="1"/>
  <c r="V1626" i="1"/>
  <c r="AE1624" i="1"/>
  <c r="AG1624" i="1" s="1"/>
  <c r="P1623" i="1"/>
  <c r="G1627" i="1"/>
  <c r="H1626" i="1"/>
  <c r="J1626" i="1" s="1"/>
  <c r="AJ1625" i="1"/>
  <c r="A1624" i="2" s="1"/>
  <c r="Y1627" i="1" l="1"/>
  <c r="AB1627" i="1" s="1"/>
  <c r="V1627" i="1"/>
  <c r="L1625" i="1"/>
  <c r="N1625" i="1" s="1"/>
  <c r="Z1625" i="1" s="1"/>
  <c r="AE1625" i="1" s="1"/>
  <c r="AG1625" i="1" s="1"/>
  <c r="P1624" i="1"/>
  <c r="L1626" i="1"/>
  <c r="N1626" i="1" s="1"/>
  <c r="Z1626" i="1" s="1"/>
  <c r="AJ1626" i="1"/>
  <c r="A1625" i="2" s="1"/>
  <c r="G1628" i="1"/>
  <c r="H1627" i="1"/>
  <c r="J1627" i="1" s="1"/>
  <c r="Y1628" i="1" l="1"/>
  <c r="AB1628" i="1" s="1"/>
  <c r="V1628" i="1"/>
  <c r="AE1626" i="1"/>
  <c r="AG1626" i="1" s="1"/>
  <c r="P1625" i="1"/>
  <c r="H1628" i="1"/>
  <c r="J1628" i="1" s="1"/>
  <c r="G1629" i="1"/>
  <c r="AJ1627" i="1"/>
  <c r="A1626" i="2" s="1"/>
  <c r="Y1629" i="1" l="1"/>
  <c r="AB1629" i="1" s="1"/>
  <c r="V1629" i="1"/>
  <c r="L1628" i="1"/>
  <c r="N1628" i="1" s="1"/>
  <c r="Z1628" i="1" s="1"/>
  <c r="L1627" i="1"/>
  <c r="N1627" i="1" s="1"/>
  <c r="Z1627" i="1" s="1"/>
  <c r="AE1627" i="1" s="1"/>
  <c r="AG1627" i="1" s="1"/>
  <c r="P1626" i="1"/>
  <c r="H1629" i="1"/>
  <c r="J1629" i="1" s="1"/>
  <c r="G1630" i="1"/>
  <c r="AJ1628" i="1"/>
  <c r="A1627" i="2" s="1"/>
  <c r="AE1628" i="1" l="1"/>
  <c r="AG1628" i="1" s="1"/>
  <c r="Y1630" i="1"/>
  <c r="AB1630" i="1" s="1"/>
  <c r="V1630" i="1"/>
  <c r="P1627" i="1"/>
  <c r="L1629" i="1"/>
  <c r="N1629" i="1" s="1"/>
  <c r="Z1629" i="1" s="1"/>
  <c r="H1630" i="1"/>
  <c r="J1630" i="1" s="1"/>
  <c r="G1631" i="1"/>
  <c r="AJ1629" i="1"/>
  <c r="A1628" i="2" s="1"/>
  <c r="Y1631" i="1" l="1"/>
  <c r="AB1631" i="1" s="1"/>
  <c r="V1631" i="1"/>
  <c r="AE1629" i="1"/>
  <c r="AG1629" i="1" s="1"/>
  <c r="P1628" i="1"/>
  <c r="H1631" i="1"/>
  <c r="J1631" i="1" s="1"/>
  <c r="G1632" i="1"/>
  <c r="AJ1630" i="1"/>
  <c r="A1629" i="2" s="1"/>
  <c r="Y1632" i="1" l="1"/>
  <c r="AB1632" i="1" s="1"/>
  <c r="V1632" i="1"/>
  <c r="L1631" i="1"/>
  <c r="N1631" i="1" s="1"/>
  <c r="Z1631" i="1" s="1"/>
  <c r="L1630" i="1"/>
  <c r="N1630" i="1" s="1"/>
  <c r="Z1630" i="1" s="1"/>
  <c r="AE1630" i="1" s="1"/>
  <c r="AG1630" i="1" s="1"/>
  <c r="P1629" i="1"/>
  <c r="G1633" i="1"/>
  <c r="H1632" i="1"/>
  <c r="J1632" i="1" s="1"/>
  <c r="AJ1631" i="1"/>
  <c r="A1630" i="2" s="1"/>
  <c r="AE1631" i="1" l="1"/>
  <c r="AG1631" i="1" s="1"/>
  <c r="Y1633" i="1"/>
  <c r="AB1633" i="1" s="1"/>
  <c r="V1633" i="1"/>
  <c r="P1630" i="1"/>
  <c r="L1632" i="1"/>
  <c r="N1632" i="1" s="1"/>
  <c r="Z1632" i="1" s="1"/>
  <c r="G1634" i="1"/>
  <c r="H1633" i="1"/>
  <c r="J1633" i="1" s="1"/>
  <c r="AJ1632" i="1"/>
  <c r="A1631" i="2" s="1"/>
  <c r="Y1634" i="1" l="1"/>
  <c r="AB1634" i="1" s="1"/>
  <c r="V1634" i="1"/>
  <c r="AE1632" i="1"/>
  <c r="AG1632" i="1" s="1"/>
  <c r="P1631" i="1"/>
  <c r="AJ1633" i="1"/>
  <c r="A1632" i="2" s="1"/>
  <c r="H1634" i="1"/>
  <c r="J1634" i="1" s="1"/>
  <c r="G1635" i="1"/>
  <c r="L1633" i="1" l="1"/>
  <c r="N1633" i="1" s="1"/>
  <c r="Z1633" i="1" s="1"/>
  <c r="AE1633" i="1" s="1"/>
  <c r="AG1633" i="1" s="1"/>
  <c r="Y1635" i="1"/>
  <c r="AB1635" i="1" s="1"/>
  <c r="V1635" i="1"/>
  <c r="P1632" i="1"/>
  <c r="L1634" i="1"/>
  <c r="N1634" i="1" s="1"/>
  <c r="Z1634" i="1" s="1"/>
  <c r="H1635" i="1"/>
  <c r="J1635" i="1" s="1"/>
  <c r="G1636" i="1"/>
  <c r="AJ1634" i="1"/>
  <c r="A1633" i="2" s="1"/>
  <c r="Y1636" i="1" l="1"/>
  <c r="AB1636" i="1" s="1"/>
  <c r="V1636" i="1"/>
  <c r="AE1634" i="1"/>
  <c r="AG1634" i="1" s="1"/>
  <c r="P1633" i="1"/>
  <c r="AJ1635" i="1"/>
  <c r="A1634" i="2" s="1"/>
  <c r="H1636" i="1"/>
  <c r="J1636" i="1" s="1"/>
  <c r="G1637" i="1"/>
  <c r="L1635" i="1" l="1"/>
  <c r="N1635" i="1" s="1"/>
  <c r="Z1635" i="1" s="1"/>
  <c r="AE1635" i="1" s="1"/>
  <c r="AG1635" i="1" s="1"/>
  <c r="Y1637" i="1"/>
  <c r="AB1637" i="1" s="1"/>
  <c r="V1637" i="1"/>
  <c r="P1634" i="1"/>
  <c r="L1636" i="1"/>
  <c r="N1636" i="1" s="1"/>
  <c r="Z1636" i="1" s="1"/>
  <c r="H1637" i="1"/>
  <c r="J1637" i="1" s="1"/>
  <c r="G1638" i="1"/>
  <c r="AJ1636" i="1"/>
  <c r="A1635" i="2" s="1"/>
  <c r="Y1638" i="1" l="1"/>
  <c r="AB1638" i="1" s="1"/>
  <c r="V1638" i="1"/>
  <c r="AE1636" i="1"/>
  <c r="AG1636" i="1" s="1"/>
  <c r="P1635" i="1"/>
  <c r="H1638" i="1"/>
  <c r="J1638" i="1" s="1"/>
  <c r="G1639" i="1"/>
  <c r="AJ1637" i="1"/>
  <c r="A1636" i="2" s="1"/>
  <c r="Y1639" i="1" l="1"/>
  <c r="AB1639" i="1" s="1"/>
  <c r="V1639" i="1"/>
  <c r="L1638" i="1"/>
  <c r="N1638" i="1" s="1"/>
  <c r="Z1638" i="1" s="1"/>
  <c r="L1637" i="1"/>
  <c r="N1637" i="1" s="1"/>
  <c r="Z1637" i="1" s="1"/>
  <c r="AE1637" i="1" s="1"/>
  <c r="AG1637" i="1" s="1"/>
  <c r="P1636" i="1"/>
  <c r="G1640" i="1"/>
  <c r="H1639" i="1"/>
  <c r="J1639" i="1" s="1"/>
  <c r="AJ1638" i="1"/>
  <c r="A1637" i="2" s="1"/>
  <c r="AE1638" i="1" l="1"/>
  <c r="AG1638" i="1" s="1"/>
  <c r="Y1640" i="1"/>
  <c r="AB1640" i="1" s="1"/>
  <c r="V1640" i="1"/>
  <c r="P1637" i="1"/>
  <c r="L1639" i="1"/>
  <c r="N1639" i="1" s="1"/>
  <c r="Z1639" i="1" s="1"/>
  <c r="AJ1639" i="1"/>
  <c r="A1638" i="2" s="1"/>
  <c r="G1641" i="1"/>
  <c r="H1640" i="1"/>
  <c r="J1640" i="1" s="1"/>
  <c r="Y1641" i="1" l="1"/>
  <c r="AB1641" i="1" s="1"/>
  <c r="V1641" i="1"/>
  <c r="AE1639" i="1"/>
  <c r="AG1639" i="1" s="1"/>
  <c r="P1638" i="1"/>
  <c r="AJ1640" i="1"/>
  <c r="A1639" i="2" s="1"/>
  <c r="G1642" i="1"/>
  <c r="H1641" i="1"/>
  <c r="J1641" i="1" s="1"/>
  <c r="L1640" i="1" l="1"/>
  <c r="N1640" i="1" s="1"/>
  <c r="Z1640" i="1" s="1"/>
  <c r="AE1640" i="1" s="1"/>
  <c r="AG1640" i="1" s="1"/>
  <c r="Y1642" i="1"/>
  <c r="AB1642" i="1" s="1"/>
  <c r="V1642" i="1"/>
  <c r="P1639" i="1"/>
  <c r="L1641" i="1"/>
  <c r="N1641" i="1" s="1"/>
  <c r="Z1641" i="1" s="1"/>
  <c r="AJ1641" i="1"/>
  <c r="A1640" i="2" s="1"/>
  <c r="G1643" i="1"/>
  <c r="H1642" i="1"/>
  <c r="J1642" i="1" s="1"/>
  <c r="Y1643" i="1" l="1"/>
  <c r="AB1643" i="1" s="1"/>
  <c r="V1643" i="1"/>
  <c r="AE1641" i="1"/>
  <c r="AG1641" i="1" s="1"/>
  <c r="P1640" i="1"/>
  <c r="AJ1642" i="1"/>
  <c r="A1641" i="2" s="1"/>
  <c r="H1643" i="1"/>
  <c r="J1643" i="1" s="1"/>
  <c r="G1644" i="1"/>
  <c r="L1642" i="1" l="1"/>
  <c r="N1642" i="1" s="1"/>
  <c r="Z1642" i="1" s="1"/>
  <c r="AE1642" i="1" s="1"/>
  <c r="AG1642" i="1" s="1"/>
  <c r="Y1644" i="1"/>
  <c r="AB1644" i="1" s="1"/>
  <c r="V1644" i="1"/>
  <c r="P1641" i="1"/>
  <c r="L1643" i="1"/>
  <c r="N1643" i="1" s="1"/>
  <c r="Z1643" i="1" s="1"/>
  <c r="G1645" i="1"/>
  <c r="H1644" i="1"/>
  <c r="J1644" i="1" s="1"/>
  <c r="AJ1643" i="1"/>
  <c r="A1642" i="2" s="1"/>
  <c r="Y1645" i="1" l="1"/>
  <c r="AB1645" i="1" s="1"/>
  <c r="V1645" i="1"/>
  <c r="AE1643" i="1"/>
  <c r="AG1643" i="1" s="1"/>
  <c r="P1642" i="1"/>
  <c r="AJ1644" i="1"/>
  <c r="A1643" i="2" s="1"/>
  <c r="H1645" i="1"/>
  <c r="J1645" i="1" s="1"/>
  <c r="G1646" i="1"/>
  <c r="L1644" i="1" l="1"/>
  <c r="N1644" i="1" s="1"/>
  <c r="Z1644" i="1" s="1"/>
  <c r="AE1644" i="1" s="1"/>
  <c r="AG1644" i="1" s="1"/>
  <c r="Y1646" i="1"/>
  <c r="AB1646" i="1" s="1"/>
  <c r="V1646" i="1"/>
  <c r="P1643" i="1"/>
  <c r="L1645" i="1"/>
  <c r="N1645" i="1" s="1"/>
  <c r="Z1645" i="1" s="1"/>
  <c r="AJ1645" i="1"/>
  <c r="A1644" i="2" s="1"/>
  <c r="H1646" i="1"/>
  <c r="J1646" i="1" s="1"/>
  <c r="G1647" i="1"/>
  <c r="Y1647" i="1" l="1"/>
  <c r="AB1647" i="1" s="1"/>
  <c r="V1647" i="1"/>
  <c r="AE1645" i="1"/>
  <c r="AG1645" i="1" s="1"/>
  <c r="P1644" i="1"/>
  <c r="H1647" i="1"/>
  <c r="J1647" i="1" s="1"/>
  <c r="G1648" i="1"/>
  <c r="AJ1646" i="1"/>
  <c r="A1645" i="2" s="1"/>
  <c r="L1646" i="1" l="1"/>
  <c r="N1646" i="1" s="1"/>
  <c r="Z1646" i="1" s="1"/>
  <c r="AE1646" i="1" s="1"/>
  <c r="AG1646" i="1" s="1"/>
  <c r="Y1648" i="1"/>
  <c r="AB1648" i="1" s="1"/>
  <c r="V1648" i="1"/>
  <c r="P1645" i="1"/>
  <c r="L1647" i="1"/>
  <c r="N1647" i="1" s="1"/>
  <c r="Z1647" i="1" s="1"/>
  <c r="H1648" i="1"/>
  <c r="J1648" i="1" s="1"/>
  <c r="G1649" i="1"/>
  <c r="AJ1647" i="1"/>
  <c r="A1646" i="2" s="1"/>
  <c r="Y1649" i="1" l="1"/>
  <c r="AB1649" i="1" s="1"/>
  <c r="V1649" i="1"/>
  <c r="AE1647" i="1"/>
  <c r="AG1647" i="1" s="1"/>
  <c r="P1646" i="1"/>
  <c r="G1650" i="1"/>
  <c r="V1650" i="1" s="1"/>
  <c r="H1649" i="1"/>
  <c r="J1649" i="1" s="1"/>
  <c r="AJ1648" i="1"/>
  <c r="A1647" i="2" s="1"/>
  <c r="L1648" i="1" l="1"/>
  <c r="N1648" i="1" s="1"/>
  <c r="Z1648" i="1" s="1"/>
  <c r="AE1648" i="1" s="1"/>
  <c r="AG1648" i="1" s="1"/>
  <c r="Y1650" i="1"/>
  <c r="AB1650" i="1" s="1"/>
  <c r="P1647" i="1"/>
  <c r="L1649" i="1"/>
  <c r="N1649" i="1" s="1"/>
  <c r="Z1649" i="1" s="1"/>
  <c r="AJ1649" i="1"/>
  <c r="A1648" i="2" s="1"/>
  <c r="G1651" i="1"/>
  <c r="H1650" i="1"/>
  <c r="J1650" i="1" s="1"/>
  <c r="Y1651" i="1" l="1"/>
  <c r="AB1651" i="1" s="1"/>
  <c r="V1651" i="1"/>
  <c r="AE1649" i="1"/>
  <c r="AG1649" i="1" s="1"/>
  <c r="P1648" i="1"/>
  <c r="AJ1650" i="1"/>
  <c r="A1649" i="2" s="1"/>
  <c r="G1652" i="1"/>
  <c r="H1651" i="1"/>
  <c r="J1651" i="1" s="1"/>
  <c r="Y1652" i="1" l="1"/>
  <c r="AB1652" i="1" s="1"/>
  <c r="V1652" i="1"/>
  <c r="L1651" i="1"/>
  <c r="N1651" i="1" s="1"/>
  <c r="Z1651" i="1" s="1"/>
  <c r="L1650" i="1"/>
  <c r="N1650" i="1" s="1"/>
  <c r="Z1650" i="1" s="1"/>
  <c r="AE1650" i="1" s="1"/>
  <c r="AG1650" i="1" s="1"/>
  <c r="P1649" i="1"/>
  <c r="AJ1651" i="1"/>
  <c r="A1650" i="2" s="1"/>
  <c r="G1653" i="1"/>
  <c r="H1652" i="1"/>
  <c r="J1652" i="1" s="1"/>
  <c r="AE1651" i="1" l="1"/>
  <c r="AG1651" i="1" s="1"/>
  <c r="Y1653" i="1"/>
  <c r="AB1653" i="1" s="1"/>
  <c r="V1653" i="1"/>
  <c r="P1650" i="1"/>
  <c r="L1652" i="1"/>
  <c r="N1652" i="1" s="1"/>
  <c r="Z1652" i="1" s="1"/>
  <c r="AJ1652" i="1"/>
  <c r="A1651" i="2" s="1"/>
  <c r="G1654" i="1"/>
  <c r="H1653" i="1"/>
  <c r="J1653" i="1" s="1"/>
  <c r="Y1654" i="1" l="1"/>
  <c r="AB1654" i="1" s="1"/>
  <c r="V1654" i="1"/>
  <c r="AE1652" i="1"/>
  <c r="AG1652" i="1" s="1"/>
  <c r="P1651" i="1"/>
  <c r="G1655" i="1"/>
  <c r="H1654" i="1"/>
  <c r="J1654" i="1" s="1"/>
  <c r="AJ1653" i="1"/>
  <c r="A1652" i="2" s="1"/>
  <c r="L1653" i="1" l="1"/>
  <c r="N1653" i="1" s="1"/>
  <c r="Z1653" i="1" s="1"/>
  <c r="AE1653" i="1" s="1"/>
  <c r="AG1653" i="1" s="1"/>
  <c r="Y1655" i="1"/>
  <c r="AB1655" i="1" s="1"/>
  <c r="V1655" i="1"/>
  <c r="P1652" i="1"/>
  <c r="L1654" i="1"/>
  <c r="N1654" i="1" s="1"/>
  <c r="Z1654" i="1" s="1"/>
  <c r="AJ1654" i="1"/>
  <c r="A1653" i="2" s="1"/>
  <c r="H1655" i="1"/>
  <c r="J1655" i="1" s="1"/>
  <c r="G1656" i="1"/>
  <c r="Y1656" i="1" l="1"/>
  <c r="AB1656" i="1" s="1"/>
  <c r="V1656" i="1"/>
  <c r="AE1654" i="1"/>
  <c r="AG1654" i="1" s="1"/>
  <c r="P1653" i="1"/>
  <c r="AJ1655" i="1"/>
  <c r="A1654" i="2" s="1"/>
  <c r="H1656" i="1"/>
  <c r="J1656" i="1" s="1"/>
  <c r="G1657" i="1"/>
  <c r="L1655" i="1" l="1"/>
  <c r="N1655" i="1" s="1"/>
  <c r="Z1655" i="1" s="1"/>
  <c r="AE1655" i="1" s="1"/>
  <c r="AG1655" i="1" s="1"/>
  <c r="Y1657" i="1"/>
  <c r="AB1657" i="1" s="1"/>
  <c r="V1657" i="1"/>
  <c r="P1654" i="1"/>
  <c r="L1656" i="1"/>
  <c r="N1656" i="1" s="1"/>
  <c r="Z1656" i="1" s="1"/>
  <c r="AJ1656" i="1"/>
  <c r="A1655" i="2" s="1"/>
  <c r="H1657" i="1"/>
  <c r="J1657" i="1" s="1"/>
  <c r="G1658" i="1"/>
  <c r="Y1658" i="1" l="1"/>
  <c r="AB1658" i="1" s="1"/>
  <c r="V1658" i="1"/>
  <c r="AE1656" i="1"/>
  <c r="AG1656" i="1" s="1"/>
  <c r="P1655" i="1"/>
  <c r="G1659" i="1"/>
  <c r="H1658" i="1"/>
  <c r="J1658" i="1" s="1"/>
  <c r="AJ1657" i="1"/>
  <c r="A1656" i="2" s="1"/>
  <c r="L1658" i="1" l="1"/>
  <c r="N1658" i="1" s="1"/>
  <c r="Z1658" i="1" s="1"/>
  <c r="Y1659" i="1"/>
  <c r="AB1659" i="1" s="1"/>
  <c r="V1659" i="1"/>
  <c r="L1657" i="1"/>
  <c r="N1657" i="1" s="1"/>
  <c r="Z1657" i="1" s="1"/>
  <c r="AE1657" i="1" s="1"/>
  <c r="AG1657" i="1" s="1"/>
  <c r="P1656" i="1"/>
  <c r="AJ1658" i="1"/>
  <c r="A1657" i="2" s="1"/>
  <c r="H1659" i="1"/>
  <c r="J1659" i="1" s="1"/>
  <c r="G1660" i="1"/>
  <c r="Y1660" i="1" l="1"/>
  <c r="AB1660" i="1" s="1"/>
  <c r="V1660" i="1"/>
  <c r="AE1658" i="1"/>
  <c r="AG1658" i="1" s="1"/>
  <c r="P1657" i="1"/>
  <c r="AJ1659" i="1"/>
  <c r="A1658" i="2" s="1"/>
  <c r="G1661" i="1"/>
  <c r="H1660" i="1"/>
  <c r="J1660" i="1" s="1"/>
  <c r="L1659" i="1" l="1"/>
  <c r="N1659" i="1" s="1"/>
  <c r="Z1659" i="1" s="1"/>
  <c r="AE1659" i="1" s="1"/>
  <c r="AG1659" i="1" s="1"/>
  <c r="Y1661" i="1"/>
  <c r="AB1661" i="1" s="1"/>
  <c r="V1661" i="1"/>
  <c r="P1658" i="1"/>
  <c r="L1660" i="1"/>
  <c r="N1660" i="1" s="1"/>
  <c r="Z1660" i="1" s="1"/>
  <c r="AJ1660" i="1"/>
  <c r="A1659" i="2" s="1"/>
  <c r="H1661" i="1"/>
  <c r="J1661" i="1" s="1"/>
  <c r="G1662" i="1"/>
  <c r="Y1662" i="1" l="1"/>
  <c r="AB1662" i="1" s="1"/>
  <c r="V1662" i="1"/>
  <c r="AE1660" i="1"/>
  <c r="AG1660" i="1" s="1"/>
  <c r="P1659" i="1"/>
  <c r="AJ1661" i="1"/>
  <c r="A1660" i="2" s="1"/>
  <c r="G1663" i="1"/>
  <c r="H1662" i="1"/>
  <c r="J1662" i="1" s="1"/>
  <c r="Y1663" i="1" l="1"/>
  <c r="AB1663" i="1" s="1"/>
  <c r="V1663" i="1"/>
  <c r="L1662" i="1"/>
  <c r="N1662" i="1" s="1"/>
  <c r="Z1662" i="1" s="1"/>
  <c r="L1661" i="1"/>
  <c r="N1661" i="1" s="1"/>
  <c r="Z1661" i="1" s="1"/>
  <c r="AE1661" i="1" s="1"/>
  <c r="AG1661" i="1" s="1"/>
  <c r="P1660" i="1"/>
  <c r="AJ1662" i="1"/>
  <c r="A1661" i="2" s="1"/>
  <c r="H1663" i="1"/>
  <c r="J1663" i="1" s="1"/>
  <c r="G1664" i="1"/>
  <c r="AE1662" i="1" l="1"/>
  <c r="AG1662" i="1" s="1"/>
  <c r="Y1664" i="1"/>
  <c r="AB1664" i="1" s="1"/>
  <c r="V1664" i="1"/>
  <c r="P1661" i="1"/>
  <c r="L1663" i="1"/>
  <c r="N1663" i="1" s="1"/>
  <c r="Z1663" i="1" s="1"/>
  <c r="H1664" i="1"/>
  <c r="J1664" i="1" s="1"/>
  <c r="G1665" i="1"/>
  <c r="AJ1663" i="1"/>
  <c r="A1662" i="2" s="1"/>
  <c r="Y1665" i="1" l="1"/>
  <c r="AB1665" i="1" s="1"/>
  <c r="V1665" i="1"/>
  <c r="AE1663" i="1"/>
  <c r="AG1663" i="1" s="1"/>
  <c r="P1662" i="1"/>
  <c r="G1666" i="1"/>
  <c r="H1665" i="1"/>
  <c r="J1665" i="1" s="1"/>
  <c r="AJ1664" i="1"/>
  <c r="A1663" i="2" s="1"/>
  <c r="L1665" i="1" l="1"/>
  <c r="N1665" i="1" s="1"/>
  <c r="Z1665" i="1" s="1"/>
  <c r="Y1666" i="1"/>
  <c r="AB1666" i="1" s="1"/>
  <c r="V1666" i="1"/>
  <c r="L1664" i="1"/>
  <c r="N1664" i="1" s="1"/>
  <c r="Z1664" i="1" s="1"/>
  <c r="AE1664" i="1" s="1"/>
  <c r="AG1664" i="1" s="1"/>
  <c r="P1663" i="1"/>
  <c r="AJ1665" i="1"/>
  <c r="A1664" i="2" s="1"/>
  <c r="H1666" i="1"/>
  <c r="J1666" i="1" s="1"/>
  <c r="G1667" i="1"/>
  <c r="Y1667" i="1" l="1"/>
  <c r="AB1667" i="1" s="1"/>
  <c r="V1667" i="1"/>
  <c r="L1666" i="1"/>
  <c r="N1666" i="1" s="1"/>
  <c r="Z1666" i="1" s="1"/>
  <c r="AE1665" i="1"/>
  <c r="AG1665" i="1" s="1"/>
  <c r="P1664" i="1"/>
  <c r="AJ1666" i="1"/>
  <c r="A1665" i="2" s="1"/>
  <c r="H1667" i="1"/>
  <c r="J1667" i="1" s="1"/>
  <c r="G1668" i="1"/>
  <c r="AE1666" i="1" l="1"/>
  <c r="AG1666" i="1" s="1"/>
  <c r="Y1668" i="1"/>
  <c r="AB1668" i="1" s="1"/>
  <c r="V1668" i="1"/>
  <c r="P1665" i="1"/>
  <c r="L1667" i="1"/>
  <c r="N1667" i="1" s="1"/>
  <c r="Z1667" i="1" s="1"/>
  <c r="AJ1667" i="1"/>
  <c r="A1666" i="2" s="1"/>
  <c r="H1668" i="1"/>
  <c r="J1668" i="1" s="1"/>
  <c r="G1669" i="1"/>
  <c r="Y1669" i="1" l="1"/>
  <c r="AB1669" i="1" s="1"/>
  <c r="V1669" i="1"/>
  <c r="AE1667" i="1"/>
  <c r="AG1667" i="1" s="1"/>
  <c r="P1666" i="1"/>
  <c r="H1669" i="1"/>
  <c r="J1669" i="1" s="1"/>
  <c r="G1670" i="1"/>
  <c r="AJ1668" i="1"/>
  <c r="A1667" i="2" s="1"/>
  <c r="L1668" i="1" l="1"/>
  <c r="N1668" i="1" s="1"/>
  <c r="Z1668" i="1" s="1"/>
  <c r="AE1668" i="1" s="1"/>
  <c r="AG1668" i="1" s="1"/>
  <c r="Y1670" i="1"/>
  <c r="AB1670" i="1" s="1"/>
  <c r="V1670" i="1"/>
  <c r="P1667" i="1"/>
  <c r="L1669" i="1"/>
  <c r="N1669" i="1" s="1"/>
  <c r="Z1669" i="1" s="1"/>
  <c r="AJ1669" i="1"/>
  <c r="A1668" i="2" s="1"/>
  <c r="H1670" i="1"/>
  <c r="J1670" i="1" s="1"/>
  <c r="G1671" i="1"/>
  <c r="Y1671" i="1" l="1"/>
  <c r="AB1671" i="1" s="1"/>
  <c r="V1671" i="1"/>
  <c r="AE1669" i="1"/>
  <c r="AG1669" i="1" s="1"/>
  <c r="P1668" i="1"/>
  <c r="AJ1670" i="1"/>
  <c r="A1669" i="2" s="1"/>
  <c r="G1672" i="1"/>
  <c r="H1671" i="1"/>
  <c r="J1671" i="1" s="1"/>
  <c r="L1670" i="1" l="1"/>
  <c r="N1670" i="1" s="1"/>
  <c r="Z1670" i="1" s="1"/>
  <c r="AE1670" i="1" s="1"/>
  <c r="AG1670" i="1" s="1"/>
  <c r="Y1672" i="1"/>
  <c r="AB1672" i="1" s="1"/>
  <c r="V1672" i="1"/>
  <c r="P1669" i="1"/>
  <c r="L1671" i="1"/>
  <c r="N1671" i="1" s="1"/>
  <c r="Z1671" i="1" s="1"/>
  <c r="H1672" i="1"/>
  <c r="J1672" i="1" s="1"/>
  <c r="G1673" i="1"/>
  <c r="AJ1671" i="1"/>
  <c r="A1670" i="2" s="1"/>
  <c r="Y1673" i="1" l="1"/>
  <c r="AB1673" i="1" s="1"/>
  <c r="V1673" i="1"/>
  <c r="AE1671" i="1"/>
  <c r="AG1671" i="1" s="1"/>
  <c r="P1670" i="1"/>
  <c r="H1673" i="1"/>
  <c r="J1673" i="1" s="1"/>
  <c r="G1674" i="1"/>
  <c r="AJ1672" i="1"/>
  <c r="A1671" i="2" s="1"/>
  <c r="Y1674" i="1" l="1"/>
  <c r="AB1674" i="1" s="1"/>
  <c r="V1674" i="1"/>
  <c r="L1673" i="1"/>
  <c r="N1673" i="1" s="1"/>
  <c r="Z1673" i="1" s="1"/>
  <c r="L1672" i="1"/>
  <c r="N1672" i="1" s="1"/>
  <c r="Z1672" i="1" s="1"/>
  <c r="AE1672" i="1" s="1"/>
  <c r="AG1672" i="1" s="1"/>
  <c r="P1671" i="1"/>
  <c r="AJ1673" i="1"/>
  <c r="A1672" i="2" s="1"/>
  <c r="H1674" i="1"/>
  <c r="J1674" i="1" s="1"/>
  <c r="G1675" i="1"/>
  <c r="AE1673" i="1" l="1"/>
  <c r="AG1673" i="1" s="1"/>
  <c r="Y1675" i="1"/>
  <c r="AB1675" i="1" s="1"/>
  <c r="V1675" i="1"/>
  <c r="P1672" i="1"/>
  <c r="L1674" i="1"/>
  <c r="N1674" i="1" s="1"/>
  <c r="Z1674" i="1" s="1"/>
  <c r="G1676" i="1"/>
  <c r="H1675" i="1"/>
  <c r="J1675" i="1" s="1"/>
  <c r="AJ1674" i="1"/>
  <c r="A1673" i="2" s="1"/>
  <c r="Y1676" i="1" l="1"/>
  <c r="AB1676" i="1" s="1"/>
  <c r="V1676" i="1"/>
  <c r="AE1674" i="1"/>
  <c r="AG1674" i="1" s="1"/>
  <c r="P1673" i="1"/>
  <c r="AJ1675" i="1"/>
  <c r="A1674" i="2" s="1"/>
  <c r="H1676" i="1"/>
  <c r="J1676" i="1" s="1"/>
  <c r="G1677" i="1"/>
  <c r="V1677" i="1" s="1"/>
  <c r="L1675" i="1" l="1"/>
  <c r="N1675" i="1" s="1"/>
  <c r="Z1675" i="1" s="1"/>
  <c r="AE1675" i="1" s="1"/>
  <c r="AG1675" i="1" s="1"/>
  <c r="Y1677" i="1"/>
  <c r="AB1677" i="1" s="1"/>
  <c r="P1674" i="1"/>
  <c r="L1676" i="1"/>
  <c r="N1676" i="1" s="1"/>
  <c r="Z1676" i="1" s="1"/>
  <c r="H1677" i="1"/>
  <c r="J1677" i="1" s="1"/>
  <c r="G1678" i="1"/>
  <c r="AJ1676" i="1"/>
  <c r="A1675" i="2" s="1"/>
  <c r="Y1678" i="1" l="1"/>
  <c r="AB1678" i="1" s="1"/>
  <c r="V1678" i="1"/>
  <c r="AE1676" i="1"/>
  <c r="AG1676" i="1" s="1"/>
  <c r="P1675" i="1"/>
  <c r="AJ1677" i="1"/>
  <c r="A1676" i="2" s="1"/>
  <c r="H1678" i="1"/>
  <c r="J1678" i="1" s="1"/>
  <c r="G1679" i="1"/>
  <c r="L1677" i="1" l="1"/>
  <c r="N1677" i="1" s="1"/>
  <c r="Z1677" i="1" s="1"/>
  <c r="AE1677" i="1" s="1"/>
  <c r="AG1677" i="1" s="1"/>
  <c r="Y1679" i="1"/>
  <c r="AB1679" i="1" s="1"/>
  <c r="V1679" i="1"/>
  <c r="P1676" i="1"/>
  <c r="L1678" i="1"/>
  <c r="N1678" i="1" s="1"/>
  <c r="Z1678" i="1" s="1"/>
  <c r="AJ1678" i="1"/>
  <c r="A1677" i="2" s="1"/>
  <c r="G1680" i="1"/>
  <c r="H1679" i="1"/>
  <c r="J1679" i="1" s="1"/>
  <c r="Y1680" i="1" l="1"/>
  <c r="AB1680" i="1" s="1"/>
  <c r="V1680" i="1"/>
  <c r="AE1678" i="1"/>
  <c r="AG1678" i="1" s="1"/>
  <c r="P1677" i="1"/>
  <c r="AJ1679" i="1"/>
  <c r="A1678" i="2" s="1"/>
  <c r="G1681" i="1"/>
  <c r="H1680" i="1"/>
  <c r="J1680" i="1" s="1"/>
  <c r="L1679" i="1" l="1"/>
  <c r="N1679" i="1" s="1"/>
  <c r="Z1679" i="1" s="1"/>
  <c r="AE1679" i="1" s="1"/>
  <c r="AG1679" i="1" s="1"/>
  <c r="Y1681" i="1"/>
  <c r="AB1681" i="1" s="1"/>
  <c r="V1681" i="1"/>
  <c r="P1678" i="1"/>
  <c r="L1680" i="1"/>
  <c r="N1680" i="1" s="1"/>
  <c r="Z1680" i="1" s="1"/>
  <c r="G1682" i="1"/>
  <c r="H1681" i="1"/>
  <c r="J1681" i="1" s="1"/>
  <c r="AJ1680" i="1"/>
  <c r="A1679" i="2" s="1"/>
  <c r="Y1682" i="1" l="1"/>
  <c r="AB1682" i="1" s="1"/>
  <c r="V1682" i="1"/>
  <c r="AE1680" i="1"/>
  <c r="AG1680" i="1" s="1"/>
  <c r="P1679" i="1"/>
  <c r="AJ1681" i="1"/>
  <c r="A1680" i="2" s="1"/>
  <c r="H1682" i="1"/>
  <c r="J1682" i="1" s="1"/>
  <c r="G1683" i="1"/>
  <c r="L1681" i="1" l="1"/>
  <c r="N1681" i="1" s="1"/>
  <c r="Z1681" i="1" s="1"/>
  <c r="AE1681" i="1" s="1"/>
  <c r="AG1681" i="1" s="1"/>
  <c r="Y1683" i="1"/>
  <c r="AB1683" i="1" s="1"/>
  <c r="V1683" i="1"/>
  <c r="P1680" i="1"/>
  <c r="L1682" i="1"/>
  <c r="N1682" i="1" s="1"/>
  <c r="Z1682" i="1" s="1"/>
  <c r="AJ1682" i="1"/>
  <c r="A1681" i="2" s="1"/>
  <c r="G1684" i="1"/>
  <c r="H1683" i="1"/>
  <c r="J1683" i="1" s="1"/>
  <c r="Y1684" i="1" l="1"/>
  <c r="AB1684" i="1" s="1"/>
  <c r="V1684" i="1"/>
  <c r="AE1682" i="1"/>
  <c r="AG1682" i="1" s="1"/>
  <c r="P1681" i="1"/>
  <c r="AJ1683" i="1"/>
  <c r="A1682" i="2" s="1"/>
  <c r="H1684" i="1"/>
  <c r="J1684" i="1" s="1"/>
  <c r="G1685" i="1"/>
  <c r="L1683" i="1" l="1"/>
  <c r="N1683" i="1" s="1"/>
  <c r="Z1683" i="1" s="1"/>
  <c r="AE1683" i="1" s="1"/>
  <c r="AG1683" i="1" s="1"/>
  <c r="Y1685" i="1"/>
  <c r="AB1685" i="1" s="1"/>
  <c r="V1685" i="1"/>
  <c r="P1682" i="1"/>
  <c r="L1684" i="1"/>
  <c r="N1684" i="1" s="1"/>
  <c r="Z1684" i="1" s="1"/>
  <c r="H1685" i="1"/>
  <c r="J1685" i="1" s="1"/>
  <c r="G1686" i="1"/>
  <c r="AJ1684" i="1"/>
  <c r="A1683" i="2" s="1"/>
  <c r="Y1686" i="1" l="1"/>
  <c r="AB1686" i="1" s="1"/>
  <c r="V1686" i="1"/>
  <c r="AE1684" i="1"/>
  <c r="AG1684" i="1" s="1"/>
  <c r="P1683" i="1"/>
  <c r="H1686" i="1"/>
  <c r="J1686" i="1" s="1"/>
  <c r="G1687" i="1"/>
  <c r="AJ1685" i="1"/>
  <c r="A1684" i="2" s="1"/>
  <c r="Y1687" i="1" l="1"/>
  <c r="AB1687" i="1" s="1"/>
  <c r="V1687" i="1"/>
  <c r="L1686" i="1"/>
  <c r="N1686" i="1" s="1"/>
  <c r="Z1686" i="1" s="1"/>
  <c r="L1685" i="1"/>
  <c r="N1685" i="1" s="1"/>
  <c r="Z1685" i="1" s="1"/>
  <c r="AE1685" i="1" s="1"/>
  <c r="AG1685" i="1" s="1"/>
  <c r="P1684" i="1"/>
  <c r="AJ1686" i="1"/>
  <c r="A1685" i="2" s="1"/>
  <c r="G1688" i="1"/>
  <c r="H1687" i="1"/>
  <c r="J1687" i="1" s="1"/>
  <c r="AE1686" i="1" l="1"/>
  <c r="AG1686" i="1" s="1"/>
  <c r="Y1688" i="1"/>
  <c r="AB1688" i="1" s="1"/>
  <c r="V1688" i="1"/>
  <c r="P1685" i="1"/>
  <c r="L1687" i="1"/>
  <c r="N1687" i="1" s="1"/>
  <c r="Z1687" i="1" s="1"/>
  <c r="AJ1687" i="1"/>
  <c r="A1686" i="2" s="1"/>
  <c r="G1689" i="1"/>
  <c r="H1688" i="1"/>
  <c r="J1688" i="1" s="1"/>
  <c r="Y1689" i="1" l="1"/>
  <c r="AB1689" i="1" s="1"/>
  <c r="V1689" i="1"/>
  <c r="AE1687" i="1"/>
  <c r="AG1687" i="1" s="1"/>
  <c r="P1686" i="1"/>
  <c r="AJ1688" i="1"/>
  <c r="A1687" i="2" s="1"/>
  <c r="G1690" i="1"/>
  <c r="V1690" i="1" s="1"/>
  <c r="H1689" i="1"/>
  <c r="J1689" i="1" s="1"/>
  <c r="L1688" i="1" l="1"/>
  <c r="N1688" i="1" s="1"/>
  <c r="Z1688" i="1" s="1"/>
  <c r="AE1688" i="1" s="1"/>
  <c r="AG1688" i="1" s="1"/>
  <c r="Y1690" i="1"/>
  <c r="AB1690" i="1" s="1"/>
  <c r="P1687" i="1"/>
  <c r="L1689" i="1"/>
  <c r="N1689" i="1" s="1"/>
  <c r="Z1689" i="1" s="1"/>
  <c r="G1691" i="1"/>
  <c r="H1690" i="1"/>
  <c r="J1690" i="1" s="1"/>
  <c r="AJ1689" i="1"/>
  <c r="A1688" i="2" s="1"/>
  <c r="Y1691" i="1" l="1"/>
  <c r="AB1691" i="1" s="1"/>
  <c r="V1691" i="1"/>
  <c r="AE1689" i="1"/>
  <c r="AG1689" i="1" s="1"/>
  <c r="P1688" i="1"/>
  <c r="AJ1690" i="1"/>
  <c r="A1689" i="2" s="1"/>
  <c r="H1691" i="1"/>
  <c r="J1691" i="1" s="1"/>
  <c r="G1692" i="1"/>
  <c r="L1690" i="1" l="1"/>
  <c r="N1690" i="1" s="1"/>
  <c r="Z1690" i="1" s="1"/>
  <c r="AE1690" i="1" s="1"/>
  <c r="AG1690" i="1" s="1"/>
  <c r="Y1692" i="1"/>
  <c r="AB1692" i="1" s="1"/>
  <c r="V1692" i="1"/>
  <c r="P1689" i="1"/>
  <c r="L1691" i="1"/>
  <c r="N1691" i="1" s="1"/>
  <c r="Z1691" i="1" s="1"/>
  <c r="H1692" i="1"/>
  <c r="J1692" i="1" s="1"/>
  <c r="G1693" i="1"/>
  <c r="AJ1691" i="1"/>
  <c r="A1690" i="2" s="1"/>
  <c r="Y1693" i="1" l="1"/>
  <c r="AB1693" i="1" s="1"/>
  <c r="V1693" i="1"/>
  <c r="AE1691" i="1"/>
  <c r="AG1691" i="1" s="1"/>
  <c r="P1690" i="1"/>
  <c r="H1693" i="1"/>
  <c r="J1693" i="1" s="1"/>
  <c r="G1694" i="1"/>
  <c r="AJ1692" i="1"/>
  <c r="A1691" i="2" s="1"/>
  <c r="Y1694" i="1" l="1"/>
  <c r="AB1694" i="1" s="1"/>
  <c r="V1694" i="1"/>
  <c r="L1693" i="1"/>
  <c r="N1693" i="1" s="1"/>
  <c r="Z1693" i="1" s="1"/>
  <c r="L1692" i="1"/>
  <c r="N1692" i="1" s="1"/>
  <c r="Z1692" i="1" s="1"/>
  <c r="AE1692" i="1" s="1"/>
  <c r="AG1692" i="1" s="1"/>
  <c r="P1691" i="1"/>
  <c r="AJ1693" i="1"/>
  <c r="A1692" i="2" s="1"/>
  <c r="H1694" i="1"/>
  <c r="J1694" i="1" s="1"/>
  <c r="G1695" i="1"/>
  <c r="AE1693" i="1" l="1"/>
  <c r="AG1693" i="1" s="1"/>
  <c r="Y1695" i="1"/>
  <c r="AB1695" i="1" s="1"/>
  <c r="V1695" i="1"/>
  <c r="P1692" i="1"/>
  <c r="L1694" i="1"/>
  <c r="N1694" i="1" s="1"/>
  <c r="Z1694" i="1" s="1"/>
  <c r="H1695" i="1"/>
  <c r="J1695" i="1" s="1"/>
  <c r="G1696" i="1"/>
  <c r="AJ1694" i="1"/>
  <c r="A1693" i="2" s="1"/>
  <c r="Y1696" i="1" l="1"/>
  <c r="AB1696" i="1" s="1"/>
  <c r="V1696" i="1"/>
  <c r="AE1694" i="1"/>
  <c r="AG1694" i="1" s="1"/>
  <c r="P1693" i="1"/>
  <c r="G1697" i="1"/>
  <c r="V1697" i="1" s="1"/>
  <c r="H1696" i="1"/>
  <c r="J1696" i="1" s="1"/>
  <c r="AJ1695" i="1"/>
  <c r="A1694" i="2" s="1"/>
  <c r="L1695" i="1" l="1"/>
  <c r="N1695" i="1" s="1"/>
  <c r="Z1695" i="1" s="1"/>
  <c r="AE1695" i="1" s="1"/>
  <c r="AG1695" i="1" s="1"/>
  <c r="Y1697" i="1"/>
  <c r="AB1697" i="1" s="1"/>
  <c r="P1694" i="1"/>
  <c r="L1696" i="1"/>
  <c r="N1696" i="1" s="1"/>
  <c r="Z1696" i="1" s="1"/>
  <c r="AJ1696" i="1"/>
  <c r="A1695" i="2" s="1"/>
  <c r="H1697" i="1"/>
  <c r="J1697" i="1" s="1"/>
  <c r="G1698" i="1"/>
  <c r="Y1698" i="1" l="1"/>
  <c r="AB1698" i="1" s="1"/>
  <c r="V1698" i="1"/>
  <c r="AE1696" i="1"/>
  <c r="AG1696" i="1" s="1"/>
  <c r="P1695" i="1"/>
  <c r="H1698" i="1"/>
  <c r="J1698" i="1" s="1"/>
  <c r="G1699" i="1"/>
  <c r="AJ1697" i="1"/>
  <c r="A1696" i="2" s="1"/>
  <c r="Y1699" i="1" l="1"/>
  <c r="AB1699" i="1" s="1"/>
  <c r="V1699" i="1"/>
  <c r="L1698" i="1"/>
  <c r="N1698" i="1" s="1"/>
  <c r="Z1698" i="1" s="1"/>
  <c r="L1697" i="1"/>
  <c r="N1697" i="1" s="1"/>
  <c r="Z1697" i="1" s="1"/>
  <c r="AE1697" i="1" s="1"/>
  <c r="AG1697" i="1" s="1"/>
  <c r="P1696" i="1"/>
  <c r="H1699" i="1"/>
  <c r="J1699" i="1" s="1"/>
  <c r="G1700" i="1"/>
  <c r="AJ1698" i="1"/>
  <c r="A1697" i="2" s="1"/>
  <c r="AE1698" i="1" l="1"/>
  <c r="AG1698" i="1" s="1"/>
  <c r="Y1700" i="1"/>
  <c r="AB1700" i="1" s="1"/>
  <c r="V1700" i="1"/>
  <c r="P1697" i="1"/>
  <c r="L1699" i="1"/>
  <c r="N1699" i="1" s="1"/>
  <c r="Z1699" i="1" s="1"/>
  <c r="H1700" i="1"/>
  <c r="J1700" i="1" s="1"/>
  <c r="G1701" i="1"/>
  <c r="AJ1699" i="1"/>
  <c r="A1698" i="2" s="1"/>
  <c r="Y1701" i="1" l="1"/>
  <c r="AB1701" i="1" s="1"/>
  <c r="V1701" i="1"/>
  <c r="AE1699" i="1"/>
  <c r="AG1699" i="1" s="1"/>
  <c r="P1698" i="1"/>
  <c r="G1702" i="1"/>
  <c r="V1702" i="1" s="1"/>
  <c r="H1701" i="1"/>
  <c r="J1701" i="1" s="1"/>
  <c r="AJ1700" i="1"/>
  <c r="A1699" i="2" s="1"/>
  <c r="L1700" i="1" l="1"/>
  <c r="N1700" i="1" s="1"/>
  <c r="Z1700" i="1" s="1"/>
  <c r="AE1700" i="1" s="1"/>
  <c r="AG1700" i="1" s="1"/>
  <c r="Y1702" i="1"/>
  <c r="AB1702" i="1" s="1"/>
  <c r="C61" i="1"/>
  <c r="C73" i="1"/>
  <c r="C59" i="1"/>
  <c r="P1699" i="1"/>
  <c r="L1701" i="1"/>
  <c r="N1701" i="1" s="1"/>
  <c r="Z1701" i="1" s="1"/>
  <c r="H1702" i="1"/>
  <c r="J1702" i="1" s="1"/>
  <c r="AJ1701" i="1"/>
  <c r="A1700" i="2" s="1"/>
  <c r="AE1701" i="1" l="1"/>
  <c r="AG1701" i="1" s="1"/>
  <c r="P1700" i="1"/>
  <c r="L1702" i="1"/>
  <c r="N1702" i="1" s="1"/>
  <c r="Z1702" i="1" s="1"/>
  <c r="A1702" i="2"/>
  <c r="AN1702" i="1"/>
  <c r="AJ1702" i="1"/>
  <c r="A1701" i="2" s="1"/>
  <c r="M257" i="1"/>
  <c r="M3" i="1"/>
  <c r="N257" i="1" l="1"/>
  <c r="Z257" i="1" s="1"/>
  <c r="AE257" i="1" s="1"/>
  <c r="AG257" i="1" s="1"/>
  <c r="V257" i="1"/>
  <c r="N3" i="1"/>
  <c r="V3" i="1"/>
  <c r="AE1702" i="1"/>
  <c r="AG1702" i="1" s="1"/>
  <c r="P1701" i="1"/>
  <c r="P1702" i="1"/>
  <c r="AN51" i="1"/>
  <c r="AK52" i="1"/>
  <c r="B51" i="2" s="1"/>
  <c r="Z3" i="1" l="1"/>
  <c r="AE3" i="1" s="1"/>
  <c r="AG3" i="1" s="1"/>
  <c r="O2" i="1"/>
  <c r="W2" i="1" s="1"/>
  <c r="AA2" i="1" s="1"/>
  <c r="AD2" i="1" s="1"/>
  <c r="AF2" i="1" s="1"/>
  <c r="AH2" i="1" s="1"/>
  <c r="P257" i="1"/>
  <c r="AN52" i="1"/>
  <c r="AK53" i="1"/>
  <c r="B52" i="2" s="1"/>
  <c r="AN53" i="1" l="1"/>
  <c r="AK54" i="1"/>
  <c r="B53" i="2" s="1"/>
  <c r="AK55" i="1" l="1"/>
  <c r="B54" i="2" s="1"/>
  <c r="AN54" i="1"/>
  <c r="AK56" i="1" l="1"/>
  <c r="B55" i="2" s="1"/>
  <c r="AN55" i="1"/>
  <c r="AN56" i="1" l="1"/>
  <c r="AK57" i="1"/>
  <c r="B56" i="2" s="1"/>
  <c r="AN57" i="1" l="1"/>
  <c r="AK58" i="1"/>
  <c r="B57" i="2" s="1"/>
  <c r="AN58" i="1" l="1"/>
  <c r="AK59" i="1"/>
  <c r="B58" i="2" s="1"/>
  <c r="AN59" i="1" l="1"/>
  <c r="AK60" i="1"/>
  <c r="B59" i="2" s="1"/>
  <c r="AN60" i="1" l="1"/>
  <c r="AK61" i="1"/>
  <c r="B60" i="2" s="1"/>
  <c r="AK62" i="1" l="1"/>
  <c r="B61" i="2" s="1"/>
  <c r="AN61" i="1"/>
  <c r="AN62" i="1" l="1"/>
  <c r="AK63" i="1"/>
  <c r="B62" i="2" s="1"/>
  <c r="AN63" i="1" l="1"/>
  <c r="AK64" i="1"/>
  <c r="B63" i="2" s="1"/>
  <c r="AK65" i="1" l="1"/>
  <c r="B64" i="2" s="1"/>
  <c r="AN64" i="1"/>
  <c r="AN65" i="1" l="1"/>
  <c r="AK66" i="1"/>
  <c r="B65" i="2" s="1"/>
  <c r="AK67" i="1" l="1"/>
  <c r="B66" i="2" s="1"/>
  <c r="AN66" i="1"/>
  <c r="AK68" i="1" l="1"/>
  <c r="B67" i="2" s="1"/>
  <c r="AN67" i="1"/>
  <c r="AN68" i="1" l="1"/>
  <c r="AK69" i="1"/>
  <c r="B68" i="2" s="1"/>
  <c r="AK70" i="1" l="1"/>
  <c r="B69" i="2" s="1"/>
  <c r="AN69" i="1"/>
  <c r="AN70" i="1" l="1"/>
  <c r="AK71" i="1"/>
  <c r="B70" i="2" s="1"/>
  <c r="AN71" i="1" l="1"/>
  <c r="AK72" i="1"/>
  <c r="B71" i="2" s="1"/>
  <c r="AK73" i="1" l="1"/>
  <c r="B72" i="2" s="1"/>
  <c r="AN72" i="1"/>
  <c r="AN73" i="1" l="1"/>
  <c r="AK74" i="1"/>
  <c r="B73" i="2" s="1"/>
  <c r="AN74" i="1" l="1"/>
  <c r="AK75" i="1"/>
  <c r="B74" i="2" s="1"/>
  <c r="AN75" i="1" l="1"/>
  <c r="AK76" i="1"/>
  <c r="B75" i="2" s="1"/>
  <c r="AN76" i="1" l="1"/>
  <c r="AK77" i="1"/>
  <c r="B76" i="2" s="1"/>
  <c r="AN77" i="1" l="1"/>
  <c r="AK78" i="1"/>
  <c r="B77" i="2" s="1"/>
  <c r="AN78" i="1" l="1"/>
  <c r="AK79" i="1"/>
  <c r="B78" i="2" s="1"/>
  <c r="AK80" i="1" l="1"/>
  <c r="B79" i="2" s="1"/>
  <c r="AN79" i="1"/>
  <c r="AN80" i="1" l="1"/>
  <c r="AK81" i="1"/>
  <c r="B80" i="2" s="1"/>
  <c r="AN81" i="1" l="1"/>
  <c r="AK82" i="1"/>
  <c r="B81" i="2" s="1"/>
  <c r="AN82" i="1" l="1"/>
  <c r="AK83" i="1"/>
  <c r="B82" i="2" s="1"/>
  <c r="AN83" i="1" l="1"/>
  <c r="AK84" i="1"/>
  <c r="B83" i="2" s="1"/>
  <c r="AK85" i="1" l="1"/>
  <c r="B84" i="2" s="1"/>
  <c r="AN84" i="1"/>
  <c r="AN85" i="1" l="1"/>
  <c r="AK86" i="1"/>
  <c r="B85" i="2" s="1"/>
  <c r="AN86" i="1" l="1"/>
  <c r="AK87" i="1"/>
  <c r="B86" i="2" s="1"/>
  <c r="AN87" i="1" l="1"/>
  <c r="AK88" i="1"/>
  <c r="B87" i="2" s="1"/>
  <c r="AN88" i="1" l="1"/>
  <c r="AK89" i="1"/>
  <c r="B88" i="2" s="1"/>
  <c r="AN89" i="1" l="1"/>
  <c r="AK90" i="1"/>
  <c r="B89" i="2" s="1"/>
  <c r="AN90" i="1" l="1"/>
  <c r="AK91" i="1"/>
  <c r="B90" i="2" s="1"/>
  <c r="AN91" i="1" l="1"/>
  <c r="AK92" i="1"/>
  <c r="B91" i="2" s="1"/>
  <c r="AN92" i="1" l="1"/>
  <c r="AK93" i="1"/>
  <c r="B92" i="2" s="1"/>
  <c r="AK94" i="1" l="1"/>
  <c r="B93" i="2" s="1"/>
  <c r="AN93" i="1"/>
  <c r="AN94" i="1" l="1"/>
  <c r="AK95" i="1"/>
  <c r="B94" i="2" s="1"/>
  <c r="AN95" i="1" l="1"/>
  <c r="AK96" i="1"/>
  <c r="B95" i="2" s="1"/>
  <c r="AN96" i="1" l="1"/>
  <c r="AK97" i="1"/>
  <c r="B96" i="2" s="1"/>
  <c r="AK98" i="1" l="1"/>
  <c r="B97" i="2" s="1"/>
  <c r="AN97" i="1"/>
  <c r="AN98" i="1" l="1"/>
  <c r="AK99" i="1"/>
  <c r="B98" i="2" s="1"/>
  <c r="AN99" i="1" l="1"/>
  <c r="AK100" i="1"/>
  <c r="B99" i="2" s="1"/>
  <c r="AK101" i="1" l="1"/>
  <c r="B100" i="2" s="1"/>
  <c r="AN100" i="1"/>
  <c r="AN101" i="1" l="1"/>
  <c r="AK102" i="1"/>
  <c r="B101" i="2" s="1"/>
  <c r="AN102" i="1" l="1"/>
  <c r="AK103" i="1"/>
  <c r="B102" i="2" s="1"/>
  <c r="AK104" i="1" l="1"/>
  <c r="B103" i="2" s="1"/>
  <c r="AN103" i="1"/>
  <c r="AN104" i="1" l="1"/>
  <c r="AK105" i="1"/>
  <c r="B104" i="2" s="1"/>
  <c r="AK106" i="1" l="1"/>
  <c r="B105" i="2" s="1"/>
  <c r="AN105" i="1"/>
  <c r="AN106" i="1" l="1"/>
  <c r="AK107" i="1"/>
  <c r="B106" i="2" s="1"/>
  <c r="AN107" i="1" l="1"/>
  <c r="AK108" i="1"/>
  <c r="B107" i="2" s="1"/>
  <c r="AK109" i="1" l="1"/>
  <c r="B108" i="2" s="1"/>
  <c r="AN108" i="1"/>
  <c r="AK110" i="1" l="1"/>
  <c r="B109" i="2" s="1"/>
  <c r="AN109" i="1"/>
  <c r="AN110" i="1" l="1"/>
  <c r="AK111" i="1"/>
  <c r="B110" i="2" s="1"/>
  <c r="AK112" i="1" l="1"/>
  <c r="B111" i="2" s="1"/>
  <c r="AN111" i="1"/>
  <c r="AK113" i="1" l="1"/>
  <c r="B112" i="2" s="1"/>
  <c r="AN112" i="1"/>
  <c r="AN113" i="1" l="1"/>
  <c r="AK114" i="1"/>
  <c r="B113" i="2" s="1"/>
  <c r="AN114" i="1" l="1"/>
  <c r="AK115" i="1"/>
  <c r="B114" i="2" s="1"/>
  <c r="AN115" i="1" l="1"/>
  <c r="AK116" i="1"/>
  <c r="B115" i="2" s="1"/>
  <c r="AK117" i="1" l="1"/>
  <c r="B116" i="2" s="1"/>
  <c r="AN116" i="1"/>
  <c r="AN117" i="1" l="1"/>
  <c r="AK118" i="1"/>
  <c r="B117" i="2" s="1"/>
  <c r="AN118" i="1" l="1"/>
  <c r="AK119" i="1"/>
  <c r="B118" i="2" s="1"/>
  <c r="AN119" i="1" l="1"/>
  <c r="AK120" i="1"/>
  <c r="B119" i="2" s="1"/>
  <c r="AN120" i="1" l="1"/>
  <c r="AK121" i="1"/>
  <c r="B120" i="2" s="1"/>
  <c r="AN121" i="1" l="1"/>
  <c r="AK122" i="1"/>
  <c r="B121" i="2" s="1"/>
  <c r="AN122" i="1" l="1"/>
  <c r="AK123" i="1"/>
  <c r="B122" i="2" s="1"/>
  <c r="AN123" i="1" l="1"/>
  <c r="AK124" i="1"/>
  <c r="B123" i="2" s="1"/>
  <c r="AN124" i="1" l="1"/>
  <c r="AK125" i="1"/>
  <c r="B124" i="2" s="1"/>
  <c r="AN125" i="1" l="1"/>
  <c r="AK126" i="1"/>
  <c r="B125" i="2" s="1"/>
  <c r="AN126" i="1" l="1"/>
  <c r="AK127" i="1"/>
  <c r="B126" i="2" s="1"/>
  <c r="AN127" i="1" l="1"/>
  <c r="AK128" i="1"/>
  <c r="B127" i="2" s="1"/>
  <c r="AK129" i="1" l="1"/>
  <c r="B128" i="2" s="1"/>
  <c r="AN128" i="1"/>
  <c r="AK130" i="1" l="1"/>
  <c r="B129" i="2" s="1"/>
  <c r="AN129" i="1"/>
  <c r="AN130" i="1" l="1"/>
  <c r="AK131" i="1"/>
  <c r="B130" i="2" s="1"/>
  <c r="AN131" i="1" l="1"/>
  <c r="AK132" i="1"/>
  <c r="B131" i="2" s="1"/>
  <c r="AK133" i="1" l="1"/>
  <c r="B132" i="2" s="1"/>
  <c r="AN132" i="1"/>
  <c r="AN133" i="1" l="1"/>
  <c r="AK134" i="1"/>
  <c r="B133" i="2" s="1"/>
  <c r="AK135" i="1" l="1"/>
  <c r="B134" i="2" s="1"/>
  <c r="AN134" i="1"/>
  <c r="AN135" i="1" l="1"/>
  <c r="AK136" i="1"/>
  <c r="B135" i="2" s="1"/>
  <c r="AN136" i="1" l="1"/>
  <c r="AK137" i="1"/>
  <c r="B136" i="2" s="1"/>
  <c r="AN137" i="1" l="1"/>
  <c r="AK138" i="1"/>
  <c r="B137" i="2" s="1"/>
  <c r="AN138" i="1" l="1"/>
  <c r="AK139" i="1"/>
  <c r="B138" i="2" s="1"/>
  <c r="AK140" i="1" l="1"/>
  <c r="B139" i="2" s="1"/>
  <c r="AN139" i="1"/>
  <c r="AN140" i="1" l="1"/>
  <c r="AK141" i="1"/>
  <c r="B140" i="2" s="1"/>
  <c r="AN141" i="1" l="1"/>
  <c r="AK142" i="1"/>
  <c r="B141" i="2" s="1"/>
  <c r="AK143" i="1" l="1"/>
  <c r="B142" i="2" s="1"/>
  <c r="AN142" i="1"/>
  <c r="AK144" i="1" l="1"/>
  <c r="B143" i="2" s="1"/>
  <c r="AN143" i="1"/>
  <c r="AN144" i="1" l="1"/>
  <c r="AK145" i="1"/>
  <c r="B144" i="2" s="1"/>
  <c r="AK146" i="1" l="1"/>
  <c r="B145" i="2" s="1"/>
  <c r="AN145" i="1"/>
  <c r="AN146" i="1" l="1"/>
  <c r="AK147" i="1"/>
  <c r="B146" i="2" s="1"/>
  <c r="AK148" i="1" l="1"/>
  <c r="B147" i="2" s="1"/>
  <c r="AN147" i="1"/>
  <c r="AN148" i="1" l="1"/>
  <c r="AK149" i="1"/>
  <c r="B148" i="2" s="1"/>
  <c r="AN149" i="1" l="1"/>
  <c r="AK150" i="1"/>
  <c r="B149" i="2" s="1"/>
  <c r="AN150" i="1" l="1"/>
  <c r="AK151" i="1"/>
  <c r="B150" i="2" s="1"/>
  <c r="AN151" i="1" l="1"/>
  <c r="AK152" i="1"/>
  <c r="B151" i="2" s="1"/>
  <c r="AK153" i="1" l="1"/>
  <c r="B152" i="2" s="1"/>
  <c r="AN152" i="1"/>
  <c r="AK154" i="1" l="1"/>
  <c r="B153" i="2" s="1"/>
  <c r="AN153" i="1"/>
  <c r="AN154" i="1" l="1"/>
  <c r="AK155" i="1"/>
  <c r="B154" i="2" s="1"/>
  <c r="AN155" i="1" l="1"/>
  <c r="AK156" i="1"/>
  <c r="B155" i="2" s="1"/>
  <c r="AK157" i="1" l="1"/>
  <c r="B156" i="2" s="1"/>
  <c r="AN156" i="1"/>
  <c r="AN157" i="1" l="1"/>
  <c r="AK158" i="1"/>
  <c r="B157" i="2" s="1"/>
  <c r="AK159" i="1" l="1"/>
  <c r="B158" i="2" s="1"/>
  <c r="AN158" i="1"/>
  <c r="AN159" i="1" l="1"/>
  <c r="AK160" i="1"/>
  <c r="B159" i="2" s="1"/>
  <c r="AK161" i="1" l="1"/>
  <c r="B160" i="2" s="1"/>
  <c r="AN160" i="1"/>
  <c r="AK162" i="1" l="1"/>
  <c r="B161" i="2" s="1"/>
  <c r="AN161" i="1"/>
  <c r="AK163" i="1" l="1"/>
  <c r="B162" i="2" s="1"/>
  <c r="AN162" i="1"/>
  <c r="AN163" i="1" l="1"/>
  <c r="AK164" i="1"/>
  <c r="B163" i="2" s="1"/>
  <c r="AK165" i="1" l="1"/>
  <c r="B164" i="2" s="1"/>
  <c r="AN164" i="1"/>
  <c r="AN165" i="1" l="1"/>
  <c r="AK166" i="1"/>
  <c r="B165" i="2" s="1"/>
  <c r="AN166" i="1" l="1"/>
  <c r="AK167" i="1"/>
  <c r="B166" i="2" s="1"/>
  <c r="AN167" i="1" l="1"/>
  <c r="AK168" i="1"/>
  <c r="B167" i="2" s="1"/>
  <c r="AN168" i="1" l="1"/>
  <c r="AK169" i="1"/>
  <c r="B168" i="2" s="1"/>
  <c r="AN169" i="1" l="1"/>
  <c r="AK170" i="1"/>
  <c r="B169" i="2" s="1"/>
  <c r="AK171" i="1" l="1"/>
  <c r="B170" i="2" s="1"/>
  <c r="AN170" i="1"/>
  <c r="AN171" i="1" l="1"/>
  <c r="AK172" i="1"/>
  <c r="B171" i="2" s="1"/>
  <c r="AN172" i="1" l="1"/>
  <c r="AK173" i="1"/>
  <c r="B172" i="2" s="1"/>
  <c r="AK174" i="1" l="1"/>
  <c r="B173" i="2" s="1"/>
  <c r="AN173" i="1"/>
  <c r="AN174" i="1" l="1"/>
  <c r="AK175" i="1"/>
  <c r="B174" i="2" s="1"/>
  <c r="AN175" i="1" l="1"/>
  <c r="AK176" i="1"/>
  <c r="B175" i="2" s="1"/>
  <c r="AN176" i="1" l="1"/>
  <c r="AK177" i="1"/>
  <c r="B176" i="2" s="1"/>
  <c r="AN177" i="1" l="1"/>
  <c r="AK178" i="1"/>
  <c r="B177" i="2" s="1"/>
  <c r="AN178" i="1" l="1"/>
  <c r="AK179" i="1"/>
  <c r="B178" i="2" s="1"/>
  <c r="AN179" i="1" l="1"/>
  <c r="AK180" i="1"/>
  <c r="B179" i="2" s="1"/>
  <c r="AN180" i="1" l="1"/>
  <c r="AK181" i="1"/>
  <c r="B180" i="2" s="1"/>
  <c r="AN181" i="1" l="1"/>
  <c r="AK182" i="1"/>
  <c r="B181" i="2" s="1"/>
  <c r="AK183" i="1" l="1"/>
  <c r="B182" i="2" s="1"/>
  <c r="AN182" i="1"/>
  <c r="AN183" i="1" l="1"/>
  <c r="AK184" i="1"/>
  <c r="B183" i="2" s="1"/>
  <c r="AN184" i="1" l="1"/>
  <c r="AK185" i="1"/>
  <c r="B184" i="2" s="1"/>
  <c r="AK186" i="1" l="1"/>
  <c r="B185" i="2" s="1"/>
  <c r="AN185" i="1"/>
  <c r="AK187" i="1" l="1"/>
  <c r="B186" i="2" s="1"/>
  <c r="AN186" i="1"/>
  <c r="AN187" i="1" l="1"/>
  <c r="AK188" i="1"/>
  <c r="B187" i="2" s="1"/>
  <c r="AN188" i="1" l="1"/>
  <c r="AK189" i="1"/>
  <c r="B188" i="2" s="1"/>
  <c r="AN189" i="1" l="1"/>
  <c r="AK190" i="1"/>
  <c r="B189" i="2" s="1"/>
  <c r="AN190" i="1" l="1"/>
  <c r="AK191" i="1"/>
  <c r="B190" i="2" s="1"/>
  <c r="AN191" i="1" l="1"/>
  <c r="AK192" i="1"/>
  <c r="B191" i="2" s="1"/>
  <c r="AN192" i="1" l="1"/>
  <c r="AK193" i="1"/>
  <c r="B192" i="2" s="1"/>
  <c r="AN193" i="1" l="1"/>
  <c r="AK194" i="1"/>
  <c r="B193" i="2" s="1"/>
  <c r="AN194" i="1" l="1"/>
  <c r="AK195" i="1"/>
  <c r="B194" i="2" s="1"/>
  <c r="AN195" i="1" l="1"/>
  <c r="AK196" i="1"/>
  <c r="B195" i="2" s="1"/>
  <c r="AK197" i="1" l="1"/>
  <c r="B196" i="2" s="1"/>
  <c r="AN196" i="1"/>
  <c r="AN197" i="1" l="1"/>
  <c r="AK198" i="1"/>
  <c r="B197" i="2" s="1"/>
  <c r="AN198" i="1" l="1"/>
  <c r="AK199" i="1"/>
  <c r="B198" i="2" s="1"/>
  <c r="AN199" i="1" l="1"/>
  <c r="AK200" i="1"/>
  <c r="B199" i="2" s="1"/>
  <c r="AK201" i="1" l="1"/>
  <c r="B200" i="2" s="1"/>
  <c r="AN200" i="1"/>
  <c r="AN201" i="1" l="1"/>
  <c r="AK202" i="1"/>
  <c r="B201" i="2" s="1"/>
  <c r="AN202" i="1" l="1"/>
  <c r="AK203" i="1"/>
  <c r="B202" i="2" s="1"/>
  <c r="AN203" i="1" l="1"/>
  <c r="AK204" i="1"/>
  <c r="B203" i="2" s="1"/>
  <c r="AN204" i="1" l="1"/>
  <c r="AK205" i="1"/>
  <c r="B204" i="2" s="1"/>
  <c r="AN205" i="1" l="1"/>
  <c r="AK206" i="1"/>
  <c r="B205" i="2" s="1"/>
  <c r="AN206" i="1" l="1"/>
  <c r="AK207" i="1"/>
  <c r="B206" i="2" s="1"/>
  <c r="AK208" i="1" l="1"/>
  <c r="B207" i="2" s="1"/>
  <c r="AN207" i="1"/>
  <c r="AN208" i="1" l="1"/>
  <c r="AK209" i="1"/>
  <c r="B208" i="2" s="1"/>
  <c r="AN209" i="1" l="1"/>
  <c r="AK210" i="1"/>
  <c r="B209" i="2" s="1"/>
  <c r="AN210" i="1" l="1"/>
  <c r="AK211" i="1"/>
  <c r="B210" i="2" s="1"/>
  <c r="AN211" i="1" l="1"/>
  <c r="AK212" i="1"/>
  <c r="B211" i="2" s="1"/>
  <c r="AN212" i="1" l="1"/>
  <c r="AK213" i="1"/>
  <c r="B212" i="2" s="1"/>
  <c r="AN213" i="1" l="1"/>
  <c r="AK214" i="1"/>
  <c r="B213" i="2" s="1"/>
  <c r="AN214" i="1" l="1"/>
  <c r="AK215" i="1"/>
  <c r="B214" i="2" s="1"/>
  <c r="AK216" i="1" l="1"/>
  <c r="B215" i="2" s="1"/>
  <c r="AN215" i="1"/>
  <c r="AN216" i="1" l="1"/>
  <c r="AK217" i="1"/>
  <c r="B216" i="2" s="1"/>
  <c r="AN217" i="1" l="1"/>
  <c r="AK218" i="1"/>
  <c r="B217" i="2" s="1"/>
  <c r="AN218" i="1" l="1"/>
  <c r="AK219" i="1"/>
  <c r="B218" i="2" s="1"/>
  <c r="AN219" i="1" l="1"/>
  <c r="AK220" i="1"/>
  <c r="B219" i="2" s="1"/>
  <c r="AN220" i="1" l="1"/>
  <c r="AK221" i="1"/>
  <c r="B220" i="2" s="1"/>
  <c r="AK222" i="1" l="1"/>
  <c r="B221" i="2" s="1"/>
  <c r="AN221" i="1"/>
  <c r="AN222" i="1" l="1"/>
  <c r="AK223" i="1"/>
  <c r="B222" i="2" s="1"/>
  <c r="AN223" i="1" l="1"/>
  <c r="AK224" i="1"/>
  <c r="B223" i="2" s="1"/>
  <c r="AN224" i="1" l="1"/>
  <c r="AK225" i="1"/>
  <c r="B224" i="2" s="1"/>
  <c r="AN225" i="1" l="1"/>
  <c r="AK226" i="1"/>
  <c r="B225" i="2" s="1"/>
  <c r="AN226" i="1" l="1"/>
  <c r="AK227" i="1"/>
  <c r="B226" i="2" s="1"/>
  <c r="AN227" i="1" l="1"/>
  <c r="AK228" i="1"/>
  <c r="B227" i="2" s="1"/>
  <c r="AN228" i="1" l="1"/>
  <c r="AK229" i="1"/>
  <c r="B228" i="2" s="1"/>
  <c r="AN229" i="1" l="1"/>
  <c r="AK230" i="1"/>
  <c r="B229" i="2" s="1"/>
  <c r="AN230" i="1" l="1"/>
  <c r="AK231" i="1"/>
  <c r="B230" i="2" s="1"/>
  <c r="AK232" i="1" l="1"/>
  <c r="B231" i="2" s="1"/>
  <c r="AN231" i="1"/>
  <c r="AN232" i="1" l="1"/>
  <c r="AK233" i="1"/>
  <c r="B232" i="2" s="1"/>
  <c r="AN233" i="1" l="1"/>
  <c r="AK234" i="1"/>
  <c r="B233" i="2" s="1"/>
  <c r="AN234" i="1" l="1"/>
  <c r="AK235" i="1"/>
  <c r="B234" i="2" s="1"/>
  <c r="AN235" i="1" l="1"/>
  <c r="AK236" i="1"/>
  <c r="B235" i="2" s="1"/>
  <c r="AK237" i="1" l="1"/>
  <c r="B236" i="2" s="1"/>
  <c r="AN236" i="1"/>
  <c r="AK238" i="1" l="1"/>
  <c r="B237" i="2" s="1"/>
  <c r="AN237" i="1"/>
  <c r="AN238" i="1" l="1"/>
  <c r="AK239" i="1"/>
  <c r="B238" i="2" s="1"/>
  <c r="AN239" i="1" l="1"/>
  <c r="AK240" i="1"/>
  <c r="B239" i="2" s="1"/>
  <c r="AN240" i="1" l="1"/>
  <c r="AK241" i="1"/>
  <c r="B240" i="2" s="1"/>
  <c r="AN241" i="1" l="1"/>
  <c r="AK242" i="1"/>
  <c r="B241" i="2" s="1"/>
  <c r="AK243" i="1" l="1"/>
  <c r="B242" i="2" s="1"/>
  <c r="AN242" i="1"/>
  <c r="AK244" i="1" l="1"/>
  <c r="B243" i="2" s="1"/>
  <c r="AN243" i="1"/>
  <c r="AK245" i="1" l="1"/>
  <c r="B244" i="2" s="1"/>
  <c r="AN244" i="1"/>
  <c r="AN245" i="1" l="1"/>
  <c r="AK246" i="1"/>
  <c r="B245" i="2" s="1"/>
  <c r="AN246" i="1" l="1"/>
  <c r="AK247" i="1"/>
  <c r="B246" i="2" s="1"/>
  <c r="AN247" i="1" l="1"/>
  <c r="AK248" i="1"/>
  <c r="B247" i="2" s="1"/>
  <c r="AK249" i="1" l="1"/>
  <c r="B248" i="2" s="1"/>
  <c r="AN248" i="1"/>
  <c r="AN249" i="1" l="1"/>
  <c r="AK250" i="1"/>
  <c r="B249" i="2" s="1"/>
  <c r="AN250" i="1" l="1"/>
  <c r="AK251" i="1"/>
  <c r="B250" i="2" s="1"/>
  <c r="AN251" i="1" l="1"/>
  <c r="AK252" i="1"/>
  <c r="B251" i="2" s="1"/>
  <c r="AN252" i="1" l="1"/>
  <c r="AK253" i="1"/>
  <c r="B252" i="2" s="1"/>
  <c r="AK254" i="1" l="1"/>
  <c r="B253" i="2" s="1"/>
  <c r="AN253" i="1"/>
  <c r="AN254" i="1" l="1"/>
  <c r="AK255" i="1"/>
  <c r="B254" i="2" s="1"/>
  <c r="AN255" i="1" l="1"/>
  <c r="AK256" i="1"/>
  <c r="B255" i="2" s="1"/>
  <c r="AK257" i="1" l="1"/>
  <c r="B256" i="2" s="1"/>
  <c r="AN256" i="1"/>
  <c r="AN257" i="1" l="1"/>
  <c r="AK258" i="1"/>
  <c r="B257" i="2" s="1"/>
  <c r="AN258" i="1" l="1"/>
  <c r="AK259" i="1"/>
  <c r="B258" i="2" s="1"/>
  <c r="AN259" i="1" l="1"/>
  <c r="AK260" i="1"/>
  <c r="B259" i="2" s="1"/>
  <c r="AN260" i="1" l="1"/>
  <c r="AK261" i="1"/>
  <c r="B260" i="2" s="1"/>
  <c r="AN261" i="1" l="1"/>
  <c r="AK262" i="1"/>
  <c r="B261" i="2" s="1"/>
  <c r="AN262" i="1" l="1"/>
  <c r="AK263" i="1"/>
  <c r="B262" i="2" s="1"/>
  <c r="AN263" i="1" l="1"/>
  <c r="AK264" i="1"/>
  <c r="B263" i="2" s="1"/>
  <c r="AN264" i="1" l="1"/>
  <c r="AK265" i="1"/>
  <c r="B264" i="2" s="1"/>
  <c r="AN265" i="1" l="1"/>
  <c r="AK266" i="1"/>
  <c r="B265" i="2" s="1"/>
  <c r="AN266" i="1" l="1"/>
  <c r="AK267" i="1"/>
  <c r="B266" i="2" s="1"/>
  <c r="AN267" i="1" l="1"/>
  <c r="AK268" i="1"/>
  <c r="B267" i="2" s="1"/>
  <c r="AK269" i="1" l="1"/>
  <c r="B268" i="2" s="1"/>
  <c r="AN268" i="1"/>
  <c r="AK270" i="1" l="1"/>
  <c r="B269" i="2" s="1"/>
  <c r="AN269" i="1"/>
  <c r="AN270" i="1" l="1"/>
  <c r="AK271" i="1"/>
  <c r="B270" i="2" s="1"/>
  <c r="AN271" i="1" l="1"/>
  <c r="AK272" i="1"/>
  <c r="B271" i="2" s="1"/>
  <c r="AN272" i="1" l="1"/>
  <c r="AK273" i="1"/>
  <c r="B272" i="2" s="1"/>
  <c r="AN273" i="1" l="1"/>
  <c r="AK274" i="1"/>
  <c r="B273" i="2" s="1"/>
  <c r="AN274" i="1" l="1"/>
  <c r="AK275" i="1"/>
  <c r="B274" i="2" s="1"/>
  <c r="AN275" i="1" l="1"/>
  <c r="AK276" i="1"/>
  <c r="B275" i="2" s="1"/>
  <c r="AN276" i="1" l="1"/>
  <c r="AK277" i="1"/>
  <c r="B276" i="2" s="1"/>
  <c r="AN277" i="1" l="1"/>
  <c r="AK278" i="1"/>
  <c r="B277" i="2" s="1"/>
  <c r="AK279" i="1" l="1"/>
  <c r="B278" i="2" s="1"/>
  <c r="AN278" i="1"/>
  <c r="AK280" i="1" l="1"/>
  <c r="B279" i="2" s="1"/>
  <c r="AN279" i="1"/>
  <c r="AK281" i="1" l="1"/>
  <c r="B280" i="2" s="1"/>
  <c r="AN280" i="1"/>
  <c r="AN281" i="1" l="1"/>
  <c r="AK282" i="1"/>
  <c r="B281" i="2" s="1"/>
  <c r="AN282" i="1" l="1"/>
  <c r="AK283" i="1"/>
  <c r="B282" i="2" s="1"/>
  <c r="AN283" i="1" l="1"/>
  <c r="AK284" i="1"/>
  <c r="B283" i="2" s="1"/>
  <c r="AN284" i="1" l="1"/>
  <c r="AK285" i="1"/>
  <c r="B284" i="2" s="1"/>
  <c r="AN285" i="1" l="1"/>
  <c r="AK286" i="1"/>
  <c r="B285" i="2" s="1"/>
  <c r="AN286" i="1" l="1"/>
  <c r="AK287" i="1"/>
  <c r="B286" i="2" s="1"/>
  <c r="AN287" i="1" l="1"/>
  <c r="AK288" i="1"/>
  <c r="B287" i="2" s="1"/>
  <c r="AK289" i="1" l="1"/>
  <c r="B288" i="2" s="1"/>
  <c r="AN288" i="1"/>
  <c r="AN289" i="1" l="1"/>
  <c r="AK290" i="1"/>
  <c r="B289" i="2" s="1"/>
  <c r="AN290" i="1" l="1"/>
  <c r="AK291" i="1"/>
  <c r="B290" i="2" s="1"/>
  <c r="AK292" i="1" l="1"/>
  <c r="B291" i="2" s="1"/>
  <c r="AN291" i="1"/>
  <c r="AN292" i="1" l="1"/>
  <c r="AK293" i="1"/>
  <c r="B292" i="2" s="1"/>
  <c r="AN293" i="1" l="1"/>
  <c r="AK294" i="1"/>
  <c r="B293" i="2" s="1"/>
  <c r="AN294" i="1" l="1"/>
  <c r="AK295" i="1"/>
  <c r="B294" i="2" s="1"/>
  <c r="AK296" i="1" l="1"/>
  <c r="B295" i="2" s="1"/>
  <c r="AN295" i="1"/>
  <c r="AN296" i="1" l="1"/>
  <c r="AK297" i="1"/>
  <c r="B296" i="2" s="1"/>
  <c r="AN297" i="1" l="1"/>
  <c r="AK298" i="1"/>
  <c r="B297" i="2" s="1"/>
  <c r="AN298" i="1" l="1"/>
  <c r="AK299" i="1"/>
  <c r="B298" i="2" s="1"/>
  <c r="AN299" i="1" l="1"/>
  <c r="AK300" i="1"/>
  <c r="B299" i="2" s="1"/>
  <c r="AN300" i="1" l="1"/>
  <c r="AK301" i="1"/>
  <c r="B300" i="2" s="1"/>
  <c r="AK302" i="1" l="1"/>
  <c r="B301" i="2" s="1"/>
  <c r="AN301" i="1"/>
  <c r="AN302" i="1" l="1"/>
  <c r="AK303" i="1"/>
  <c r="B302" i="2" s="1"/>
  <c r="AK304" i="1" l="1"/>
  <c r="B303" i="2" s="1"/>
  <c r="AN303" i="1"/>
  <c r="AK305" i="1" l="1"/>
  <c r="B304" i="2" s="1"/>
  <c r="AN304" i="1"/>
  <c r="AK306" i="1" l="1"/>
  <c r="B305" i="2" s="1"/>
  <c r="AN305" i="1"/>
  <c r="AN306" i="1" l="1"/>
  <c r="AK307" i="1"/>
  <c r="B306" i="2" s="1"/>
  <c r="AN307" i="1" l="1"/>
  <c r="AK308" i="1"/>
  <c r="B307" i="2" s="1"/>
  <c r="AN308" i="1" l="1"/>
  <c r="AK309" i="1"/>
  <c r="B308" i="2" s="1"/>
  <c r="AN309" i="1" l="1"/>
  <c r="AK310" i="1"/>
  <c r="B309" i="2" s="1"/>
  <c r="AK311" i="1" l="1"/>
  <c r="B310" i="2" s="1"/>
  <c r="AN310" i="1"/>
  <c r="AN311" i="1" l="1"/>
  <c r="AK312" i="1"/>
  <c r="B311" i="2" s="1"/>
  <c r="AK313" i="1" l="1"/>
  <c r="B312" i="2" s="1"/>
  <c r="AN312" i="1"/>
  <c r="AN313" i="1" l="1"/>
  <c r="AK314" i="1"/>
  <c r="B313" i="2" s="1"/>
  <c r="AN314" i="1" l="1"/>
  <c r="AK315" i="1"/>
  <c r="B314" i="2" s="1"/>
  <c r="AN315" i="1" l="1"/>
  <c r="AK316" i="1"/>
  <c r="B315" i="2" s="1"/>
  <c r="AN316" i="1" l="1"/>
  <c r="AK317" i="1"/>
  <c r="B316" i="2" s="1"/>
  <c r="AN317" i="1" l="1"/>
  <c r="AK318" i="1"/>
  <c r="B317" i="2" s="1"/>
  <c r="AN318" i="1" l="1"/>
  <c r="AK319" i="1"/>
  <c r="B318" i="2" s="1"/>
  <c r="AN319" i="1" l="1"/>
  <c r="AK320" i="1"/>
  <c r="B319" i="2" s="1"/>
  <c r="AN320" i="1" l="1"/>
  <c r="AK321" i="1"/>
  <c r="B320" i="2" s="1"/>
  <c r="AK322" i="1" l="1"/>
  <c r="B321" i="2" s="1"/>
  <c r="AN321" i="1"/>
  <c r="AN322" i="1" l="1"/>
  <c r="AK323" i="1"/>
  <c r="B322" i="2" s="1"/>
  <c r="AN323" i="1" l="1"/>
  <c r="AK324" i="1"/>
  <c r="B323" i="2" s="1"/>
  <c r="AK325" i="1" l="1"/>
  <c r="B324" i="2" s="1"/>
  <c r="AN324" i="1"/>
  <c r="AN325" i="1" l="1"/>
  <c r="AK326" i="1"/>
  <c r="B325" i="2" s="1"/>
  <c r="AK327" i="1" l="1"/>
  <c r="B326" i="2" s="1"/>
  <c r="AN326" i="1"/>
  <c r="AN327" i="1" l="1"/>
  <c r="AK328" i="1"/>
  <c r="B327" i="2" s="1"/>
  <c r="AN328" i="1" l="1"/>
  <c r="AK329" i="1"/>
  <c r="B328" i="2" s="1"/>
  <c r="AN329" i="1" l="1"/>
  <c r="AK330" i="1"/>
  <c r="B329" i="2" s="1"/>
  <c r="AN330" i="1" l="1"/>
  <c r="AK331" i="1"/>
  <c r="B330" i="2" s="1"/>
  <c r="AN331" i="1" l="1"/>
  <c r="AK332" i="1"/>
  <c r="B331" i="2" s="1"/>
  <c r="AN332" i="1" l="1"/>
  <c r="AK333" i="1"/>
  <c r="B332" i="2" s="1"/>
  <c r="AN333" i="1" l="1"/>
  <c r="AK334" i="1"/>
  <c r="B333" i="2" s="1"/>
  <c r="AN334" i="1" l="1"/>
  <c r="AK335" i="1"/>
  <c r="B334" i="2" s="1"/>
  <c r="AN335" i="1" l="1"/>
  <c r="AK336" i="1"/>
  <c r="B335" i="2" s="1"/>
  <c r="AN336" i="1" l="1"/>
  <c r="AK337" i="1"/>
  <c r="B336" i="2" s="1"/>
  <c r="AN337" i="1" l="1"/>
  <c r="AK338" i="1"/>
  <c r="B337" i="2" s="1"/>
  <c r="AN338" i="1" l="1"/>
  <c r="AK339" i="1"/>
  <c r="B338" i="2" s="1"/>
  <c r="AN339" i="1" l="1"/>
  <c r="AK340" i="1"/>
  <c r="B339" i="2" s="1"/>
  <c r="AN340" i="1" l="1"/>
  <c r="AK341" i="1"/>
  <c r="B340" i="2" s="1"/>
  <c r="AN341" i="1" l="1"/>
  <c r="AK342" i="1"/>
  <c r="B341" i="2" s="1"/>
  <c r="AN342" i="1" l="1"/>
  <c r="AK343" i="1"/>
  <c r="B342" i="2" s="1"/>
  <c r="AN343" i="1" l="1"/>
  <c r="AK344" i="1"/>
  <c r="B343" i="2" s="1"/>
  <c r="AN344" i="1" l="1"/>
  <c r="AK345" i="1"/>
  <c r="B344" i="2" s="1"/>
  <c r="AN345" i="1" l="1"/>
  <c r="AK346" i="1"/>
  <c r="B345" i="2" s="1"/>
  <c r="AN346" i="1" l="1"/>
  <c r="AK347" i="1"/>
  <c r="B346" i="2" s="1"/>
  <c r="AN347" i="1" l="1"/>
  <c r="AK348" i="1"/>
  <c r="B347" i="2" s="1"/>
  <c r="AK349" i="1" l="1"/>
  <c r="B348" i="2" s="1"/>
  <c r="AN348" i="1"/>
  <c r="AN349" i="1" l="1"/>
  <c r="AK350" i="1"/>
  <c r="B349" i="2" s="1"/>
  <c r="AN350" i="1" l="1"/>
  <c r="AK351" i="1"/>
  <c r="B350" i="2" s="1"/>
  <c r="AN351" i="1" l="1"/>
  <c r="AK352" i="1"/>
  <c r="B351" i="2" s="1"/>
  <c r="AN352" i="1" l="1"/>
  <c r="AK353" i="1"/>
  <c r="B352" i="2" s="1"/>
  <c r="AN353" i="1" l="1"/>
  <c r="AK354" i="1"/>
  <c r="B353" i="2" s="1"/>
  <c r="AN354" i="1" l="1"/>
  <c r="AK355" i="1"/>
  <c r="B354" i="2" s="1"/>
  <c r="AN355" i="1" l="1"/>
  <c r="AK356" i="1"/>
  <c r="B355" i="2" s="1"/>
  <c r="AN356" i="1" l="1"/>
  <c r="AK357" i="1"/>
  <c r="B356" i="2" s="1"/>
  <c r="AN357" i="1" l="1"/>
  <c r="AK358" i="1"/>
  <c r="B357" i="2" s="1"/>
  <c r="AN358" i="1" l="1"/>
  <c r="AK359" i="1"/>
  <c r="B358" i="2" s="1"/>
  <c r="AK360" i="1" l="1"/>
  <c r="B359" i="2" s="1"/>
  <c r="AN359" i="1"/>
  <c r="AN360" i="1" l="1"/>
  <c r="AK361" i="1"/>
  <c r="B360" i="2" s="1"/>
  <c r="AN361" i="1" l="1"/>
  <c r="AK362" i="1"/>
  <c r="B361" i="2" s="1"/>
  <c r="AN362" i="1" l="1"/>
  <c r="AK363" i="1"/>
  <c r="B362" i="2" s="1"/>
  <c r="AN363" i="1" l="1"/>
  <c r="AK364" i="1"/>
  <c r="B363" i="2" s="1"/>
  <c r="AN364" i="1" l="1"/>
  <c r="AK365" i="1"/>
  <c r="B364" i="2" s="1"/>
  <c r="AN365" i="1" l="1"/>
  <c r="AK366" i="1"/>
  <c r="B365" i="2" s="1"/>
  <c r="AN366" i="1" l="1"/>
  <c r="AK367" i="1"/>
  <c r="B366" i="2" s="1"/>
  <c r="AN367" i="1" l="1"/>
  <c r="AK368" i="1"/>
  <c r="B367" i="2" s="1"/>
  <c r="AN368" i="1" l="1"/>
  <c r="AK369" i="1"/>
  <c r="B368" i="2" s="1"/>
  <c r="AN369" i="1" l="1"/>
  <c r="AK370" i="1"/>
  <c r="B369" i="2" s="1"/>
  <c r="AN370" i="1" l="1"/>
  <c r="AK371" i="1"/>
  <c r="B370" i="2" s="1"/>
  <c r="AN371" i="1" l="1"/>
  <c r="AK372" i="1"/>
  <c r="B371" i="2" s="1"/>
  <c r="AN372" i="1" l="1"/>
  <c r="AK373" i="1"/>
  <c r="B372" i="2" s="1"/>
  <c r="AK374" i="1" l="1"/>
  <c r="B373" i="2" s="1"/>
  <c r="AN373" i="1"/>
  <c r="AN374" i="1" l="1"/>
  <c r="AK375" i="1"/>
  <c r="B374" i="2" s="1"/>
  <c r="AN375" i="1" l="1"/>
  <c r="AK376" i="1"/>
  <c r="B375" i="2" s="1"/>
  <c r="AN376" i="1" l="1"/>
  <c r="AK377" i="1"/>
  <c r="B376" i="2" s="1"/>
  <c r="AK378" i="1" l="1"/>
  <c r="B377" i="2" s="1"/>
  <c r="AN377" i="1"/>
  <c r="AN378" i="1" l="1"/>
  <c r="AK379" i="1"/>
  <c r="B378" i="2" s="1"/>
  <c r="AK380" i="1" l="1"/>
  <c r="B379" i="2" s="1"/>
  <c r="AN379" i="1"/>
  <c r="AN380" i="1" l="1"/>
  <c r="AK381" i="1"/>
  <c r="B380" i="2" s="1"/>
  <c r="AN381" i="1" l="1"/>
  <c r="AK382" i="1"/>
  <c r="B381" i="2" s="1"/>
  <c r="AN382" i="1" l="1"/>
  <c r="AK383" i="1"/>
  <c r="B382" i="2" s="1"/>
  <c r="AN383" i="1" l="1"/>
  <c r="AK384" i="1"/>
  <c r="B383" i="2" s="1"/>
  <c r="AK385" i="1" l="1"/>
  <c r="B384" i="2" s="1"/>
  <c r="AN384" i="1"/>
  <c r="AK386" i="1" l="1"/>
  <c r="B385" i="2" s="1"/>
  <c r="AN385" i="1"/>
  <c r="AK387" i="1" l="1"/>
  <c r="B386" i="2" s="1"/>
  <c r="AN386" i="1"/>
  <c r="AN387" i="1" l="1"/>
  <c r="AK388" i="1"/>
  <c r="B387" i="2" s="1"/>
  <c r="AN388" i="1" l="1"/>
  <c r="AK389" i="1"/>
  <c r="B388" i="2" s="1"/>
  <c r="AN389" i="1" l="1"/>
  <c r="AK390" i="1"/>
  <c r="B389" i="2" s="1"/>
  <c r="AN390" i="1" l="1"/>
  <c r="AK391" i="1"/>
  <c r="B390" i="2" s="1"/>
  <c r="AN391" i="1" l="1"/>
  <c r="AK392" i="1"/>
  <c r="B391" i="2" s="1"/>
  <c r="AN392" i="1" l="1"/>
  <c r="AK393" i="1"/>
  <c r="B392" i="2" s="1"/>
  <c r="AN393" i="1" l="1"/>
  <c r="AK394" i="1"/>
  <c r="B393" i="2" s="1"/>
  <c r="AN394" i="1" l="1"/>
  <c r="AK395" i="1"/>
  <c r="B394" i="2" s="1"/>
  <c r="AN395" i="1" l="1"/>
  <c r="AK396" i="1"/>
  <c r="B395" i="2" s="1"/>
  <c r="AN396" i="1" l="1"/>
  <c r="AK397" i="1"/>
  <c r="B396" i="2" s="1"/>
  <c r="AN397" i="1" l="1"/>
  <c r="AK398" i="1"/>
  <c r="B397" i="2" s="1"/>
  <c r="AK399" i="1" l="1"/>
  <c r="B398" i="2" s="1"/>
  <c r="AN398" i="1"/>
  <c r="AN399" i="1" l="1"/>
  <c r="AK400" i="1"/>
  <c r="B399" i="2" s="1"/>
  <c r="AN400" i="1" l="1"/>
  <c r="AK401" i="1"/>
  <c r="B400" i="2" s="1"/>
  <c r="AK402" i="1" l="1"/>
  <c r="B401" i="2" s="1"/>
  <c r="AN401" i="1"/>
  <c r="AK403" i="1" l="1"/>
  <c r="B402" i="2" s="1"/>
  <c r="AN402" i="1"/>
  <c r="AN403" i="1" l="1"/>
  <c r="AK404" i="1"/>
  <c r="B403" i="2" s="1"/>
  <c r="AN404" i="1" l="1"/>
  <c r="AK405" i="1"/>
  <c r="B404" i="2" s="1"/>
  <c r="AK406" i="1" l="1"/>
  <c r="B405" i="2" s="1"/>
  <c r="AN405" i="1"/>
  <c r="AK407" i="1" l="1"/>
  <c r="B406" i="2" s="1"/>
  <c r="AN406" i="1"/>
  <c r="AN407" i="1" l="1"/>
  <c r="AK408" i="1"/>
  <c r="B407" i="2" s="1"/>
  <c r="AN408" i="1" l="1"/>
  <c r="AK409" i="1"/>
  <c r="B408" i="2" s="1"/>
  <c r="AN409" i="1" l="1"/>
  <c r="AK410" i="1"/>
  <c r="B409" i="2" s="1"/>
  <c r="AN410" i="1" l="1"/>
  <c r="AK411" i="1"/>
  <c r="B410" i="2" s="1"/>
  <c r="AK412" i="1" l="1"/>
  <c r="B411" i="2" s="1"/>
  <c r="AN411" i="1"/>
  <c r="AN412" i="1" l="1"/>
  <c r="AK413" i="1"/>
  <c r="B412" i="2" s="1"/>
  <c r="AN413" i="1" l="1"/>
  <c r="AK414" i="1"/>
  <c r="B413" i="2" s="1"/>
  <c r="AN414" i="1" l="1"/>
  <c r="AK415" i="1"/>
  <c r="B414" i="2" s="1"/>
  <c r="AN415" i="1" l="1"/>
  <c r="AK416" i="1"/>
  <c r="B415" i="2" s="1"/>
  <c r="AN416" i="1" l="1"/>
  <c r="AK417" i="1"/>
  <c r="B416" i="2" s="1"/>
  <c r="AN417" i="1" l="1"/>
  <c r="AK418" i="1"/>
  <c r="B417" i="2" s="1"/>
  <c r="AN418" i="1" l="1"/>
  <c r="AK419" i="1"/>
  <c r="B418" i="2" s="1"/>
  <c r="AK420" i="1" l="1"/>
  <c r="B419" i="2" s="1"/>
  <c r="AN419" i="1"/>
  <c r="AN420" i="1" l="1"/>
  <c r="AK421" i="1"/>
  <c r="B420" i="2" s="1"/>
  <c r="AN421" i="1" l="1"/>
  <c r="AK422" i="1"/>
  <c r="B421" i="2" s="1"/>
  <c r="AK423" i="1" l="1"/>
  <c r="B422" i="2" s="1"/>
  <c r="AN422" i="1"/>
  <c r="AN423" i="1" l="1"/>
  <c r="AK424" i="1"/>
  <c r="B423" i="2" s="1"/>
  <c r="AK425" i="1" l="1"/>
  <c r="B424" i="2" s="1"/>
  <c r="AN424" i="1"/>
  <c r="AN425" i="1" l="1"/>
  <c r="AK426" i="1"/>
  <c r="B425" i="2" s="1"/>
  <c r="AK427" i="1" l="1"/>
  <c r="B426" i="2" s="1"/>
  <c r="AN426" i="1"/>
  <c r="AN427" i="1" l="1"/>
  <c r="AK428" i="1"/>
  <c r="B427" i="2" s="1"/>
  <c r="AN428" i="1" l="1"/>
  <c r="AK429" i="1"/>
  <c r="B428" i="2" s="1"/>
  <c r="AN429" i="1" l="1"/>
  <c r="AK430" i="1"/>
  <c r="B429" i="2" s="1"/>
  <c r="AN430" i="1" l="1"/>
  <c r="AK431" i="1"/>
  <c r="B430" i="2" s="1"/>
  <c r="AN431" i="1" l="1"/>
  <c r="AK432" i="1"/>
  <c r="B431" i="2" s="1"/>
  <c r="AN432" i="1" l="1"/>
  <c r="AK433" i="1"/>
  <c r="B432" i="2" s="1"/>
  <c r="AN433" i="1" l="1"/>
  <c r="AK434" i="1"/>
  <c r="B433" i="2" s="1"/>
  <c r="AN434" i="1" l="1"/>
  <c r="AK435" i="1"/>
  <c r="B434" i="2" s="1"/>
  <c r="AN435" i="1" l="1"/>
  <c r="AK436" i="1"/>
  <c r="B435" i="2" s="1"/>
  <c r="AN436" i="1" l="1"/>
  <c r="AK437" i="1"/>
  <c r="B436" i="2" s="1"/>
  <c r="AN437" i="1" l="1"/>
  <c r="AK438" i="1"/>
  <c r="B437" i="2" s="1"/>
  <c r="AN438" i="1" l="1"/>
  <c r="AK439" i="1"/>
  <c r="B438" i="2" s="1"/>
  <c r="AN439" i="1" l="1"/>
  <c r="AK440" i="1"/>
  <c r="B439" i="2" s="1"/>
  <c r="AN440" i="1" l="1"/>
  <c r="AK441" i="1"/>
  <c r="B440" i="2" s="1"/>
  <c r="AK442" i="1" l="1"/>
  <c r="B441" i="2" s="1"/>
  <c r="AN441" i="1"/>
  <c r="AN442" i="1" l="1"/>
  <c r="AK443" i="1"/>
  <c r="B442" i="2" s="1"/>
  <c r="AN443" i="1" l="1"/>
  <c r="AK444" i="1"/>
  <c r="B443" i="2" s="1"/>
  <c r="AN444" i="1" l="1"/>
  <c r="AK445" i="1"/>
  <c r="B444" i="2" s="1"/>
  <c r="AN445" i="1" l="1"/>
  <c r="AK446" i="1"/>
  <c r="B445" i="2" s="1"/>
  <c r="AN446" i="1" l="1"/>
  <c r="AK447" i="1"/>
  <c r="B446" i="2" s="1"/>
  <c r="AN447" i="1" l="1"/>
  <c r="AK448" i="1"/>
  <c r="B447" i="2" s="1"/>
  <c r="AN448" i="1" l="1"/>
  <c r="AK449" i="1"/>
  <c r="B448" i="2" s="1"/>
  <c r="AN449" i="1" l="1"/>
  <c r="AK450" i="1"/>
  <c r="B449" i="2" s="1"/>
  <c r="AN450" i="1" l="1"/>
  <c r="AK451" i="1"/>
  <c r="B450" i="2" s="1"/>
  <c r="AN451" i="1" l="1"/>
  <c r="AK452" i="1"/>
  <c r="B451" i="2" s="1"/>
  <c r="AN452" i="1" l="1"/>
  <c r="AK453" i="1"/>
  <c r="B452" i="2" s="1"/>
  <c r="AN453" i="1" l="1"/>
  <c r="AK454" i="1"/>
  <c r="B453" i="2" s="1"/>
  <c r="AK455" i="1" l="1"/>
  <c r="B454" i="2" s="1"/>
  <c r="AN454" i="1"/>
  <c r="AN455" i="1" l="1"/>
  <c r="AK456" i="1"/>
  <c r="B455" i="2" s="1"/>
  <c r="AN456" i="1" l="1"/>
  <c r="AK457" i="1"/>
  <c r="B456" i="2" s="1"/>
  <c r="AN457" i="1" l="1"/>
  <c r="AK458" i="1"/>
  <c r="B457" i="2" s="1"/>
  <c r="AN458" i="1" l="1"/>
  <c r="AK459" i="1"/>
  <c r="B458" i="2" s="1"/>
  <c r="AN459" i="1" l="1"/>
  <c r="AK460" i="1"/>
  <c r="B459" i="2" s="1"/>
  <c r="AN460" i="1" l="1"/>
  <c r="AK461" i="1"/>
  <c r="B460" i="2" s="1"/>
  <c r="AK462" i="1" l="1"/>
  <c r="B461" i="2" s="1"/>
  <c r="AN461" i="1"/>
  <c r="AN462" i="1" l="1"/>
  <c r="AK463" i="1"/>
  <c r="B462" i="2" s="1"/>
  <c r="AN463" i="1" l="1"/>
  <c r="AK464" i="1"/>
  <c r="B463" i="2" s="1"/>
  <c r="AN464" i="1" l="1"/>
  <c r="AK465" i="1"/>
  <c r="B464" i="2" s="1"/>
  <c r="AN465" i="1" l="1"/>
  <c r="AK466" i="1"/>
  <c r="B465" i="2" s="1"/>
  <c r="AN466" i="1" l="1"/>
  <c r="AK467" i="1"/>
  <c r="B466" i="2" s="1"/>
  <c r="AN467" i="1" l="1"/>
  <c r="AK468" i="1"/>
  <c r="B467" i="2" s="1"/>
  <c r="AN468" i="1" l="1"/>
  <c r="AK469" i="1"/>
  <c r="B468" i="2" s="1"/>
  <c r="AN469" i="1" l="1"/>
  <c r="AK470" i="1"/>
  <c r="B469" i="2" s="1"/>
  <c r="AN470" i="1" l="1"/>
  <c r="AK471" i="1"/>
  <c r="B470" i="2" s="1"/>
  <c r="AN471" i="1" l="1"/>
  <c r="AK472" i="1"/>
  <c r="B471" i="2" s="1"/>
  <c r="AN472" i="1" l="1"/>
  <c r="AK473" i="1"/>
  <c r="B472" i="2" s="1"/>
  <c r="AK474" i="1" l="1"/>
  <c r="B473" i="2" s="1"/>
  <c r="AN473" i="1"/>
  <c r="AN474" i="1" l="1"/>
  <c r="AK475" i="1"/>
  <c r="B474" i="2" s="1"/>
  <c r="AN475" i="1" l="1"/>
  <c r="AK476" i="1"/>
  <c r="B475" i="2" s="1"/>
  <c r="AK477" i="1" l="1"/>
  <c r="B476" i="2" s="1"/>
  <c r="AN476" i="1"/>
  <c r="AN477" i="1" l="1"/>
  <c r="AK478" i="1"/>
  <c r="B477" i="2" s="1"/>
  <c r="AN478" i="1" l="1"/>
  <c r="AK479" i="1"/>
  <c r="B478" i="2" s="1"/>
  <c r="AN479" i="1" l="1"/>
  <c r="AK480" i="1"/>
  <c r="B479" i="2" s="1"/>
  <c r="AN480" i="1" l="1"/>
  <c r="AK481" i="1"/>
  <c r="B480" i="2" s="1"/>
  <c r="AN481" i="1" l="1"/>
  <c r="AK482" i="1"/>
  <c r="B481" i="2" s="1"/>
  <c r="AN482" i="1" l="1"/>
  <c r="AK483" i="1"/>
  <c r="B482" i="2" s="1"/>
  <c r="AK484" i="1" l="1"/>
  <c r="B483" i="2" s="1"/>
  <c r="AN483" i="1"/>
  <c r="AN484" i="1" l="1"/>
  <c r="AK485" i="1"/>
  <c r="B484" i="2" s="1"/>
  <c r="AN485" i="1" l="1"/>
  <c r="AK486" i="1"/>
  <c r="B485" i="2" s="1"/>
  <c r="AN486" i="1" l="1"/>
  <c r="AK487" i="1"/>
  <c r="B486" i="2" s="1"/>
  <c r="AN487" i="1" l="1"/>
  <c r="AK488" i="1"/>
  <c r="B487" i="2" s="1"/>
  <c r="AN488" i="1" l="1"/>
  <c r="AK489" i="1"/>
  <c r="B488" i="2" s="1"/>
  <c r="AN489" i="1" l="1"/>
  <c r="AK490" i="1"/>
  <c r="B489" i="2" s="1"/>
  <c r="AN490" i="1" l="1"/>
  <c r="AK491" i="1"/>
  <c r="B490" i="2" s="1"/>
  <c r="AN491" i="1" l="1"/>
  <c r="AK492" i="1"/>
  <c r="B491" i="2" s="1"/>
  <c r="AN492" i="1" l="1"/>
  <c r="AK493" i="1"/>
  <c r="B492" i="2" s="1"/>
  <c r="AN493" i="1" l="1"/>
  <c r="AK494" i="1"/>
  <c r="B493" i="2" s="1"/>
  <c r="AN494" i="1" l="1"/>
  <c r="AK495" i="1"/>
  <c r="B494" i="2" s="1"/>
  <c r="AN495" i="1" l="1"/>
  <c r="AK496" i="1"/>
  <c r="B495" i="2" s="1"/>
  <c r="AK497" i="1" l="1"/>
  <c r="B496" i="2" s="1"/>
  <c r="AN496" i="1"/>
  <c r="AN497" i="1" l="1"/>
  <c r="AK498" i="1"/>
  <c r="B497" i="2" s="1"/>
  <c r="AN498" i="1" l="1"/>
  <c r="AK499" i="1"/>
  <c r="B498" i="2" s="1"/>
  <c r="AN499" i="1" l="1"/>
  <c r="AK500" i="1"/>
  <c r="B499" i="2" s="1"/>
  <c r="AN500" i="1" l="1"/>
  <c r="AK501" i="1"/>
  <c r="B500" i="2" s="1"/>
  <c r="AN501" i="1" l="1"/>
  <c r="AK502" i="1"/>
  <c r="B501" i="2" s="1"/>
  <c r="AN502" i="1" l="1"/>
  <c r="AK503" i="1"/>
  <c r="B502" i="2" s="1"/>
  <c r="AN503" i="1" l="1"/>
  <c r="AK504" i="1"/>
  <c r="B503" i="2" s="1"/>
  <c r="AN504" i="1" l="1"/>
  <c r="AK505" i="1"/>
  <c r="B504" i="2" s="1"/>
  <c r="AN505" i="1" l="1"/>
  <c r="AK506" i="1"/>
  <c r="B505" i="2" s="1"/>
  <c r="AN506" i="1" l="1"/>
  <c r="AK507" i="1"/>
  <c r="B506" i="2" s="1"/>
  <c r="AN507" i="1" l="1"/>
  <c r="AK508" i="1"/>
  <c r="B507" i="2" s="1"/>
  <c r="AN508" i="1" l="1"/>
  <c r="AK509" i="1"/>
  <c r="B508" i="2" s="1"/>
  <c r="AN509" i="1" l="1"/>
  <c r="AK510" i="1"/>
  <c r="B509" i="2" s="1"/>
  <c r="AN510" i="1" l="1"/>
  <c r="AK511" i="1"/>
  <c r="B510" i="2" s="1"/>
  <c r="AN511" i="1" l="1"/>
  <c r="AK512" i="1"/>
  <c r="B511" i="2" s="1"/>
  <c r="AN512" i="1" l="1"/>
  <c r="AK513" i="1"/>
  <c r="B512" i="2" s="1"/>
  <c r="AN513" i="1" l="1"/>
  <c r="AK514" i="1"/>
  <c r="B513" i="2" s="1"/>
  <c r="AN514" i="1" l="1"/>
  <c r="AK515" i="1"/>
  <c r="B514" i="2" s="1"/>
  <c r="AN515" i="1" l="1"/>
  <c r="AK516" i="1"/>
  <c r="B515" i="2" s="1"/>
  <c r="AK517" i="1" l="1"/>
  <c r="B516" i="2" s="1"/>
  <c r="AN516" i="1"/>
  <c r="AK518" i="1" l="1"/>
  <c r="B517" i="2" s="1"/>
  <c r="AN517" i="1"/>
  <c r="AN518" i="1" l="1"/>
  <c r="AK519" i="1"/>
  <c r="B518" i="2" s="1"/>
  <c r="AN519" i="1" l="1"/>
  <c r="AK520" i="1"/>
  <c r="B519" i="2" s="1"/>
  <c r="AN520" i="1" l="1"/>
  <c r="AK521" i="1"/>
  <c r="B520" i="2" s="1"/>
  <c r="AK522" i="1" l="1"/>
  <c r="B521" i="2" s="1"/>
  <c r="AN521" i="1"/>
  <c r="AK523" i="1" l="1"/>
  <c r="B522" i="2" s="1"/>
  <c r="AN522" i="1"/>
  <c r="AN523" i="1" l="1"/>
  <c r="AK524" i="1"/>
  <c r="B523" i="2" s="1"/>
  <c r="AN524" i="1" l="1"/>
  <c r="AK525" i="1"/>
  <c r="B524" i="2" s="1"/>
  <c r="AN525" i="1" l="1"/>
  <c r="AK526" i="1"/>
  <c r="B525" i="2" s="1"/>
  <c r="AN526" i="1" l="1"/>
  <c r="AK527" i="1"/>
  <c r="B526" i="2" s="1"/>
  <c r="AN527" i="1" l="1"/>
  <c r="AK528" i="1"/>
  <c r="B527" i="2" s="1"/>
  <c r="AN528" i="1" l="1"/>
  <c r="AK529" i="1"/>
  <c r="B528" i="2" s="1"/>
  <c r="AN529" i="1" l="1"/>
  <c r="AK530" i="1"/>
  <c r="B529" i="2" s="1"/>
  <c r="AK531" i="1" l="1"/>
  <c r="B530" i="2" s="1"/>
  <c r="AN530" i="1"/>
  <c r="AN531" i="1" l="1"/>
  <c r="AK532" i="1"/>
  <c r="B531" i="2" s="1"/>
  <c r="AK533" i="1" l="1"/>
  <c r="B532" i="2" s="1"/>
  <c r="AN532" i="1"/>
  <c r="AN533" i="1" l="1"/>
  <c r="AK534" i="1"/>
  <c r="B533" i="2" s="1"/>
  <c r="AN534" i="1" l="1"/>
  <c r="AK535" i="1"/>
  <c r="B534" i="2" s="1"/>
  <c r="AK536" i="1" l="1"/>
  <c r="B535" i="2" s="1"/>
  <c r="AN535" i="1"/>
  <c r="AN536" i="1" l="1"/>
  <c r="AK537" i="1"/>
  <c r="B536" i="2" s="1"/>
  <c r="AN537" i="1" l="1"/>
  <c r="AK538" i="1"/>
  <c r="B537" i="2" s="1"/>
  <c r="AN538" i="1" l="1"/>
  <c r="AK539" i="1"/>
  <c r="B538" i="2" s="1"/>
  <c r="AN539" i="1" l="1"/>
  <c r="AK540" i="1"/>
  <c r="B539" i="2" s="1"/>
  <c r="AN540" i="1" l="1"/>
  <c r="AK541" i="1"/>
  <c r="B540" i="2" s="1"/>
  <c r="AN541" i="1" l="1"/>
  <c r="AK542" i="1"/>
  <c r="B541" i="2" s="1"/>
  <c r="AN542" i="1" l="1"/>
  <c r="AK543" i="1"/>
  <c r="B542" i="2" s="1"/>
  <c r="AN543" i="1" l="1"/>
  <c r="AK544" i="1"/>
  <c r="B543" i="2" s="1"/>
  <c r="AN544" i="1" l="1"/>
  <c r="AK545" i="1"/>
  <c r="B544" i="2" s="1"/>
  <c r="AN545" i="1" l="1"/>
  <c r="AK546" i="1"/>
  <c r="B545" i="2" s="1"/>
  <c r="AN546" i="1" l="1"/>
  <c r="AK547" i="1"/>
  <c r="B546" i="2" s="1"/>
  <c r="AN547" i="1" l="1"/>
  <c r="AK548" i="1"/>
  <c r="B547" i="2" s="1"/>
  <c r="AK549" i="1" l="1"/>
  <c r="B548" i="2" s="1"/>
  <c r="AN548" i="1"/>
  <c r="AN549" i="1" l="1"/>
  <c r="AK550" i="1"/>
  <c r="B549" i="2" s="1"/>
  <c r="AN550" i="1" l="1"/>
  <c r="AK551" i="1"/>
  <c r="B550" i="2" s="1"/>
  <c r="AK552" i="1" l="1"/>
  <c r="B551" i="2" s="1"/>
  <c r="AN551" i="1"/>
  <c r="AN552" i="1" l="1"/>
  <c r="AK553" i="1"/>
  <c r="B552" i="2" s="1"/>
  <c r="AN553" i="1" l="1"/>
  <c r="AK554" i="1"/>
  <c r="B553" i="2" s="1"/>
  <c r="AK555" i="1" l="1"/>
  <c r="B554" i="2" s="1"/>
  <c r="AN554" i="1"/>
  <c r="AN555" i="1" l="1"/>
  <c r="AK556" i="1"/>
  <c r="B555" i="2" s="1"/>
  <c r="AN556" i="1" l="1"/>
  <c r="AK557" i="1"/>
  <c r="B556" i="2" s="1"/>
  <c r="AN557" i="1" l="1"/>
  <c r="AK558" i="1"/>
  <c r="B557" i="2" s="1"/>
  <c r="AN558" i="1" l="1"/>
  <c r="AK559" i="1"/>
  <c r="B558" i="2" s="1"/>
  <c r="AK560" i="1" l="1"/>
  <c r="B559" i="2" s="1"/>
  <c r="AN559" i="1"/>
  <c r="AN560" i="1" l="1"/>
  <c r="AK561" i="1"/>
  <c r="B560" i="2" s="1"/>
  <c r="AN561" i="1" l="1"/>
  <c r="AK562" i="1"/>
  <c r="B561" i="2" s="1"/>
  <c r="AN562" i="1" l="1"/>
  <c r="AK563" i="1"/>
  <c r="B562" i="2" s="1"/>
  <c r="AK564" i="1" l="1"/>
  <c r="B563" i="2" s="1"/>
  <c r="AN563" i="1"/>
  <c r="AK565" i="1" l="1"/>
  <c r="B564" i="2" s="1"/>
  <c r="AN564" i="1"/>
  <c r="AN565" i="1" l="1"/>
  <c r="AK566" i="1"/>
  <c r="B565" i="2" s="1"/>
  <c r="AN566" i="1" l="1"/>
  <c r="AK567" i="1"/>
  <c r="B566" i="2" s="1"/>
  <c r="AN567" i="1" l="1"/>
  <c r="AK568" i="1"/>
  <c r="B567" i="2" s="1"/>
  <c r="AN568" i="1" l="1"/>
  <c r="AK569" i="1"/>
  <c r="B568" i="2" s="1"/>
  <c r="AN569" i="1" l="1"/>
  <c r="AK570" i="1"/>
  <c r="B569" i="2" s="1"/>
  <c r="AK571" i="1" l="1"/>
  <c r="B570" i="2" s="1"/>
  <c r="AN570" i="1"/>
  <c r="AN571" i="1" l="1"/>
  <c r="AK572" i="1"/>
  <c r="B571" i="2" s="1"/>
  <c r="AK573" i="1" l="1"/>
  <c r="B572" i="2" s="1"/>
  <c r="AN572" i="1"/>
  <c r="AN573" i="1" l="1"/>
  <c r="AK574" i="1"/>
  <c r="B573" i="2" s="1"/>
  <c r="AN574" i="1" l="1"/>
  <c r="AK575" i="1"/>
  <c r="B574" i="2" s="1"/>
  <c r="AN575" i="1" l="1"/>
  <c r="AK576" i="1"/>
  <c r="B575" i="2" s="1"/>
  <c r="AN576" i="1" l="1"/>
  <c r="AK577" i="1"/>
  <c r="B576" i="2" s="1"/>
  <c r="AN577" i="1" l="1"/>
  <c r="AK578" i="1"/>
  <c r="B577" i="2" s="1"/>
  <c r="AN578" i="1" l="1"/>
  <c r="AK579" i="1"/>
  <c r="B578" i="2" s="1"/>
  <c r="AN579" i="1" l="1"/>
  <c r="AK580" i="1"/>
  <c r="B579" i="2" s="1"/>
  <c r="AN580" i="1" l="1"/>
  <c r="AK581" i="1"/>
  <c r="B580" i="2" s="1"/>
  <c r="AK582" i="1" l="1"/>
  <c r="B581" i="2" s="1"/>
  <c r="AN581" i="1"/>
  <c r="AN582" i="1" l="1"/>
  <c r="AK583" i="1"/>
  <c r="B582" i="2" s="1"/>
  <c r="AN583" i="1" l="1"/>
  <c r="AK584" i="1"/>
  <c r="B583" i="2" s="1"/>
  <c r="AN584" i="1" l="1"/>
  <c r="AK585" i="1"/>
  <c r="B584" i="2" s="1"/>
  <c r="AN585" i="1" l="1"/>
  <c r="AK586" i="1"/>
  <c r="B585" i="2" s="1"/>
  <c r="AN586" i="1" l="1"/>
  <c r="AK587" i="1"/>
  <c r="B586" i="2" s="1"/>
  <c r="AK588" i="1" l="1"/>
  <c r="B587" i="2" s="1"/>
  <c r="AN587" i="1"/>
  <c r="AN588" i="1" l="1"/>
  <c r="AK589" i="1"/>
  <c r="B588" i="2" s="1"/>
  <c r="AN589" i="1" l="1"/>
  <c r="AK590" i="1"/>
  <c r="B589" i="2" s="1"/>
  <c r="AN590" i="1" l="1"/>
  <c r="AK591" i="1"/>
  <c r="B590" i="2" s="1"/>
  <c r="AN591" i="1" l="1"/>
  <c r="AK592" i="1"/>
  <c r="B591" i="2" s="1"/>
  <c r="AN592" i="1" l="1"/>
  <c r="AK593" i="1"/>
  <c r="B592" i="2" s="1"/>
  <c r="AN593" i="1" l="1"/>
  <c r="AK594" i="1"/>
  <c r="B593" i="2" s="1"/>
  <c r="AN594" i="1" l="1"/>
  <c r="AK595" i="1"/>
  <c r="B594" i="2" s="1"/>
  <c r="AK596" i="1" l="1"/>
  <c r="B595" i="2" s="1"/>
  <c r="AN595" i="1"/>
  <c r="AN596" i="1" l="1"/>
  <c r="AK597" i="1"/>
  <c r="B596" i="2" s="1"/>
  <c r="AN597" i="1" l="1"/>
  <c r="AK598" i="1"/>
  <c r="B597" i="2" s="1"/>
  <c r="AN598" i="1" l="1"/>
  <c r="AK599" i="1"/>
  <c r="B598" i="2" s="1"/>
  <c r="AN599" i="1" l="1"/>
  <c r="AK600" i="1"/>
  <c r="B599" i="2" s="1"/>
  <c r="AN600" i="1" l="1"/>
  <c r="AK601" i="1"/>
  <c r="B600" i="2" s="1"/>
  <c r="AN601" i="1" l="1"/>
  <c r="AK602" i="1"/>
  <c r="B601" i="2" s="1"/>
  <c r="AN602" i="1" l="1"/>
  <c r="AK603" i="1"/>
  <c r="B602" i="2" s="1"/>
  <c r="AN603" i="1" l="1"/>
  <c r="AK604" i="1"/>
  <c r="B603" i="2" s="1"/>
  <c r="AN604" i="1" l="1"/>
  <c r="AK605" i="1"/>
  <c r="B604" i="2" s="1"/>
  <c r="AK606" i="1" l="1"/>
  <c r="B605" i="2" s="1"/>
  <c r="AN605" i="1"/>
  <c r="AN606" i="1" l="1"/>
  <c r="AK607" i="1"/>
  <c r="B606" i="2" s="1"/>
  <c r="AK608" i="1" l="1"/>
  <c r="B607" i="2" s="1"/>
  <c r="AN607" i="1"/>
  <c r="AN608" i="1" l="1"/>
  <c r="AK609" i="1"/>
  <c r="B608" i="2" s="1"/>
  <c r="AN609" i="1" l="1"/>
  <c r="AK610" i="1"/>
  <c r="B609" i="2" s="1"/>
  <c r="AN610" i="1" l="1"/>
  <c r="AK611" i="1"/>
  <c r="B610" i="2" s="1"/>
  <c r="AN611" i="1" l="1"/>
  <c r="AK612" i="1"/>
  <c r="B611" i="2" s="1"/>
  <c r="AN612" i="1" l="1"/>
  <c r="AK613" i="1"/>
  <c r="B612" i="2" s="1"/>
  <c r="AK614" i="1" l="1"/>
  <c r="B613" i="2" s="1"/>
  <c r="AN613" i="1"/>
  <c r="AN614" i="1" l="1"/>
  <c r="AK615" i="1"/>
  <c r="B614" i="2" s="1"/>
  <c r="AN615" i="1" l="1"/>
  <c r="AK616" i="1"/>
  <c r="B615" i="2" s="1"/>
  <c r="AK617" i="1" l="1"/>
  <c r="B616" i="2" s="1"/>
  <c r="AN616" i="1"/>
  <c r="AK618" i="1" l="1"/>
  <c r="B617" i="2" s="1"/>
  <c r="AN617" i="1"/>
  <c r="AN618" i="1" l="1"/>
  <c r="AK619" i="1"/>
  <c r="B618" i="2" s="1"/>
  <c r="AN619" i="1" l="1"/>
  <c r="AK620" i="1"/>
  <c r="B619" i="2" s="1"/>
  <c r="AN620" i="1" l="1"/>
  <c r="AK621" i="1"/>
  <c r="B620" i="2" s="1"/>
  <c r="AK622" i="1" l="1"/>
  <c r="B621" i="2" s="1"/>
  <c r="AN621" i="1"/>
  <c r="AN622" i="1" l="1"/>
  <c r="AK623" i="1"/>
  <c r="B622" i="2" s="1"/>
  <c r="AN623" i="1" l="1"/>
  <c r="AK624" i="1"/>
  <c r="B623" i="2" s="1"/>
  <c r="AN624" i="1" l="1"/>
  <c r="AK625" i="1"/>
  <c r="B624" i="2" s="1"/>
  <c r="AK626" i="1" l="1"/>
  <c r="B625" i="2" s="1"/>
  <c r="AN625" i="1"/>
  <c r="AN626" i="1" l="1"/>
  <c r="AK627" i="1"/>
  <c r="B626" i="2" s="1"/>
  <c r="AN627" i="1" l="1"/>
  <c r="AK628" i="1"/>
  <c r="B627" i="2" s="1"/>
  <c r="AK629" i="1" l="1"/>
  <c r="B628" i="2" s="1"/>
  <c r="AN628" i="1"/>
  <c r="AN629" i="1" l="1"/>
  <c r="AK630" i="1"/>
  <c r="B629" i="2" s="1"/>
  <c r="AN630" i="1" l="1"/>
  <c r="AK631" i="1"/>
  <c r="B630" i="2" s="1"/>
  <c r="AN631" i="1" l="1"/>
  <c r="AK632" i="1"/>
  <c r="B631" i="2" s="1"/>
  <c r="AN632" i="1" l="1"/>
  <c r="AK633" i="1"/>
  <c r="B632" i="2" s="1"/>
  <c r="AK634" i="1" l="1"/>
  <c r="B633" i="2" s="1"/>
  <c r="AN633" i="1"/>
  <c r="AN634" i="1" l="1"/>
  <c r="AK635" i="1"/>
  <c r="B634" i="2" s="1"/>
  <c r="AN635" i="1" l="1"/>
  <c r="AK636" i="1"/>
  <c r="B635" i="2" s="1"/>
  <c r="AN636" i="1" l="1"/>
  <c r="AK637" i="1"/>
  <c r="B636" i="2" s="1"/>
  <c r="AN637" i="1" l="1"/>
  <c r="AK638" i="1"/>
  <c r="B637" i="2" s="1"/>
  <c r="AN638" i="1" l="1"/>
  <c r="AK639" i="1"/>
  <c r="B638" i="2" s="1"/>
  <c r="AN639" i="1" l="1"/>
  <c r="AK640" i="1"/>
  <c r="B639" i="2" s="1"/>
  <c r="AN640" i="1" l="1"/>
  <c r="AK641" i="1"/>
  <c r="B640" i="2" s="1"/>
  <c r="AN641" i="1" l="1"/>
  <c r="AK642" i="1"/>
  <c r="B641" i="2" s="1"/>
  <c r="AK643" i="1" l="1"/>
  <c r="B642" i="2" s="1"/>
  <c r="AN642" i="1"/>
  <c r="AN643" i="1" l="1"/>
  <c r="AK644" i="1"/>
  <c r="B643" i="2" s="1"/>
  <c r="AK645" i="1" l="1"/>
  <c r="B644" i="2" s="1"/>
  <c r="AN644" i="1"/>
  <c r="AK646" i="1" l="1"/>
  <c r="B645" i="2" s="1"/>
  <c r="AN645" i="1"/>
  <c r="AK647" i="1" l="1"/>
  <c r="B646" i="2" s="1"/>
  <c r="AN646" i="1"/>
  <c r="AN647" i="1" l="1"/>
  <c r="AK648" i="1"/>
  <c r="B647" i="2" s="1"/>
  <c r="AN648" i="1" l="1"/>
  <c r="AK649" i="1"/>
  <c r="B648" i="2" s="1"/>
  <c r="AN649" i="1" l="1"/>
  <c r="AK650" i="1"/>
  <c r="B649" i="2" s="1"/>
  <c r="AN650" i="1" l="1"/>
  <c r="AK651" i="1"/>
  <c r="B650" i="2" s="1"/>
  <c r="AN651" i="1" l="1"/>
  <c r="AK652" i="1"/>
  <c r="B651" i="2" s="1"/>
  <c r="AN652" i="1" l="1"/>
  <c r="AK653" i="1"/>
  <c r="B652" i="2" s="1"/>
  <c r="AK654" i="1" l="1"/>
  <c r="B653" i="2" s="1"/>
  <c r="AN653" i="1"/>
  <c r="AN654" i="1" l="1"/>
  <c r="AK655" i="1"/>
  <c r="B654" i="2" s="1"/>
  <c r="AN655" i="1" l="1"/>
  <c r="AK656" i="1"/>
  <c r="B655" i="2" s="1"/>
  <c r="AN656" i="1" l="1"/>
  <c r="AK657" i="1"/>
  <c r="B656" i="2" s="1"/>
  <c r="AN657" i="1" l="1"/>
  <c r="AK658" i="1"/>
  <c r="B657" i="2" s="1"/>
  <c r="AN658" i="1" l="1"/>
  <c r="AK659" i="1"/>
  <c r="B658" i="2" s="1"/>
  <c r="AN659" i="1" l="1"/>
  <c r="AK660" i="1"/>
  <c r="B659" i="2" s="1"/>
  <c r="AN660" i="1" l="1"/>
  <c r="AK661" i="1"/>
  <c r="B660" i="2" s="1"/>
  <c r="AK662" i="1" l="1"/>
  <c r="B661" i="2" s="1"/>
  <c r="AN661" i="1"/>
  <c r="AN662" i="1" l="1"/>
  <c r="AK663" i="1"/>
  <c r="B662" i="2" s="1"/>
  <c r="AN663" i="1" l="1"/>
  <c r="AK664" i="1"/>
  <c r="B663" i="2" s="1"/>
  <c r="AN664" i="1" l="1"/>
  <c r="AK665" i="1"/>
  <c r="B664" i="2" s="1"/>
  <c r="AN665" i="1" l="1"/>
  <c r="AK666" i="1"/>
  <c r="B665" i="2" s="1"/>
  <c r="AN666" i="1" l="1"/>
  <c r="AK667" i="1"/>
  <c r="B666" i="2" s="1"/>
  <c r="AN667" i="1" l="1"/>
  <c r="AK668" i="1"/>
  <c r="B667" i="2" s="1"/>
  <c r="AN668" i="1" l="1"/>
  <c r="AK669" i="1"/>
  <c r="B668" i="2" s="1"/>
  <c r="AN669" i="1" l="1"/>
  <c r="AK670" i="1"/>
  <c r="B669" i="2" s="1"/>
  <c r="AK671" i="1" l="1"/>
  <c r="B670" i="2" s="1"/>
  <c r="AN670" i="1"/>
  <c r="AN671" i="1" l="1"/>
  <c r="AK672" i="1"/>
  <c r="B671" i="2" s="1"/>
  <c r="AK673" i="1" l="1"/>
  <c r="B672" i="2" s="1"/>
  <c r="AN672" i="1"/>
  <c r="AN673" i="1" l="1"/>
  <c r="AK674" i="1"/>
  <c r="B673" i="2" s="1"/>
  <c r="AK675" i="1" l="1"/>
  <c r="B674" i="2" s="1"/>
  <c r="AN674" i="1"/>
  <c r="AN675" i="1" l="1"/>
  <c r="AK676" i="1"/>
  <c r="B675" i="2" s="1"/>
  <c r="AK677" i="1" l="1"/>
  <c r="B676" i="2" s="1"/>
  <c r="AN676" i="1"/>
  <c r="AK678" i="1" l="1"/>
  <c r="B677" i="2" s="1"/>
  <c r="AN677" i="1"/>
  <c r="AN678" i="1" l="1"/>
  <c r="AK679" i="1"/>
  <c r="B678" i="2" s="1"/>
  <c r="AN679" i="1" l="1"/>
  <c r="AK680" i="1"/>
  <c r="B679" i="2" s="1"/>
  <c r="AN680" i="1" l="1"/>
  <c r="AK681" i="1"/>
  <c r="B680" i="2" s="1"/>
  <c r="AN681" i="1" l="1"/>
  <c r="AK682" i="1"/>
  <c r="B681" i="2" s="1"/>
  <c r="AK683" i="1" l="1"/>
  <c r="B682" i="2" s="1"/>
  <c r="AN682" i="1"/>
  <c r="AN683" i="1" l="1"/>
  <c r="AK684" i="1"/>
  <c r="B683" i="2" s="1"/>
  <c r="AN684" i="1" l="1"/>
  <c r="AK685" i="1"/>
  <c r="B684" i="2" s="1"/>
  <c r="AK686" i="1" l="1"/>
  <c r="B685" i="2" s="1"/>
  <c r="AN685" i="1"/>
  <c r="AN686" i="1" l="1"/>
  <c r="AK687" i="1"/>
  <c r="B686" i="2" s="1"/>
  <c r="AN687" i="1" l="1"/>
  <c r="AK688" i="1"/>
  <c r="B687" i="2" s="1"/>
  <c r="AN688" i="1" l="1"/>
  <c r="AK689" i="1"/>
  <c r="B688" i="2" s="1"/>
  <c r="AN689" i="1" l="1"/>
  <c r="AK690" i="1"/>
  <c r="B689" i="2" s="1"/>
  <c r="AN690" i="1" l="1"/>
  <c r="AK691" i="1"/>
  <c r="B690" i="2" s="1"/>
  <c r="AK692" i="1" l="1"/>
  <c r="B691" i="2" s="1"/>
  <c r="AN691" i="1"/>
  <c r="AN692" i="1" l="1"/>
  <c r="AK693" i="1"/>
  <c r="B692" i="2" s="1"/>
  <c r="AN693" i="1" l="1"/>
  <c r="AK694" i="1"/>
  <c r="B693" i="2" s="1"/>
  <c r="AN694" i="1" l="1"/>
  <c r="AK695" i="1"/>
  <c r="B694" i="2" s="1"/>
  <c r="AN695" i="1" l="1"/>
  <c r="AK696" i="1"/>
  <c r="B695" i="2" s="1"/>
  <c r="AN696" i="1" l="1"/>
  <c r="AK697" i="1"/>
  <c r="B696" i="2" s="1"/>
  <c r="AN697" i="1" l="1"/>
  <c r="AK698" i="1"/>
  <c r="B697" i="2" s="1"/>
  <c r="AN698" i="1" l="1"/>
  <c r="AK699" i="1"/>
  <c r="B698" i="2" s="1"/>
  <c r="AN699" i="1" l="1"/>
  <c r="AK700" i="1"/>
  <c r="B699" i="2" s="1"/>
  <c r="AN700" i="1" l="1"/>
  <c r="AK701" i="1"/>
  <c r="B700" i="2" s="1"/>
  <c r="AK702" i="1" l="1"/>
  <c r="B701" i="2" s="1"/>
  <c r="AN701" i="1"/>
  <c r="AN702" i="1" l="1"/>
  <c r="AK703" i="1"/>
  <c r="B702" i="2" s="1"/>
  <c r="AK704" i="1" l="1"/>
  <c r="B703" i="2" s="1"/>
  <c r="AN703" i="1"/>
  <c r="AK705" i="1" l="1"/>
  <c r="B704" i="2" s="1"/>
  <c r="AN704" i="1"/>
  <c r="AN705" i="1" l="1"/>
  <c r="AK706" i="1"/>
  <c r="B705" i="2" s="1"/>
  <c r="AN706" i="1" l="1"/>
  <c r="AK707" i="1"/>
  <c r="B706" i="2" s="1"/>
  <c r="AN707" i="1" l="1"/>
  <c r="AK708" i="1"/>
  <c r="B707" i="2" s="1"/>
  <c r="AN708" i="1" l="1"/>
  <c r="AK709" i="1"/>
  <c r="B708" i="2" s="1"/>
  <c r="AN709" i="1" l="1"/>
  <c r="AK710" i="1"/>
  <c r="B709" i="2" s="1"/>
  <c r="AN710" i="1" l="1"/>
  <c r="AK711" i="1"/>
  <c r="B710" i="2" s="1"/>
  <c r="AN711" i="1" l="1"/>
  <c r="AK712" i="1"/>
  <c r="B711" i="2" s="1"/>
  <c r="AN712" i="1" l="1"/>
  <c r="AK713" i="1"/>
  <c r="B712" i="2" s="1"/>
  <c r="AK714" i="1" l="1"/>
  <c r="B713" i="2" s="1"/>
  <c r="AN713" i="1"/>
  <c r="AN714" i="1" l="1"/>
  <c r="AK715" i="1"/>
  <c r="B714" i="2" s="1"/>
  <c r="AN715" i="1" l="1"/>
  <c r="AK716" i="1"/>
  <c r="B715" i="2" s="1"/>
  <c r="AN716" i="1" l="1"/>
  <c r="AK717" i="1"/>
  <c r="B716" i="2" s="1"/>
  <c r="AN717" i="1" l="1"/>
  <c r="AK718" i="1"/>
  <c r="B717" i="2" s="1"/>
  <c r="AK719" i="1" l="1"/>
  <c r="B718" i="2" s="1"/>
  <c r="AN718" i="1"/>
  <c r="AN719" i="1" l="1"/>
  <c r="AK720" i="1"/>
  <c r="B719" i="2" s="1"/>
  <c r="AN720" i="1" l="1"/>
  <c r="AK721" i="1"/>
  <c r="B720" i="2" s="1"/>
  <c r="AK722" i="1" l="1"/>
  <c r="B721" i="2" s="1"/>
  <c r="AN721" i="1"/>
  <c r="AN722" i="1" l="1"/>
  <c r="AK723" i="1"/>
  <c r="B722" i="2" s="1"/>
  <c r="AK724" i="1" l="1"/>
  <c r="B723" i="2" s="1"/>
  <c r="AN723" i="1"/>
  <c r="AN724" i="1" l="1"/>
  <c r="AK725" i="1"/>
  <c r="B724" i="2" s="1"/>
  <c r="AN725" i="1" l="1"/>
  <c r="AK726" i="1"/>
  <c r="B725" i="2" s="1"/>
  <c r="AN726" i="1" l="1"/>
  <c r="AK727" i="1"/>
  <c r="B726" i="2" s="1"/>
  <c r="AN727" i="1" l="1"/>
  <c r="AK728" i="1"/>
  <c r="B727" i="2" s="1"/>
  <c r="AN728" i="1" l="1"/>
  <c r="AK729" i="1"/>
  <c r="B728" i="2" s="1"/>
  <c r="AN729" i="1" l="1"/>
  <c r="AK730" i="1"/>
  <c r="B729" i="2" s="1"/>
  <c r="AN730" i="1" l="1"/>
  <c r="AK731" i="1"/>
  <c r="B730" i="2" s="1"/>
  <c r="AN731" i="1" l="1"/>
  <c r="AK732" i="1"/>
  <c r="B731" i="2" s="1"/>
  <c r="AK733" i="1" l="1"/>
  <c r="B732" i="2" s="1"/>
  <c r="AN732" i="1"/>
  <c r="AN733" i="1" l="1"/>
  <c r="AK734" i="1"/>
  <c r="B733" i="2" s="1"/>
  <c r="AN734" i="1" l="1"/>
  <c r="AK735" i="1"/>
  <c r="B734" i="2" s="1"/>
  <c r="AN735" i="1" l="1"/>
  <c r="AK736" i="1"/>
  <c r="B735" i="2" s="1"/>
  <c r="AN736" i="1" l="1"/>
  <c r="AK737" i="1"/>
  <c r="B736" i="2" s="1"/>
  <c r="AK738" i="1" l="1"/>
  <c r="B737" i="2" s="1"/>
  <c r="AN737" i="1"/>
  <c r="AN738" i="1" l="1"/>
  <c r="AK739" i="1"/>
  <c r="B738" i="2" s="1"/>
  <c r="AN739" i="1" l="1"/>
  <c r="AK740" i="1"/>
  <c r="B739" i="2" s="1"/>
  <c r="AN740" i="1" l="1"/>
  <c r="AK741" i="1"/>
  <c r="B740" i="2" s="1"/>
  <c r="AN741" i="1" l="1"/>
  <c r="AK742" i="1"/>
  <c r="B741" i="2" s="1"/>
  <c r="AN742" i="1" l="1"/>
  <c r="AK743" i="1"/>
  <c r="B742" i="2" s="1"/>
  <c r="AN743" i="1" l="1"/>
  <c r="AK744" i="1"/>
  <c r="B743" i="2" s="1"/>
  <c r="AN744" i="1" l="1"/>
  <c r="AK745" i="1"/>
  <c r="B744" i="2" s="1"/>
  <c r="AN745" i="1" l="1"/>
  <c r="AK746" i="1"/>
  <c r="B745" i="2" s="1"/>
  <c r="AK747" i="1" l="1"/>
  <c r="B746" i="2" s="1"/>
  <c r="AN746" i="1"/>
  <c r="AN747" i="1" l="1"/>
  <c r="AK748" i="1"/>
  <c r="B747" i="2" s="1"/>
  <c r="AK749" i="1" l="1"/>
  <c r="B748" i="2" s="1"/>
  <c r="AN748" i="1"/>
  <c r="AN749" i="1" l="1"/>
  <c r="AK750" i="1"/>
  <c r="B749" i="2" s="1"/>
  <c r="AN750" i="1" l="1"/>
  <c r="AK751" i="1"/>
  <c r="B750" i="2" s="1"/>
  <c r="AK752" i="1" l="1"/>
  <c r="B751" i="2" s="1"/>
  <c r="AN751" i="1"/>
  <c r="AK753" i="1" l="1"/>
  <c r="B752" i="2" s="1"/>
  <c r="AN752" i="1"/>
  <c r="AN753" i="1" l="1"/>
  <c r="AK754" i="1"/>
  <c r="B753" i="2" s="1"/>
  <c r="AN754" i="1" l="1"/>
  <c r="AK755" i="1"/>
  <c r="B754" i="2" s="1"/>
  <c r="AN755" i="1" l="1"/>
  <c r="AK756" i="1"/>
  <c r="B755" i="2" s="1"/>
  <c r="AN756" i="1" l="1"/>
  <c r="AK757" i="1"/>
  <c r="B756" i="2" s="1"/>
  <c r="AN757" i="1" l="1"/>
  <c r="AK758" i="1"/>
  <c r="B757" i="2" s="1"/>
  <c r="AK759" i="1" l="1"/>
  <c r="B758" i="2" s="1"/>
  <c r="AN758" i="1"/>
  <c r="AN759" i="1" l="1"/>
  <c r="AK760" i="1"/>
  <c r="B759" i="2" s="1"/>
  <c r="AN760" i="1" l="1"/>
  <c r="AK761" i="1"/>
  <c r="B760" i="2" s="1"/>
  <c r="AN761" i="1" l="1"/>
  <c r="AK762" i="1"/>
  <c r="B761" i="2" s="1"/>
  <c r="AK763" i="1" l="1"/>
  <c r="B762" i="2" s="1"/>
  <c r="AN762" i="1"/>
  <c r="AN763" i="1" l="1"/>
  <c r="AK764" i="1"/>
  <c r="B763" i="2" s="1"/>
  <c r="AN764" i="1" l="1"/>
  <c r="AK765" i="1"/>
  <c r="B764" i="2" s="1"/>
  <c r="AK766" i="1" l="1"/>
  <c r="B765" i="2" s="1"/>
  <c r="AN765" i="1"/>
  <c r="AK767" i="1" l="1"/>
  <c r="B766" i="2" s="1"/>
  <c r="AN766" i="1"/>
  <c r="AN767" i="1" l="1"/>
  <c r="AK768" i="1"/>
  <c r="B767" i="2" s="1"/>
  <c r="AN768" i="1" l="1"/>
  <c r="AK769" i="1"/>
  <c r="B768" i="2" s="1"/>
  <c r="AK770" i="1" l="1"/>
  <c r="B769" i="2" s="1"/>
  <c r="AN769" i="1"/>
  <c r="AN770" i="1" l="1"/>
  <c r="AK771" i="1"/>
  <c r="B770" i="2" s="1"/>
  <c r="AN771" i="1" l="1"/>
  <c r="AK772" i="1"/>
  <c r="B771" i="2" s="1"/>
  <c r="AN772" i="1" l="1"/>
  <c r="AK773" i="1"/>
  <c r="B772" i="2" s="1"/>
  <c r="AN773" i="1" l="1"/>
  <c r="AK774" i="1"/>
  <c r="B773" i="2" s="1"/>
  <c r="AN774" i="1" l="1"/>
  <c r="AK775" i="1"/>
  <c r="B774" i="2" s="1"/>
  <c r="AN775" i="1" l="1"/>
  <c r="AK776" i="1"/>
  <c r="B775" i="2" s="1"/>
  <c r="AN776" i="1" l="1"/>
  <c r="AK777" i="1"/>
  <c r="B776" i="2" s="1"/>
  <c r="AN777" i="1" l="1"/>
  <c r="AK778" i="1"/>
  <c r="B777" i="2" s="1"/>
  <c r="AK779" i="1" l="1"/>
  <c r="B778" i="2" s="1"/>
  <c r="AN778" i="1"/>
  <c r="AN779" i="1" l="1"/>
  <c r="AK780" i="1"/>
  <c r="B779" i="2" s="1"/>
  <c r="AN780" i="1" l="1"/>
  <c r="AK781" i="1"/>
  <c r="B780" i="2" s="1"/>
  <c r="AK782" i="1" l="1"/>
  <c r="B781" i="2" s="1"/>
  <c r="AN781" i="1"/>
  <c r="AN782" i="1" l="1"/>
  <c r="AK783" i="1"/>
  <c r="B782" i="2" s="1"/>
  <c r="AN783" i="1" l="1"/>
  <c r="AK784" i="1"/>
  <c r="B783" i="2" s="1"/>
  <c r="AN784" i="1" l="1"/>
  <c r="AK785" i="1"/>
  <c r="B784" i="2" s="1"/>
  <c r="AN785" i="1" l="1"/>
  <c r="AK786" i="1"/>
  <c r="B785" i="2" s="1"/>
  <c r="AK787" i="1" l="1"/>
  <c r="B786" i="2" s="1"/>
  <c r="AN786" i="1"/>
  <c r="AN787" i="1" l="1"/>
  <c r="AK788" i="1"/>
  <c r="B787" i="2" s="1"/>
  <c r="AN788" i="1" l="1"/>
  <c r="AK789" i="1"/>
  <c r="B788" i="2" s="1"/>
  <c r="AN789" i="1" l="1"/>
  <c r="AK790" i="1"/>
  <c r="B789" i="2" s="1"/>
  <c r="AN790" i="1" l="1"/>
  <c r="AK791" i="1"/>
  <c r="B790" i="2" s="1"/>
  <c r="AN791" i="1" l="1"/>
  <c r="AK792" i="1"/>
  <c r="B791" i="2" s="1"/>
  <c r="AN792" i="1" l="1"/>
  <c r="AK793" i="1"/>
  <c r="B792" i="2" s="1"/>
  <c r="AK794" i="1" l="1"/>
  <c r="B793" i="2" s="1"/>
  <c r="AN793" i="1"/>
  <c r="AK795" i="1" l="1"/>
  <c r="B794" i="2" s="1"/>
  <c r="AN794" i="1"/>
  <c r="AK796" i="1" l="1"/>
  <c r="B795" i="2" s="1"/>
  <c r="AN795" i="1"/>
  <c r="AK797" i="1" l="1"/>
  <c r="B796" i="2" s="1"/>
  <c r="AN796" i="1"/>
  <c r="AN797" i="1" l="1"/>
  <c r="AK798" i="1"/>
  <c r="B797" i="2" s="1"/>
  <c r="AN798" i="1" l="1"/>
  <c r="AK799" i="1"/>
  <c r="B798" i="2" s="1"/>
  <c r="AK800" i="1" l="1"/>
  <c r="B799" i="2" s="1"/>
  <c r="AN799" i="1"/>
  <c r="AN800" i="1" l="1"/>
  <c r="AK801" i="1"/>
  <c r="B800" i="2" s="1"/>
  <c r="AN801" i="1" l="1"/>
  <c r="AK802" i="1"/>
  <c r="B801" i="2" s="1"/>
  <c r="AN802" i="1" l="1"/>
  <c r="AK803" i="1"/>
  <c r="B802" i="2" s="1"/>
  <c r="AK804" i="1" l="1"/>
  <c r="B803" i="2" s="1"/>
  <c r="AN803" i="1"/>
  <c r="AN804" i="1" l="1"/>
  <c r="AK805" i="1"/>
  <c r="B804" i="2" s="1"/>
  <c r="AN805" i="1" l="1"/>
  <c r="AK806" i="1"/>
  <c r="B805" i="2" s="1"/>
  <c r="AN806" i="1" l="1"/>
  <c r="AK807" i="1"/>
  <c r="B806" i="2" s="1"/>
  <c r="AK808" i="1" l="1"/>
  <c r="B807" i="2" s="1"/>
  <c r="AN807" i="1"/>
  <c r="AK809" i="1" l="1"/>
  <c r="B808" i="2" s="1"/>
  <c r="AN808" i="1"/>
  <c r="AN809" i="1" l="1"/>
  <c r="AK810" i="1"/>
  <c r="B809" i="2" s="1"/>
  <c r="AN810" i="1" l="1"/>
  <c r="AK811" i="1"/>
  <c r="B810" i="2" s="1"/>
  <c r="AN811" i="1" l="1"/>
  <c r="AK812" i="1"/>
  <c r="B811" i="2" s="1"/>
  <c r="AN812" i="1" l="1"/>
  <c r="AK813" i="1"/>
  <c r="B812" i="2" s="1"/>
  <c r="AN813" i="1" l="1"/>
  <c r="AK814" i="1"/>
  <c r="B813" i="2" s="1"/>
  <c r="AN814" i="1" l="1"/>
  <c r="AK815" i="1"/>
  <c r="B814" i="2" s="1"/>
  <c r="AN815" i="1" l="1"/>
  <c r="AK816" i="1"/>
  <c r="B815" i="2" s="1"/>
  <c r="AN816" i="1" l="1"/>
  <c r="AK817" i="1"/>
  <c r="B816" i="2" s="1"/>
  <c r="AK818" i="1" l="1"/>
  <c r="B817" i="2" s="1"/>
  <c r="AN817" i="1"/>
  <c r="AN818" i="1" l="1"/>
  <c r="AK819" i="1"/>
  <c r="B818" i="2" s="1"/>
  <c r="AK820" i="1" l="1"/>
  <c r="B819" i="2" s="1"/>
  <c r="AN819" i="1"/>
  <c r="AN820" i="1" l="1"/>
  <c r="AK821" i="1"/>
  <c r="B820" i="2" s="1"/>
  <c r="AN821" i="1" l="1"/>
  <c r="AK822" i="1"/>
  <c r="B821" i="2" s="1"/>
  <c r="AK823" i="1" l="1"/>
  <c r="B822" i="2" s="1"/>
  <c r="AN822" i="1"/>
  <c r="AK824" i="1" l="1"/>
  <c r="B823" i="2" s="1"/>
  <c r="AN823" i="1"/>
  <c r="AK825" i="1" l="1"/>
  <c r="B824" i="2" s="1"/>
  <c r="AN824" i="1"/>
  <c r="AK826" i="1" l="1"/>
  <c r="B825" i="2" s="1"/>
  <c r="AN825" i="1"/>
  <c r="AN826" i="1" l="1"/>
  <c r="AK827" i="1"/>
  <c r="B826" i="2" s="1"/>
  <c r="AK828" i="1" l="1"/>
  <c r="B827" i="2" s="1"/>
  <c r="AN827" i="1"/>
  <c r="AK829" i="1" l="1"/>
  <c r="B828" i="2" s="1"/>
  <c r="AN828" i="1"/>
  <c r="AN829" i="1" l="1"/>
  <c r="AK830" i="1"/>
  <c r="B829" i="2" s="1"/>
  <c r="AN830" i="1" l="1"/>
  <c r="AK831" i="1"/>
  <c r="B830" i="2" s="1"/>
  <c r="AN831" i="1" l="1"/>
  <c r="AK832" i="1"/>
  <c r="B831" i="2" s="1"/>
  <c r="AN832" i="1" l="1"/>
  <c r="AK833" i="1"/>
  <c r="B832" i="2" s="1"/>
  <c r="AN833" i="1" l="1"/>
  <c r="AK834" i="1"/>
  <c r="B833" i="2" s="1"/>
  <c r="AN834" i="1" l="1"/>
  <c r="AK835" i="1"/>
  <c r="B834" i="2" s="1"/>
  <c r="AN835" i="1" l="1"/>
  <c r="AK836" i="1"/>
  <c r="B835" i="2" s="1"/>
  <c r="AK837" i="1" l="1"/>
  <c r="B836" i="2" s="1"/>
  <c r="AN836" i="1"/>
  <c r="AN837" i="1" l="1"/>
  <c r="AK838" i="1"/>
  <c r="B837" i="2" s="1"/>
  <c r="AN838" i="1" l="1"/>
  <c r="AK839" i="1"/>
  <c r="B838" i="2" s="1"/>
  <c r="AN839" i="1" l="1"/>
  <c r="AK840" i="1"/>
  <c r="B839" i="2" s="1"/>
  <c r="AN840" i="1" l="1"/>
  <c r="AK841" i="1"/>
  <c r="B840" i="2" s="1"/>
  <c r="AK842" i="1" l="1"/>
  <c r="B841" i="2" s="1"/>
  <c r="AN841" i="1"/>
  <c r="AN842" i="1" l="1"/>
  <c r="AK843" i="1"/>
  <c r="B842" i="2" s="1"/>
  <c r="AN843" i="1" l="1"/>
  <c r="AK844" i="1"/>
  <c r="B843" i="2" s="1"/>
  <c r="AN844" i="1" l="1"/>
  <c r="AK845" i="1"/>
  <c r="B844" i="2" s="1"/>
  <c r="AN845" i="1" l="1"/>
  <c r="AK846" i="1"/>
  <c r="B845" i="2" s="1"/>
  <c r="AN846" i="1" l="1"/>
  <c r="AK847" i="1"/>
  <c r="B846" i="2" s="1"/>
  <c r="AN847" i="1" l="1"/>
  <c r="AK848" i="1"/>
  <c r="B847" i="2" s="1"/>
  <c r="AN848" i="1" l="1"/>
  <c r="AK849" i="1"/>
  <c r="B848" i="2" s="1"/>
  <c r="AN849" i="1" l="1"/>
  <c r="AK850" i="1"/>
  <c r="B849" i="2" s="1"/>
  <c r="AN850" i="1" l="1"/>
  <c r="AK851" i="1"/>
  <c r="B850" i="2" s="1"/>
  <c r="AN851" i="1" l="1"/>
  <c r="AK852" i="1"/>
  <c r="B851" i="2" s="1"/>
  <c r="AN852" i="1" l="1"/>
  <c r="AK853" i="1"/>
  <c r="B852" i="2" s="1"/>
  <c r="AN853" i="1" l="1"/>
  <c r="AK854" i="1"/>
  <c r="B853" i="2" s="1"/>
  <c r="AN854" i="1" l="1"/>
  <c r="AK855" i="1"/>
  <c r="B854" i="2" s="1"/>
  <c r="AN855" i="1" l="1"/>
  <c r="AK856" i="1"/>
  <c r="B855" i="2" s="1"/>
  <c r="AN856" i="1" l="1"/>
  <c r="AK857" i="1"/>
  <c r="B856" i="2" s="1"/>
  <c r="AN857" i="1" l="1"/>
  <c r="AK858" i="1"/>
  <c r="B857" i="2" s="1"/>
  <c r="AN858" i="1" l="1"/>
  <c r="AK859" i="1"/>
  <c r="B858" i="2" s="1"/>
  <c r="AN859" i="1" l="1"/>
  <c r="AK860" i="1"/>
  <c r="B859" i="2" s="1"/>
  <c r="AN860" i="1" l="1"/>
  <c r="AK861" i="1"/>
  <c r="B860" i="2" s="1"/>
  <c r="AN861" i="1" l="1"/>
  <c r="AK862" i="1"/>
  <c r="B861" i="2" s="1"/>
  <c r="AK863" i="1" l="1"/>
  <c r="B862" i="2" s="1"/>
  <c r="AN862" i="1"/>
  <c r="AN863" i="1" l="1"/>
  <c r="AK864" i="1"/>
  <c r="B863" i="2" s="1"/>
  <c r="AK865" i="1" l="1"/>
  <c r="B864" i="2" s="1"/>
  <c r="AN864" i="1"/>
  <c r="AN865" i="1" l="1"/>
  <c r="AK866" i="1"/>
  <c r="B865" i="2" s="1"/>
  <c r="AN866" i="1" l="1"/>
  <c r="AK867" i="1"/>
  <c r="B866" i="2" s="1"/>
  <c r="AN867" i="1" l="1"/>
  <c r="AK868" i="1"/>
  <c r="B867" i="2" s="1"/>
  <c r="AN868" i="1" l="1"/>
  <c r="AK869" i="1"/>
  <c r="B868" i="2" s="1"/>
  <c r="AK870" i="1" l="1"/>
  <c r="B869" i="2" s="1"/>
  <c r="AN869" i="1"/>
  <c r="AK871" i="1" l="1"/>
  <c r="B870" i="2" s="1"/>
  <c r="AN870" i="1"/>
  <c r="AN871" i="1" l="1"/>
  <c r="AK872" i="1"/>
  <c r="B871" i="2" s="1"/>
  <c r="AK873" i="1" l="1"/>
  <c r="B872" i="2" s="1"/>
  <c r="AN872" i="1"/>
  <c r="AN873" i="1" l="1"/>
  <c r="AK874" i="1"/>
  <c r="B873" i="2" s="1"/>
  <c r="AN874" i="1" l="1"/>
  <c r="AK875" i="1"/>
  <c r="B874" i="2" s="1"/>
  <c r="AN875" i="1" l="1"/>
  <c r="AK876" i="1"/>
  <c r="B875" i="2" s="1"/>
  <c r="AN876" i="1" l="1"/>
  <c r="AK877" i="1"/>
  <c r="B876" i="2" s="1"/>
  <c r="AK878" i="1" l="1"/>
  <c r="B877" i="2" s="1"/>
  <c r="AN877" i="1"/>
  <c r="AN878" i="1" l="1"/>
  <c r="AK879" i="1"/>
  <c r="B878" i="2" s="1"/>
  <c r="AN879" i="1" l="1"/>
  <c r="AK880" i="1"/>
  <c r="B879" i="2" s="1"/>
  <c r="AN880" i="1" l="1"/>
  <c r="AK881" i="1"/>
  <c r="B880" i="2" s="1"/>
  <c r="AN881" i="1" l="1"/>
  <c r="AK882" i="1"/>
  <c r="B881" i="2" s="1"/>
  <c r="AK883" i="1" l="1"/>
  <c r="B882" i="2" s="1"/>
  <c r="AN882" i="1"/>
  <c r="AN883" i="1" l="1"/>
  <c r="AK884" i="1"/>
  <c r="B883" i="2" s="1"/>
  <c r="AN884" i="1" l="1"/>
  <c r="AK885" i="1"/>
  <c r="B884" i="2" s="1"/>
  <c r="AN885" i="1" l="1"/>
  <c r="AK886" i="1"/>
  <c r="B885" i="2" s="1"/>
  <c r="AN886" i="1" l="1"/>
  <c r="AK887" i="1"/>
  <c r="B886" i="2" s="1"/>
  <c r="AN887" i="1" l="1"/>
  <c r="AK888" i="1"/>
  <c r="B887" i="2" s="1"/>
  <c r="AN888" i="1" l="1"/>
  <c r="AK889" i="1"/>
  <c r="B888" i="2" s="1"/>
  <c r="AN889" i="1" l="1"/>
  <c r="AK890" i="1"/>
  <c r="B889" i="2" s="1"/>
  <c r="AK891" i="1" l="1"/>
  <c r="B890" i="2" s="1"/>
  <c r="AN890" i="1"/>
  <c r="AK892" i="1" l="1"/>
  <c r="B891" i="2" s="1"/>
  <c r="AN891" i="1"/>
  <c r="AN892" i="1" l="1"/>
  <c r="AK893" i="1"/>
  <c r="B892" i="2" s="1"/>
  <c r="AN893" i="1" l="1"/>
  <c r="AK894" i="1"/>
  <c r="B893" i="2" s="1"/>
  <c r="AN894" i="1" l="1"/>
  <c r="AK895" i="1"/>
  <c r="B894" i="2" s="1"/>
  <c r="AN895" i="1" l="1"/>
  <c r="AK896" i="1"/>
  <c r="B895" i="2" s="1"/>
  <c r="AN896" i="1" l="1"/>
  <c r="AK897" i="1"/>
  <c r="B896" i="2" s="1"/>
  <c r="AN897" i="1" l="1"/>
  <c r="AK898" i="1"/>
  <c r="B897" i="2" s="1"/>
  <c r="AK899" i="1" l="1"/>
  <c r="B898" i="2" s="1"/>
  <c r="AN898" i="1"/>
  <c r="AN899" i="1" l="1"/>
  <c r="AK900" i="1"/>
  <c r="B899" i="2" s="1"/>
  <c r="AK901" i="1" l="1"/>
  <c r="B900" i="2" s="1"/>
  <c r="AN900" i="1"/>
  <c r="AN901" i="1" l="1"/>
  <c r="AK902" i="1"/>
  <c r="B901" i="2" s="1"/>
  <c r="AN902" i="1" l="1"/>
  <c r="AK903" i="1"/>
  <c r="B902" i="2" s="1"/>
  <c r="AN903" i="1" l="1"/>
  <c r="AK904" i="1"/>
  <c r="B903" i="2" s="1"/>
  <c r="AK905" i="1" l="1"/>
  <c r="B904" i="2" s="1"/>
  <c r="AN904" i="1"/>
  <c r="AN905" i="1" l="1"/>
  <c r="AK906" i="1"/>
  <c r="B905" i="2" s="1"/>
  <c r="AN906" i="1" l="1"/>
  <c r="AK907" i="1"/>
  <c r="B906" i="2" s="1"/>
  <c r="AN907" i="1" l="1"/>
  <c r="AK908" i="1"/>
  <c r="B907" i="2" s="1"/>
  <c r="AN908" i="1" l="1"/>
  <c r="AK909" i="1"/>
  <c r="B908" i="2" s="1"/>
  <c r="AK910" i="1" l="1"/>
  <c r="B909" i="2" s="1"/>
  <c r="AN909" i="1"/>
  <c r="AN910" i="1" l="1"/>
  <c r="AK911" i="1"/>
  <c r="B910" i="2" s="1"/>
  <c r="AN911" i="1" l="1"/>
  <c r="AK912" i="1"/>
  <c r="B911" i="2" s="1"/>
  <c r="AN912" i="1" l="1"/>
  <c r="AK913" i="1"/>
  <c r="B912" i="2" s="1"/>
  <c r="AK914" i="1" l="1"/>
  <c r="B913" i="2" s="1"/>
  <c r="AN913" i="1"/>
  <c r="AN914" i="1" l="1"/>
  <c r="AK915" i="1"/>
  <c r="B914" i="2" s="1"/>
  <c r="AN915" i="1" l="1"/>
  <c r="AK916" i="1"/>
  <c r="B915" i="2" s="1"/>
  <c r="AN916" i="1" l="1"/>
  <c r="AK917" i="1"/>
  <c r="B916" i="2" s="1"/>
  <c r="AN917" i="1" l="1"/>
  <c r="AK918" i="1"/>
  <c r="B917" i="2" s="1"/>
  <c r="AN918" i="1" l="1"/>
  <c r="AK919" i="1"/>
  <c r="B918" i="2" s="1"/>
  <c r="AN919" i="1" l="1"/>
  <c r="AK920" i="1"/>
  <c r="B919" i="2" s="1"/>
  <c r="AK921" i="1" l="1"/>
  <c r="B920" i="2" s="1"/>
  <c r="AN920" i="1"/>
  <c r="AN921" i="1" l="1"/>
  <c r="AK922" i="1"/>
  <c r="B921" i="2" s="1"/>
  <c r="AK923" i="1" l="1"/>
  <c r="B922" i="2" s="1"/>
  <c r="AN922" i="1"/>
  <c r="AN923" i="1" l="1"/>
  <c r="AK924" i="1"/>
  <c r="B923" i="2" s="1"/>
  <c r="AK925" i="1" l="1"/>
  <c r="B924" i="2" s="1"/>
  <c r="AN924" i="1"/>
  <c r="AN925" i="1" l="1"/>
  <c r="AK926" i="1"/>
  <c r="B925" i="2" s="1"/>
  <c r="AN926" i="1" l="1"/>
  <c r="AK927" i="1"/>
  <c r="B926" i="2" s="1"/>
  <c r="AN927" i="1" l="1"/>
  <c r="AK928" i="1"/>
  <c r="B927" i="2" s="1"/>
  <c r="AN928" i="1" l="1"/>
  <c r="AK929" i="1"/>
  <c r="B928" i="2" s="1"/>
  <c r="AN929" i="1" l="1"/>
  <c r="AK930" i="1"/>
  <c r="B929" i="2" s="1"/>
  <c r="AN930" i="1" l="1"/>
  <c r="AK931" i="1"/>
  <c r="B930" i="2" s="1"/>
  <c r="AN931" i="1" l="1"/>
  <c r="AK932" i="1"/>
  <c r="B931" i="2" s="1"/>
  <c r="AK933" i="1" l="1"/>
  <c r="B932" i="2" s="1"/>
  <c r="AN932" i="1"/>
  <c r="AN933" i="1" l="1"/>
  <c r="AK934" i="1"/>
  <c r="B933" i="2" s="1"/>
  <c r="AN934" i="1" l="1"/>
  <c r="AK935" i="1"/>
  <c r="B934" i="2" s="1"/>
  <c r="AN935" i="1" l="1"/>
  <c r="AK936" i="1"/>
  <c r="B935" i="2" s="1"/>
  <c r="AN936" i="1" l="1"/>
  <c r="AK937" i="1"/>
  <c r="B936" i="2" s="1"/>
  <c r="AN937" i="1" l="1"/>
  <c r="AK938" i="1"/>
  <c r="B937" i="2" s="1"/>
  <c r="AN938" i="1" l="1"/>
  <c r="AK939" i="1"/>
  <c r="B938" i="2" s="1"/>
  <c r="AK940" i="1" l="1"/>
  <c r="B939" i="2" s="1"/>
  <c r="AN939" i="1"/>
  <c r="AK941" i="1" l="1"/>
  <c r="B940" i="2" s="1"/>
  <c r="AN940" i="1"/>
  <c r="AN941" i="1" l="1"/>
  <c r="AK942" i="1"/>
  <c r="B941" i="2" s="1"/>
  <c r="AK943" i="1" l="1"/>
  <c r="B942" i="2" s="1"/>
  <c r="AN942" i="1"/>
  <c r="AN943" i="1" l="1"/>
  <c r="AK944" i="1"/>
  <c r="B943" i="2" s="1"/>
  <c r="AN944" i="1" l="1"/>
  <c r="AK945" i="1"/>
  <c r="B944" i="2" s="1"/>
  <c r="AK946" i="1" l="1"/>
  <c r="B945" i="2" s="1"/>
  <c r="AN945" i="1"/>
  <c r="AN946" i="1" l="1"/>
  <c r="AK947" i="1"/>
  <c r="B946" i="2" s="1"/>
  <c r="AN947" i="1" l="1"/>
  <c r="AK948" i="1"/>
  <c r="B947" i="2" s="1"/>
  <c r="AN948" i="1" l="1"/>
  <c r="AK949" i="1"/>
  <c r="B948" i="2" s="1"/>
  <c r="AN949" i="1" l="1"/>
  <c r="AK950" i="1"/>
  <c r="B949" i="2" s="1"/>
  <c r="AK951" i="1" l="1"/>
  <c r="B950" i="2" s="1"/>
  <c r="AN950" i="1"/>
  <c r="AN951" i="1" l="1"/>
  <c r="AK952" i="1"/>
  <c r="B951" i="2" s="1"/>
  <c r="AN952" i="1" l="1"/>
  <c r="AK953" i="1"/>
  <c r="B952" i="2" s="1"/>
  <c r="AK954" i="1" l="1"/>
  <c r="B953" i="2" s="1"/>
  <c r="AN953" i="1"/>
  <c r="AN954" i="1" l="1"/>
  <c r="AK955" i="1"/>
  <c r="B954" i="2" s="1"/>
  <c r="AN955" i="1" l="1"/>
  <c r="AK956" i="1"/>
  <c r="B955" i="2" s="1"/>
  <c r="AK957" i="1" l="1"/>
  <c r="B956" i="2" s="1"/>
  <c r="AN956" i="1"/>
  <c r="AN957" i="1" l="1"/>
  <c r="AK958" i="1"/>
  <c r="B957" i="2" s="1"/>
  <c r="AN958" i="1" l="1"/>
  <c r="AK959" i="1"/>
  <c r="B958" i="2" s="1"/>
  <c r="AN959" i="1" l="1"/>
  <c r="AK960" i="1"/>
  <c r="B959" i="2" s="1"/>
  <c r="AK961" i="1" l="1"/>
  <c r="B960" i="2" s="1"/>
  <c r="AN960" i="1"/>
  <c r="AN961" i="1" l="1"/>
  <c r="AK962" i="1"/>
  <c r="B961" i="2" s="1"/>
  <c r="AN962" i="1" l="1"/>
  <c r="AK963" i="1"/>
  <c r="B962" i="2" s="1"/>
  <c r="AK964" i="1" l="1"/>
  <c r="B963" i="2" s="1"/>
  <c r="AN963" i="1"/>
  <c r="AK965" i="1" l="1"/>
  <c r="B964" i="2" s="1"/>
  <c r="AN964" i="1"/>
  <c r="AN965" i="1" l="1"/>
  <c r="AK966" i="1"/>
  <c r="B965" i="2" s="1"/>
  <c r="AN966" i="1" l="1"/>
  <c r="AK967" i="1"/>
  <c r="B966" i="2" s="1"/>
  <c r="AN967" i="1" l="1"/>
  <c r="AK968" i="1"/>
  <c r="B967" i="2" s="1"/>
  <c r="AN968" i="1" l="1"/>
  <c r="AK969" i="1"/>
  <c r="B968" i="2" s="1"/>
  <c r="AN969" i="1" l="1"/>
  <c r="AK970" i="1"/>
  <c r="B969" i="2" s="1"/>
  <c r="AN970" i="1" l="1"/>
  <c r="AK971" i="1"/>
  <c r="B970" i="2" s="1"/>
  <c r="AN971" i="1" l="1"/>
  <c r="AK972" i="1"/>
  <c r="B971" i="2" s="1"/>
  <c r="AN972" i="1" l="1"/>
  <c r="AK973" i="1"/>
  <c r="B972" i="2" s="1"/>
  <c r="AN973" i="1" l="1"/>
  <c r="AK974" i="1"/>
  <c r="B973" i="2" s="1"/>
  <c r="AK975" i="1" l="1"/>
  <c r="B974" i="2" s="1"/>
  <c r="AN974" i="1"/>
  <c r="AN975" i="1" l="1"/>
  <c r="AK976" i="1"/>
  <c r="B975" i="2" s="1"/>
  <c r="AK977" i="1" l="1"/>
  <c r="B976" i="2" s="1"/>
  <c r="AN976" i="1"/>
  <c r="AN977" i="1" l="1"/>
  <c r="AK978" i="1"/>
  <c r="B977" i="2" s="1"/>
  <c r="AN978" i="1" l="1"/>
  <c r="AK979" i="1"/>
  <c r="B978" i="2" s="1"/>
  <c r="AN979" i="1" l="1"/>
  <c r="AK980" i="1"/>
  <c r="B979" i="2" s="1"/>
  <c r="AN980" i="1" l="1"/>
  <c r="AK981" i="1"/>
  <c r="B980" i="2" s="1"/>
  <c r="AN981" i="1" l="1"/>
  <c r="AK982" i="1"/>
  <c r="B981" i="2" s="1"/>
  <c r="AN982" i="1" l="1"/>
  <c r="AK983" i="1"/>
  <c r="B982" i="2" s="1"/>
  <c r="AK984" i="1" l="1"/>
  <c r="B983" i="2" s="1"/>
  <c r="AN983" i="1"/>
  <c r="AN984" i="1" l="1"/>
  <c r="AK985" i="1"/>
  <c r="B984" i="2" s="1"/>
  <c r="AN985" i="1" l="1"/>
  <c r="AK986" i="1"/>
  <c r="B985" i="2" s="1"/>
  <c r="AN986" i="1" l="1"/>
  <c r="AK987" i="1"/>
  <c r="B986" i="2" s="1"/>
  <c r="AN987" i="1" l="1"/>
  <c r="AK988" i="1"/>
  <c r="B987" i="2" s="1"/>
  <c r="AN988" i="1" l="1"/>
  <c r="AK989" i="1"/>
  <c r="B988" i="2" s="1"/>
  <c r="AN989" i="1" l="1"/>
  <c r="AK990" i="1"/>
  <c r="B989" i="2" s="1"/>
  <c r="AN990" i="1" l="1"/>
  <c r="AK991" i="1"/>
  <c r="B990" i="2" s="1"/>
  <c r="AK992" i="1" l="1"/>
  <c r="B991" i="2" s="1"/>
  <c r="AN991" i="1"/>
  <c r="AN992" i="1" l="1"/>
  <c r="AK993" i="1"/>
  <c r="B992" i="2" s="1"/>
  <c r="AN993" i="1" l="1"/>
  <c r="AK994" i="1"/>
  <c r="B993" i="2" s="1"/>
  <c r="AN994" i="1" l="1"/>
  <c r="AK995" i="1"/>
  <c r="B994" i="2" s="1"/>
  <c r="AN995" i="1" l="1"/>
  <c r="AK996" i="1"/>
  <c r="B995" i="2" s="1"/>
  <c r="AN996" i="1" l="1"/>
  <c r="AK997" i="1"/>
  <c r="B996" i="2" s="1"/>
  <c r="AN997" i="1" l="1"/>
  <c r="AK998" i="1"/>
  <c r="B997" i="2" s="1"/>
  <c r="AK999" i="1" l="1"/>
  <c r="B998" i="2" s="1"/>
  <c r="AN998" i="1"/>
  <c r="AK1000" i="1" l="1"/>
  <c r="B999" i="2" s="1"/>
  <c r="AN999" i="1"/>
  <c r="AN1000" i="1" l="1"/>
  <c r="AK1001" i="1"/>
  <c r="B1000" i="2" s="1"/>
  <c r="AK1002" i="1" l="1"/>
  <c r="B1001" i="2" s="1"/>
  <c r="AN1001" i="1"/>
  <c r="AN1002" i="1" l="1"/>
  <c r="AK1003" i="1"/>
  <c r="B1002" i="2" s="1"/>
  <c r="AN1003" i="1" l="1"/>
  <c r="AK1004" i="1"/>
  <c r="B1003" i="2" s="1"/>
  <c r="AN1004" i="1" l="1"/>
  <c r="AK1005" i="1"/>
  <c r="B1004" i="2" s="1"/>
  <c r="AK1006" i="1" l="1"/>
  <c r="B1005" i="2" s="1"/>
  <c r="AN1005" i="1"/>
  <c r="AN1006" i="1" l="1"/>
  <c r="AK1007" i="1"/>
  <c r="B1006" i="2" s="1"/>
  <c r="AK1008" i="1" l="1"/>
  <c r="B1007" i="2" s="1"/>
  <c r="AN1007" i="1"/>
  <c r="AN1008" i="1" l="1"/>
  <c r="AK1009" i="1"/>
  <c r="B1008" i="2" s="1"/>
  <c r="AN1009" i="1" l="1"/>
  <c r="AK1010" i="1"/>
  <c r="B1009" i="2" s="1"/>
  <c r="AN1010" i="1" l="1"/>
  <c r="AK1011" i="1"/>
  <c r="B1010" i="2" s="1"/>
  <c r="AN1011" i="1" l="1"/>
  <c r="AK1012" i="1"/>
  <c r="B1011" i="2" s="1"/>
  <c r="AN1012" i="1" l="1"/>
  <c r="AK1013" i="1"/>
  <c r="B1012" i="2" s="1"/>
  <c r="AN1013" i="1" l="1"/>
  <c r="AK1014" i="1"/>
  <c r="B1013" i="2" s="1"/>
  <c r="AN1014" i="1" l="1"/>
  <c r="AK1015" i="1"/>
  <c r="B1014" i="2" s="1"/>
  <c r="AN1015" i="1" l="1"/>
  <c r="AK1016" i="1"/>
  <c r="B1015" i="2" s="1"/>
  <c r="AK1017" i="1" l="1"/>
  <c r="B1016" i="2" s="1"/>
  <c r="AN1016" i="1"/>
  <c r="AN1017" i="1" l="1"/>
  <c r="AK1018" i="1"/>
  <c r="B1017" i="2" s="1"/>
  <c r="AK1019" i="1" l="1"/>
  <c r="B1018" i="2" s="1"/>
  <c r="AN1018" i="1"/>
  <c r="AN1019" i="1" l="1"/>
  <c r="AK1020" i="1"/>
  <c r="B1019" i="2" s="1"/>
  <c r="AK1021" i="1" l="1"/>
  <c r="B1020" i="2" s="1"/>
  <c r="AN1020" i="1"/>
  <c r="AK1022" i="1" l="1"/>
  <c r="B1021" i="2" s="1"/>
  <c r="AN1021" i="1"/>
  <c r="AN1022" i="1" l="1"/>
  <c r="AK1023" i="1"/>
  <c r="B1022" i="2" s="1"/>
  <c r="AN1023" i="1" l="1"/>
  <c r="AK1024" i="1"/>
  <c r="B1023" i="2" s="1"/>
  <c r="AN1024" i="1" l="1"/>
  <c r="AK1025" i="1"/>
  <c r="B1024" i="2" s="1"/>
  <c r="AN1025" i="1" l="1"/>
  <c r="AK1026" i="1"/>
  <c r="B1025" i="2" s="1"/>
  <c r="AN1026" i="1" l="1"/>
  <c r="AK1027" i="1"/>
  <c r="B1026" i="2" s="1"/>
  <c r="AK1028" i="1" l="1"/>
  <c r="B1027" i="2" s="1"/>
  <c r="AN1027" i="1"/>
  <c r="AN1028" i="1" l="1"/>
  <c r="AK1029" i="1"/>
  <c r="B1028" i="2" s="1"/>
  <c r="AN1029" i="1" l="1"/>
  <c r="AK1030" i="1"/>
  <c r="B1029" i="2" s="1"/>
  <c r="AN1030" i="1" l="1"/>
  <c r="AK1031" i="1"/>
  <c r="B1030" i="2" s="1"/>
  <c r="AN1031" i="1" l="1"/>
  <c r="AK1032" i="1"/>
  <c r="B1031" i="2" s="1"/>
  <c r="AK1033" i="1" l="1"/>
  <c r="B1032" i="2" s="1"/>
  <c r="AN1032" i="1"/>
  <c r="AN1033" i="1" l="1"/>
  <c r="AK1034" i="1"/>
  <c r="B1033" i="2" s="1"/>
  <c r="AN1034" i="1" l="1"/>
  <c r="AK1035" i="1"/>
  <c r="B1034" i="2" s="1"/>
  <c r="AN1035" i="1" l="1"/>
  <c r="AK1036" i="1"/>
  <c r="B1035" i="2" s="1"/>
  <c r="AN1036" i="1" l="1"/>
  <c r="AK1037" i="1"/>
  <c r="B1036" i="2" s="1"/>
  <c r="AN1037" i="1" l="1"/>
  <c r="AK1038" i="1"/>
  <c r="B1037" i="2" s="1"/>
  <c r="AK1039" i="1" l="1"/>
  <c r="B1038" i="2" s="1"/>
  <c r="AN1038" i="1"/>
  <c r="AN1039" i="1" l="1"/>
  <c r="AK1040" i="1"/>
  <c r="B1039" i="2" s="1"/>
  <c r="AK1041" i="1" l="1"/>
  <c r="B1040" i="2" s="1"/>
  <c r="AN1040" i="1"/>
  <c r="AK1042" i="1" l="1"/>
  <c r="B1041" i="2" s="1"/>
  <c r="AN1041" i="1"/>
  <c r="AN1042" i="1" l="1"/>
  <c r="AK1043" i="1"/>
  <c r="B1042" i="2" s="1"/>
  <c r="AK1044" i="1" l="1"/>
  <c r="B1043" i="2" s="1"/>
  <c r="AN1043" i="1"/>
  <c r="AK1045" i="1" l="1"/>
  <c r="B1044" i="2" s="1"/>
  <c r="AN1044" i="1"/>
  <c r="AK1046" i="1" l="1"/>
  <c r="B1045" i="2" s="1"/>
  <c r="AN1045" i="1"/>
  <c r="AN1046" i="1" l="1"/>
  <c r="AK1047" i="1"/>
  <c r="B1046" i="2" s="1"/>
  <c r="AN1047" i="1" l="1"/>
  <c r="AK1048" i="1"/>
  <c r="B1047" i="2" s="1"/>
  <c r="AN1048" i="1" l="1"/>
  <c r="AK1049" i="1"/>
  <c r="B1048" i="2" s="1"/>
  <c r="AN1049" i="1" l="1"/>
  <c r="AK1050" i="1"/>
  <c r="B1049" i="2" s="1"/>
  <c r="AN1050" i="1" l="1"/>
  <c r="AK1051" i="1"/>
  <c r="B1050" i="2" s="1"/>
  <c r="AN1051" i="1" l="1"/>
  <c r="AK1052" i="1"/>
  <c r="B1051" i="2" s="1"/>
  <c r="AN1052" i="1" l="1"/>
  <c r="AK1053" i="1"/>
  <c r="B1052" i="2" s="1"/>
  <c r="AN1053" i="1" l="1"/>
  <c r="AK1054" i="1"/>
  <c r="B1053" i="2" s="1"/>
  <c r="AN1054" i="1" l="1"/>
  <c r="AK1055" i="1"/>
  <c r="B1054" i="2" s="1"/>
  <c r="AN1055" i="1" l="1"/>
  <c r="AK1056" i="1"/>
  <c r="B1055" i="2" s="1"/>
  <c r="AK1057" i="1" l="1"/>
  <c r="B1056" i="2" s="1"/>
  <c r="AN1056" i="1"/>
  <c r="AK1058" i="1" l="1"/>
  <c r="B1057" i="2" s="1"/>
  <c r="AN1057" i="1"/>
  <c r="AN1058" i="1" l="1"/>
  <c r="AK1059" i="1"/>
  <c r="B1058" i="2" s="1"/>
  <c r="AN1059" i="1" l="1"/>
  <c r="AK1060" i="1"/>
  <c r="B1059" i="2" s="1"/>
  <c r="AN1060" i="1" l="1"/>
  <c r="AK1061" i="1"/>
  <c r="B1060" i="2" s="1"/>
  <c r="AN1061" i="1" l="1"/>
  <c r="AK1062" i="1"/>
  <c r="B1061" i="2" s="1"/>
  <c r="AN1062" i="1" l="1"/>
  <c r="AK1063" i="1"/>
  <c r="B1062" i="2" s="1"/>
  <c r="AN1063" i="1" l="1"/>
  <c r="AK1064" i="1"/>
  <c r="B1063" i="2" s="1"/>
  <c r="AN1064" i="1" l="1"/>
  <c r="AK1065" i="1"/>
  <c r="B1064" i="2" s="1"/>
  <c r="AK1066" i="1" l="1"/>
  <c r="B1065" i="2" s="1"/>
  <c r="AN1065" i="1"/>
  <c r="AN1066" i="1" l="1"/>
  <c r="AK1067" i="1"/>
  <c r="B1066" i="2" s="1"/>
  <c r="AN1067" i="1" l="1"/>
  <c r="AK1068" i="1"/>
  <c r="B1067" i="2" s="1"/>
  <c r="AN1068" i="1" l="1"/>
  <c r="AK1069" i="1"/>
  <c r="B1068" i="2" s="1"/>
  <c r="AN1069" i="1" l="1"/>
  <c r="AK1070" i="1"/>
  <c r="B1069" i="2" s="1"/>
  <c r="AN1070" i="1" l="1"/>
  <c r="AK1071" i="1"/>
  <c r="B1070" i="2" s="1"/>
  <c r="AN1071" i="1" l="1"/>
  <c r="AK1072" i="1"/>
  <c r="B1071" i="2" s="1"/>
  <c r="AN1072" i="1" l="1"/>
  <c r="AK1073" i="1"/>
  <c r="B1072" i="2" s="1"/>
  <c r="AN1073" i="1" l="1"/>
  <c r="AK1074" i="1"/>
  <c r="B1073" i="2" s="1"/>
  <c r="AN1074" i="1" l="1"/>
  <c r="AK1075" i="1"/>
  <c r="B1074" i="2" s="1"/>
  <c r="AN1075" i="1" l="1"/>
  <c r="AK1076" i="1"/>
  <c r="B1075" i="2" s="1"/>
  <c r="AN1076" i="1" l="1"/>
  <c r="AK1077" i="1"/>
  <c r="B1076" i="2" s="1"/>
  <c r="AN1077" i="1" l="1"/>
  <c r="AK1078" i="1"/>
  <c r="B1077" i="2" s="1"/>
  <c r="AN1078" i="1" l="1"/>
  <c r="AK1079" i="1"/>
  <c r="B1078" i="2" s="1"/>
  <c r="AN1079" i="1" l="1"/>
  <c r="AK1080" i="1"/>
  <c r="B1079" i="2" s="1"/>
  <c r="AK1081" i="1" l="1"/>
  <c r="B1080" i="2" s="1"/>
  <c r="AN1080" i="1"/>
  <c r="AN1081" i="1" l="1"/>
  <c r="AK1082" i="1"/>
  <c r="B1081" i="2" s="1"/>
  <c r="AN1082" i="1" l="1"/>
  <c r="AK1083" i="1"/>
  <c r="B1082" i="2" s="1"/>
  <c r="AN1083" i="1" l="1"/>
  <c r="AK1084" i="1"/>
  <c r="B1083" i="2" s="1"/>
  <c r="AN1084" i="1" l="1"/>
  <c r="AK1085" i="1"/>
  <c r="B1084" i="2" s="1"/>
  <c r="AN1085" i="1" l="1"/>
  <c r="AK1086" i="1"/>
  <c r="B1085" i="2" s="1"/>
  <c r="AN1086" i="1" l="1"/>
  <c r="AK1087" i="1"/>
  <c r="B1086" i="2" s="1"/>
  <c r="AN1087" i="1" l="1"/>
  <c r="AK1088" i="1"/>
  <c r="B1087" i="2" s="1"/>
  <c r="AN1088" i="1" l="1"/>
  <c r="AK1089" i="1"/>
  <c r="B1088" i="2" s="1"/>
  <c r="AN1089" i="1" l="1"/>
  <c r="AK1090" i="1"/>
  <c r="B1089" i="2" s="1"/>
  <c r="AN1090" i="1" l="1"/>
  <c r="AK1091" i="1"/>
  <c r="B1090" i="2" s="1"/>
  <c r="AN1091" i="1" l="1"/>
  <c r="AK1092" i="1"/>
  <c r="B1091" i="2" s="1"/>
  <c r="AN1092" i="1" l="1"/>
  <c r="AK1093" i="1"/>
  <c r="B1092" i="2" s="1"/>
  <c r="AN1093" i="1" l="1"/>
  <c r="AK1094" i="1"/>
  <c r="B1093" i="2" s="1"/>
  <c r="AN1094" i="1" l="1"/>
  <c r="AK1095" i="1"/>
  <c r="B1094" i="2" s="1"/>
  <c r="AN1095" i="1" l="1"/>
  <c r="AK1096" i="1"/>
  <c r="B1095" i="2" s="1"/>
  <c r="AN1096" i="1" l="1"/>
  <c r="AK1097" i="1"/>
  <c r="B1096" i="2" s="1"/>
  <c r="AN1097" i="1" l="1"/>
  <c r="AK1098" i="1"/>
  <c r="B1097" i="2" s="1"/>
  <c r="AK1099" i="1" l="1"/>
  <c r="B1098" i="2" s="1"/>
  <c r="AN1098" i="1"/>
  <c r="AN1099" i="1" l="1"/>
  <c r="AK1100" i="1"/>
  <c r="B1099" i="2" s="1"/>
  <c r="AN1100" i="1" l="1"/>
  <c r="AK1101" i="1"/>
  <c r="B1100" i="2" s="1"/>
  <c r="AN1101" i="1" l="1"/>
  <c r="AK1102" i="1"/>
  <c r="B1101" i="2" s="1"/>
  <c r="AN1102" i="1" l="1"/>
  <c r="AK1103" i="1"/>
  <c r="B1102" i="2" s="1"/>
  <c r="AN1103" i="1" l="1"/>
  <c r="AK1104" i="1"/>
  <c r="B1103" i="2" s="1"/>
  <c r="AK1105" i="1" l="1"/>
  <c r="B1104" i="2" s="1"/>
  <c r="AN1104" i="1"/>
  <c r="AN1105" i="1" l="1"/>
  <c r="AK1106" i="1"/>
  <c r="B1105" i="2" s="1"/>
  <c r="AN1106" i="1" l="1"/>
  <c r="AK1107" i="1"/>
  <c r="B1106" i="2" s="1"/>
  <c r="AK1108" i="1" l="1"/>
  <c r="B1107" i="2" s="1"/>
  <c r="AN1107" i="1"/>
  <c r="AN1108" i="1" l="1"/>
  <c r="AK1109" i="1"/>
  <c r="B1108" i="2" s="1"/>
  <c r="AN1109" i="1" l="1"/>
  <c r="AK1110" i="1"/>
  <c r="B1109" i="2" s="1"/>
  <c r="AN1110" i="1" l="1"/>
  <c r="AK1111" i="1"/>
  <c r="B1110" i="2" s="1"/>
  <c r="AN1111" i="1" l="1"/>
  <c r="AK1112" i="1"/>
  <c r="B1111" i="2" s="1"/>
  <c r="AN1112" i="1" l="1"/>
  <c r="AK1113" i="1"/>
  <c r="B1112" i="2" s="1"/>
  <c r="AN1113" i="1" l="1"/>
  <c r="AK1114" i="1"/>
  <c r="B1113" i="2" s="1"/>
  <c r="AN1114" i="1" l="1"/>
  <c r="AK1115" i="1"/>
  <c r="B1114" i="2" s="1"/>
  <c r="AN1115" i="1" l="1"/>
  <c r="AK1116" i="1"/>
  <c r="B1115" i="2" s="1"/>
  <c r="AN1116" i="1" l="1"/>
  <c r="AK1117" i="1"/>
  <c r="B1116" i="2" s="1"/>
  <c r="AN1117" i="1" l="1"/>
  <c r="AK1118" i="1"/>
  <c r="B1117" i="2" s="1"/>
  <c r="AK1119" i="1" l="1"/>
  <c r="B1118" i="2" s="1"/>
  <c r="AN1118" i="1"/>
  <c r="AN1119" i="1" l="1"/>
  <c r="AK1120" i="1"/>
  <c r="B1119" i="2" s="1"/>
  <c r="AK1121" i="1" l="1"/>
  <c r="B1120" i="2" s="1"/>
  <c r="AN1120" i="1"/>
  <c r="AN1121" i="1" l="1"/>
  <c r="AK1122" i="1"/>
  <c r="B1121" i="2" s="1"/>
  <c r="AN1122" i="1" l="1"/>
  <c r="AK1123" i="1"/>
  <c r="B1122" i="2" s="1"/>
  <c r="AK1124" i="1" l="1"/>
  <c r="B1123" i="2" s="1"/>
  <c r="AN1123" i="1"/>
  <c r="AN1124" i="1" l="1"/>
  <c r="AK1125" i="1"/>
  <c r="B1124" i="2" s="1"/>
  <c r="AN1125" i="1" l="1"/>
  <c r="AK1126" i="1"/>
  <c r="B1125" i="2" s="1"/>
  <c r="AN1126" i="1" l="1"/>
  <c r="AK1127" i="1"/>
  <c r="B1126" i="2" s="1"/>
  <c r="AK1128" i="1" l="1"/>
  <c r="B1127" i="2" s="1"/>
  <c r="AN1127" i="1"/>
  <c r="AK1129" i="1" l="1"/>
  <c r="B1128" i="2" s="1"/>
  <c r="AN1128" i="1"/>
  <c r="AN1129" i="1" l="1"/>
  <c r="AK1130" i="1"/>
  <c r="B1129" i="2" s="1"/>
  <c r="AN1130" i="1" l="1"/>
  <c r="AK1131" i="1"/>
  <c r="B1130" i="2" s="1"/>
  <c r="AN1131" i="1" l="1"/>
  <c r="AK1132" i="1"/>
  <c r="B1131" i="2" s="1"/>
  <c r="AN1132" i="1" l="1"/>
  <c r="AK1133" i="1"/>
  <c r="B1132" i="2" s="1"/>
  <c r="AK1134" i="1" l="1"/>
  <c r="B1133" i="2" s="1"/>
  <c r="AN1133" i="1"/>
  <c r="AN1134" i="1" l="1"/>
  <c r="AK1135" i="1"/>
  <c r="B1134" i="2" s="1"/>
  <c r="AN1135" i="1" l="1"/>
  <c r="AK1136" i="1"/>
  <c r="B1135" i="2" s="1"/>
  <c r="AN1136" i="1" l="1"/>
  <c r="AK1137" i="1"/>
  <c r="B1136" i="2" s="1"/>
  <c r="AN1137" i="1" l="1"/>
  <c r="AK1138" i="1"/>
  <c r="B1137" i="2" s="1"/>
  <c r="AN1138" i="1" l="1"/>
  <c r="AK1139" i="1"/>
  <c r="B1138" i="2" s="1"/>
  <c r="AN1139" i="1" l="1"/>
  <c r="AK1140" i="1"/>
  <c r="B1139" i="2" s="1"/>
  <c r="AN1140" i="1" l="1"/>
  <c r="AK1141" i="1"/>
  <c r="B1140" i="2" s="1"/>
  <c r="AN1141" i="1" l="1"/>
  <c r="AK1142" i="1"/>
  <c r="B1141" i="2" s="1"/>
  <c r="AN1142" i="1" l="1"/>
  <c r="AK1143" i="1"/>
  <c r="B1142" i="2" s="1"/>
  <c r="AN1143" i="1" l="1"/>
  <c r="AK1144" i="1"/>
  <c r="B1143" i="2" s="1"/>
  <c r="AN1144" i="1" l="1"/>
  <c r="AK1145" i="1"/>
  <c r="B1144" i="2" s="1"/>
  <c r="AN1145" i="1" l="1"/>
  <c r="AK1146" i="1"/>
  <c r="B1145" i="2" s="1"/>
  <c r="AN1146" i="1" l="1"/>
  <c r="AK1147" i="1"/>
  <c r="B1146" i="2" s="1"/>
  <c r="AN1147" i="1" l="1"/>
  <c r="AK1148" i="1"/>
  <c r="B1147" i="2" s="1"/>
  <c r="AN1148" i="1" l="1"/>
  <c r="AK1149" i="1"/>
  <c r="B1148" i="2" s="1"/>
  <c r="AN1149" i="1" l="1"/>
  <c r="AK1150" i="1"/>
  <c r="B1149" i="2" s="1"/>
  <c r="AK1151" i="1" l="1"/>
  <c r="B1150" i="2" s="1"/>
  <c r="AN1150" i="1"/>
  <c r="AN1151" i="1" l="1"/>
  <c r="AK1152" i="1"/>
  <c r="B1151" i="2" s="1"/>
  <c r="AK1153" i="1" l="1"/>
  <c r="B1152" i="2" s="1"/>
  <c r="AN1152" i="1"/>
  <c r="AK1154" i="1" l="1"/>
  <c r="B1153" i="2" s="1"/>
  <c r="AN1153" i="1"/>
  <c r="AN1154" i="1" l="1"/>
  <c r="AK1155" i="1"/>
  <c r="B1154" i="2" s="1"/>
  <c r="AN1155" i="1" l="1"/>
  <c r="AK1156" i="1"/>
  <c r="B1155" i="2" s="1"/>
  <c r="AN1156" i="1" l="1"/>
  <c r="AK1157" i="1"/>
  <c r="B1156" i="2" s="1"/>
  <c r="AN1157" i="1" l="1"/>
  <c r="AK1158" i="1"/>
  <c r="B1157" i="2" s="1"/>
  <c r="AN1158" i="1" l="1"/>
  <c r="AK1159" i="1"/>
  <c r="B1158" i="2" s="1"/>
  <c r="AK1160" i="1" l="1"/>
  <c r="B1159" i="2" s="1"/>
  <c r="AN1159" i="1"/>
  <c r="AK1161" i="1" l="1"/>
  <c r="B1160" i="2" s="1"/>
  <c r="AN1160" i="1"/>
  <c r="AN1161" i="1" l="1"/>
  <c r="AK1162" i="1"/>
  <c r="B1161" i="2" s="1"/>
  <c r="AN1162" i="1" l="1"/>
  <c r="AK1163" i="1"/>
  <c r="B1162" i="2" s="1"/>
  <c r="AK1164" i="1" l="1"/>
  <c r="B1163" i="2" s="1"/>
  <c r="AN1163" i="1"/>
  <c r="AN1164" i="1" l="1"/>
  <c r="AK1165" i="1"/>
  <c r="B1164" i="2" s="1"/>
  <c r="AN1165" i="1" l="1"/>
  <c r="AK1166" i="1"/>
  <c r="B1165" i="2" s="1"/>
  <c r="AN1166" i="1" l="1"/>
  <c r="AK1167" i="1"/>
  <c r="B1166" i="2" s="1"/>
  <c r="AN1167" i="1" l="1"/>
  <c r="AK1168" i="1"/>
  <c r="B1167" i="2" s="1"/>
  <c r="AK1169" i="1" l="1"/>
  <c r="B1168" i="2" s="1"/>
  <c r="AN1168" i="1"/>
  <c r="AN1169" i="1" l="1"/>
  <c r="AK1170" i="1"/>
  <c r="B1169" i="2" s="1"/>
  <c r="AN1170" i="1" l="1"/>
  <c r="AK1171" i="1"/>
  <c r="B1170" i="2" s="1"/>
  <c r="AN1171" i="1" l="1"/>
  <c r="AK1172" i="1"/>
  <c r="B1171" i="2" s="1"/>
  <c r="AN1172" i="1" l="1"/>
  <c r="AK1173" i="1"/>
  <c r="B1172" i="2" s="1"/>
  <c r="AN1173" i="1" l="1"/>
  <c r="AK1174" i="1"/>
  <c r="B1173" i="2" s="1"/>
  <c r="AN1174" i="1" l="1"/>
  <c r="AK1175" i="1"/>
  <c r="B1174" i="2" s="1"/>
  <c r="AN1175" i="1" l="1"/>
  <c r="AK1176" i="1"/>
  <c r="B1175" i="2" s="1"/>
  <c r="AN1176" i="1" l="1"/>
  <c r="AK1177" i="1"/>
  <c r="B1176" i="2" s="1"/>
  <c r="AN1177" i="1" l="1"/>
  <c r="AK1178" i="1"/>
  <c r="B1177" i="2" s="1"/>
  <c r="AN1178" i="1" l="1"/>
  <c r="AK1179" i="1"/>
  <c r="B1178" i="2" s="1"/>
  <c r="AN1179" i="1" l="1"/>
  <c r="AK1180" i="1"/>
  <c r="B1179" i="2" s="1"/>
  <c r="AN1180" i="1" l="1"/>
  <c r="AK1181" i="1"/>
  <c r="B1180" i="2" s="1"/>
  <c r="AK1182" i="1" l="1"/>
  <c r="B1181" i="2" s="1"/>
  <c r="AN1181" i="1"/>
  <c r="AN1182" i="1" l="1"/>
  <c r="AK1183" i="1"/>
  <c r="B1182" i="2" s="1"/>
  <c r="AN1183" i="1" l="1"/>
  <c r="AK1184" i="1"/>
  <c r="B1183" i="2" s="1"/>
  <c r="AN1184" i="1" l="1"/>
  <c r="AK1185" i="1"/>
  <c r="B1184" i="2" s="1"/>
  <c r="AN1185" i="1" l="1"/>
  <c r="AK1186" i="1"/>
  <c r="B1185" i="2" s="1"/>
  <c r="AK1187" i="1" l="1"/>
  <c r="B1186" i="2" s="1"/>
  <c r="AN1186" i="1"/>
  <c r="AK1188" i="1" l="1"/>
  <c r="B1187" i="2" s="1"/>
  <c r="AN1187" i="1"/>
  <c r="AN1188" i="1" l="1"/>
  <c r="AK1189" i="1"/>
  <c r="B1188" i="2" s="1"/>
  <c r="AN1189" i="1" l="1"/>
  <c r="AK1190" i="1"/>
  <c r="B1189" i="2" s="1"/>
  <c r="AK1191" i="1" l="1"/>
  <c r="B1190" i="2" s="1"/>
  <c r="AN1190" i="1"/>
  <c r="AN1191" i="1" l="1"/>
  <c r="AK1192" i="1"/>
  <c r="B1191" i="2" s="1"/>
  <c r="AN1192" i="1" l="1"/>
  <c r="AK1193" i="1"/>
  <c r="B1192" i="2" s="1"/>
  <c r="AN1193" i="1" l="1"/>
  <c r="AK1194" i="1"/>
  <c r="B1193" i="2" s="1"/>
  <c r="AK1195" i="1" l="1"/>
  <c r="B1194" i="2" s="1"/>
  <c r="AN1194" i="1"/>
  <c r="AN1195" i="1" l="1"/>
  <c r="AK1196" i="1"/>
  <c r="B1195" i="2" s="1"/>
  <c r="AK1197" i="1" l="1"/>
  <c r="B1196" i="2" s="1"/>
  <c r="AN1196" i="1"/>
  <c r="AN1197" i="1" l="1"/>
  <c r="AK1198" i="1"/>
  <c r="B1197" i="2" s="1"/>
  <c r="AN1198" i="1" l="1"/>
  <c r="AK1199" i="1"/>
  <c r="B1198" i="2" s="1"/>
  <c r="AN1199" i="1" l="1"/>
  <c r="AK1200" i="1"/>
  <c r="B1199" i="2" s="1"/>
  <c r="AN1200" i="1" l="1"/>
  <c r="AK1201" i="1"/>
  <c r="B1200" i="2" s="1"/>
  <c r="AN1201" i="1" l="1"/>
  <c r="AK1202" i="1"/>
  <c r="B1201" i="2" s="1"/>
  <c r="AK1203" i="1" l="1"/>
  <c r="B1202" i="2" s="1"/>
  <c r="AN1202" i="1"/>
  <c r="AN1203" i="1" l="1"/>
  <c r="AK1204" i="1"/>
  <c r="B1203" i="2" s="1"/>
  <c r="AN1204" i="1" l="1"/>
  <c r="AK1205" i="1"/>
  <c r="B1204" i="2" s="1"/>
  <c r="AK1206" i="1" l="1"/>
  <c r="B1205" i="2" s="1"/>
  <c r="AN1205" i="1"/>
  <c r="AK1207" i="1" l="1"/>
  <c r="B1206" i="2" s="1"/>
  <c r="AN1206" i="1"/>
  <c r="AN1207" i="1" l="1"/>
  <c r="AK1208" i="1"/>
  <c r="B1207" i="2" s="1"/>
  <c r="AK1209" i="1" l="1"/>
  <c r="B1208" i="2" s="1"/>
  <c r="AN1208" i="1"/>
  <c r="AN1209" i="1" l="1"/>
  <c r="AK1210" i="1"/>
  <c r="B1209" i="2" s="1"/>
  <c r="AN1210" i="1" l="1"/>
  <c r="AK1211" i="1"/>
  <c r="B1210" i="2" s="1"/>
  <c r="AN1211" i="1" l="1"/>
  <c r="AK1212" i="1"/>
  <c r="B1211" i="2" s="1"/>
  <c r="AN1212" i="1" l="1"/>
  <c r="AK1213" i="1"/>
  <c r="B1212" i="2" s="1"/>
  <c r="AN1213" i="1" l="1"/>
  <c r="AK1214" i="1"/>
  <c r="B1213" i="2" s="1"/>
  <c r="AK1215" i="1" l="1"/>
  <c r="B1214" i="2" s="1"/>
  <c r="AN1214" i="1"/>
  <c r="AK1216" i="1" l="1"/>
  <c r="B1215" i="2" s="1"/>
  <c r="AN1215" i="1"/>
  <c r="AN1216" i="1" l="1"/>
  <c r="AK1217" i="1"/>
  <c r="B1216" i="2" s="1"/>
  <c r="AK1218" i="1" l="1"/>
  <c r="B1217" i="2" s="1"/>
  <c r="AN1217" i="1"/>
  <c r="AN1218" i="1" l="1"/>
  <c r="AK1219" i="1"/>
  <c r="B1218" i="2" s="1"/>
  <c r="AN1219" i="1" l="1"/>
  <c r="AK1220" i="1"/>
  <c r="B1219" i="2" s="1"/>
  <c r="AN1220" i="1" l="1"/>
  <c r="AK1221" i="1"/>
  <c r="B1220" i="2" s="1"/>
  <c r="AN1221" i="1" l="1"/>
  <c r="AK1222" i="1"/>
  <c r="B1221" i="2" s="1"/>
  <c r="AN1222" i="1" l="1"/>
  <c r="AK1223" i="1"/>
  <c r="B1222" i="2" s="1"/>
  <c r="AN1223" i="1" l="1"/>
  <c r="AK1224" i="1"/>
  <c r="B1223" i="2" s="1"/>
  <c r="AK1225" i="1" l="1"/>
  <c r="B1224" i="2" s="1"/>
  <c r="AN1224" i="1"/>
  <c r="AN1225" i="1" l="1"/>
  <c r="AK1226" i="1"/>
  <c r="B1225" i="2" s="1"/>
  <c r="AN1226" i="1" l="1"/>
  <c r="AK1227" i="1"/>
  <c r="B1226" i="2" s="1"/>
  <c r="AN1227" i="1" l="1"/>
  <c r="AK1228" i="1"/>
  <c r="B1227" i="2" s="1"/>
  <c r="AN1228" i="1" l="1"/>
  <c r="AK1229" i="1"/>
  <c r="B1228" i="2" s="1"/>
  <c r="AN1229" i="1" l="1"/>
  <c r="AK1230" i="1"/>
  <c r="B1229" i="2" s="1"/>
  <c r="AK1231" i="1" l="1"/>
  <c r="B1230" i="2" s="1"/>
  <c r="AN1230" i="1"/>
  <c r="AN1231" i="1" l="1"/>
  <c r="AK1232" i="1"/>
  <c r="B1231" i="2" s="1"/>
  <c r="AN1232" i="1" l="1"/>
  <c r="AK1233" i="1"/>
  <c r="B1232" i="2" s="1"/>
  <c r="AN1233" i="1" l="1"/>
  <c r="AK1234" i="1"/>
  <c r="B1233" i="2" s="1"/>
  <c r="AK1235" i="1" l="1"/>
  <c r="B1234" i="2" s="1"/>
  <c r="AN1234" i="1"/>
  <c r="AN1235" i="1" l="1"/>
  <c r="AK1236" i="1"/>
  <c r="B1235" i="2" s="1"/>
  <c r="AN1236" i="1" l="1"/>
  <c r="AK1237" i="1"/>
  <c r="B1236" i="2" s="1"/>
  <c r="AN1237" i="1" l="1"/>
  <c r="AK1238" i="1"/>
  <c r="B1237" i="2" s="1"/>
  <c r="AK1239" i="1" l="1"/>
  <c r="B1238" i="2" s="1"/>
  <c r="AN1238" i="1"/>
  <c r="AN1239" i="1" l="1"/>
  <c r="AK1240" i="1"/>
  <c r="B1239" i="2" s="1"/>
  <c r="AK1241" i="1" l="1"/>
  <c r="B1240" i="2" s="1"/>
  <c r="AN1240" i="1"/>
  <c r="AN1241" i="1" l="1"/>
  <c r="AK1242" i="1"/>
  <c r="B1241" i="2" s="1"/>
  <c r="AN1242" i="1" l="1"/>
  <c r="AK1243" i="1"/>
  <c r="B1242" i="2" s="1"/>
  <c r="AN1243" i="1" l="1"/>
  <c r="AK1244" i="1"/>
  <c r="B1243" i="2" s="1"/>
  <c r="AN1244" i="1" l="1"/>
  <c r="AK1245" i="1"/>
  <c r="B1244" i="2" s="1"/>
  <c r="AN1245" i="1" l="1"/>
  <c r="AK1246" i="1"/>
  <c r="B1245" i="2" s="1"/>
  <c r="AK1247" i="1" l="1"/>
  <c r="B1246" i="2" s="1"/>
  <c r="AN1246" i="1"/>
  <c r="AK1248" i="1" l="1"/>
  <c r="B1247" i="2" s="1"/>
  <c r="AN1247" i="1"/>
  <c r="AN1248" i="1" l="1"/>
  <c r="AK1249" i="1"/>
  <c r="B1248" i="2" s="1"/>
  <c r="AN1249" i="1" l="1"/>
  <c r="AK1250" i="1"/>
  <c r="B1249" i="2" s="1"/>
  <c r="AK1251" i="1" l="1"/>
  <c r="B1250" i="2" s="1"/>
  <c r="AN1250" i="1"/>
  <c r="AN1251" i="1" l="1"/>
  <c r="AK1252" i="1"/>
  <c r="B1251" i="2" s="1"/>
  <c r="AN1252" i="1" l="1"/>
  <c r="AK1253" i="1"/>
  <c r="B1252" i="2" s="1"/>
  <c r="AN1253" i="1" l="1"/>
  <c r="AK1254" i="1"/>
  <c r="B1253" i="2" s="1"/>
  <c r="AN1254" i="1" l="1"/>
  <c r="AK1255" i="1"/>
  <c r="B1254" i="2" s="1"/>
  <c r="AN1255" i="1" l="1"/>
  <c r="AK1256" i="1"/>
  <c r="B1255" i="2" s="1"/>
  <c r="AK1257" i="1" l="1"/>
  <c r="B1256" i="2" s="1"/>
  <c r="AN1256" i="1"/>
  <c r="AN1257" i="1" l="1"/>
  <c r="AK1258" i="1"/>
  <c r="B1257" i="2" s="1"/>
  <c r="AN1258" i="1" l="1"/>
  <c r="AK1259" i="1"/>
  <c r="B1258" i="2" s="1"/>
  <c r="AN1259" i="1" l="1"/>
  <c r="AK1260" i="1"/>
  <c r="B1259" i="2" s="1"/>
  <c r="AK1261" i="1" l="1"/>
  <c r="B1260" i="2" s="1"/>
  <c r="AN1260" i="1"/>
  <c r="AK1262" i="1" l="1"/>
  <c r="B1261" i="2" s="1"/>
  <c r="AN1261" i="1"/>
  <c r="AN1262" i="1" l="1"/>
  <c r="AK1263" i="1"/>
  <c r="B1262" i="2" s="1"/>
  <c r="AN1263" i="1" l="1"/>
  <c r="AK1264" i="1"/>
  <c r="B1263" i="2" s="1"/>
  <c r="AN1264" i="1" l="1"/>
  <c r="AK1265" i="1"/>
  <c r="B1264" i="2" s="1"/>
  <c r="AK1266" i="1" l="1"/>
  <c r="B1265" i="2" s="1"/>
  <c r="AN1265" i="1"/>
  <c r="AN1266" i="1" l="1"/>
  <c r="AK1267" i="1"/>
  <c r="B1266" i="2" s="1"/>
  <c r="AN1267" i="1" l="1"/>
  <c r="AK1268" i="1"/>
  <c r="B1267" i="2" s="1"/>
  <c r="AK1269" i="1" l="1"/>
  <c r="B1268" i="2" s="1"/>
  <c r="AN1268" i="1"/>
  <c r="AK1270" i="1" l="1"/>
  <c r="B1269" i="2" s="1"/>
  <c r="AN1269" i="1"/>
  <c r="AN1270" i="1" l="1"/>
  <c r="AK1271" i="1"/>
  <c r="B1270" i="2" s="1"/>
  <c r="AN1271" i="1" l="1"/>
  <c r="AK1272" i="1"/>
  <c r="B1271" i="2" s="1"/>
  <c r="AK1273" i="1" l="1"/>
  <c r="B1272" i="2" s="1"/>
  <c r="AN1272" i="1"/>
  <c r="AN1273" i="1" l="1"/>
  <c r="AK1274" i="1"/>
  <c r="B1273" i="2" s="1"/>
  <c r="AN1274" i="1" l="1"/>
  <c r="AK1275" i="1"/>
  <c r="B1274" i="2" s="1"/>
  <c r="AK1276" i="1" l="1"/>
  <c r="B1275" i="2" s="1"/>
  <c r="AN1275" i="1"/>
  <c r="AN1276" i="1" l="1"/>
  <c r="AK1277" i="1"/>
  <c r="B1276" i="2" s="1"/>
  <c r="AK1278" i="1" l="1"/>
  <c r="B1277" i="2" s="1"/>
  <c r="AN1277" i="1"/>
  <c r="AN1278" i="1" l="1"/>
  <c r="AK1279" i="1"/>
  <c r="B1278" i="2" s="1"/>
  <c r="AK1280" i="1" l="1"/>
  <c r="B1279" i="2" s="1"/>
  <c r="AN1279" i="1"/>
  <c r="AN1280" i="1" l="1"/>
  <c r="AK1281" i="1"/>
  <c r="B1280" i="2" s="1"/>
  <c r="AN1281" i="1" l="1"/>
  <c r="AK1282" i="1"/>
  <c r="B1281" i="2" s="1"/>
  <c r="AN1282" i="1" l="1"/>
  <c r="AK1283" i="1"/>
  <c r="B1282" i="2" s="1"/>
  <c r="AN1283" i="1" l="1"/>
  <c r="AK1284" i="1"/>
  <c r="B1283" i="2" s="1"/>
  <c r="AN1284" i="1" l="1"/>
  <c r="AK1285" i="1"/>
  <c r="B1284" i="2" s="1"/>
  <c r="AN1285" i="1" l="1"/>
  <c r="AK1286" i="1"/>
  <c r="B1285" i="2" s="1"/>
  <c r="AN1286" i="1" l="1"/>
  <c r="AK1287" i="1"/>
  <c r="B1286" i="2" s="1"/>
  <c r="AN1287" i="1" l="1"/>
  <c r="AK1288" i="1"/>
  <c r="B1287" i="2" s="1"/>
  <c r="AK1289" i="1" l="1"/>
  <c r="B1288" i="2" s="1"/>
  <c r="AN1288" i="1"/>
  <c r="AN1289" i="1" l="1"/>
  <c r="AK1290" i="1"/>
  <c r="B1289" i="2" s="1"/>
  <c r="AN1290" i="1" l="1"/>
  <c r="AK1291" i="1"/>
  <c r="B1290" i="2" s="1"/>
  <c r="AN1291" i="1" l="1"/>
  <c r="AK1292" i="1"/>
  <c r="B1291" i="2" s="1"/>
  <c r="AN1292" i="1" l="1"/>
  <c r="AK1293" i="1"/>
  <c r="B1292" i="2" s="1"/>
  <c r="AN1293" i="1" l="1"/>
  <c r="AK1294" i="1"/>
  <c r="B1293" i="2" s="1"/>
  <c r="AN1294" i="1" l="1"/>
  <c r="AK1295" i="1"/>
  <c r="B1294" i="2" s="1"/>
  <c r="AK1296" i="1" l="1"/>
  <c r="B1295" i="2" s="1"/>
  <c r="AN1295" i="1"/>
  <c r="AK1297" i="1" l="1"/>
  <c r="B1296" i="2" s="1"/>
  <c r="AN1296" i="1"/>
  <c r="AN1297" i="1" l="1"/>
  <c r="AK1298" i="1"/>
  <c r="B1297" i="2" s="1"/>
  <c r="AN1298" i="1" l="1"/>
  <c r="AK1299" i="1"/>
  <c r="B1298" i="2" s="1"/>
  <c r="AK1300" i="1" l="1"/>
  <c r="B1299" i="2" s="1"/>
  <c r="AN1299" i="1"/>
  <c r="AN1300" i="1" l="1"/>
  <c r="AK1301" i="1"/>
  <c r="B1300" i="2" s="1"/>
  <c r="AN1301" i="1" l="1"/>
  <c r="AK1302" i="1"/>
  <c r="B1301" i="2" s="1"/>
  <c r="AN1302" i="1" l="1"/>
  <c r="AK1303" i="1"/>
  <c r="B1302" i="2" s="1"/>
  <c r="AN1303" i="1" l="1"/>
  <c r="AK1304" i="1"/>
  <c r="B1303" i="2" s="1"/>
  <c r="AN1304" i="1" l="1"/>
  <c r="AK1305" i="1"/>
  <c r="B1304" i="2" s="1"/>
  <c r="AN1305" i="1" l="1"/>
  <c r="AK1306" i="1"/>
  <c r="B1305" i="2" s="1"/>
  <c r="AN1306" i="1" l="1"/>
  <c r="AK1307" i="1"/>
  <c r="B1306" i="2" s="1"/>
  <c r="AN1307" i="1" l="1"/>
  <c r="AK1308" i="1"/>
  <c r="B1307" i="2" s="1"/>
  <c r="AN1308" i="1" l="1"/>
  <c r="AK1309" i="1"/>
  <c r="B1308" i="2" s="1"/>
  <c r="AN1309" i="1" l="1"/>
  <c r="AK1310" i="1"/>
  <c r="B1309" i="2" s="1"/>
  <c r="AN1310" i="1" l="1"/>
  <c r="AK1311" i="1"/>
  <c r="B1310" i="2" s="1"/>
  <c r="AK1312" i="1" l="1"/>
  <c r="B1311" i="2" s="1"/>
  <c r="AN1311" i="1"/>
  <c r="AN1312" i="1" l="1"/>
  <c r="AK1313" i="1"/>
  <c r="B1312" i="2" s="1"/>
  <c r="AN1313" i="1" l="1"/>
  <c r="AK1314" i="1"/>
  <c r="B1313" i="2" s="1"/>
  <c r="AN1314" i="1" l="1"/>
  <c r="AK1315" i="1"/>
  <c r="B1314" i="2" s="1"/>
  <c r="AN1315" i="1" l="1"/>
  <c r="AK1316" i="1"/>
  <c r="B1315" i="2" s="1"/>
  <c r="AN1316" i="1" l="1"/>
  <c r="AK1317" i="1"/>
  <c r="B1316" i="2" s="1"/>
  <c r="AK1318" i="1" l="1"/>
  <c r="B1317" i="2" s="1"/>
  <c r="AN1317" i="1"/>
  <c r="AN1318" i="1" l="1"/>
  <c r="AK1319" i="1"/>
  <c r="B1318" i="2" s="1"/>
  <c r="AN1319" i="1" l="1"/>
  <c r="AK1320" i="1"/>
  <c r="B1319" i="2" s="1"/>
  <c r="AN1320" i="1" l="1"/>
  <c r="AK1321" i="1"/>
  <c r="B1320" i="2" s="1"/>
  <c r="AN1321" i="1" l="1"/>
  <c r="AK1322" i="1"/>
  <c r="B1321" i="2" s="1"/>
  <c r="AK1323" i="1" l="1"/>
  <c r="B1322" i="2" s="1"/>
  <c r="AN1322" i="1"/>
  <c r="AK1324" i="1" l="1"/>
  <c r="B1323" i="2" s="1"/>
  <c r="AN1323" i="1"/>
  <c r="AN1324" i="1" l="1"/>
  <c r="AK1325" i="1"/>
  <c r="B1324" i="2" s="1"/>
  <c r="AK1326" i="1" l="1"/>
  <c r="B1325" i="2" s="1"/>
  <c r="AN1325" i="1"/>
  <c r="AK1327" i="1" l="1"/>
  <c r="B1326" i="2" s="1"/>
  <c r="AN1326" i="1"/>
  <c r="AN1327" i="1" l="1"/>
  <c r="AK1328" i="1"/>
  <c r="B1327" i="2" s="1"/>
  <c r="AN1328" i="1" l="1"/>
  <c r="AK1329" i="1"/>
  <c r="B1328" i="2" s="1"/>
  <c r="AK1330" i="1" l="1"/>
  <c r="B1329" i="2" s="1"/>
  <c r="AN1329" i="1"/>
  <c r="AN1330" i="1" l="1"/>
  <c r="AK1331" i="1"/>
  <c r="B1330" i="2" s="1"/>
  <c r="AK1332" i="1" l="1"/>
  <c r="B1331" i="2" s="1"/>
  <c r="AN1331" i="1"/>
  <c r="AN1332" i="1" l="1"/>
  <c r="AK1333" i="1"/>
  <c r="B1332" i="2" s="1"/>
  <c r="AN1333" i="1" l="1"/>
  <c r="AK1334" i="1"/>
  <c r="B1333" i="2" s="1"/>
  <c r="AN1334" i="1" l="1"/>
  <c r="AK1335" i="1"/>
  <c r="B1334" i="2" s="1"/>
  <c r="AN1335" i="1" l="1"/>
  <c r="AK1336" i="1"/>
  <c r="B1335" i="2" s="1"/>
  <c r="AN1336" i="1" l="1"/>
  <c r="AK1337" i="1"/>
  <c r="B1336" i="2" s="1"/>
  <c r="AN1337" i="1" l="1"/>
  <c r="AK1338" i="1"/>
  <c r="B1337" i="2" s="1"/>
  <c r="AN1338" i="1" l="1"/>
  <c r="AK1339" i="1"/>
  <c r="B1338" i="2" s="1"/>
  <c r="AN1339" i="1" l="1"/>
  <c r="AK1340" i="1"/>
  <c r="B1339" i="2" s="1"/>
  <c r="AN1340" i="1" l="1"/>
  <c r="AK1341" i="1"/>
  <c r="B1340" i="2" s="1"/>
  <c r="AN1341" i="1" l="1"/>
  <c r="AK1342" i="1"/>
  <c r="B1341" i="2" s="1"/>
  <c r="AN1342" i="1" l="1"/>
  <c r="AK1343" i="1"/>
  <c r="B1342" i="2" s="1"/>
  <c r="AK1344" i="1" l="1"/>
  <c r="B1343" i="2" s="1"/>
  <c r="AN1343" i="1"/>
  <c r="AN1344" i="1" l="1"/>
  <c r="AK1345" i="1"/>
  <c r="B1344" i="2" s="1"/>
  <c r="AN1345" i="1" l="1"/>
  <c r="AK1346" i="1"/>
  <c r="B1345" i="2" s="1"/>
  <c r="AK1347" i="1" l="1"/>
  <c r="B1346" i="2" s="1"/>
  <c r="AN1346" i="1"/>
  <c r="AK1348" i="1" l="1"/>
  <c r="B1347" i="2" s="1"/>
  <c r="AN1347" i="1"/>
  <c r="AK1349" i="1" l="1"/>
  <c r="B1348" i="2" s="1"/>
  <c r="AN1348" i="1"/>
  <c r="AN1349" i="1" l="1"/>
  <c r="AK1350" i="1"/>
  <c r="B1349" i="2" s="1"/>
  <c r="AK1351" i="1" l="1"/>
  <c r="B1350" i="2" s="1"/>
  <c r="AN1350" i="1"/>
  <c r="AN1351" i="1" l="1"/>
  <c r="AK1352" i="1"/>
  <c r="B1351" i="2" s="1"/>
  <c r="AN1352" i="1" l="1"/>
  <c r="AK1353" i="1"/>
  <c r="B1352" i="2" s="1"/>
  <c r="AN1353" i="1" l="1"/>
  <c r="AK1354" i="1"/>
  <c r="B1353" i="2" s="1"/>
  <c r="AN1354" i="1" l="1"/>
  <c r="AK1355" i="1"/>
  <c r="B1354" i="2" s="1"/>
  <c r="AK1356" i="1" l="1"/>
  <c r="B1355" i="2" s="1"/>
  <c r="AN1355" i="1"/>
  <c r="AN1356" i="1" l="1"/>
  <c r="AK1357" i="1"/>
  <c r="B1356" i="2" s="1"/>
  <c r="AN1357" i="1" l="1"/>
  <c r="AK1358" i="1"/>
  <c r="B1357" i="2" s="1"/>
  <c r="AN1358" i="1" l="1"/>
  <c r="AK1359" i="1"/>
  <c r="B1358" i="2" s="1"/>
  <c r="AK1360" i="1" l="1"/>
  <c r="B1359" i="2" s="1"/>
  <c r="AN1359" i="1"/>
  <c r="AN1360" i="1" l="1"/>
  <c r="AK1361" i="1"/>
  <c r="B1360" i="2" s="1"/>
  <c r="AN1361" i="1" l="1"/>
  <c r="AK1362" i="1"/>
  <c r="B1361" i="2" s="1"/>
  <c r="AK1363" i="1" l="1"/>
  <c r="B1362" i="2" s="1"/>
  <c r="AN1362" i="1"/>
  <c r="AN1363" i="1" l="1"/>
  <c r="AK1364" i="1"/>
  <c r="B1363" i="2" s="1"/>
  <c r="AK1365" i="1" l="1"/>
  <c r="B1364" i="2" s="1"/>
  <c r="AN1364" i="1"/>
  <c r="AN1365" i="1" l="1"/>
  <c r="AK1366" i="1"/>
  <c r="B1365" i="2" s="1"/>
  <c r="AN1366" i="1" l="1"/>
  <c r="AK1367" i="1"/>
  <c r="B1366" i="2" s="1"/>
  <c r="AN1367" i="1" l="1"/>
  <c r="AK1368" i="1"/>
  <c r="B1367" i="2" s="1"/>
  <c r="AN1368" i="1" l="1"/>
  <c r="AK1369" i="1"/>
  <c r="B1368" i="2" s="1"/>
  <c r="AN1369" i="1" l="1"/>
  <c r="AK1370" i="1"/>
  <c r="B1369" i="2" s="1"/>
  <c r="AK1371" i="1" l="1"/>
  <c r="B1370" i="2" s="1"/>
  <c r="AN1370" i="1"/>
  <c r="AN1371" i="1" l="1"/>
  <c r="AK1372" i="1"/>
  <c r="B1371" i="2" s="1"/>
  <c r="AN1372" i="1" l="1"/>
  <c r="AK1373" i="1"/>
  <c r="B1372" i="2" s="1"/>
  <c r="AN1373" i="1" l="1"/>
  <c r="AK1374" i="1"/>
  <c r="B1373" i="2" s="1"/>
  <c r="AN1374" i="1" l="1"/>
  <c r="AK1375" i="1"/>
  <c r="B1374" i="2" s="1"/>
  <c r="AK1376" i="1" l="1"/>
  <c r="B1375" i="2" s="1"/>
  <c r="AN1375" i="1"/>
  <c r="AN1376" i="1" l="1"/>
  <c r="AK1377" i="1"/>
  <c r="B1376" i="2" s="1"/>
  <c r="AN1377" i="1" l="1"/>
  <c r="AK1378" i="1"/>
  <c r="B1377" i="2" s="1"/>
  <c r="AN1378" i="1" l="1"/>
  <c r="AK1379" i="1"/>
  <c r="B1378" i="2" s="1"/>
  <c r="AN1379" i="1" l="1"/>
  <c r="AK1380" i="1"/>
  <c r="B1379" i="2" s="1"/>
  <c r="AN1380" i="1" l="1"/>
  <c r="AK1381" i="1"/>
  <c r="B1380" i="2" s="1"/>
  <c r="AK1382" i="1" l="1"/>
  <c r="B1381" i="2" s="1"/>
  <c r="AN1381" i="1"/>
  <c r="AN1382" i="1" l="1"/>
  <c r="AK1383" i="1"/>
  <c r="B1382" i="2" s="1"/>
  <c r="AK1384" i="1" l="1"/>
  <c r="B1383" i="2" s="1"/>
  <c r="AN1383" i="1"/>
  <c r="AN1384" i="1" l="1"/>
  <c r="AK1385" i="1"/>
  <c r="B1384" i="2" s="1"/>
  <c r="AN1385" i="1" l="1"/>
  <c r="AK1386" i="1"/>
  <c r="B1385" i="2" s="1"/>
  <c r="AN1386" i="1" l="1"/>
  <c r="AK1387" i="1"/>
  <c r="B1386" i="2" s="1"/>
  <c r="AK1388" i="1" l="1"/>
  <c r="B1387" i="2" s="1"/>
  <c r="AN1387" i="1"/>
  <c r="AK1389" i="1" l="1"/>
  <c r="B1388" i="2" s="1"/>
  <c r="AN1388" i="1"/>
  <c r="AN1389" i="1" l="1"/>
  <c r="AK1390" i="1"/>
  <c r="B1389" i="2" s="1"/>
  <c r="AN1390" i="1" l="1"/>
  <c r="AK1391" i="1"/>
  <c r="B1390" i="2" s="1"/>
  <c r="AN1391" i="1" l="1"/>
  <c r="AK1392" i="1"/>
  <c r="B1391" i="2" s="1"/>
  <c r="AN1392" i="1" l="1"/>
  <c r="AK1393" i="1"/>
  <c r="B1392" i="2" s="1"/>
  <c r="AN1393" i="1" l="1"/>
  <c r="AK1394" i="1"/>
  <c r="B1393" i="2" s="1"/>
  <c r="AN1394" i="1" l="1"/>
  <c r="AK1395" i="1"/>
  <c r="B1394" i="2" s="1"/>
  <c r="AK1396" i="1" l="1"/>
  <c r="B1395" i="2" s="1"/>
  <c r="AN1395" i="1"/>
  <c r="AK1397" i="1" l="1"/>
  <c r="B1396" i="2" s="1"/>
  <c r="AN1396" i="1"/>
  <c r="AN1397" i="1" l="1"/>
  <c r="AK1398" i="1"/>
  <c r="B1397" i="2" s="1"/>
  <c r="AN1398" i="1" l="1"/>
  <c r="AK1399" i="1"/>
  <c r="B1398" i="2" s="1"/>
  <c r="AN1399" i="1" l="1"/>
  <c r="AK1400" i="1"/>
  <c r="B1399" i="2" s="1"/>
  <c r="AN1400" i="1" l="1"/>
  <c r="AK1401" i="1"/>
  <c r="B1400" i="2" s="1"/>
  <c r="AN1401" i="1" l="1"/>
  <c r="AK1402" i="1"/>
  <c r="B1401" i="2" s="1"/>
  <c r="AN1402" i="1" l="1"/>
  <c r="AK1403" i="1"/>
  <c r="B1402" i="2" s="1"/>
  <c r="AK1404" i="1" l="1"/>
  <c r="B1403" i="2" s="1"/>
  <c r="AN1403" i="1"/>
  <c r="AK1405" i="1" l="1"/>
  <c r="B1404" i="2" s="1"/>
  <c r="AN1404" i="1"/>
  <c r="AK1406" i="1" l="1"/>
  <c r="B1405" i="2" s="1"/>
  <c r="AN1405" i="1"/>
  <c r="AK1407" i="1" l="1"/>
  <c r="B1406" i="2" s="1"/>
  <c r="AN1406" i="1"/>
  <c r="AN1407" i="1" l="1"/>
  <c r="AK1408" i="1"/>
  <c r="B1407" i="2" s="1"/>
  <c r="AN1408" i="1" l="1"/>
  <c r="AK1409" i="1"/>
  <c r="B1408" i="2" s="1"/>
  <c r="AN1409" i="1" l="1"/>
  <c r="AK1410" i="1"/>
  <c r="B1409" i="2" s="1"/>
  <c r="AN1410" i="1" l="1"/>
  <c r="AK1411" i="1"/>
  <c r="B1410" i="2" s="1"/>
  <c r="AN1411" i="1" l="1"/>
  <c r="AK1412" i="1"/>
  <c r="B1411" i="2" s="1"/>
  <c r="AK1413" i="1" l="1"/>
  <c r="B1412" i="2" s="1"/>
  <c r="AN1412" i="1"/>
  <c r="AK1414" i="1" l="1"/>
  <c r="B1413" i="2" s="1"/>
  <c r="AN1413" i="1"/>
  <c r="AN1414" i="1" l="1"/>
  <c r="AK1415" i="1"/>
  <c r="B1414" i="2" s="1"/>
  <c r="AK1417" i="1" l="1"/>
  <c r="AN1415" i="1"/>
  <c r="AK1416" i="1"/>
  <c r="B1415" i="2" s="1"/>
  <c r="B1416" i="2" l="1"/>
  <c r="AN1416" i="1"/>
  <c r="AK1418" i="1" l="1"/>
  <c r="B1417" i="2" s="1"/>
  <c r="AN1417" i="1"/>
  <c r="AK1419" i="1" l="1"/>
  <c r="B1418" i="2" s="1"/>
  <c r="AN1418" i="1"/>
  <c r="AN1419" i="1" l="1"/>
  <c r="AK1420" i="1"/>
  <c r="B1419" i="2" s="1"/>
  <c r="AN1420" i="1" l="1"/>
  <c r="AK1421" i="1"/>
  <c r="B1420" i="2" s="1"/>
  <c r="AN1421" i="1" l="1"/>
  <c r="AK1422" i="1"/>
  <c r="B1421" i="2" s="1"/>
  <c r="AN1422" i="1" l="1"/>
  <c r="AK1423" i="1"/>
  <c r="B1422" i="2" s="1"/>
  <c r="AN1423" i="1" l="1"/>
  <c r="AK1424" i="1"/>
  <c r="B1423" i="2" s="1"/>
  <c r="AN1424" i="1" l="1"/>
  <c r="AK1425" i="1"/>
  <c r="B1424" i="2" s="1"/>
  <c r="AN1425" i="1" l="1"/>
  <c r="AK1426" i="1"/>
  <c r="B1425" i="2" s="1"/>
  <c r="AK1427" i="1" l="1"/>
  <c r="B1426" i="2" s="1"/>
  <c r="AN1426" i="1"/>
  <c r="AN1427" i="1" l="1"/>
  <c r="AK1428" i="1"/>
  <c r="B1427" i="2" s="1"/>
  <c r="AN1428" i="1" l="1"/>
  <c r="AK1429" i="1"/>
  <c r="B1428" i="2" s="1"/>
  <c r="AN1429" i="1" l="1"/>
  <c r="AK1430" i="1"/>
  <c r="B1429" i="2" s="1"/>
  <c r="AN1430" i="1" l="1"/>
  <c r="AK1431" i="1"/>
  <c r="B1430" i="2" s="1"/>
  <c r="AN1431" i="1" l="1"/>
  <c r="AK1432" i="1"/>
  <c r="B1431" i="2" s="1"/>
  <c r="AN1432" i="1" l="1"/>
  <c r="AK1433" i="1"/>
  <c r="B1432" i="2" s="1"/>
  <c r="AN1433" i="1" l="1"/>
  <c r="AK1434" i="1"/>
  <c r="B1433" i="2" s="1"/>
  <c r="AN1434" i="1" l="1"/>
  <c r="AK1435" i="1"/>
  <c r="B1434" i="2" s="1"/>
  <c r="AN1435" i="1" l="1"/>
  <c r="AK1436" i="1"/>
  <c r="B1435" i="2" s="1"/>
  <c r="AN1436" i="1" l="1"/>
  <c r="AK1437" i="1"/>
  <c r="B1436" i="2" s="1"/>
  <c r="AN1437" i="1" l="1"/>
  <c r="AK1438" i="1"/>
  <c r="B1437" i="2" s="1"/>
  <c r="AN1438" i="1" l="1"/>
  <c r="AK1439" i="1"/>
  <c r="B1438" i="2" s="1"/>
  <c r="AN1439" i="1" l="1"/>
  <c r="AK1440" i="1"/>
  <c r="B1439" i="2" s="1"/>
  <c r="AN1440" i="1" l="1"/>
  <c r="AK1441" i="1"/>
  <c r="B1440" i="2" s="1"/>
  <c r="AN1441" i="1" l="1"/>
  <c r="AK1442" i="1"/>
  <c r="B1441" i="2" s="1"/>
  <c r="AN1442" i="1" l="1"/>
  <c r="AK1443" i="1"/>
  <c r="B1442" i="2" s="1"/>
  <c r="AN1443" i="1" l="1"/>
  <c r="AK1444" i="1"/>
  <c r="B1443" i="2" s="1"/>
  <c r="AN1444" i="1" l="1"/>
  <c r="AK1445" i="1"/>
  <c r="B1444" i="2" s="1"/>
  <c r="AN1445" i="1" l="1"/>
  <c r="AK1446" i="1"/>
  <c r="B1445" i="2" s="1"/>
  <c r="AN1446" i="1" l="1"/>
  <c r="AK1447" i="1"/>
  <c r="B1446" i="2" s="1"/>
  <c r="AK1448" i="1" l="1"/>
  <c r="B1447" i="2" s="1"/>
  <c r="AN1447" i="1"/>
  <c r="AK1449" i="1" l="1"/>
  <c r="B1448" i="2" s="1"/>
  <c r="AN1448" i="1"/>
  <c r="AK1450" i="1" l="1"/>
  <c r="B1449" i="2" s="1"/>
  <c r="AN1449" i="1"/>
  <c r="AK1451" i="1" l="1"/>
  <c r="B1450" i="2" s="1"/>
  <c r="AN1450" i="1"/>
  <c r="AN1451" i="1" l="1"/>
  <c r="AK1452" i="1"/>
  <c r="B1451" i="2" s="1"/>
  <c r="AK1453" i="1" l="1"/>
  <c r="B1452" i="2" s="1"/>
  <c r="AN1452" i="1"/>
  <c r="AK1454" i="1" l="1"/>
  <c r="B1453" i="2" s="1"/>
  <c r="AN1453" i="1"/>
  <c r="AN1454" i="1" l="1"/>
  <c r="AK1455" i="1"/>
  <c r="B1454" i="2" s="1"/>
  <c r="AN1455" i="1" l="1"/>
  <c r="AK1456" i="1"/>
  <c r="B1455" i="2" s="1"/>
  <c r="AN1456" i="1" l="1"/>
  <c r="AK1457" i="1"/>
  <c r="B1456" i="2" s="1"/>
  <c r="AN1457" i="1" l="1"/>
  <c r="AK1458" i="1"/>
  <c r="B1457" i="2" s="1"/>
  <c r="AN1458" i="1" l="1"/>
  <c r="AK1459" i="1"/>
  <c r="B1458" i="2" s="1"/>
  <c r="AN1459" i="1" l="1"/>
  <c r="AK1460" i="1"/>
  <c r="B1459" i="2" s="1"/>
  <c r="AK1461" i="1" l="1"/>
  <c r="B1460" i="2" s="1"/>
  <c r="AN1460" i="1"/>
  <c r="AN1461" i="1" l="1"/>
  <c r="AK1462" i="1"/>
  <c r="B1461" i="2" s="1"/>
  <c r="AK1463" i="1" l="1"/>
  <c r="B1462" i="2" s="1"/>
  <c r="AN1462" i="1"/>
  <c r="AK1464" i="1" l="1"/>
  <c r="B1463" i="2" s="1"/>
  <c r="AN1463" i="1"/>
  <c r="AN1464" i="1" l="1"/>
  <c r="AK1465" i="1"/>
  <c r="B1464" i="2" s="1"/>
  <c r="AN1465" i="1" l="1"/>
  <c r="AK1466" i="1"/>
  <c r="B1465" i="2" s="1"/>
  <c r="AN1466" i="1" l="1"/>
  <c r="AK1467" i="1"/>
  <c r="B1466" i="2" s="1"/>
  <c r="AN1467" i="1" l="1"/>
  <c r="AK1468" i="1"/>
  <c r="B1467" i="2" s="1"/>
  <c r="AN1468" i="1" l="1"/>
  <c r="AK1469" i="1"/>
  <c r="B1468" i="2" s="1"/>
  <c r="AN1469" i="1" l="1"/>
  <c r="AK1470" i="1"/>
  <c r="B1469" i="2" s="1"/>
  <c r="AN1470" i="1" l="1"/>
  <c r="AK1471" i="1"/>
  <c r="B1470" i="2" s="1"/>
  <c r="AN1471" i="1" l="1"/>
  <c r="AK1472" i="1"/>
  <c r="B1471" i="2" s="1"/>
  <c r="AN1472" i="1" l="1"/>
  <c r="AK1473" i="1"/>
  <c r="B1472" i="2" s="1"/>
  <c r="AN1473" i="1" l="1"/>
  <c r="AK1474" i="1"/>
  <c r="B1473" i="2" s="1"/>
  <c r="AN1474" i="1" l="1"/>
  <c r="AK1475" i="1"/>
  <c r="B1474" i="2" s="1"/>
  <c r="AK1476" i="1" l="1"/>
  <c r="B1475" i="2" s="1"/>
  <c r="AN1475" i="1"/>
  <c r="AN1476" i="1" l="1"/>
  <c r="AK1477" i="1"/>
  <c r="B1476" i="2" s="1"/>
  <c r="AN1477" i="1" l="1"/>
  <c r="AK1478" i="1"/>
  <c r="B1477" i="2" s="1"/>
  <c r="AK1479" i="1" l="1"/>
  <c r="B1478" i="2" s="1"/>
  <c r="AN1478" i="1"/>
  <c r="AN1479" i="1" l="1"/>
  <c r="AK1480" i="1"/>
  <c r="B1479" i="2" s="1"/>
  <c r="AN1480" i="1" l="1"/>
  <c r="AK1481" i="1"/>
  <c r="B1480" i="2" s="1"/>
  <c r="AN1481" i="1" l="1"/>
  <c r="AK1482" i="1"/>
  <c r="B1481" i="2" s="1"/>
  <c r="AN1482" i="1" l="1"/>
  <c r="AK1483" i="1"/>
  <c r="B1482" i="2" s="1"/>
  <c r="AK1484" i="1" l="1"/>
  <c r="B1483" i="2" s="1"/>
  <c r="AN1483" i="1"/>
  <c r="AN1484" i="1" l="1"/>
  <c r="AK1485" i="1"/>
  <c r="B1484" i="2" s="1"/>
  <c r="AN1485" i="1" l="1"/>
  <c r="AK1486" i="1"/>
  <c r="B1485" i="2" s="1"/>
  <c r="AN1486" i="1" l="1"/>
  <c r="AK1487" i="1"/>
  <c r="B1486" i="2" s="1"/>
  <c r="AN1487" i="1" l="1"/>
  <c r="AK1488" i="1"/>
  <c r="B1487" i="2" s="1"/>
  <c r="AN1488" i="1" l="1"/>
  <c r="AK1489" i="1"/>
  <c r="B1488" i="2" s="1"/>
  <c r="AN1489" i="1" l="1"/>
  <c r="AK1490" i="1"/>
  <c r="B1489" i="2" s="1"/>
  <c r="AN1490" i="1" l="1"/>
  <c r="AK1491" i="1"/>
  <c r="B1490" i="2" s="1"/>
  <c r="AK1492" i="1" l="1"/>
  <c r="B1491" i="2" s="1"/>
  <c r="AN1491" i="1"/>
  <c r="AN1492" i="1" l="1"/>
  <c r="AK1493" i="1"/>
  <c r="B1492" i="2" s="1"/>
  <c r="AN1493" i="1" l="1"/>
  <c r="AK1494" i="1"/>
  <c r="B1493" i="2" s="1"/>
  <c r="AK1495" i="1" l="1"/>
  <c r="B1494" i="2" s="1"/>
  <c r="AN1494" i="1"/>
  <c r="AK1496" i="1" l="1"/>
  <c r="B1495" i="2" s="1"/>
  <c r="AN1495" i="1"/>
  <c r="AK1497" i="1" l="1"/>
  <c r="B1496" i="2" s="1"/>
  <c r="AN1496" i="1"/>
  <c r="AN1497" i="1" l="1"/>
  <c r="AK1498" i="1"/>
  <c r="B1497" i="2" s="1"/>
  <c r="AK1499" i="1" l="1"/>
  <c r="B1498" i="2" s="1"/>
  <c r="AN1498" i="1"/>
  <c r="AK1500" i="1" l="1"/>
  <c r="B1499" i="2" s="1"/>
  <c r="AN1499" i="1"/>
  <c r="AK1501" i="1" l="1"/>
  <c r="B1500" i="2" s="1"/>
  <c r="AN1500" i="1"/>
  <c r="AN1501" i="1" l="1"/>
  <c r="AK1502" i="1"/>
  <c r="B1501" i="2" s="1"/>
  <c r="AN1502" i="1" l="1"/>
  <c r="AK1503" i="1"/>
  <c r="B1502" i="2" s="1"/>
  <c r="AK1504" i="1" l="1"/>
  <c r="B1503" i="2" s="1"/>
  <c r="AN1503" i="1"/>
  <c r="AN1504" i="1" l="1"/>
  <c r="AK1505" i="1"/>
  <c r="B1504" i="2" s="1"/>
  <c r="AN1505" i="1" l="1"/>
  <c r="AK1506" i="1"/>
  <c r="B1505" i="2" s="1"/>
  <c r="AN1506" i="1" l="1"/>
  <c r="AK1507" i="1"/>
  <c r="B1506" i="2" s="1"/>
  <c r="AN1507" i="1" l="1"/>
  <c r="AK1508" i="1"/>
  <c r="B1507" i="2" s="1"/>
  <c r="AK1509" i="1" l="1"/>
  <c r="B1508" i="2" s="1"/>
  <c r="AN1508" i="1"/>
  <c r="AN1509" i="1" l="1"/>
  <c r="AK1510" i="1"/>
  <c r="B1509" i="2" s="1"/>
  <c r="AN1510" i="1" l="1"/>
  <c r="AK1511" i="1"/>
  <c r="B1510" i="2" s="1"/>
  <c r="AK1512" i="1" l="1"/>
  <c r="B1511" i="2" s="1"/>
  <c r="AN1511" i="1"/>
  <c r="AN1512" i="1" l="1"/>
  <c r="AK1513" i="1"/>
  <c r="B1512" i="2" s="1"/>
  <c r="AN1513" i="1" l="1"/>
  <c r="AK1514" i="1"/>
  <c r="B1513" i="2" s="1"/>
  <c r="AN1514" i="1" l="1"/>
  <c r="AK1515" i="1"/>
  <c r="B1514" i="2" s="1"/>
  <c r="AN1515" i="1" l="1"/>
  <c r="AK1516" i="1"/>
  <c r="B1515" i="2" s="1"/>
  <c r="AK1517" i="1" l="1"/>
  <c r="B1516" i="2" s="1"/>
  <c r="AN1516" i="1"/>
  <c r="AN1517" i="1" l="1"/>
  <c r="AK1518" i="1"/>
  <c r="B1517" i="2" s="1"/>
  <c r="AN1518" i="1" l="1"/>
  <c r="AK1519" i="1"/>
  <c r="B1518" i="2" s="1"/>
  <c r="AN1519" i="1" l="1"/>
  <c r="AK1520" i="1"/>
  <c r="B1519" i="2" s="1"/>
  <c r="AK1521" i="1" l="1"/>
  <c r="B1520" i="2" s="1"/>
  <c r="AN1520" i="1"/>
  <c r="AK1522" i="1" l="1"/>
  <c r="B1521" i="2" s="1"/>
  <c r="AN1521" i="1"/>
  <c r="AK1523" i="1" l="1"/>
  <c r="B1522" i="2" s="1"/>
  <c r="AN1522" i="1"/>
  <c r="AN1523" i="1" l="1"/>
  <c r="AK1524" i="1"/>
  <c r="B1523" i="2" s="1"/>
  <c r="AN1524" i="1" l="1"/>
  <c r="AK1525" i="1"/>
  <c r="B1524" i="2" s="1"/>
  <c r="AN1525" i="1" l="1"/>
  <c r="AK1526" i="1"/>
  <c r="B1525" i="2" s="1"/>
  <c r="AN1526" i="1" l="1"/>
  <c r="AK1527" i="1"/>
  <c r="B1526" i="2" s="1"/>
  <c r="AN1527" i="1" l="1"/>
  <c r="AK1528" i="1"/>
  <c r="B1527" i="2" s="1"/>
  <c r="AK1529" i="1" l="1"/>
  <c r="B1528" i="2" s="1"/>
  <c r="AN1528" i="1"/>
  <c r="AN1529" i="1" l="1"/>
  <c r="AK1530" i="1"/>
  <c r="B1529" i="2" s="1"/>
  <c r="AK1531" i="1" l="1"/>
  <c r="B1530" i="2" s="1"/>
  <c r="AN1530" i="1"/>
  <c r="AN1531" i="1" l="1"/>
  <c r="AK1532" i="1"/>
  <c r="B1531" i="2" s="1"/>
  <c r="AN1532" i="1" l="1"/>
  <c r="AK1533" i="1"/>
  <c r="B1532" i="2" s="1"/>
  <c r="AN1533" i="1" l="1"/>
  <c r="AK1534" i="1"/>
  <c r="B1533" i="2" s="1"/>
  <c r="AN1534" i="1" l="1"/>
  <c r="AK1535" i="1"/>
  <c r="B1534" i="2" s="1"/>
  <c r="AN1535" i="1" l="1"/>
  <c r="AK1536" i="1"/>
  <c r="B1535" i="2" s="1"/>
  <c r="AN1536" i="1" l="1"/>
  <c r="AK1537" i="1"/>
  <c r="B1536" i="2" s="1"/>
  <c r="AN1537" i="1" l="1"/>
  <c r="AK1538" i="1"/>
  <c r="B1537" i="2" s="1"/>
  <c r="AN1538" i="1" l="1"/>
  <c r="AK1539" i="1"/>
  <c r="B1538" i="2" s="1"/>
  <c r="AN1539" i="1" l="1"/>
  <c r="AK1540" i="1"/>
  <c r="B1539" i="2" s="1"/>
  <c r="AK1541" i="1" l="1"/>
  <c r="B1540" i="2" s="1"/>
  <c r="AN1540" i="1"/>
  <c r="AN1541" i="1" l="1"/>
  <c r="AK1542" i="1"/>
  <c r="B1541" i="2" s="1"/>
  <c r="AN1542" i="1" l="1"/>
  <c r="AK1543" i="1"/>
  <c r="B1542" i="2" s="1"/>
  <c r="AK1544" i="1" l="1"/>
  <c r="B1543" i="2" s="1"/>
  <c r="AN1543" i="1"/>
  <c r="AN1544" i="1" l="1"/>
  <c r="AK1545" i="1"/>
  <c r="B1544" i="2" s="1"/>
  <c r="AK1546" i="1" l="1"/>
  <c r="B1545" i="2" s="1"/>
  <c r="AN1545" i="1"/>
  <c r="AN1546" i="1" l="1"/>
  <c r="AK1547" i="1"/>
  <c r="B1546" i="2" s="1"/>
  <c r="AK1548" i="1" l="1"/>
  <c r="B1547" i="2" s="1"/>
  <c r="AN1547" i="1"/>
  <c r="AN1548" i="1" l="1"/>
  <c r="AK1549" i="1"/>
  <c r="B1548" i="2" s="1"/>
  <c r="AN1549" i="1" l="1"/>
  <c r="AK1550" i="1"/>
  <c r="B1549" i="2" s="1"/>
  <c r="AN1550" i="1" l="1"/>
  <c r="AK1551" i="1"/>
  <c r="B1550" i="2" s="1"/>
  <c r="AN1551" i="1" l="1"/>
  <c r="AK1552" i="1"/>
  <c r="B1551" i="2" s="1"/>
  <c r="AK1553" i="1" l="1"/>
  <c r="B1552" i="2" s="1"/>
  <c r="AN1552" i="1"/>
  <c r="AK1554" i="1" l="1"/>
  <c r="B1553" i="2" s="1"/>
  <c r="AN1553" i="1"/>
  <c r="AN1554" i="1" l="1"/>
  <c r="AK1555" i="1"/>
  <c r="B1554" i="2" s="1"/>
  <c r="AN1555" i="1" l="1"/>
  <c r="AK1556" i="1"/>
  <c r="B1555" i="2" s="1"/>
  <c r="AN1556" i="1" l="1"/>
  <c r="AK1557" i="1"/>
  <c r="B1556" i="2" s="1"/>
  <c r="AN1557" i="1" l="1"/>
  <c r="AK1558" i="1"/>
  <c r="B1557" i="2" s="1"/>
  <c r="AN1558" i="1" l="1"/>
  <c r="AK1559" i="1"/>
  <c r="B1558" i="2" s="1"/>
  <c r="AN1559" i="1" l="1"/>
  <c r="AK1560" i="1"/>
  <c r="B1559" i="2" s="1"/>
  <c r="AN1560" i="1" l="1"/>
  <c r="AK1561" i="1"/>
  <c r="B1560" i="2" s="1"/>
  <c r="AN1561" i="1" l="1"/>
  <c r="AK1562" i="1"/>
  <c r="B1561" i="2" s="1"/>
  <c r="AN1562" i="1" l="1"/>
  <c r="AK1563" i="1"/>
  <c r="B1562" i="2" s="1"/>
  <c r="AN1563" i="1" l="1"/>
  <c r="AK1564" i="1"/>
  <c r="B1563" i="2" s="1"/>
  <c r="AK1565" i="1" l="1"/>
  <c r="B1564" i="2" s="1"/>
  <c r="AN1564" i="1"/>
  <c r="AN1565" i="1" l="1"/>
  <c r="AK1566" i="1"/>
  <c r="B1565" i="2" s="1"/>
  <c r="AN1566" i="1" l="1"/>
  <c r="AK1567" i="1"/>
  <c r="B1566" i="2" s="1"/>
  <c r="AK1568" i="1" l="1"/>
  <c r="B1567" i="2" s="1"/>
  <c r="AN1567" i="1"/>
  <c r="AN1568" i="1" l="1"/>
  <c r="AK1569" i="1"/>
  <c r="B1568" i="2" s="1"/>
  <c r="AN1569" i="1" l="1"/>
  <c r="AK1570" i="1"/>
  <c r="B1569" i="2" s="1"/>
  <c r="AN1570" i="1" l="1"/>
  <c r="AK1571" i="1"/>
  <c r="B1570" i="2" s="1"/>
  <c r="AN1571" i="1" l="1"/>
  <c r="AK1572" i="1"/>
  <c r="B1571" i="2" s="1"/>
  <c r="AN1572" i="1" l="1"/>
  <c r="AK1573" i="1"/>
  <c r="B1572" i="2" s="1"/>
  <c r="AN1573" i="1" l="1"/>
  <c r="AK1574" i="1"/>
  <c r="B1573" i="2" s="1"/>
  <c r="AN1574" i="1" l="1"/>
  <c r="AK1575" i="1"/>
  <c r="B1574" i="2" s="1"/>
  <c r="AK1576" i="1" l="1"/>
  <c r="B1575" i="2" s="1"/>
  <c r="AN1575" i="1"/>
  <c r="AK1577" i="1" l="1"/>
  <c r="B1576" i="2" s="1"/>
  <c r="AN1576" i="1"/>
  <c r="AN1577" i="1" l="1"/>
  <c r="AK1578" i="1"/>
  <c r="B1577" i="2" s="1"/>
  <c r="AN1578" i="1" l="1"/>
  <c r="AK1579" i="1"/>
  <c r="B1578" i="2" s="1"/>
  <c r="AK1580" i="1" l="1"/>
  <c r="B1579" i="2" s="1"/>
  <c r="AN1579" i="1"/>
  <c r="AN1580" i="1" l="1"/>
  <c r="AK1581" i="1"/>
  <c r="B1580" i="2" s="1"/>
  <c r="AK1582" i="1" l="1"/>
  <c r="B1581" i="2" s="1"/>
  <c r="AN1581" i="1"/>
  <c r="AK1583" i="1" l="1"/>
  <c r="B1582" i="2" s="1"/>
  <c r="AN1582" i="1"/>
  <c r="AN1583" i="1" l="1"/>
  <c r="AK1584" i="1"/>
  <c r="B1583" i="2" s="1"/>
  <c r="AK1585" i="1" l="1"/>
  <c r="B1584" i="2" s="1"/>
  <c r="AN1584" i="1"/>
  <c r="AK1586" i="1" l="1"/>
  <c r="B1585" i="2" s="1"/>
  <c r="AN1585" i="1"/>
  <c r="AK1587" i="1" l="1"/>
  <c r="B1586" i="2" s="1"/>
  <c r="AN1586" i="1"/>
  <c r="AN1587" i="1" l="1"/>
  <c r="AK1588" i="1"/>
  <c r="B1587" i="2" s="1"/>
  <c r="AN1588" i="1" l="1"/>
  <c r="AK1589" i="1"/>
  <c r="B1588" i="2" s="1"/>
  <c r="AN1589" i="1" l="1"/>
  <c r="AK1590" i="1"/>
  <c r="B1589" i="2" s="1"/>
  <c r="AN1590" i="1" l="1"/>
  <c r="AK1591" i="1"/>
  <c r="B1590" i="2" s="1"/>
  <c r="AK1592" i="1" l="1"/>
  <c r="B1591" i="2" s="1"/>
  <c r="AN1591" i="1"/>
  <c r="AN1592" i="1" l="1"/>
  <c r="AK1593" i="1"/>
  <c r="B1592" i="2" s="1"/>
  <c r="AN1593" i="1" l="1"/>
  <c r="AK1594" i="1"/>
  <c r="B1593" i="2" s="1"/>
  <c r="AN1594" i="1" l="1"/>
  <c r="AK1595" i="1"/>
  <c r="B1594" i="2" s="1"/>
  <c r="AN1595" i="1" l="1"/>
  <c r="AK1596" i="1"/>
  <c r="B1595" i="2" s="1"/>
  <c r="AN1596" i="1" l="1"/>
  <c r="AK1597" i="1"/>
  <c r="B1596" i="2" s="1"/>
  <c r="AN1597" i="1" l="1"/>
  <c r="AK1598" i="1"/>
  <c r="B1597" i="2" s="1"/>
  <c r="AN1598" i="1" l="1"/>
  <c r="AK1599" i="1"/>
  <c r="B1598" i="2" s="1"/>
  <c r="AN1599" i="1" l="1"/>
  <c r="AK1600" i="1"/>
  <c r="B1599" i="2" s="1"/>
  <c r="AN1600" i="1" l="1"/>
  <c r="AK1601" i="1"/>
  <c r="B1600" i="2" s="1"/>
  <c r="AN1601" i="1" l="1"/>
  <c r="AK1602" i="1"/>
  <c r="B1601" i="2" s="1"/>
  <c r="AN1602" i="1" l="1"/>
  <c r="AK1603" i="1"/>
  <c r="B1602" i="2" s="1"/>
  <c r="AK1604" i="1" l="1"/>
  <c r="B1603" i="2" s="1"/>
  <c r="AN1603" i="1"/>
  <c r="AK1605" i="1" l="1"/>
  <c r="B1604" i="2" s="1"/>
  <c r="AN1604" i="1"/>
  <c r="AN1605" i="1" l="1"/>
  <c r="AK1606" i="1"/>
  <c r="B1605" i="2" s="1"/>
  <c r="AK1607" i="1" l="1"/>
  <c r="B1606" i="2" s="1"/>
  <c r="AN1606" i="1"/>
  <c r="AN1607" i="1" l="1"/>
  <c r="AK1608" i="1"/>
  <c r="B1607" i="2" s="1"/>
  <c r="AN1608" i="1" l="1"/>
  <c r="AK1609" i="1"/>
  <c r="B1608" i="2" s="1"/>
  <c r="AN1609" i="1" l="1"/>
  <c r="AK1610" i="1"/>
  <c r="B1609" i="2" s="1"/>
  <c r="AK1611" i="1" l="1"/>
  <c r="B1610" i="2" s="1"/>
  <c r="AN1610" i="1"/>
  <c r="AN1611" i="1" l="1"/>
  <c r="AK1612" i="1"/>
  <c r="B1611" i="2" s="1"/>
  <c r="AN1612" i="1" l="1"/>
  <c r="AK1613" i="1"/>
  <c r="B1612" i="2" s="1"/>
  <c r="AN1613" i="1" l="1"/>
  <c r="AK1614" i="1"/>
  <c r="B1613" i="2" s="1"/>
  <c r="AN1614" i="1" l="1"/>
  <c r="AK1615" i="1"/>
  <c r="B1614" i="2" s="1"/>
  <c r="AK1616" i="1" l="1"/>
  <c r="B1615" i="2" s="1"/>
  <c r="AN1615" i="1"/>
  <c r="AK1617" i="1" l="1"/>
  <c r="B1616" i="2" s="1"/>
  <c r="AN1616" i="1"/>
  <c r="AN1617" i="1" l="1"/>
  <c r="AK1618" i="1"/>
  <c r="B1617" i="2" s="1"/>
  <c r="AN1618" i="1" l="1"/>
  <c r="AK1619" i="1"/>
  <c r="B1618" i="2" s="1"/>
  <c r="AK1620" i="1" l="1"/>
  <c r="B1619" i="2" s="1"/>
  <c r="AN1619" i="1"/>
  <c r="AN1620" i="1" l="1"/>
  <c r="AK1621" i="1"/>
  <c r="B1620" i="2" s="1"/>
  <c r="AN1621" i="1" l="1"/>
  <c r="AK1622" i="1"/>
  <c r="B1621" i="2" s="1"/>
  <c r="AN1622" i="1" l="1"/>
  <c r="AK1623" i="1"/>
  <c r="B1622" i="2" s="1"/>
  <c r="AN1623" i="1" l="1"/>
  <c r="AK1624" i="1"/>
  <c r="B1623" i="2" s="1"/>
  <c r="AK1625" i="1" l="1"/>
  <c r="B1624" i="2" s="1"/>
  <c r="AN1624" i="1"/>
  <c r="AN1625" i="1" l="1"/>
  <c r="AK1626" i="1"/>
  <c r="B1625" i="2" s="1"/>
  <c r="AN1626" i="1" l="1"/>
  <c r="AK1627" i="1"/>
  <c r="B1626" i="2" s="1"/>
  <c r="AN1627" i="1" l="1"/>
  <c r="AK1628" i="1"/>
  <c r="B1627" i="2" s="1"/>
  <c r="AN1628" i="1" l="1"/>
  <c r="AK1629" i="1"/>
  <c r="B1628" i="2" s="1"/>
  <c r="AN1629" i="1" l="1"/>
  <c r="AK1630" i="1"/>
  <c r="B1629" i="2" s="1"/>
  <c r="AK1631" i="1" l="1"/>
  <c r="B1630" i="2" s="1"/>
  <c r="AN1630" i="1"/>
  <c r="AN1631" i="1" l="1"/>
  <c r="AK1632" i="1"/>
  <c r="B1631" i="2" s="1"/>
  <c r="AN1632" i="1" l="1"/>
  <c r="AK1633" i="1"/>
  <c r="B1632" i="2" s="1"/>
  <c r="AN1633" i="1" l="1"/>
  <c r="AK1634" i="1"/>
  <c r="B1633" i="2" s="1"/>
  <c r="AN1634" i="1" l="1"/>
  <c r="AK1635" i="1"/>
  <c r="B1634" i="2" s="1"/>
  <c r="AN1635" i="1" l="1"/>
  <c r="AK1636" i="1"/>
  <c r="B1635" i="2" s="1"/>
  <c r="AK1637" i="1" l="1"/>
  <c r="B1636" i="2" s="1"/>
  <c r="AN1636" i="1"/>
  <c r="AN1637" i="1" l="1"/>
  <c r="AK1638" i="1"/>
  <c r="B1637" i="2" s="1"/>
  <c r="AN1638" i="1" l="1"/>
  <c r="AK1639" i="1"/>
  <c r="B1638" i="2" s="1"/>
  <c r="AN1639" i="1" l="1"/>
  <c r="AK1640" i="1"/>
  <c r="B1639" i="2" s="1"/>
  <c r="AN1640" i="1" l="1"/>
  <c r="AK1641" i="1"/>
  <c r="B1640" i="2" s="1"/>
  <c r="AN1641" i="1" l="1"/>
  <c r="AK1642" i="1"/>
  <c r="B1641" i="2" s="1"/>
  <c r="AK1643" i="1" l="1"/>
  <c r="B1642" i="2" s="1"/>
  <c r="AN1642" i="1"/>
  <c r="AN1643" i="1" l="1"/>
  <c r="AK1644" i="1"/>
  <c r="B1643" i="2" s="1"/>
  <c r="AN1644" i="1" l="1"/>
  <c r="AK1645" i="1"/>
  <c r="B1644" i="2" s="1"/>
  <c r="AK1646" i="1" l="1"/>
  <c r="B1645" i="2" s="1"/>
  <c r="AN1645" i="1"/>
  <c r="AN1646" i="1" l="1"/>
  <c r="AK1647" i="1"/>
  <c r="B1646" i="2" s="1"/>
  <c r="AN1647" i="1" l="1"/>
  <c r="AK1648" i="1"/>
  <c r="B1647" i="2" s="1"/>
  <c r="AN1648" i="1" l="1"/>
  <c r="AK1649" i="1"/>
  <c r="B1648" i="2" s="1"/>
  <c r="AN1649" i="1" l="1"/>
  <c r="AK1650" i="1"/>
  <c r="B1649" i="2" s="1"/>
  <c r="AN1650" i="1" l="1"/>
  <c r="AK1651" i="1"/>
  <c r="B1650" i="2" s="1"/>
  <c r="AK1652" i="1" l="1"/>
  <c r="B1651" i="2" s="1"/>
  <c r="AN1651" i="1"/>
  <c r="AN1652" i="1" l="1"/>
  <c r="AK1653" i="1"/>
  <c r="B1652" i="2" s="1"/>
  <c r="AK1654" i="1" l="1"/>
  <c r="B1653" i="2" s="1"/>
  <c r="AN1653" i="1"/>
  <c r="AN1654" i="1" l="1"/>
  <c r="AK1655" i="1"/>
  <c r="B1654" i="2" s="1"/>
  <c r="AN1655" i="1" l="1"/>
  <c r="AK1656" i="1"/>
  <c r="B1655" i="2" s="1"/>
  <c r="AN1656" i="1" l="1"/>
  <c r="AK1657" i="1"/>
  <c r="B1656" i="2" s="1"/>
  <c r="AK1658" i="1" l="1"/>
  <c r="B1657" i="2" s="1"/>
  <c r="AN1657" i="1"/>
  <c r="AN1658" i="1" l="1"/>
  <c r="AK1659" i="1"/>
  <c r="B1658" i="2" s="1"/>
  <c r="AK1660" i="1" l="1"/>
  <c r="B1659" i="2" s="1"/>
  <c r="AN1659" i="1"/>
  <c r="AK1661" i="1" l="1"/>
  <c r="B1660" i="2" s="1"/>
  <c r="AN1660" i="1"/>
  <c r="AN1661" i="1" l="1"/>
  <c r="AK1662" i="1"/>
  <c r="B1661" i="2" s="1"/>
  <c r="AK1663" i="1" l="1"/>
  <c r="B1662" i="2" s="1"/>
  <c r="AN1662" i="1"/>
  <c r="AK1664" i="1" l="1"/>
  <c r="B1663" i="2" s="1"/>
  <c r="AN1663" i="1"/>
  <c r="AK1665" i="1" l="1"/>
  <c r="B1664" i="2" s="1"/>
  <c r="AN1664" i="1"/>
  <c r="AN1665" i="1" l="1"/>
  <c r="AK1666" i="1"/>
  <c r="B1665" i="2" s="1"/>
  <c r="AN1666" i="1" l="1"/>
  <c r="AK1667" i="1"/>
  <c r="B1666" i="2" s="1"/>
  <c r="AN1667" i="1" l="1"/>
  <c r="AK1668" i="1"/>
  <c r="B1667" i="2" s="1"/>
  <c r="AN1668" i="1" l="1"/>
  <c r="AK1669" i="1"/>
  <c r="B1668" i="2" s="1"/>
  <c r="AK1670" i="1" l="1"/>
  <c r="B1669" i="2" s="1"/>
  <c r="AN1669" i="1"/>
  <c r="AK1671" i="1" l="1"/>
  <c r="B1670" i="2" s="1"/>
  <c r="AN1670" i="1"/>
  <c r="AN1671" i="1" l="1"/>
  <c r="AK1672" i="1"/>
  <c r="B1671" i="2" s="1"/>
  <c r="AK1673" i="1" l="1"/>
  <c r="B1672" i="2" s="1"/>
  <c r="AN1672" i="1"/>
  <c r="AK1674" i="1" l="1"/>
  <c r="B1673" i="2" s="1"/>
  <c r="AN1673" i="1"/>
  <c r="AN1674" i="1" l="1"/>
  <c r="AK1675" i="1"/>
  <c r="B1674" i="2" s="1"/>
  <c r="AN1675" i="1" l="1"/>
  <c r="AK1676" i="1"/>
  <c r="B1675" i="2" s="1"/>
  <c r="AN1676" i="1" l="1"/>
  <c r="AK1677" i="1"/>
  <c r="B1676" i="2" s="1"/>
  <c r="AN1677" i="1" l="1"/>
  <c r="AK1678" i="1"/>
  <c r="B1677" i="2" s="1"/>
  <c r="AK1679" i="1" l="1"/>
  <c r="B1678" i="2" s="1"/>
  <c r="AN1678" i="1"/>
  <c r="AK1680" i="1" l="1"/>
  <c r="B1679" i="2" s="1"/>
  <c r="AN1679" i="1"/>
  <c r="AK1681" i="1" l="1"/>
  <c r="B1680" i="2" s="1"/>
  <c r="AN1680" i="1"/>
  <c r="AK1682" i="1" l="1"/>
  <c r="B1681" i="2" s="1"/>
  <c r="AN1681" i="1"/>
  <c r="AK1683" i="1" l="1"/>
  <c r="B1682" i="2" s="1"/>
  <c r="AN1682" i="1"/>
  <c r="AK1684" i="1" l="1"/>
  <c r="B1683" i="2" s="1"/>
  <c r="AN1683" i="1"/>
  <c r="AK1685" i="1" l="1"/>
  <c r="B1684" i="2" s="1"/>
  <c r="AN1684" i="1"/>
  <c r="AK1686" i="1" l="1"/>
  <c r="B1685" i="2" s="1"/>
  <c r="AN1685" i="1"/>
  <c r="AK1687" i="1" l="1"/>
  <c r="B1686" i="2" s="1"/>
  <c r="AN1686" i="1"/>
  <c r="AN1687" i="1" l="1"/>
  <c r="AK1688" i="1"/>
  <c r="B1687" i="2" s="1"/>
  <c r="AN1688" i="1" l="1"/>
  <c r="AK1689" i="1"/>
  <c r="B1688" i="2" s="1"/>
  <c r="AN1689" i="1" l="1"/>
  <c r="AK1690" i="1"/>
  <c r="B1689" i="2" s="1"/>
  <c r="AN1690" i="1" l="1"/>
  <c r="AK1691" i="1"/>
  <c r="B1690" i="2" s="1"/>
  <c r="AN1691" i="1" l="1"/>
  <c r="AK1692" i="1"/>
  <c r="B1691" i="2" s="1"/>
  <c r="AK1693" i="1" l="1"/>
  <c r="B1692" i="2" s="1"/>
  <c r="AN1692" i="1"/>
  <c r="AN1693" i="1" l="1"/>
  <c r="AK1694" i="1"/>
  <c r="B1693" i="2" s="1"/>
  <c r="AN1694" i="1" l="1"/>
  <c r="AK1695" i="1"/>
  <c r="B1694" i="2" s="1"/>
  <c r="AN1695" i="1" l="1"/>
  <c r="AK1696" i="1"/>
  <c r="B1695" i="2" s="1"/>
  <c r="AN1696" i="1" l="1"/>
  <c r="AK1697" i="1"/>
  <c r="B1696" i="2" s="1"/>
  <c r="AK1698" i="1" l="1"/>
  <c r="B1697" i="2" s="1"/>
  <c r="AN1697" i="1"/>
  <c r="AN1698" i="1" l="1"/>
  <c r="AK1699" i="1"/>
  <c r="B1698" i="2" s="1"/>
  <c r="AN1699" i="1" l="1"/>
  <c r="AK1700" i="1"/>
  <c r="B1699" i="2" s="1"/>
  <c r="AN1701" i="1" l="1"/>
  <c r="AK1702" i="1"/>
  <c r="B1701" i="2" s="1"/>
  <c r="AN1700" i="1"/>
  <c r="AK1701" i="1"/>
  <c r="B1700" i="2" s="1"/>
  <c r="C72" i="1"/>
  <c r="F50" i="1" l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3" i="1" l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P11" i="1"/>
  <c r="AN21" i="1"/>
  <c r="AN35" i="1"/>
  <c r="P20" i="1"/>
  <c r="AN45" i="1"/>
  <c r="P46" i="1"/>
  <c r="P13" i="1"/>
  <c r="AN38" i="1"/>
  <c r="AN22" i="1"/>
  <c r="P44" i="1"/>
  <c r="AN46" i="1"/>
  <c r="P18" i="1"/>
  <c r="AN24" i="1"/>
  <c r="AN29" i="1"/>
  <c r="P51" i="1"/>
  <c r="P14" i="1"/>
  <c r="AN13" i="1"/>
  <c r="P9" i="1"/>
  <c r="AN8" i="1"/>
  <c r="AK11" i="1"/>
  <c r="B10" i="2" s="1"/>
  <c r="AN26" i="1"/>
  <c r="AK28" i="1"/>
  <c r="B27" i="2" s="1"/>
  <c r="P16" i="1"/>
  <c r="AN28" i="1"/>
  <c r="P34" i="1"/>
  <c r="AN33" i="1"/>
  <c r="AK6" i="1"/>
  <c r="B5" i="2" s="1"/>
  <c r="AK27" i="1"/>
  <c r="B26" i="2" s="1"/>
  <c r="P50" i="1"/>
  <c r="AK18" i="1"/>
  <c r="B17" i="2" s="1"/>
  <c r="AK26" i="1"/>
  <c r="B25" i="2" s="1"/>
  <c r="AK51" i="1"/>
  <c r="B50" i="2" s="1"/>
  <c r="AK21" i="1"/>
  <c r="B20" i="2" s="1"/>
  <c r="AK24" i="1"/>
  <c r="B23" i="2" s="1"/>
  <c r="AN16" i="1"/>
  <c r="AK17" i="1"/>
  <c r="B16" i="2" s="1"/>
  <c r="P36" i="1"/>
  <c r="P6" i="1"/>
  <c r="AN10" i="1"/>
  <c r="P45" i="1"/>
  <c r="AK43" i="1"/>
  <c r="B42" i="2" s="1"/>
  <c r="P41" i="1"/>
  <c r="AK16" i="1"/>
  <c r="B15" i="2" s="1"/>
  <c r="AK34" i="1"/>
  <c r="B33" i="2" s="1"/>
  <c r="P42" i="1"/>
  <c r="AN37" i="1"/>
  <c r="P47" i="1"/>
  <c r="AK31" i="1"/>
  <c r="B30" i="2" s="1"/>
  <c r="AN42" i="1"/>
  <c r="AK30" i="1"/>
  <c r="B29" i="2" s="1"/>
  <c r="AN14" i="1"/>
  <c r="AK49" i="1"/>
  <c r="B48" i="2" s="1"/>
  <c r="P32" i="1"/>
  <c r="AK50" i="1"/>
  <c r="B49" i="2" s="1"/>
  <c r="P48" i="1"/>
  <c r="P29" i="1"/>
  <c r="P19" i="1"/>
  <c r="AK22" i="1"/>
  <c r="B21" i="2" s="1"/>
  <c r="P28" i="1"/>
  <c r="AN34" i="1"/>
  <c r="P37" i="1"/>
  <c r="P23" i="1"/>
  <c r="P40" i="1"/>
  <c r="AN50" i="1"/>
  <c r="AN25" i="1"/>
  <c r="AN36" i="1" l="1"/>
  <c r="AN39" i="1"/>
  <c r="AK19" i="1"/>
  <c r="B18" i="2" s="1"/>
  <c r="P12" i="1"/>
  <c r="AK7" i="1"/>
  <c r="B6" i="2" s="1"/>
  <c r="AN15" i="1"/>
  <c r="AN30" i="1"/>
  <c r="AK44" i="1"/>
  <c r="B43" i="2" s="1"/>
  <c r="AK41" i="1"/>
  <c r="B40" i="2" s="1"/>
  <c r="P26" i="1"/>
  <c r="AN12" i="1"/>
  <c r="AK33" i="1"/>
  <c r="B32" i="2" s="1"/>
  <c r="AK48" i="1"/>
  <c r="B47" i="2" s="1"/>
  <c r="AK29" i="1"/>
  <c r="B28" i="2" s="1"/>
  <c r="AK20" i="1"/>
  <c r="B19" i="2" s="1"/>
  <c r="AN49" i="1"/>
  <c r="AK38" i="1"/>
  <c r="B37" i="2" s="1"/>
  <c r="AK32" i="1"/>
  <c r="B31" i="2" s="1"/>
  <c r="AN23" i="1"/>
  <c r="P31" i="1"/>
  <c r="P27" i="1"/>
  <c r="P43" i="1"/>
  <c r="AN31" i="1"/>
  <c r="P25" i="1"/>
  <c r="AN7" i="1"/>
  <c r="P15" i="1"/>
  <c r="AN44" i="1"/>
  <c r="P8" i="1"/>
  <c r="AK40" i="1"/>
  <c r="B39" i="2" s="1"/>
  <c r="AK8" i="1"/>
  <c r="B7" i="2" s="1"/>
  <c r="AN48" i="1"/>
  <c r="AN5" i="1"/>
  <c r="P22" i="1"/>
  <c r="AN20" i="1"/>
  <c r="AK9" i="1"/>
  <c r="B8" i="2" s="1"/>
  <c r="AK46" i="1"/>
  <c r="B45" i="2" s="1"/>
  <c r="AK14" i="1"/>
  <c r="B13" i="2" s="1"/>
  <c r="AK15" i="1"/>
  <c r="B14" i="2" s="1"/>
  <c r="AK13" i="1"/>
  <c r="B12" i="2" s="1"/>
  <c r="AK36" i="1"/>
  <c r="B35" i="2" s="1"/>
  <c r="AN32" i="1"/>
  <c r="AN47" i="1"/>
  <c r="P10" i="1"/>
  <c r="P30" i="1"/>
  <c r="AN17" i="1"/>
  <c r="AN6" i="1"/>
  <c r="AN19" i="1"/>
  <c r="P17" i="1"/>
  <c r="P24" i="1"/>
  <c r="AK37" i="1"/>
  <c r="B36" i="2" s="1"/>
  <c r="AN43" i="1"/>
  <c r="P49" i="1"/>
  <c r="P35" i="1"/>
  <c r="AK42" i="1"/>
  <c r="B41" i="2" s="1"/>
  <c r="AN9" i="1"/>
  <c r="P39" i="1"/>
  <c r="AK10" i="1"/>
  <c r="B9" i="2" s="1"/>
  <c r="AK47" i="1"/>
  <c r="B46" i="2" s="1"/>
  <c r="AN11" i="1"/>
  <c r="AK23" i="1"/>
  <c r="B22" i="2" s="1"/>
  <c r="P33" i="1"/>
  <c r="AK25" i="1"/>
  <c r="B24" i="2" s="1"/>
  <c r="AN27" i="1"/>
  <c r="AK45" i="1"/>
  <c r="B44" i="2" s="1"/>
  <c r="AK39" i="1"/>
  <c r="B38" i="2" s="1"/>
  <c r="AN40" i="1"/>
  <c r="AN41" i="1"/>
  <c r="AN18" i="1"/>
  <c r="P7" i="1"/>
  <c r="P38" i="1"/>
  <c r="P21" i="1"/>
  <c r="AK35" i="1"/>
  <c r="B34" i="2" s="1"/>
  <c r="AK12" i="1"/>
  <c r="B11" i="2" s="1"/>
  <c r="P5" i="1"/>
  <c r="AK5" i="1" l="1"/>
  <c r="B4" i="2" s="1"/>
  <c r="AN4" i="1"/>
  <c r="AK4" i="1"/>
  <c r="B3" i="2" s="1"/>
  <c r="AK3" i="1" l="1"/>
  <c r="B2" i="2" s="1"/>
  <c r="AN2" i="1"/>
  <c r="P4" i="1"/>
  <c r="AN3" i="1"/>
  <c r="P3" i="1"/>
  <c r="AO2" i="1" l="1"/>
  <c r="O821" i="1"/>
  <c r="W821" i="1" l="1"/>
  <c r="AA821" i="1" s="1"/>
  <c r="AD821" i="1" s="1"/>
  <c r="O1587" i="1"/>
  <c r="O1210" i="1"/>
  <c r="S1210" i="1" s="1"/>
  <c r="U1210" i="1" s="1"/>
  <c r="AG1210" i="1" s="1"/>
  <c r="O1114" i="1"/>
  <c r="O87" i="1"/>
  <c r="O1170" i="1"/>
  <c r="S1170" i="1" s="1"/>
  <c r="U1170" i="1" s="1"/>
  <c r="AG1170" i="1" s="1"/>
  <c r="O476" i="1"/>
  <c r="O783" i="1"/>
  <c r="O670" i="1"/>
  <c r="O274" i="1"/>
  <c r="O1389" i="1"/>
  <c r="O1202" i="1"/>
  <c r="S1202" i="1" s="1"/>
  <c r="U1202" i="1" s="1"/>
  <c r="AG1202" i="1" s="1"/>
  <c r="O586" i="1"/>
  <c r="O1373" i="1"/>
  <c r="O1209" i="1"/>
  <c r="S1209" i="1" s="1"/>
  <c r="U1209" i="1" s="1"/>
  <c r="AG1209" i="1" s="1"/>
  <c r="O669" i="1"/>
  <c r="O250" i="1"/>
  <c r="O16" i="1"/>
  <c r="O1068" i="1"/>
  <c r="O300" i="1"/>
  <c r="O1086" i="1"/>
  <c r="O1223" i="1"/>
  <c r="S1223" i="1" s="1"/>
  <c r="U1223" i="1" s="1"/>
  <c r="AG1223" i="1" s="1"/>
  <c r="O1617" i="1"/>
  <c r="O706" i="1"/>
  <c r="O1228" i="1"/>
  <c r="S1228" i="1" s="1"/>
  <c r="U1228" i="1" s="1"/>
  <c r="AG1228" i="1" s="1"/>
  <c r="O1568" i="1"/>
  <c r="O794" i="1"/>
  <c r="O331" i="1"/>
  <c r="O267" i="1"/>
  <c r="O668" i="1"/>
  <c r="O1225" i="1"/>
  <c r="S1225" i="1" s="1"/>
  <c r="U1225" i="1" s="1"/>
  <c r="AG1225" i="1" s="1"/>
  <c r="O361" i="1"/>
  <c r="O959" i="1"/>
  <c r="O265" i="1"/>
  <c r="O1543" i="1"/>
  <c r="O503" i="1"/>
  <c r="O105" i="1"/>
  <c r="O1173" i="1"/>
  <c r="S1173" i="1" s="1"/>
  <c r="U1173" i="1" s="1"/>
  <c r="AG1173" i="1" s="1"/>
  <c r="O499" i="1"/>
  <c r="O1190" i="1"/>
  <c r="S1190" i="1" s="1"/>
  <c r="U1190" i="1" s="1"/>
  <c r="AG1190" i="1" s="1"/>
  <c r="O1153" i="1"/>
  <c r="S1153" i="1" s="1"/>
  <c r="U1153" i="1" s="1"/>
  <c r="AG1153" i="1" s="1"/>
  <c r="O989" i="1"/>
  <c r="O1004" i="1"/>
  <c r="O505" i="1"/>
  <c r="O688" i="1"/>
  <c r="O1184" i="1"/>
  <c r="S1184" i="1" s="1"/>
  <c r="U1184" i="1" s="1"/>
  <c r="AG1184" i="1" s="1"/>
  <c r="O1168" i="1"/>
  <c r="S1168" i="1" s="1"/>
  <c r="U1168" i="1" s="1"/>
  <c r="AG1168" i="1" s="1"/>
  <c r="O1193" i="1"/>
  <c r="S1193" i="1" s="1"/>
  <c r="U1193" i="1" s="1"/>
  <c r="AG1193" i="1" s="1"/>
  <c r="O1169" i="1"/>
  <c r="S1169" i="1" s="1"/>
  <c r="U1169" i="1" s="1"/>
  <c r="AG1169" i="1" s="1"/>
  <c r="O1208" i="1"/>
  <c r="S1208" i="1" s="1"/>
  <c r="U1208" i="1" s="1"/>
  <c r="AG1208" i="1" s="1"/>
  <c r="O1224" i="1"/>
  <c r="S1224" i="1" s="1"/>
  <c r="U1224" i="1" s="1"/>
  <c r="AG1224" i="1" s="1"/>
  <c r="O1177" i="1"/>
  <c r="S1177" i="1" s="1"/>
  <c r="U1177" i="1" s="1"/>
  <c r="AG1177" i="1" s="1"/>
  <c r="O1178" i="1"/>
  <c r="S1178" i="1" s="1"/>
  <c r="U1178" i="1" s="1"/>
  <c r="AG1178" i="1" s="1"/>
  <c r="O1197" i="1"/>
  <c r="S1197" i="1" s="1"/>
  <c r="U1197" i="1" s="1"/>
  <c r="AG1197" i="1" s="1"/>
  <c r="O1080" i="1"/>
  <c r="O212" i="1"/>
  <c r="O133" i="1"/>
  <c r="O1034" i="1"/>
  <c r="O1348" i="1"/>
  <c r="O814" i="1"/>
  <c r="O617" i="1"/>
  <c r="O176" i="1"/>
  <c r="O723" i="1"/>
  <c r="O966" i="1"/>
  <c r="O1156" i="1"/>
  <c r="S1156" i="1" s="1"/>
  <c r="U1156" i="1" s="1"/>
  <c r="AG1156" i="1" s="1"/>
  <c r="O48" i="1"/>
  <c r="O766" i="1"/>
  <c r="O720" i="1"/>
  <c r="O1673" i="1"/>
  <c r="O412" i="1"/>
  <c r="O780" i="1"/>
  <c r="O1032" i="1"/>
  <c r="O1687" i="1"/>
  <c r="O584" i="1"/>
  <c r="O666" i="1"/>
  <c r="O504" i="1"/>
  <c r="O478" i="1"/>
  <c r="O1390" i="1"/>
  <c r="O352" i="1"/>
  <c r="O40" i="1"/>
  <c r="O681" i="1"/>
  <c r="O1028" i="1"/>
  <c r="O488" i="1"/>
  <c r="O1660" i="1"/>
  <c r="O146" i="1"/>
  <c r="O463" i="1"/>
  <c r="O741" i="1"/>
  <c r="O991" i="1"/>
  <c r="O1635" i="1"/>
  <c r="O80" i="1"/>
  <c r="O1167" i="1"/>
  <c r="S1167" i="1" s="1"/>
  <c r="U1167" i="1" s="1"/>
  <c r="AG1167" i="1" s="1"/>
  <c r="O1183" i="1"/>
  <c r="S1183" i="1" s="1"/>
  <c r="U1183" i="1" s="1"/>
  <c r="AG1183" i="1" s="1"/>
  <c r="O1164" i="1"/>
  <c r="S1164" i="1" s="1"/>
  <c r="U1164" i="1" s="1"/>
  <c r="AG1164" i="1" s="1"/>
  <c r="O1194" i="1"/>
  <c r="S1194" i="1" s="1"/>
  <c r="U1194" i="1" s="1"/>
  <c r="AG1194" i="1" s="1"/>
  <c r="O1656" i="1"/>
  <c r="O1123" i="1"/>
  <c r="O1043" i="1"/>
  <c r="O354" i="1"/>
  <c r="O1682" i="1"/>
  <c r="O735" i="1"/>
  <c r="O512" i="1"/>
  <c r="O1603" i="1"/>
  <c r="O1666" i="1"/>
  <c r="O330" i="1"/>
  <c r="O638" i="1"/>
  <c r="O949" i="1"/>
  <c r="O1143" i="1"/>
  <c r="S1143" i="1" s="1"/>
  <c r="U1143" i="1" s="1"/>
  <c r="AG1143" i="1" s="1"/>
  <c r="O493" i="1"/>
  <c r="O1344" i="1"/>
  <c r="O984" i="1"/>
  <c r="O644" i="1"/>
  <c r="O1651" i="1"/>
  <c r="O490" i="1"/>
  <c r="O1039" i="1"/>
  <c r="O1461" i="1"/>
  <c r="O777" i="1"/>
  <c r="O831" i="1"/>
  <c r="O1090" i="1"/>
  <c r="O826" i="1"/>
  <c r="O152" i="1"/>
  <c r="O1403" i="1"/>
  <c r="O771" i="1"/>
  <c r="O221" i="1"/>
  <c r="O96" i="1"/>
  <c r="O819" i="1"/>
  <c r="O1267" i="1"/>
  <c r="O803" i="1"/>
  <c r="O405" i="1"/>
  <c r="O1669" i="1"/>
  <c r="O1046" i="1"/>
  <c r="O1212" i="1"/>
  <c r="S1212" i="1" s="1"/>
  <c r="U1212" i="1" s="1"/>
  <c r="AG1212" i="1" s="1"/>
  <c r="O1176" i="1"/>
  <c r="S1176" i="1" s="1"/>
  <c r="U1176" i="1" s="1"/>
  <c r="AG1176" i="1" s="1"/>
  <c r="O1211" i="1"/>
  <c r="S1211" i="1" s="1"/>
  <c r="U1211" i="1" s="1"/>
  <c r="AG1211" i="1" s="1"/>
  <c r="O919" i="1"/>
  <c r="O1567" i="1"/>
  <c r="O1307" i="1"/>
  <c r="O1511" i="1"/>
  <c r="O342" i="1"/>
  <c r="O765" i="1"/>
  <c r="O387" i="1"/>
  <c r="O501" i="1"/>
  <c r="O1493" i="1"/>
  <c r="O205" i="1"/>
  <c r="O140" i="1"/>
  <c r="O1383" i="1"/>
  <c r="O1186" i="1"/>
  <c r="S1186" i="1" s="1"/>
  <c r="U1186" i="1" s="1"/>
  <c r="AG1186" i="1" s="1"/>
  <c r="O1314" i="1"/>
  <c r="O1329" i="1"/>
  <c r="O443" i="1"/>
  <c r="O128" i="1"/>
  <c r="O1514" i="1"/>
  <c r="O1484" i="1"/>
  <c r="O601" i="1"/>
  <c r="O585" i="1"/>
  <c r="O1376" i="1"/>
  <c r="O561" i="1"/>
  <c r="O1520" i="1"/>
  <c r="O167" i="1"/>
  <c r="O1187" i="1"/>
  <c r="S1187" i="1" s="1"/>
  <c r="U1187" i="1" s="1"/>
  <c r="AG1187" i="1" s="1"/>
  <c r="O1199" i="1"/>
  <c r="S1199" i="1" s="1"/>
  <c r="U1199" i="1" s="1"/>
  <c r="AG1199" i="1" s="1"/>
  <c r="O1191" i="1"/>
  <c r="S1191" i="1" s="1"/>
  <c r="U1191" i="1" s="1"/>
  <c r="AG1191" i="1" s="1"/>
  <c r="O1158" i="1"/>
  <c r="S1158" i="1" s="1"/>
  <c r="U1158" i="1" s="1"/>
  <c r="AG1158" i="1" s="1"/>
  <c r="O1222" i="1"/>
  <c r="S1222" i="1" s="1"/>
  <c r="U1222" i="1" s="1"/>
  <c r="AG1222" i="1" s="1"/>
  <c r="O1160" i="1"/>
  <c r="S1160" i="1" s="1"/>
  <c r="U1160" i="1" s="1"/>
  <c r="AG1160" i="1" s="1"/>
  <c r="O1185" i="1"/>
  <c r="S1185" i="1" s="1"/>
  <c r="U1185" i="1" s="1"/>
  <c r="AG1185" i="1" s="1"/>
  <c r="O1181" i="1"/>
  <c r="S1181" i="1" s="1"/>
  <c r="U1181" i="1" s="1"/>
  <c r="AG1181" i="1" s="1"/>
  <c r="O1163" i="1"/>
  <c r="S1163" i="1" s="1"/>
  <c r="U1163" i="1" s="1"/>
  <c r="AG1163" i="1" s="1"/>
  <c r="O508" i="1"/>
  <c r="O328" i="1"/>
  <c r="O91" i="1"/>
  <c r="O58" i="1"/>
  <c r="O1095" i="1"/>
  <c r="O1313" i="1"/>
  <c r="O614" i="1"/>
  <c r="O705" i="1"/>
  <c r="O955" i="1"/>
  <c r="O1386" i="1"/>
  <c r="O703" i="1"/>
  <c r="O467" i="1"/>
  <c r="O1240" i="1"/>
  <c r="S1240" i="1" s="1"/>
  <c r="U1240" i="1" s="1"/>
  <c r="AG1240" i="1" s="1"/>
  <c r="O67" i="1"/>
  <c r="O1045" i="1"/>
  <c r="O556" i="1"/>
  <c r="O1076" i="1"/>
  <c r="O346" i="1"/>
  <c r="O7" i="1"/>
  <c r="O120" i="1"/>
  <c r="O675" i="1"/>
  <c r="O1473" i="1"/>
  <c r="O643" i="1"/>
  <c r="O1368" i="1"/>
  <c r="O963" i="1"/>
  <c r="O1269" i="1"/>
  <c r="O1104" i="1"/>
  <c r="O1686" i="1"/>
  <c r="O1024" i="1"/>
  <c r="O104" i="1"/>
  <c r="O449" i="1"/>
  <c r="O256" i="1"/>
  <c r="O680" i="1"/>
  <c r="O1694" i="1"/>
  <c r="O434" i="1"/>
  <c r="O1309" i="1"/>
  <c r="O243" i="1"/>
  <c r="O1062" i="1"/>
  <c r="O974" i="1"/>
  <c r="O388" i="1"/>
  <c r="O310" i="1"/>
  <c r="O565" i="1"/>
  <c r="O94" i="1"/>
  <c r="O1684" i="1"/>
  <c r="O673" i="1"/>
  <c r="O194" i="1"/>
  <c r="O1430" i="1"/>
  <c r="O1485" i="1"/>
  <c r="O218" i="1"/>
  <c r="O1112" i="1"/>
  <c r="O1371" i="1"/>
  <c r="O370" i="1"/>
  <c r="O631" i="1"/>
  <c r="O1305" i="1"/>
  <c r="O1054" i="1"/>
  <c r="O431" i="1"/>
  <c r="O1429" i="1"/>
  <c r="O1394" i="1"/>
  <c r="O698" i="1"/>
  <c r="O820" i="1"/>
  <c r="O413" i="1"/>
  <c r="O909" i="1"/>
  <c r="O1597" i="1"/>
  <c r="O1262" i="1"/>
  <c r="O550" i="1"/>
  <c r="O1683" i="1"/>
  <c r="O1615" i="1"/>
  <c r="O158" i="1"/>
  <c r="O1036" i="1"/>
  <c r="O1505" i="1"/>
  <c r="O694" i="1"/>
  <c r="O531" i="1"/>
  <c r="O1065" i="1"/>
  <c r="O271" i="1"/>
  <c r="O42" i="1"/>
  <c r="O358" i="1"/>
  <c r="O1099" i="1"/>
  <c r="O763" i="1"/>
  <c r="O151" i="1"/>
  <c r="O63" i="1"/>
  <c r="O245" i="1"/>
  <c r="O1142" i="1"/>
  <c r="S1142" i="1" s="1"/>
  <c r="U1142" i="1" s="1"/>
  <c r="AG1142" i="1" s="1"/>
  <c r="O1100" i="1"/>
  <c r="O791" i="1"/>
  <c r="O500" i="1"/>
  <c r="O54" i="1"/>
  <c r="O1121" i="1"/>
  <c r="O575" i="1"/>
  <c r="O456" i="1"/>
  <c r="O664" i="1"/>
  <c r="O185" i="1"/>
  <c r="O163" i="1"/>
  <c r="O1480" i="1"/>
  <c r="O665" i="1"/>
  <c r="O1444" i="1"/>
  <c r="O1516" i="1"/>
  <c r="O323" i="1"/>
  <c r="O1365" i="1"/>
  <c r="O1492" i="1"/>
  <c r="O1124" i="1"/>
  <c r="S1124" i="1" s="1"/>
  <c r="U1124" i="1" s="1"/>
  <c r="AG1124" i="1" s="1"/>
  <c r="O1588" i="1"/>
  <c r="O266" i="1"/>
  <c r="O281" i="1"/>
  <c r="O284" i="1"/>
  <c r="O790" i="1"/>
  <c r="O13" i="1"/>
  <c r="O877" i="1"/>
  <c r="O925" i="1"/>
  <c r="O1457" i="1"/>
  <c r="O1283" i="1"/>
  <c r="O539" i="1"/>
  <c r="O1092" i="1"/>
  <c r="O107" i="1"/>
  <c r="O812" i="1"/>
  <c r="O171" i="1"/>
  <c r="O1349" i="1"/>
  <c r="O1118" i="1"/>
  <c r="O224" i="1"/>
  <c r="O307" i="1"/>
  <c r="O1622" i="1"/>
  <c r="O1671" i="1"/>
  <c r="O1640" i="1"/>
  <c r="O291" i="1"/>
  <c r="O1446" i="1"/>
  <c r="O1565" i="1"/>
  <c r="O1634" i="1"/>
  <c r="O1626" i="1"/>
  <c r="O1334" i="1"/>
  <c r="O1649" i="1"/>
  <c r="O712" i="1"/>
  <c r="O1101" i="1"/>
  <c r="O396" i="1"/>
  <c r="O72" i="1"/>
  <c r="O1319" i="1"/>
  <c r="O1020" i="1"/>
  <c r="O1364" i="1"/>
  <c r="O363" i="1"/>
  <c r="O535" i="1"/>
  <c r="O701" i="1"/>
  <c r="O859" i="1"/>
  <c r="O1295" i="1"/>
  <c r="O1375" i="1"/>
  <c r="O1252" i="1"/>
  <c r="S1252" i="1" s="1"/>
  <c r="U1252" i="1" s="1"/>
  <c r="AG1252" i="1" s="1"/>
  <c r="O1553" i="1"/>
  <c r="O100" i="1"/>
  <c r="O1560" i="1"/>
  <c r="O470" i="1"/>
  <c r="O655" i="1"/>
  <c r="O1018" i="1"/>
  <c r="O583" i="1"/>
  <c r="O958" i="1"/>
  <c r="O1695" i="1"/>
  <c r="O1312" i="1"/>
  <c r="O485" i="1"/>
  <c r="O1244" i="1"/>
  <c r="S1244" i="1" s="1"/>
  <c r="U1244" i="1" s="1"/>
  <c r="AG1244" i="1" s="1"/>
  <c r="O822" i="1"/>
  <c r="O1271" i="1"/>
  <c r="O389" i="1"/>
  <c r="O1067" i="1"/>
  <c r="O85" i="1"/>
  <c r="O118" i="1"/>
  <c r="O1548" i="1"/>
  <c r="O526" i="1"/>
  <c r="O942" i="1"/>
  <c r="O553" i="1"/>
  <c r="O1539" i="1"/>
  <c r="O897" i="1"/>
  <c r="O1035" i="1"/>
  <c r="O1438" i="1"/>
  <c r="O201" i="1"/>
  <c r="O657" i="1"/>
  <c r="O1542" i="1"/>
  <c r="O1038" i="1"/>
  <c r="O1562" i="1"/>
  <c r="O1106" i="1"/>
  <c r="O286" i="1"/>
  <c r="O1122" i="1"/>
  <c r="O1044" i="1"/>
  <c r="O52" i="1"/>
  <c r="O1454" i="1"/>
  <c r="O809" i="1"/>
  <c r="O1075" i="1"/>
  <c r="O3" i="1"/>
  <c r="O921" i="1"/>
  <c r="O81" i="1"/>
  <c r="O209" i="1"/>
  <c r="O1423" i="1"/>
  <c r="O326" i="1"/>
  <c r="O12" i="1"/>
  <c r="O892" i="1"/>
  <c r="O294" i="1"/>
  <c r="O179" i="1"/>
  <c r="O953" i="1"/>
  <c r="O792" i="1"/>
  <c r="O1098" i="1"/>
  <c r="O444" i="1"/>
  <c r="O1619" i="1"/>
  <c r="O64" i="1"/>
  <c r="O1631" i="1"/>
  <c r="O79" i="1"/>
  <c r="O1355" i="1"/>
  <c r="O710" i="1"/>
  <c r="O165" i="1"/>
  <c r="O1612" i="1"/>
  <c r="O252" i="1"/>
  <c r="O1679" i="1"/>
  <c r="O1406" i="1"/>
  <c r="O301" i="1"/>
  <c r="O242" i="1"/>
  <c r="O1575" i="1"/>
  <c r="O1296" i="1"/>
  <c r="O402" i="1"/>
  <c r="O1016" i="1"/>
  <c r="O683" i="1"/>
  <c r="O1555" i="1"/>
  <c r="O947" i="1"/>
  <c r="O593" i="1"/>
  <c r="O1623" i="1"/>
  <c r="O23" i="1"/>
  <c r="O1489" i="1"/>
  <c r="O229" i="1"/>
  <c r="O1282" i="1"/>
  <c r="O833" i="1"/>
  <c r="O112" i="1"/>
  <c r="O1476" i="1"/>
  <c r="O1534" i="1"/>
  <c r="O968" i="1"/>
  <c r="O1017" i="1"/>
  <c r="O873" i="1"/>
  <c r="O1157" i="1"/>
  <c r="S1157" i="1" s="1"/>
  <c r="U1157" i="1" s="1"/>
  <c r="AG1157" i="1" s="1"/>
  <c r="O1388" i="1"/>
  <c r="O1592" i="1"/>
  <c r="O869" i="1"/>
  <c r="O278" i="1"/>
  <c r="O1486" i="1"/>
  <c r="O1277" i="1"/>
  <c r="O1427" i="1"/>
  <c r="O646" i="1"/>
  <c r="O437" i="1"/>
  <c r="O1360" i="1"/>
  <c r="O337" i="1"/>
  <c r="O1014" i="1"/>
  <c r="O1105" i="1"/>
  <c r="O134" i="1"/>
  <c r="O148" i="1"/>
  <c r="O914" i="1"/>
  <c r="O1513" i="1"/>
  <c r="O679" i="1"/>
  <c r="O285" i="1"/>
  <c r="O464" i="1"/>
  <c r="O1380" i="1"/>
  <c r="O39" i="1"/>
  <c r="O1653" i="1"/>
  <c r="O304" i="1"/>
  <c r="O116" i="1"/>
  <c r="O768" i="1"/>
  <c r="O525" i="1"/>
  <c r="O1251" i="1"/>
  <c r="S1251" i="1" s="1"/>
  <c r="U1251" i="1" s="1"/>
  <c r="AG1251" i="1" s="1"/>
  <c r="O616" i="1"/>
  <c r="O552" i="1"/>
  <c r="O891" i="1"/>
  <c r="O280" i="1"/>
  <c r="O198" i="1"/>
  <c r="O522" i="1"/>
  <c r="O276" i="1"/>
  <c r="O1026" i="1"/>
  <c r="O523" i="1"/>
  <c r="O1624" i="1"/>
  <c r="O468" i="1"/>
  <c r="O1396" i="1"/>
  <c r="O353" i="1"/>
  <c r="O1151" i="1"/>
  <c r="S1151" i="1" s="1"/>
  <c r="U1151" i="1" s="1"/>
  <c r="AG1151" i="1" s="1"/>
  <c r="O315" i="1"/>
  <c r="O1235" i="1"/>
  <c r="S1235" i="1" s="1"/>
  <c r="U1235" i="1" s="1"/>
  <c r="AG1235" i="1" s="1"/>
  <c r="O1385" i="1"/>
  <c r="O589" i="1"/>
  <c r="O429" i="1"/>
  <c r="O161" i="1"/>
  <c r="O1280" i="1"/>
  <c r="O259" i="1"/>
  <c r="O497" i="1"/>
  <c r="O343" i="1"/>
  <c r="O159" i="1"/>
  <c r="O623" i="1"/>
  <c r="O874" i="1"/>
  <c r="O972" i="1"/>
  <c r="O1392" i="1"/>
  <c r="O426" i="1"/>
  <c r="O89" i="1"/>
  <c r="O1042" i="1"/>
  <c r="O29" i="1"/>
  <c r="O898" i="1"/>
  <c r="O587" i="1"/>
  <c r="O1115" i="1"/>
  <c r="O828" i="1"/>
  <c r="O994" i="1"/>
  <c r="O1475" i="1"/>
  <c r="O1317" i="1"/>
  <c r="O489" i="1"/>
  <c r="O439" i="1"/>
  <c r="O138" i="1"/>
  <c r="O728" i="1"/>
  <c r="O382" i="1"/>
  <c r="O779" i="1"/>
  <c r="O640" i="1"/>
  <c r="O377" i="1"/>
  <c r="O215" i="1"/>
  <c r="O1424" i="1"/>
  <c r="O338" i="1"/>
  <c r="O732" i="1"/>
  <c r="O378" i="1"/>
  <c r="O9" i="1"/>
  <c r="O1471" i="1"/>
  <c r="O1047" i="1"/>
  <c r="O126" i="1"/>
  <c r="O121" i="1"/>
  <c r="O1079" i="1"/>
  <c r="O1675" i="1"/>
  <c r="O1691" i="1"/>
  <c r="O1238" i="1"/>
  <c r="S1238" i="1" s="1"/>
  <c r="U1238" i="1" s="1"/>
  <c r="AG1238" i="1" s="1"/>
  <c r="O922" i="1"/>
  <c r="O168" i="1"/>
  <c r="O815" i="1"/>
  <c r="O282" i="1"/>
  <c r="O362" i="1"/>
  <c r="O1506" i="1"/>
  <c r="O334" i="1"/>
  <c r="O529" i="1"/>
  <c r="O811" i="1"/>
  <c r="O1341" i="1"/>
  <c r="O1658" i="1"/>
  <c r="O1339" i="1"/>
  <c r="O810" i="1"/>
  <c r="O917" i="1"/>
  <c r="O223" i="1"/>
  <c r="O103" i="1"/>
  <c r="O850" i="1"/>
  <c r="O298" i="1"/>
  <c r="O726" i="1"/>
  <c r="O1284" i="1"/>
  <c r="O1458" i="1"/>
  <c r="O1052" i="1"/>
  <c r="O788" i="1"/>
  <c r="O153" i="1"/>
  <c r="O731" i="1"/>
  <c r="O1133" i="1"/>
  <c r="S1133" i="1" s="1"/>
  <c r="U1133" i="1" s="1"/>
  <c r="AG1133" i="1" s="1"/>
  <c r="O625" i="1"/>
  <c r="O1481" i="1"/>
  <c r="O241" i="1"/>
  <c r="O907" i="1"/>
  <c r="O1431" i="1"/>
  <c r="O312" i="1"/>
  <c r="O1664" i="1"/>
  <c r="O1398" i="1"/>
  <c r="O1432" i="1"/>
  <c r="O889" i="1"/>
  <c r="O708" i="1"/>
  <c r="O1402" i="1"/>
  <c r="O380" i="1"/>
  <c r="O1150" i="1"/>
  <c r="S1150" i="1" s="1"/>
  <c r="U1150" i="1" s="1"/>
  <c r="AG1150" i="1" s="1"/>
  <c r="O417" i="1"/>
  <c r="O1061" i="1"/>
  <c r="O621" i="1"/>
  <c r="O1069" i="1"/>
  <c r="O332" i="1"/>
  <c r="O511" i="1"/>
  <c r="O510" i="1"/>
  <c r="O1590" i="1"/>
  <c r="O1613" i="1"/>
  <c r="O1397" i="1"/>
  <c r="O817" i="1"/>
  <c r="O707" i="1"/>
  <c r="O605" i="1"/>
  <c r="O398" i="1"/>
  <c r="O1589" i="1"/>
  <c r="O190" i="1"/>
  <c r="O615" i="1"/>
  <c r="O544" i="1"/>
  <c r="O987" i="1"/>
  <c r="O513" i="1"/>
  <c r="O1662" i="1"/>
  <c r="O1093" i="1"/>
  <c r="O97" i="1"/>
  <c r="O1690" i="1"/>
  <c r="O356" i="1"/>
  <c r="O442" i="1"/>
  <c r="O231" i="1"/>
  <c r="O993" i="1"/>
  <c r="O164" i="1"/>
  <c r="O459" i="1"/>
  <c r="O524" i="1"/>
  <c r="O1336" i="1"/>
  <c r="O132" i="1"/>
  <c r="O716" i="1"/>
  <c r="O610" i="1"/>
  <c r="O1667" i="1"/>
  <c r="O543" i="1"/>
  <c r="O835" i="1"/>
  <c r="O73" i="1"/>
  <c r="O636" i="1"/>
  <c r="O626" i="1"/>
  <c r="O1415" i="1"/>
  <c r="O564" i="1"/>
  <c r="O1109" i="1"/>
  <c r="O1041" i="1"/>
  <c r="O725" i="1"/>
  <c r="O317" i="1"/>
  <c r="O147" i="1"/>
  <c r="O1416" i="1"/>
  <c r="O381" i="1"/>
  <c r="O697" i="1"/>
  <c r="O866" i="1"/>
  <c r="O976" i="1"/>
  <c r="O1325" i="1"/>
  <c r="O379" i="1"/>
  <c r="O55" i="1"/>
  <c r="O101" i="1"/>
  <c r="O1426" i="1"/>
  <c r="O746" i="1"/>
  <c r="O1227" i="1"/>
  <c r="S1227" i="1" s="1"/>
  <c r="U1227" i="1" s="1"/>
  <c r="AG1227" i="1" s="1"/>
  <c r="O609" i="1"/>
  <c r="O856" i="1"/>
  <c r="O696" i="1"/>
  <c r="O1636" i="1"/>
  <c r="O875" i="1"/>
  <c r="O1120" i="1"/>
  <c r="O1353" i="1"/>
  <c r="O573" i="1"/>
  <c r="O383" i="1"/>
  <c r="O37" i="1"/>
  <c r="O4" i="1"/>
  <c r="O83" i="1"/>
  <c r="O230" i="1"/>
  <c r="O113" i="1"/>
  <c r="O903" i="1"/>
  <c r="O1583" i="1"/>
  <c r="O17" i="1"/>
  <c r="O423" i="1"/>
  <c r="O918" i="1"/>
  <c r="O1591" i="1"/>
  <c r="O314" i="1"/>
  <c r="O758" i="1"/>
  <c r="O255" i="1"/>
  <c r="O173" i="1"/>
  <c r="O1015" i="1"/>
  <c r="O1136" i="1"/>
  <c r="S1136" i="1" s="1"/>
  <c r="U1136" i="1" s="1"/>
  <c r="AG1136" i="1" s="1"/>
  <c r="O401" i="1"/>
  <c r="O340" i="1"/>
  <c r="O555" i="1"/>
  <c r="O1152" i="1"/>
  <c r="S1152" i="1" s="1"/>
  <c r="U1152" i="1" s="1"/>
  <c r="AG1152" i="1" s="1"/>
  <c r="O1559" i="1"/>
  <c r="O660" i="1"/>
  <c r="O409" i="1"/>
  <c r="O632" i="1"/>
  <c r="O547" i="1"/>
  <c r="O192" i="1"/>
  <c r="O1265" i="1"/>
  <c r="O637" i="1"/>
  <c r="O619" i="1"/>
  <c r="O896" i="1"/>
  <c r="O436" i="1"/>
  <c r="O908" i="1"/>
  <c r="O1501" i="1"/>
  <c r="O43" i="1"/>
  <c r="O172" i="1"/>
  <c r="O1096" i="1"/>
  <c r="O793" i="1"/>
  <c r="O308" i="1"/>
  <c r="O1607" i="1"/>
  <c r="O290" i="1"/>
  <c r="O647" i="1"/>
  <c r="O1085" i="1"/>
  <c r="O560" i="1"/>
  <c r="O1689" i="1"/>
  <c r="O1578" i="1"/>
  <c r="O1297" i="1"/>
  <c r="O1056" i="1"/>
  <c r="O1132" i="1"/>
  <c r="S1132" i="1" s="1"/>
  <c r="U1132" i="1" s="1"/>
  <c r="AG1132" i="1" s="1"/>
  <c r="O596" i="1"/>
  <c r="O1270" i="1"/>
  <c r="O928" i="1"/>
  <c r="O1625" i="1"/>
  <c r="O786" i="1"/>
  <c r="O1255" i="1"/>
  <c r="S1255" i="1" s="1"/>
  <c r="U1255" i="1" s="1"/>
  <c r="AG1255" i="1" s="1"/>
  <c r="O8" i="1"/>
  <c r="O841" i="1"/>
  <c r="O435" i="1"/>
  <c r="O1051" i="1"/>
  <c r="O813" i="1"/>
  <c r="O945" i="1"/>
  <c r="O446" i="1"/>
  <c r="O1372" i="1"/>
  <c r="O1644" i="1"/>
  <c r="O1595" i="1"/>
  <c r="O884" i="1"/>
  <c r="O433" i="1"/>
  <c r="O451" i="1"/>
  <c r="O1447" i="1"/>
  <c r="O1070" i="1"/>
  <c r="O1040" i="1"/>
  <c r="O748" i="1"/>
  <c r="O649" i="1"/>
  <c r="O1566" i="1"/>
  <c r="O1291" i="1"/>
  <c r="O992" i="1"/>
  <c r="O1357" i="1"/>
  <c r="O1130" i="1"/>
  <c r="S1130" i="1" s="1"/>
  <c r="U1130" i="1" s="1"/>
  <c r="AG1130" i="1" s="1"/>
  <c r="O1249" i="1"/>
  <c r="S1249" i="1" s="1"/>
  <c r="U1249" i="1" s="1"/>
  <c r="AG1249" i="1" s="1"/>
  <c r="O428" i="1"/>
  <c r="O905" i="1"/>
  <c r="O1614" i="1"/>
  <c r="O781" i="1"/>
  <c r="O1519" i="1"/>
  <c r="O750" i="1"/>
  <c r="O1601" i="1"/>
  <c r="O1027" i="1"/>
  <c r="O47" i="1"/>
  <c r="O549" i="1"/>
  <c r="O1654" i="1"/>
  <c r="O1643" i="1"/>
  <c r="O56" i="1"/>
  <c r="O75" i="1"/>
  <c r="O1074" i="1"/>
  <c r="O704" i="1"/>
  <c r="O816" i="1"/>
  <c r="O1230" i="1"/>
  <c r="S1230" i="1" s="1"/>
  <c r="U1230" i="1" s="1"/>
  <c r="AG1230" i="1" s="1"/>
  <c r="O60" i="1"/>
  <c r="O193" i="1"/>
  <c r="O74" i="1"/>
  <c r="O61" i="1"/>
  <c r="O600" i="1"/>
  <c r="O818" i="1"/>
  <c r="O68" i="1"/>
  <c r="O1139" i="1"/>
  <c r="S1139" i="1" s="1"/>
  <c r="U1139" i="1" s="1"/>
  <c r="AG1139" i="1" s="1"/>
  <c r="O1381" i="1"/>
  <c r="O375" i="1"/>
  <c r="O932" i="1"/>
  <c r="O800" i="1"/>
  <c r="O1517" i="1"/>
  <c r="O882" i="1"/>
  <c r="O486" i="1"/>
  <c r="O88" i="1"/>
  <c r="O66" i="1"/>
  <c r="O1031" i="1"/>
  <c r="O1127" i="1"/>
  <c r="S1127" i="1" s="1"/>
  <c r="U1127" i="1" s="1"/>
  <c r="AG1127" i="1" s="1"/>
  <c r="O1490" i="1"/>
  <c r="O1391" i="1"/>
  <c r="O27" i="1"/>
  <c r="O248" i="1"/>
  <c r="O1125" i="1"/>
  <c r="S1125" i="1" s="1"/>
  <c r="U1125" i="1" s="1"/>
  <c r="AG1125" i="1" s="1"/>
  <c r="O613" i="1"/>
  <c r="O393" i="1"/>
  <c r="O630" i="1"/>
  <c r="O86" i="1"/>
  <c r="O936" i="1"/>
  <c r="O350" i="1"/>
  <c r="O453" i="1"/>
  <c r="O650" i="1"/>
  <c r="O1419" i="1"/>
  <c r="O200" i="1"/>
  <c r="O1261" i="1"/>
  <c r="O415" i="1"/>
  <c r="O633" i="1"/>
  <c r="O1479" i="1"/>
  <c r="O916" i="1"/>
  <c r="O799" i="1"/>
  <c r="O416" i="1"/>
  <c r="O805" i="1"/>
  <c r="O1259" i="1"/>
  <c r="S1259" i="1" s="1"/>
  <c r="U1259" i="1" s="1"/>
  <c r="AG1259" i="1" s="1"/>
  <c r="O1320" i="1"/>
  <c r="O51" i="1"/>
  <c r="O1310" i="1"/>
  <c r="O846" i="1"/>
  <c r="O1301" i="1"/>
  <c r="O226" i="1"/>
  <c r="O849" i="1"/>
  <c r="O871" i="1"/>
  <c r="O1029" i="1"/>
  <c r="O588" i="1"/>
  <c r="O858" i="1"/>
  <c r="O1374" i="1"/>
  <c r="O933" i="1"/>
  <c r="O730" i="1"/>
  <c r="O653" i="1"/>
  <c r="O1292" i="1"/>
  <c r="O283" i="1"/>
  <c r="O566" i="1"/>
  <c r="O1322" i="1"/>
  <c r="O92" i="1"/>
  <c r="O1641" i="1"/>
  <c r="O939" i="1"/>
  <c r="O299" i="1"/>
  <c r="O954" i="1"/>
  <c r="O1576" i="1"/>
  <c r="O1503" i="1"/>
  <c r="O1318" i="1"/>
  <c r="O1453" i="1"/>
  <c r="O727" i="1"/>
  <c r="O1496" i="1"/>
  <c r="O1064" i="1"/>
  <c r="O11" i="1"/>
  <c r="O296" i="1"/>
  <c r="O178" i="1"/>
  <c r="O714" i="1"/>
  <c r="O887" i="1"/>
  <c r="O796" i="1"/>
  <c r="O1321" i="1"/>
  <c r="O692" i="1"/>
  <c r="O855" i="1"/>
  <c r="O174" i="1"/>
  <c r="O764" i="1"/>
  <c r="O948" i="1"/>
  <c r="O1299" i="1"/>
  <c r="O973" i="1"/>
  <c r="O1579" i="1"/>
  <c r="O1646" i="1"/>
  <c r="O507" i="1"/>
  <c r="O1598" i="1"/>
  <c r="O1264" i="1"/>
  <c r="O156" i="1"/>
  <c r="O930" i="1"/>
  <c r="O1556" i="1"/>
  <c r="O1409" i="1"/>
  <c r="O1111" i="1"/>
  <c r="O411" i="1"/>
  <c r="O1008" i="1"/>
  <c r="O19" i="1"/>
  <c r="O938" i="1"/>
  <c r="O969" i="1"/>
  <c r="O1629" i="1"/>
  <c r="O1340" i="1"/>
  <c r="O1412" i="1"/>
  <c r="O1477" i="1"/>
  <c r="O1460" i="1"/>
  <c r="O210" i="1"/>
  <c r="O1586" i="1"/>
  <c r="O1338" i="1"/>
  <c r="O729" i="1"/>
  <c r="O1030" i="1"/>
  <c r="O246" i="1"/>
  <c r="O520" i="1"/>
  <c r="O372" i="1"/>
  <c r="O408" i="1"/>
  <c r="O997" i="1"/>
  <c r="O1522" i="1"/>
  <c r="O318" i="1"/>
  <c r="O1021" i="1"/>
  <c r="O220" i="1"/>
  <c r="O264" i="1"/>
  <c r="O618" i="1"/>
  <c r="O157" i="1"/>
  <c r="O149" i="1"/>
  <c r="O1059" i="1"/>
  <c r="O860" i="1"/>
  <c r="O123" i="1"/>
  <c r="O288" i="1"/>
  <c r="O117" i="1"/>
  <c r="O865" i="1"/>
  <c r="O883" i="1"/>
  <c r="O62" i="1"/>
  <c r="O1609" i="1"/>
  <c r="O369" i="1"/>
  <c r="O404" i="1"/>
  <c r="O1440" i="1"/>
  <c r="O970" i="1"/>
  <c r="O22" i="1"/>
  <c r="O582" i="1"/>
  <c r="O1661" i="1"/>
  <c r="O182" i="1"/>
  <c r="O1324" i="1"/>
  <c r="O961" i="1"/>
  <c r="O1263" i="1"/>
  <c r="O1303" i="1"/>
  <c r="O1572" i="1"/>
  <c r="O1537" i="1"/>
  <c r="O1058" i="1"/>
  <c r="O122" i="1"/>
  <c r="O196" i="1"/>
  <c r="O260" i="1"/>
  <c r="O863" i="1"/>
  <c r="O935" i="1"/>
  <c r="O879" i="1"/>
  <c r="O563" i="1"/>
  <c r="O183" i="1"/>
  <c r="O853" i="1"/>
  <c r="O1154" i="1"/>
  <c r="S1154" i="1" s="1"/>
  <c r="U1154" i="1" s="1"/>
  <c r="AG1154" i="1" s="1"/>
  <c r="O144" i="1"/>
  <c r="O927" i="1"/>
  <c r="O1009" i="1"/>
  <c r="O1627" i="1"/>
  <c r="O946" i="1"/>
  <c r="O1366" i="1"/>
  <c r="O700" i="1"/>
  <c r="O624" i="1"/>
  <c r="O1274" i="1"/>
  <c r="O581" i="1"/>
  <c r="O1006" i="1"/>
  <c r="O1347" i="1"/>
  <c r="O475" i="1"/>
  <c r="O327" i="1"/>
  <c r="O580" i="1"/>
  <c r="O41" i="1"/>
  <c r="O295" i="1"/>
  <c r="O1563" i="1"/>
  <c r="O119" i="1"/>
  <c r="O114" i="1"/>
  <c r="O1510" i="1"/>
  <c r="O306" i="1"/>
  <c r="O802" i="1"/>
  <c r="O1544" i="1"/>
  <c r="O1019" i="1"/>
  <c r="O834" i="1"/>
  <c r="O528" i="1"/>
  <c r="O25" i="1"/>
  <c r="O469" i="1"/>
  <c r="O1226" i="1"/>
  <c r="S1226" i="1" s="1"/>
  <c r="U1226" i="1" s="1"/>
  <c r="AG1226" i="1" s="1"/>
  <c r="O658" i="1"/>
  <c r="O5" i="1"/>
  <c r="O494" i="1"/>
  <c r="O1697" i="1"/>
  <c r="O591" i="1"/>
  <c r="O406" i="1"/>
  <c r="O761" i="1"/>
  <c r="O1103" i="1"/>
  <c r="O1404" i="1"/>
  <c r="O1107" i="1"/>
  <c r="O1551" i="1"/>
  <c r="O1393" i="1"/>
  <c r="O1326" i="1"/>
  <c r="O460" i="1"/>
  <c r="O376" i="1"/>
  <c r="O53" i="1"/>
  <c r="O1081" i="1"/>
  <c r="O1279" i="1"/>
  <c r="O1328" i="1"/>
  <c r="O1688" i="1"/>
  <c r="O303" i="1"/>
  <c r="O366" i="1"/>
  <c r="O978" i="1"/>
  <c r="O262" i="1"/>
  <c r="O960" i="1"/>
  <c r="O1001" i="1"/>
  <c r="O1072" i="1"/>
  <c r="O496" i="1"/>
  <c r="O1345" i="1"/>
  <c r="O824" i="1"/>
  <c r="O78" i="1"/>
  <c r="O360" i="1"/>
  <c r="O275" i="1"/>
  <c r="O425" i="1"/>
  <c r="O1467" i="1"/>
  <c r="O261" i="1"/>
  <c r="O1063" i="1"/>
  <c r="O1606" i="1"/>
  <c r="O191" i="1"/>
  <c r="O762" i="1"/>
  <c r="O901" i="1"/>
  <c r="O1287" i="1"/>
  <c r="O1315" i="1"/>
  <c r="O738" i="1"/>
  <c r="O1573" i="1"/>
  <c r="O827" i="1"/>
  <c r="O950" i="1"/>
  <c r="O309" i="1"/>
  <c r="O724" i="1"/>
  <c r="O1311" i="1"/>
  <c r="O325" i="1"/>
  <c r="O962" i="1"/>
  <c r="O208" i="1"/>
  <c r="O570" i="1"/>
  <c r="O677" i="1"/>
  <c r="O1083" i="1"/>
  <c r="O1233" i="1"/>
  <c r="S1233" i="1" s="1"/>
  <c r="U1233" i="1" s="1"/>
  <c r="AG1233" i="1" s="1"/>
  <c r="O689" i="1"/>
  <c r="O1147" i="1"/>
  <c r="S1147" i="1" s="1"/>
  <c r="U1147" i="1" s="1"/>
  <c r="AG1147" i="1" s="1"/>
  <c r="O335" i="1"/>
  <c r="O311" i="1"/>
  <c r="O160" i="1"/>
  <c r="O313" i="1"/>
  <c r="O1655" i="1"/>
  <c r="O108" i="1"/>
  <c r="O886" i="1"/>
  <c r="O749" i="1"/>
  <c r="O10" i="1"/>
  <c r="O579" i="1"/>
  <c r="O35" i="1"/>
  <c r="O798" i="1"/>
  <c r="O1268" i="1"/>
  <c r="O1512" i="1"/>
  <c r="O1448" i="1"/>
  <c r="O1422" i="1"/>
  <c r="O1327" i="1"/>
  <c r="O495" i="1"/>
  <c r="O1524" i="1"/>
  <c r="O154" i="1"/>
  <c r="O1254" i="1"/>
  <c r="S1254" i="1" s="1"/>
  <c r="U1254" i="1" s="1"/>
  <c r="AG1254" i="1" s="1"/>
  <c r="O590" i="1"/>
  <c r="O931" i="1"/>
  <c r="O1408" i="1"/>
  <c r="O541" i="1"/>
  <c r="O577" i="1"/>
  <c r="O316" i="1"/>
  <c r="O239" i="1"/>
  <c r="O484" i="1"/>
  <c r="O1049" i="1"/>
  <c r="O715" i="1"/>
  <c r="O70" i="1"/>
  <c r="O912" i="1"/>
  <c r="O744" i="1"/>
  <c r="O1145" i="1"/>
  <c r="S1145" i="1" s="1"/>
  <c r="U1145" i="1" s="1"/>
  <c r="AG1145" i="1" s="1"/>
  <c r="O1003" i="1"/>
  <c r="O760" i="1"/>
  <c r="O1387" i="1"/>
  <c r="O1137" i="1"/>
  <c r="S1137" i="1" s="1"/>
  <c r="U1137" i="1" s="1"/>
  <c r="AG1137" i="1" s="1"/>
  <c r="O902" i="1"/>
  <c r="O418" i="1"/>
  <c r="O45" i="1"/>
  <c r="O996" i="1"/>
  <c r="O232" i="1"/>
  <c r="O830" i="1"/>
  <c r="O569" i="1"/>
  <c r="O1652" i="1"/>
  <c r="O302" i="1"/>
  <c r="O1025" i="1"/>
  <c r="O227" i="1"/>
  <c r="O1434" i="1"/>
  <c r="O1435" i="1"/>
  <c r="O166" i="1"/>
  <c r="O1048" i="1"/>
  <c r="O868" i="1"/>
  <c r="O602" i="1"/>
  <c r="O1091" i="1"/>
  <c r="O477" i="1"/>
  <c r="O384" i="1"/>
  <c r="O1370" i="1"/>
  <c r="O1535" i="1"/>
  <c r="O1600" i="1"/>
  <c r="O562" i="1"/>
  <c r="O170" i="1"/>
  <c r="O1135" i="1"/>
  <c r="S1135" i="1" s="1"/>
  <c r="U1135" i="1" s="1"/>
  <c r="AG1135" i="1" s="1"/>
  <c r="O519" i="1"/>
  <c r="O33" i="1"/>
  <c r="O645" i="1"/>
  <c r="O357" i="1"/>
  <c r="O709" i="1"/>
  <c r="O659" i="1"/>
  <c r="O251" i="1"/>
  <c r="O34" i="1"/>
  <c r="O441" i="1"/>
  <c r="O180" i="1"/>
  <c r="O1084" i="1"/>
  <c r="O397" i="1"/>
  <c r="O1281" i="1"/>
  <c r="O1285" i="1"/>
  <c r="O324" i="1"/>
  <c r="O195" i="1"/>
  <c r="O923" i="1"/>
  <c r="O629" i="1"/>
  <c r="O1518" i="1"/>
  <c r="O1639" i="1"/>
  <c r="O1308" i="1"/>
  <c r="O769" i="1"/>
  <c r="O1050" i="1"/>
  <c r="O222" i="1"/>
  <c r="O1266" i="1"/>
  <c r="O975" i="1"/>
  <c r="O983" i="1"/>
  <c r="O279" i="1"/>
  <c r="O1117" i="1"/>
  <c r="O1540" i="1"/>
  <c r="O1439" i="1"/>
  <c r="O32" i="1"/>
  <c r="O273" i="1"/>
  <c r="O837" i="1"/>
  <c r="O1306" i="1"/>
  <c r="O1071" i="1"/>
  <c r="O578" i="1"/>
  <c r="O801" i="1"/>
  <c r="O14" i="1"/>
  <c r="O1620" i="1"/>
  <c r="O911" i="1"/>
  <c r="O1231" i="1"/>
  <c r="S1231" i="1" s="1"/>
  <c r="U1231" i="1" s="1"/>
  <c r="AG1231" i="1" s="1"/>
  <c r="O1369" i="1"/>
  <c r="O249" i="1"/>
  <c r="O1433" i="1"/>
  <c r="O199" i="1"/>
  <c r="O1657" i="1"/>
  <c r="O825" i="1"/>
  <c r="O136" i="1"/>
  <c r="O1053" i="1"/>
  <c r="O31" i="1"/>
  <c r="O479" i="1"/>
  <c r="O956" i="1"/>
  <c r="O438" i="1"/>
  <c r="O1580" i="1"/>
  <c r="O1452" i="1"/>
  <c r="O686" i="1"/>
  <c r="O654" i="1"/>
  <c r="O534" i="1"/>
  <c r="O1078" i="1"/>
  <c r="O537" i="1"/>
  <c r="O985" i="1"/>
  <c r="O1605" i="1"/>
  <c r="O1680" i="1"/>
  <c r="O1487" i="1"/>
  <c r="O999" i="1"/>
  <c r="O770" i="1"/>
  <c r="O1602" i="1"/>
  <c r="O807" i="1"/>
  <c r="O1126" i="1"/>
  <c r="S1126" i="1" s="1"/>
  <c r="U1126" i="1" s="1"/>
  <c r="AG1126" i="1" s="1"/>
  <c r="O373" i="1"/>
  <c r="O293" i="1"/>
  <c r="O254" i="1"/>
  <c r="O1459" i="1"/>
  <c r="O910" i="1"/>
  <c r="O1033" i="1"/>
  <c r="O59" i="1"/>
  <c r="O1466" i="1"/>
  <c r="O175" i="1"/>
  <c r="O46" i="1"/>
  <c r="O782" i="1"/>
  <c r="O150" i="1"/>
  <c r="O368" i="1"/>
  <c r="O1134" i="1"/>
  <c r="S1134" i="1" s="1"/>
  <c r="U1134" i="1" s="1"/>
  <c r="AG1134" i="1" s="1"/>
  <c r="O1131" i="1"/>
  <c r="S1131" i="1" s="1"/>
  <c r="U1131" i="1" s="1"/>
  <c r="AG1131" i="1" s="1"/>
  <c r="O1698" i="1"/>
  <c r="O454" i="1"/>
  <c r="O71" i="1"/>
  <c r="O1022" i="1"/>
  <c r="O1110" i="1"/>
  <c r="O1002" i="1"/>
  <c r="O1037" i="1"/>
  <c r="O832" i="1"/>
  <c r="O603" i="1"/>
  <c r="O1286" i="1"/>
  <c r="O20" i="1"/>
  <c r="O1523" i="1"/>
  <c r="O447" i="1"/>
  <c r="O1494" i="1"/>
  <c r="O1140" i="1"/>
  <c r="S1140" i="1" s="1"/>
  <c r="U1140" i="1" s="1"/>
  <c r="AG1140" i="1" s="1"/>
  <c r="O1272" i="1"/>
  <c r="O774" i="1"/>
  <c r="O445" i="1"/>
  <c r="O1288" i="1"/>
  <c r="O233" i="1"/>
  <c r="O1663" i="1"/>
  <c r="O1470" i="1"/>
  <c r="O395" i="1"/>
  <c r="O341" i="1"/>
  <c r="O1411" i="1"/>
  <c r="O1468" i="1"/>
  <c r="O110" i="1"/>
  <c r="O977" i="1"/>
  <c r="O599" i="1"/>
  <c r="O1294" i="1"/>
  <c r="O1571" i="1"/>
  <c r="O1701" i="1"/>
  <c r="O957" i="1"/>
  <c r="O1428" i="1"/>
  <c r="O177" i="1"/>
  <c r="O1472" i="1"/>
  <c r="O1129" i="1"/>
  <c r="S1129" i="1" s="1"/>
  <c r="U1129" i="1" s="1"/>
  <c r="AG1129" i="1" s="1"/>
  <c r="O269" i="1"/>
  <c r="O1414" i="1"/>
  <c r="O30" i="1"/>
  <c r="O348" i="1"/>
  <c r="O1464" i="1"/>
  <c r="O427" i="1"/>
  <c r="O188" i="1"/>
  <c r="O1462" i="1"/>
  <c r="O228" i="1"/>
  <c r="O747" i="1"/>
  <c r="O1536" i="1"/>
  <c r="O1699" i="1"/>
  <c r="O711" i="1"/>
  <c r="O1289" i="1"/>
  <c r="O574" i="1"/>
  <c r="O885" i="1"/>
  <c r="P2" i="1"/>
  <c r="O641" i="1"/>
  <c r="O386" i="1"/>
  <c r="O545" i="1"/>
  <c r="O392" i="1"/>
  <c r="O533" i="1"/>
  <c r="O1672" i="1"/>
  <c r="O57" i="1"/>
  <c r="O458" i="1"/>
  <c r="O612" i="1"/>
  <c r="O690" i="1"/>
  <c r="O663" i="1"/>
  <c r="O124" i="1"/>
  <c r="O594" i="1"/>
  <c r="O1499" i="1"/>
  <c r="O1469" i="1"/>
  <c r="O838" i="1"/>
  <c r="O225" i="1"/>
  <c r="O184" i="1"/>
  <c r="O143" i="1"/>
  <c r="O1378" i="1"/>
  <c r="O509" i="1"/>
  <c r="O1247" i="1"/>
  <c r="S1247" i="1" s="1"/>
  <c r="U1247" i="1" s="1"/>
  <c r="AG1247" i="1" s="1"/>
  <c r="O1483" i="1"/>
  <c r="O1316" i="1"/>
  <c r="O894" i="1"/>
  <c r="O845" i="1"/>
  <c r="O847" i="1"/>
  <c r="O474" i="1"/>
  <c r="O1405" i="1"/>
  <c r="O202" i="1"/>
  <c r="O455" i="1"/>
  <c r="O842" i="1"/>
  <c r="O130" i="1"/>
  <c r="O1693" i="1"/>
  <c r="O899" i="1"/>
  <c r="O69" i="1"/>
  <c r="O934" i="1"/>
  <c r="O365" i="1"/>
  <c r="O518" i="1"/>
  <c r="O1425" i="1"/>
  <c r="O695" i="1"/>
  <c r="O1599" i="1"/>
  <c r="O206" i="1"/>
  <c r="O263" i="1"/>
  <c r="O1451" i="1"/>
  <c r="O322" i="1"/>
  <c r="O851" i="1"/>
  <c r="O733" i="1"/>
  <c r="O38" i="1"/>
  <c r="O1474" i="1"/>
  <c r="O1401" i="1"/>
  <c r="O656" i="1"/>
  <c r="O1260" i="1"/>
  <c r="O244" i="1"/>
  <c r="O1558" i="1"/>
  <c r="O141" i="1"/>
  <c r="O76" i="1"/>
  <c r="O65" i="1"/>
  <c r="O682" i="1"/>
  <c r="O257" i="1"/>
  <c r="O204" i="1"/>
  <c r="O1594" i="1"/>
  <c r="O498" i="1"/>
  <c r="O568" i="1"/>
  <c r="O28" i="1"/>
  <c r="O424" i="1"/>
  <c r="O1528" i="1"/>
  <c r="O772" i="1"/>
  <c r="O684" i="1"/>
  <c r="O430" i="1"/>
  <c r="O1593" i="1"/>
  <c r="O1441" i="1"/>
  <c r="O628" i="1"/>
  <c r="O211" i="1"/>
  <c r="O651" i="1"/>
  <c r="O1610" i="1"/>
  <c r="O1508" i="1"/>
  <c r="O604" i="1"/>
  <c r="O538" i="1"/>
  <c r="O775" i="1"/>
  <c r="O329" i="1"/>
  <c r="O297" i="1"/>
  <c r="O99" i="1"/>
  <c r="O145" i="1"/>
  <c r="O471" i="1"/>
  <c r="O676" i="1"/>
  <c r="O926" i="1"/>
  <c r="O1437" i="1"/>
  <c r="O571" i="1"/>
  <c r="O1087" i="1"/>
  <c r="O1023" i="1"/>
  <c r="O895" i="1"/>
  <c r="O277" i="1"/>
  <c r="O1478" i="1"/>
  <c r="O906" i="1"/>
  <c r="O598" i="1"/>
  <c r="O635" i="1"/>
  <c r="O77" i="1"/>
  <c r="O1232" i="1"/>
  <c r="S1232" i="1" s="1"/>
  <c r="U1232" i="1" s="1"/>
  <c r="AG1232" i="1" s="1"/>
  <c r="O713" i="1"/>
  <c r="O339" i="1"/>
  <c r="O1659" i="1"/>
  <c r="O1128" i="1"/>
  <c r="S1128" i="1" s="1"/>
  <c r="U1128" i="1" s="1"/>
  <c r="AG1128" i="1" s="1"/>
  <c r="O483" i="1"/>
  <c r="O216" i="1"/>
  <c r="O270" i="1"/>
  <c r="O1350" i="1"/>
  <c r="O559" i="1"/>
  <c r="O189" i="1"/>
  <c r="O722" i="1"/>
  <c r="O717" i="1"/>
  <c r="O440" i="1"/>
  <c r="O1082" i="1"/>
  <c r="O546" i="1"/>
  <c r="O514" i="1"/>
  <c r="O18" i="1"/>
  <c r="O691" i="1"/>
  <c r="O1089" i="1"/>
  <c r="O773" i="1"/>
  <c r="O929" i="1"/>
  <c r="O347" i="1"/>
  <c r="O24" i="1"/>
  <c r="O721" i="1"/>
  <c r="O755" i="1"/>
  <c r="O576" i="1"/>
  <c r="O219" i="1"/>
  <c r="O1445" i="1"/>
  <c r="O516" i="1"/>
  <c r="O321" i="1"/>
  <c r="O351" i="1"/>
  <c r="O1007" i="1"/>
  <c r="O82" i="1"/>
  <c r="O1290" i="1"/>
  <c r="O1545" i="1"/>
  <c r="O1113" i="1"/>
  <c r="O1526" i="1"/>
  <c r="O784" i="1"/>
  <c r="O1413" i="1"/>
  <c r="O1549" i="1"/>
  <c r="O1258" i="1"/>
  <c r="S1258" i="1" s="1"/>
  <c r="U1258" i="1" s="1"/>
  <c r="AG1258" i="1" s="1"/>
  <c r="O607" i="1"/>
  <c r="O238" i="1"/>
  <c r="O1504" i="1"/>
  <c r="O1273" i="1"/>
  <c r="O36" i="1"/>
  <c r="O1010" i="1"/>
  <c r="O465" i="1"/>
  <c r="O1436" i="1"/>
  <c r="O964" i="1"/>
  <c r="O920" i="1"/>
  <c r="O745" i="1"/>
  <c r="O1148" i="1"/>
  <c r="S1148" i="1" s="1"/>
  <c r="U1148" i="1" s="1"/>
  <c r="AG1148" i="1" s="1"/>
  <c r="O432" i="1"/>
  <c r="O1677" i="1"/>
  <c r="O1146" i="1"/>
  <c r="S1146" i="1" s="1"/>
  <c r="U1146" i="1" s="1"/>
  <c r="AG1146" i="1" s="1"/>
  <c r="O399" i="1"/>
  <c r="O355" i="1"/>
  <c r="O450" i="1"/>
  <c r="O1384" i="1"/>
  <c r="O1621" i="1"/>
  <c r="O913" i="1"/>
  <c r="O536" i="1"/>
  <c r="O1665" i="1"/>
  <c r="O924" i="1"/>
  <c r="O878" i="1"/>
  <c r="O181" i="1"/>
  <c r="O1557" i="1"/>
  <c r="O131" i="1"/>
  <c r="O592" i="1"/>
  <c r="O1377" i="1"/>
  <c r="O678" i="1"/>
  <c r="O1342" i="1"/>
  <c r="O944" i="1"/>
  <c r="O374" i="1"/>
  <c r="O1604" i="1"/>
  <c r="O1407" i="1"/>
  <c r="O272" i="1"/>
  <c r="O1257" i="1"/>
  <c r="S1257" i="1" s="1"/>
  <c r="U1257" i="1" s="1"/>
  <c r="AG1257" i="1" s="1"/>
  <c r="O943" i="1"/>
  <c r="O292" i="1"/>
  <c r="O1379" i="1"/>
  <c r="O15" i="1"/>
  <c r="O808" i="1"/>
  <c r="O50" i="1"/>
  <c r="O1077" i="1"/>
  <c r="O1196" i="1"/>
  <c r="S1196" i="1" s="1"/>
  <c r="U1196" i="1" s="1"/>
  <c r="AG1196" i="1" s="1"/>
  <c r="O305" i="1"/>
  <c r="O1585" i="1"/>
  <c r="O521" i="1"/>
  <c r="O1584" i="1"/>
  <c r="O787" i="1"/>
  <c r="O457" i="1"/>
  <c r="O1343" i="1"/>
  <c r="O197" i="1"/>
  <c r="O551" i="1"/>
  <c r="O1681" i="1"/>
  <c r="O672" i="1"/>
  <c r="O1057" i="1"/>
  <c r="O848" i="1"/>
  <c r="O785" i="1"/>
  <c r="O515" i="1"/>
  <c r="O21" i="1"/>
  <c r="O840" i="1"/>
  <c r="O752" i="1"/>
  <c r="O1363" i="1"/>
  <c r="O542" i="1"/>
  <c r="O93" i="1"/>
  <c r="O359" i="1"/>
  <c r="O844" i="1"/>
  <c r="O502" i="1"/>
  <c r="O1241" i="1"/>
  <c r="S1241" i="1" s="1"/>
  <c r="U1241" i="1" s="1"/>
  <c r="AG1241" i="1" s="1"/>
  <c r="O1302" i="1"/>
  <c r="O336" i="1"/>
  <c r="O1246" i="1"/>
  <c r="S1246" i="1" s="1"/>
  <c r="U1246" i="1" s="1"/>
  <c r="AG1246" i="1" s="1"/>
  <c r="O734" i="1"/>
  <c r="O1362" i="1"/>
  <c r="O240" i="1"/>
  <c r="O234" i="1"/>
  <c r="O390" i="1"/>
  <c r="O667" i="1"/>
  <c r="O1630" i="1"/>
  <c r="O207" i="1"/>
  <c r="O1055" i="1"/>
  <c r="O90" i="1"/>
  <c r="O1248" i="1"/>
  <c r="S1248" i="1" s="1"/>
  <c r="U1248" i="1" s="1"/>
  <c r="AG1248" i="1" s="1"/>
  <c r="O687" i="1"/>
  <c r="O1552" i="1"/>
  <c r="O1119" i="1"/>
  <c r="O1596" i="1"/>
  <c r="O1618" i="1"/>
  <c r="O1533" i="1"/>
  <c r="O823" i="1"/>
  <c r="O1547" i="1"/>
  <c r="O1245" i="1"/>
  <c r="S1245" i="1" s="1"/>
  <c r="U1245" i="1" s="1"/>
  <c r="AG1245" i="1" s="1"/>
  <c r="O620" i="1"/>
  <c r="O967" i="1"/>
  <c r="O203" i="1"/>
  <c r="O481" i="1"/>
  <c r="O1013" i="1"/>
  <c r="O940" i="1"/>
  <c r="O719" i="1"/>
  <c r="O1400" i="1"/>
  <c r="O106" i="1"/>
  <c r="O1337" i="1"/>
  <c r="O1088" i="1"/>
  <c r="O952" i="1"/>
  <c r="O1569" i="1"/>
  <c r="O1530" i="1"/>
  <c r="O864" i="1"/>
  <c r="O480" i="1"/>
  <c r="O461" i="1"/>
  <c r="O26" i="1"/>
  <c r="O606" i="1"/>
  <c r="O1529" i="1"/>
  <c r="O1012" i="1"/>
  <c r="O268" i="1"/>
  <c r="O1449" i="1"/>
  <c r="O1417" i="1"/>
  <c r="O1189" i="1"/>
  <c r="S1189" i="1" s="1"/>
  <c r="U1189" i="1" s="1"/>
  <c r="AG1189" i="1" s="1"/>
  <c r="AK2" i="1"/>
  <c r="B1" i="2" s="1"/>
  <c r="B1704" i="2" s="1"/>
  <c r="O1221" i="1"/>
  <c r="S1221" i="1" s="1"/>
  <c r="U1221" i="1" s="1"/>
  <c r="AG1221" i="1" s="1"/>
  <c r="O1515" i="1"/>
  <c r="O129" i="1"/>
  <c r="O979" i="1"/>
  <c r="O776" i="1"/>
  <c r="O986" i="1"/>
  <c r="O1331" i="1"/>
  <c r="O137" i="1"/>
  <c r="O349" i="1"/>
  <c r="O1570" i="1"/>
  <c r="O540" i="1"/>
  <c r="O572" i="1"/>
  <c r="O472" i="1"/>
  <c r="O258" i="1"/>
  <c r="O109" i="1"/>
  <c r="O567" i="1"/>
  <c r="O237" i="1"/>
  <c r="O1060" i="1"/>
  <c r="O186" i="1"/>
  <c r="O739" i="1"/>
  <c r="O1352" i="1"/>
  <c r="O236" i="1"/>
  <c r="O854" i="1"/>
  <c r="O466" i="1"/>
  <c r="O753" i="1"/>
  <c r="O1507" i="1"/>
  <c r="O1102" i="1"/>
  <c r="O1359" i="1"/>
  <c r="O829" i="1"/>
  <c r="O1418" i="1"/>
  <c r="O414" i="1"/>
  <c r="O1450" i="1"/>
  <c r="O345" i="1"/>
  <c r="O391" i="1"/>
  <c r="O736" i="1"/>
  <c r="O648" i="1"/>
  <c r="O980" i="1"/>
  <c r="O1527" i="1"/>
  <c r="O49" i="1"/>
  <c r="O1443" i="1"/>
  <c r="O1685" i="1"/>
  <c r="O506" i="1"/>
  <c r="O1546" i="1"/>
  <c r="O1538" i="1"/>
  <c r="O1275" i="1"/>
  <c r="O1361" i="1"/>
  <c r="O1616" i="1"/>
  <c r="O235" i="1"/>
  <c r="O1243" i="1"/>
  <c r="S1243" i="1" s="1"/>
  <c r="U1243" i="1" s="1"/>
  <c r="AG1243" i="1" s="1"/>
  <c r="O1298" i="1"/>
  <c r="O1692" i="1"/>
  <c r="O1455" i="1"/>
  <c r="O693" i="1"/>
  <c r="O971" i="1"/>
  <c r="O403" i="1"/>
  <c r="O492" i="1"/>
  <c r="O1676" i="1"/>
  <c r="O548" i="1"/>
  <c r="O1242" i="1"/>
  <c r="S1242" i="1" s="1"/>
  <c r="U1242" i="1" s="1"/>
  <c r="AG1242" i="1" s="1"/>
  <c r="O941" i="1"/>
  <c r="O1561" i="1"/>
  <c r="O1638" i="1"/>
  <c r="O1502" i="1"/>
  <c r="O333" i="1"/>
  <c r="O1395" i="1"/>
  <c r="O1500" i="1"/>
  <c r="O1696" i="1"/>
  <c r="O1648" i="1"/>
  <c r="O876" i="1"/>
  <c r="O44" i="1"/>
  <c r="O448" i="1"/>
  <c r="O1632" i="1"/>
  <c r="O740" i="1"/>
  <c r="O1213" i="1"/>
  <c r="S1213" i="1" s="1"/>
  <c r="U1213" i="1" s="1"/>
  <c r="AG1213" i="1" s="1"/>
  <c r="O1161" i="1"/>
  <c r="S1161" i="1" s="1"/>
  <c r="U1161" i="1" s="1"/>
  <c r="AG1161" i="1" s="1"/>
  <c r="O1218" i="1"/>
  <c r="S1218" i="1" s="1"/>
  <c r="U1218" i="1" s="1"/>
  <c r="AG1218" i="1" s="1"/>
  <c r="O1491" i="1"/>
  <c r="O102" i="1"/>
  <c r="O1382" i="1"/>
  <c r="O1700" i="1"/>
  <c r="O867" i="1"/>
  <c r="O843" i="1"/>
  <c r="O142" i="1"/>
  <c r="O111" i="1"/>
  <c r="O1229" i="1"/>
  <c r="S1229" i="1" s="1"/>
  <c r="U1229" i="1" s="1"/>
  <c r="AG1229" i="1" s="1"/>
  <c r="O1073" i="1"/>
  <c r="O1650" i="1"/>
  <c r="O422" i="1"/>
  <c r="O759" i="1"/>
  <c r="O394" i="1"/>
  <c r="O482" i="1"/>
  <c r="O751" i="1"/>
  <c r="O904" i="1"/>
  <c r="O718" i="1"/>
  <c r="O995" i="1"/>
  <c r="O990" i="1"/>
  <c r="O287" i="1"/>
  <c r="O127" i="1"/>
  <c r="O1564" i="1"/>
  <c r="O162" i="1"/>
  <c r="O1256" i="1"/>
  <c r="S1256" i="1" s="1"/>
  <c r="U1256" i="1" s="1"/>
  <c r="AG1256" i="1" s="1"/>
  <c r="O135" i="1"/>
  <c r="O1531" i="1"/>
  <c r="O1237" i="1"/>
  <c r="S1237" i="1" s="1"/>
  <c r="U1237" i="1" s="1"/>
  <c r="AG1237" i="1" s="1"/>
  <c r="O1335" i="1"/>
  <c r="O1351" i="1"/>
  <c r="O806" i="1"/>
  <c r="O1702" i="1"/>
  <c r="O407" i="1"/>
  <c r="O1141" i="1"/>
  <c r="S1141" i="1" s="1"/>
  <c r="U1141" i="1" s="1"/>
  <c r="AG1141" i="1" s="1"/>
  <c r="O487" i="1"/>
  <c r="O1645" i="1"/>
  <c r="O1239" i="1"/>
  <c r="S1239" i="1" s="1"/>
  <c r="U1239" i="1" s="1"/>
  <c r="AG1239" i="1" s="1"/>
  <c r="O743" i="1"/>
  <c r="O674" i="1"/>
  <c r="O1532" i="1"/>
  <c r="O1097" i="1"/>
  <c r="O1482" i="1"/>
  <c r="O888" i="1"/>
  <c r="O473" i="1"/>
  <c r="O1521" i="1"/>
  <c r="O789" i="1"/>
  <c r="O1550" i="1"/>
  <c r="O1668" i="1"/>
  <c r="O1236" i="1"/>
  <c r="S1236" i="1" s="1"/>
  <c r="U1236" i="1" s="1"/>
  <c r="AG1236" i="1" s="1"/>
  <c r="O1633" i="1"/>
  <c r="O420" i="1"/>
  <c r="O795" i="1"/>
  <c r="O1323" i="1"/>
  <c r="O95" i="1"/>
  <c r="O1399" i="1"/>
  <c r="O84" i="1"/>
  <c r="O421" i="1"/>
  <c r="O881" i="1"/>
  <c r="O754" i="1"/>
  <c r="O1293" i="1"/>
  <c r="O890" i="1"/>
  <c r="O965" i="1"/>
  <c r="O839" i="1"/>
  <c r="O558" i="1"/>
  <c r="O1330" i="1"/>
  <c r="O1420" i="1"/>
  <c r="O1574" i="1"/>
  <c r="O419" i="1"/>
  <c r="O915" i="1"/>
  <c r="O1250" i="1"/>
  <c r="S1250" i="1" s="1"/>
  <c r="U1250" i="1" s="1"/>
  <c r="AG1250" i="1" s="1"/>
  <c r="O1346" i="1"/>
  <c r="O169" i="1"/>
  <c r="O1159" i="1"/>
  <c r="S1159" i="1" s="1"/>
  <c r="U1159" i="1" s="1"/>
  <c r="AG1159" i="1" s="1"/>
  <c r="O1198" i="1"/>
  <c r="S1198" i="1" s="1"/>
  <c r="U1198" i="1" s="1"/>
  <c r="AG1198" i="1" s="1"/>
  <c r="O1204" i="1"/>
  <c r="S1204" i="1" s="1"/>
  <c r="U1204" i="1" s="1"/>
  <c r="AG1204" i="1" s="1"/>
  <c r="O1179" i="1"/>
  <c r="S1179" i="1" s="1"/>
  <c r="U1179" i="1" s="1"/>
  <c r="AG1179" i="1" s="1"/>
  <c r="O1304" i="1"/>
  <c r="O491" i="1"/>
  <c r="O797" i="1"/>
  <c r="O778" i="1"/>
  <c r="O1108" i="1"/>
  <c r="O1149" i="1"/>
  <c r="S1149" i="1" s="1"/>
  <c r="U1149" i="1" s="1"/>
  <c r="AG1149" i="1" s="1"/>
  <c r="O367" i="1"/>
  <c r="O1358" i="1"/>
  <c r="O608" i="1"/>
  <c r="O1011" i="1"/>
  <c r="O611" i="1"/>
  <c r="O1577" i="1"/>
  <c r="O1180" i="1"/>
  <c r="S1180" i="1" s="1"/>
  <c r="U1180" i="1" s="1"/>
  <c r="AG1180" i="1" s="1"/>
  <c r="O1207" i="1"/>
  <c r="S1207" i="1" s="1"/>
  <c r="U1207" i="1" s="1"/>
  <c r="AG1207" i="1" s="1"/>
  <c r="O1220" i="1"/>
  <c r="S1220" i="1" s="1"/>
  <c r="U1220" i="1" s="1"/>
  <c r="AG1220" i="1" s="1"/>
  <c r="O1200" i="1"/>
  <c r="S1200" i="1" s="1"/>
  <c r="U1200" i="1" s="1"/>
  <c r="AG1200" i="1" s="1"/>
  <c r="O214" i="1"/>
  <c r="O1300" i="1"/>
  <c r="O1253" i="1"/>
  <c r="S1253" i="1" s="1"/>
  <c r="U1253" i="1" s="1"/>
  <c r="AG1253" i="1" s="1"/>
  <c r="O1554" i="1"/>
  <c r="O852" i="1"/>
  <c r="O1456" i="1"/>
  <c r="O1094" i="1"/>
  <c r="O1332" i="1"/>
  <c r="O527" i="1"/>
  <c r="O1498" i="1"/>
  <c r="O125" i="1"/>
  <c r="O217" i="1"/>
  <c r="O1216" i="1"/>
  <c r="S1216" i="1" s="1"/>
  <c r="U1216" i="1" s="1"/>
  <c r="AG1216" i="1" s="1"/>
  <c r="O1215" i="1"/>
  <c r="S1215" i="1" s="1"/>
  <c r="U1215" i="1" s="1"/>
  <c r="AG1215" i="1" s="1"/>
  <c r="O862" i="1"/>
  <c r="O1138" i="1"/>
  <c r="S1138" i="1" s="1"/>
  <c r="U1138" i="1" s="1"/>
  <c r="AG1138" i="1" s="1"/>
  <c r="O652" i="1"/>
  <c r="O213" i="1"/>
  <c r="O982" i="1"/>
  <c r="O1541" i="1"/>
  <c r="O532" i="1"/>
  <c r="O767" i="1"/>
  <c r="O1465" i="1"/>
  <c r="O893" i="1"/>
  <c r="O900" i="1"/>
  <c r="O662" i="1"/>
  <c r="O1442" i="1"/>
  <c r="O289" i="1"/>
  <c r="O462" i="1"/>
  <c r="O139" i="1"/>
  <c r="O1333" i="1"/>
  <c r="O757" i="1"/>
  <c r="O872" i="1"/>
  <c r="O861" i="1"/>
  <c r="O1278" i="1"/>
  <c r="O319" i="1"/>
  <c r="O951" i="1"/>
  <c r="O253" i="1"/>
  <c r="O880" i="1"/>
  <c r="O320" i="1"/>
  <c r="O1234" i="1"/>
  <c r="S1234" i="1" s="1"/>
  <c r="U1234" i="1" s="1"/>
  <c r="AG1234" i="1" s="1"/>
  <c r="O1642" i="1"/>
  <c r="O517" i="1"/>
  <c r="O1509" i="1"/>
  <c r="O1582" i="1"/>
  <c r="O685" i="1"/>
  <c r="O1005" i="1"/>
  <c r="O554" i="1"/>
  <c r="O1000" i="1"/>
  <c r="O557" i="1"/>
  <c r="O1219" i="1"/>
  <c r="S1219" i="1" s="1"/>
  <c r="U1219" i="1" s="1"/>
  <c r="AG1219" i="1" s="1"/>
  <c r="O1165" i="1"/>
  <c r="S1165" i="1" s="1"/>
  <c r="U1165" i="1" s="1"/>
  <c r="AG1165" i="1" s="1"/>
  <c r="O627" i="1"/>
  <c r="O988" i="1"/>
  <c r="O804" i="1"/>
  <c r="O1497" i="1"/>
  <c r="O1647" i="1"/>
  <c r="O1463" i="1"/>
  <c r="O981" i="1"/>
  <c r="O6" i="1"/>
  <c r="O1525" i="1"/>
  <c r="O671" i="1"/>
  <c r="O98" i="1"/>
  <c r="O1421" i="1"/>
  <c r="O1201" i="1"/>
  <c r="S1201" i="1" s="1"/>
  <c r="U1201" i="1" s="1"/>
  <c r="AG1201" i="1" s="1"/>
  <c r="O1188" i="1"/>
  <c r="S1188" i="1" s="1"/>
  <c r="U1188" i="1" s="1"/>
  <c r="AG1188" i="1" s="1"/>
  <c r="O1203" i="1"/>
  <c r="S1203" i="1" s="1"/>
  <c r="U1203" i="1" s="1"/>
  <c r="AG1203" i="1" s="1"/>
  <c r="O1162" i="1"/>
  <c r="S1162" i="1" s="1"/>
  <c r="U1162" i="1" s="1"/>
  <c r="AG1162" i="1" s="1"/>
  <c r="O1182" i="1"/>
  <c r="S1182" i="1" s="1"/>
  <c r="U1182" i="1" s="1"/>
  <c r="AG1182" i="1" s="1"/>
  <c r="O1172" i="1"/>
  <c r="S1172" i="1" s="1"/>
  <c r="U1172" i="1" s="1"/>
  <c r="AG1172" i="1" s="1"/>
  <c r="O1611" i="1"/>
  <c r="O1066" i="1"/>
  <c r="O1608" i="1"/>
  <c r="O1670" i="1"/>
  <c r="O937" i="1"/>
  <c r="O639" i="1"/>
  <c r="O364" i="1"/>
  <c r="O1410" i="1"/>
  <c r="O1356" i="1"/>
  <c r="O742" i="1"/>
  <c r="O1116" i="1"/>
  <c r="O1488" i="1"/>
  <c r="O1205" i="1"/>
  <c r="S1205" i="1" s="1"/>
  <c r="U1205" i="1" s="1"/>
  <c r="AG1205" i="1" s="1"/>
  <c r="O1217" i="1"/>
  <c r="S1217" i="1" s="1"/>
  <c r="U1217" i="1" s="1"/>
  <c r="AG1217" i="1" s="1"/>
  <c r="O1171" i="1"/>
  <c r="S1171" i="1" s="1"/>
  <c r="U1171" i="1" s="1"/>
  <c r="AG1171" i="1" s="1"/>
  <c r="O1214" i="1"/>
  <c r="S1214" i="1" s="1"/>
  <c r="U1214" i="1" s="1"/>
  <c r="AG1214" i="1" s="1"/>
  <c r="O1206" i="1"/>
  <c r="S1206" i="1" s="1"/>
  <c r="U1206" i="1" s="1"/>
  <c r="AG1206" i="1" s="1"/>
  <c r="O1175" i="1"/>
  <c r="S1175" i="1" s="1"/>
  <c r="U1175" i="1" s="1"/>
  <c r="AG1175" i="1" s="1"/>
  <c r="O1174" i="1"/>
  <c r="S1174" i="1" s="1"/>
  <c r="U1174" i="1" s="1"/>
  <c r="AG1174" i="1" s="1"/>
  <c r="O1166" i="1"/>
  <c r="S1166" i="1" s="1"/>
  <c r="U1166" i="1" s="1"/>
  <c r="AG1166" i="1" s="1"/>
  <c r="O1195" i="1"/>
  <c r="S1195" i="1" s="1"/>
  <c r="U1195" i="1" s="1"/>
  <c r="AG1195" i="1" s="1"/>
  <c r="O1192" i="1"/>
  <c r="S1192" i="1" s="1"/>
  <c r="U1192" i="1" s="1"/>
  <c r="AG1192" i="1" s="1"/>
  <c r="O595" i="1"/>
  <c r="O870" i="1"/>
  <c r="O385" i="1"/>
  <c r="O187" i="1"/>
  <c r="O642" i="1"/>
  <c r="O344" i="1"/>
  <c r="O400" i="1"/>
  <c r="O371" i="1"/>
  <c r="O1628" i="1"/>
  <c r="O756" i="1"/>
  <c r="O1637" i="1"/>
  <c r="O1367" i="1"/>
  <c r="O1144" i="1"/>
  <c r="S1144" i="1" s="1"/>
  <c r="U1144" i="1" s="1"/>
  <c r="AG1144" i="1" s="1"/>
  <c r="O155" i="1"/>
  <c r="O247" i="1"/>
  <c r="O597" i="1"/>
  <c r="O699" i="1"/>
  <c r="O1155" i="1"/>
  <c r="S1155" i="1" s="1"/>
  <c r="U1155" i="1" s="1"/>
  <c r="AG1155" i="1" s="1"/>
  <c r="O998" i="1"/>
  <c r="O661" i="1"/>
  <c r="O530" i="1"/>
  <c r="O622" i="1"/>
  <c r="O737" i="1"/>
  <c r="O702" i="1"/>
  <c r="O410" i="1"/>
  <c r="O1678" i="1"/>
  <c r="O1581" i="1"/>
  <c r="O1495" i="1"/>
  <c r="O857" i="1"/>
  <c r="O634" i="1"/>
  <c r="O1674" i="1"/>
  <c r="O836" i="1"/>
  <c r="O115" i="1"/>
  <c r="O1276" i="1"/>
  <c r="O1354" i="1"/>
  <c r="O452" i="1"/>
  <c r="AF821" i="1" l="1"/>
  <c r="AH821" i="1" s="1"/>
  <c r="W737" i="1"/>
  <c r="AA737" i="1" s="1"/>
  <c r="AD737" i="1" s="1"/>
  <c r="W1205" i="1"/>
  <c r="AA1205" i="1" s="1"/>
  <c r="AD1205" i="1" s="1"/>
  <c r="W1219" i="1"/>
  <c r="AA1219" i="1" s="1"/>
  <c r="AD1219" i="1" s="1"/>
  <c r="W982" i="1"/>
  <c r="AA982" i="1" s="1"/>
  <c r="AD982" i="1" s="1"/>
  <c r="W1346" i="1"/>
  <c r="AA1346" i="1" s="1"/>
  <c r="AD1346" i="1" s="1"/>
  <c r="W115" i="1"/>
  <c r="AA115" i="1" s="1"/>
  <c r="AD115" i="1" s="1"/>
  <c r="W410" i="1"/>
  <c r="AA410" i="1" s="1"/>
  <c r="AD410" i="1" s="1"/>
  <c r="W699" i="1"/>
  <c r="AA699" i="1" s="1"/>
  <c r="AD699" i="1" s="1"/>
  <c r="W1628" i="1"/>
  <c r="AA1628" i="1" s="1"/>
  <c r="AD1628" i="1" s="1"/>
  <c r="W595" i="1"/>
  <c r="AA595" i="1" s="1"/>
  <c r="AD595" i="1" s="1"/>
  <c r="W1171" i="1"/>
  <c r="AA1171" i="1" s="1"/>
  <c r="AD1171" i="1" s="1"/>
  <c r="W364" i="1"/>
  <c r="AA364" i="1" s="1"/>
  <c r="AD364" i="1" s="1"/>
  <c r="W1182" i="1"/>
  <c r="AA1182" i="1" s="1"/>
  <c r="AD1182" i="1" s="1"/>
  <c r="W1525" i="1"/>
  <c r="AA1525" i="1" s="1"/>
  <c r="AD1525" i="1" s="1"/>
  <c r="W627" i="1"/>
  <c r="AA627" i="1" s="1"/>
  <c r="AD627" i="1" s="1"/>
  <c r="W1582" i="1"/>
  <c r="AA1582" i="1" s="1"/>
  <c r="AD1582" i="1" s="1"/>
  <c r="W951" i="1"/>
  <c r="AA951" i="1" s="1"/>
  <c r="AD951" i="1" s="1"/>
  <c r="W462" i="1"/>
  <c r="AA462" i="1" s="1"/>
  <c r="AD462" i="1" s="1"/>
  <c r="W532" i="1"/>
  <c r="AA532" i="1" s="1"/>
  <c r="AD532" i="1" s="1"/>
  <c r="W1216" i="1"/>
  <c r="AA1216" i="1" s="1"/>
  <c r="AD1216" i="1" s="1"/>
  <c r="W852" i="1"/>
  <c r="AA852" i="1" s="1"/>
  <c r="AD852" i="1" s="1"/>
  <c r="W1180" i="1"/>
  <c r="AA1180" i="1" s="1"/>
  <c r="AD1180" i="1" s="1"/>
  <c r="W1108" i="1"/>
  <c r="AA1108" i="1" s="1"/>
  <c r="AD1108" i="1" s="1"/>
  <c r="W1159" i="1"/>
  <c r="AA1159" i="1" s="1"/>
  <c r="AD1159" i="1" s="1"/>
  <c r="W1330" i="1"/>
  <c r="AA1330" i="1" s="1"/>
  <c r="AD1330" i="1" s="1"/>
  <c r="W421" i="1"/>
  <c r="AA421" i="1" s="1"/>
  <c r="AD421" i="1" s="1"/>
  <c r="W1236" i="1"/>
  <c r="AA1236" i="1" s="1"/>
  <c r="AD1236" i="1" s="1"/>
  <c r="W1097" i="1"/>
  <c r="AA1097" i="1" s="1"/>
  <c r="AD1097" i="1" s="1"/>
  <c r="W407" i="1"/>
  <c r="AA407" i="1" s="1"/>
  <c r="AD407" i="1" s="1"/>
  <c r="W1256" i="1"/>
  <c r="AA1256" i="1" s="1"/>
  <c r="AD1256" i="1" s="1"/>
  <c r="W904" i="1"/>
  <c r="AA904" i="1" s="1"/>
  <c r="AD904" i="1" s="1"/>
  <c r="W1229" i="1"/>
  <c r="AA1229" i="1" s="1"/>
  <c r="AD1229" i="1" s="1"/>
  <c r="W1491" i="1"/>
  <c r="AA1491" i="1" s="1"/>
  <c r="AD1491" i="1" s="1"/>
  <c r="W876" i="1"/>
  <c r="AA876" i="1" s="1"/>
  <c r="AD876" i="1" s="1"/>
  <c r="W1561" i="1"/>
  <c r="AA1561" i="1" s="1"/>
  <c r="AD1561" i="1" s="1"/>
  <c r="W693" i="1"/>
  <c r="AA693" i="1" s="1"/>
  <c r="AD693" i="1" s="1"/>
  <c r="W1275" i="1"/>
  <c r="AA1275" i="1" s="1"/>
  <c r="AD1275" i="1" s="1"/>
  <c r="W980" i="1"/>
  <c r="AA980" i="1" s="1"/>
  <c r="AD980" i="1" s="1"/>
  <c r="W829" i="1"/>
  <c r="AA829" i="1" s="1"/>
  <c r="AD829" i="1" s="1"/>
  <c r="W1352" i="1"/>
  <c r="AA1352" i="1" s="1"/>
  <c r="AD1352" i="1" s="1"/>
  <c r="W472" i="1"/>
  <c r="AA472" i="1" s="1"/>
  <c r="AD472" i="1" s="1"/>
  <c r="W776" i="1"/>
  <c r="AA776" i="1" s="1"/>
  <c r="AD776" i="1" s="1"/>
  <c r="W1449" i="1"/>
  <c r="AA1449" i="1" s="1"/>
  <c r="AD1449" i="1" s="1"/>
  <c r="W864" i="1"/>
  <c r="AA864" i="1" s="1"/>
  <c r="AD864" i="1" s="1"/>
  <c r="W719" i="1"/>
  <c r="AA719" i="1" s="1"/>
  <c r="AD719" i="1" s="1"/>
  <c r="W1547" i="1"/>
  <c r="AA1547" i="1" s="1"/>
  <c r="AD1547" i="1" s="1"/>
  <c r="W1248" i="1"/>
  <c r="AA1248" i="1" s="1"/>
  <c r="AD1248" i="1" s="1"/>
  <c r="W240" i="1"/>
  <c r="AA240" i="1" s="1"/>
  <c r="AD240" i="1" s="1"/>
  <c r="W844" i="1"/>
  <c r="AA844" i="1" s="1"/>
  <c r="AD844" i="1" s="1"/>
  <c r="W515" i="1"/>
  <c r="AA515" i="1" s="1"/>
  <c r="AD515" i="1" s="1"/>
  <c r="W1343" i="1"/>
  <c r="AA1343" i="1" s="1"/>
  <c r="AD1343" i="1" s="1"/>
  <c r="W1077" i="1"/>
  <c r="AA1077" i="1" s="1"/>
  <c r="AD1077" i="1" s="1"/>
  <c r="W272" i="1"/>
  <c r="AA272" i="1" s="1"/>
  <c r="AD272" i="1" s="1"/>
  <c r="W592" i="1"/>
  <c r="AA592" i="1" s="1"/>
  <c r="AD592" i="1" s="1"/>
  <c r="W913" i="1"/>
  <c r="AA913" i="1" s="1"/>
  <c r="AD913" i="1" s="1"/>
  <c r="W432" i="1"/>
  <c r="AA432" i="1" s="1"/>
  <c r="AD432" i="1" s="1"/>
  <c r="W36" i="1"/>
  <c r="AA36" i="1" s="1"/>
  <c r="AD36" i="1" s="1"/>
  <c r="W784" i="1"/>
  <c r="AA784" i="1" s="1"/>
  <c r="AD784" i="1" s="1"/>
  <c r="W321" i="1"/>
  <c r="AA321" i="1" s="1"/>
  <c r="AD321" i="1" s="1"/>
  <c r="W347" i="1"/>
  <c r="AA347" i="1" s="1"/>
  <c r="AD347" i="1" s="1"/>
  <c r="W1082" i="1"/>
  <c r="AA1082" i="1" s="1"/>
  <c r="AD1082" i="1" s="1"/>
  <c r="W216" i="1"/>
  <c r="AA216" i="1" s="1"/>
  <c r="AD216" i="1" s="1"/>
  <c r="W635" i="1"/>
  <c r="AA635" i="1" s="1"/>
  <c r="AD635" i="1" s="1"/>
  <c r="W571" i="1"/>
  <c r="AA571" i="1" s="1"/>
  <c r="AD571" i="1" s="1"/>
  <c r="W329" i="1"/>
  <c r="AA329" i="1" s="1"/>
  <c r="AD329" i="1" s="1"/>
  <c r="W628" i="1"/>
  <c r="AA628" i="1" s="1"/>
  <c r="AD628" i="1" s="1"/>
  <c r="W28" i="1"/>
  <c r="AA28" i="1" s="1"/>
  <c r="AD28" i="1" s="1"/>
  <c r="W76" i="1"/>
  <c r="AA76" i="1" s="1"/>
  <c r="AD76" i="1" s="1"/>
  <c r="W38" i="1"/>
  <c r="AA38" i="1" s="1"/>
  <c r="AD38" i="1" s="1"/>
  <c r="W695" i="1"/>
  <c r="AA695" i="1" s="1"/>
  <c r="AD695" i="1" s="1"/>
  <c r="W130" i="1"/>
  <c r="AA130" i="1" s="1"/>
  <c r="AD130" i="1" s="1"/>
  <c r="W894" i="1"/>
  <c r="AA894" i="1" s="1"/>
  <c r="AD894" i="1" s="1"/>
  <c r="W225" i="1"/>
  <c r="AA225" i="1" s="1"/>
  <c r="AD225" i="1" s="1"/>
  <c r="W612" i="1"/>
  <c r="AA612" i="1" s="1"/>
  <c r="AD612" i="1" s="1"/>
  <c r="W641" i="1"/>
  <c r="AA641" i="1" s="1"/>
  <c r="AD641" i="1" s="1"/>
  <c r="W747" i="1"/>
  <c r="AA747" i="1" s="1"/>
  <c r="AD747" i="1" s="1"/>
  <c r="W1414" i="1"/>
  <c r="AA1414" i="1" s="1"/>
  <c r="AD1414" i="1" s="1"/>
  <c r="W1571" i="1"/>
  <c r="AA1571" i="1" s="1"/>
  <c r="AD1571" i="1" s="1"/>
  <c r="W395" i="1"/>
  <c r="AA395" i="1" s="1"/>
  <c r="AD395" i="1" s="1"/>
  <c r="W1140" i="1"/>
  <c r="AA1140" i="1" s="1"/>
  <c r="AD1140" i="1" s="1"/>
  <c r="W1037" i="1"/>
  <c r="AA1037" i="1" s="1"/>
  <c r="AD1037" i="1" s="1"/>
  <c r="W1134" i="1"/>
  <c r="AA1134" i="1" s="1"/>
  <c r="AD1134" i="1" s="1"/>
  <c r="W1033" i="1"/>
  <c r="AA1033" i="1" s="1"/>
  <c r="AD1033" i="1" s="1"/>
  <c r="W1602" i="1"/>
  <c r="AA1602" i="1" s="1"/>
  <c r="AD1602" i="1" s="1"/>
  <c r="W1078" i="1"/>
  <c r="AA1078" i="1" s="1"/>
  <c r="AD1078" i="1" s="1"/>
  <c r="W479" i="1"/>
  <c r="AA479" i="1" s="1"/>
  <c r="AD479" i="1" s="1"/>
  <c r="W249" i="1"/>
  <c r="AA249" i="1" s="1"/>
  <c r="AD249" i="1" s="1"/>
  <c r="W1071" i="1"/>
  <c r="AA1071" i="1" s="1"/>
  <c r="AD1071" i="1" s="1"/>
  <c r="W279" i="1"/>
  <c r="AA279" i="1" s="1"/>
  <c r="AD279" i="1" s="1"/>
  <c r="W1639" i="1"/>
  <c r="AA1639" i="1" s="1"/>
  <c r="AD1639" i="1" s="1"/>
  <c r="W397" i="1"/>
  <c r="AA397" i="1" s="1"/>
  <c r="AD397" i="1" s="1"/>
  <c r="W357" i="1"/>
  <c r="AA357" i="1" s="1"/>
  <c r="AD357" i="1" s="1"/>
  <c r="W1535" i="1"/>
  <c r="AA1535" i="1" s="1"/>
  <c r="AD1535" i="1" s="1"/>
  <c r="W166" i="1"/>
  <c r="AA166" i="1" s="1"/>
  <c r="AD166" i="1" s="1"/>
  <c r="W830" i="1"/>
  <c r="AA830" i="1" s="1"/>
  <c r="AD830" i="1" s="1"/>
  <c r="W760" i="1"/>
  <c r="AA760" i="1" s="1"/>
  <c r="AD760" i="1" s="1"/>
  <c r="W484" i="1"/>
  <c r="AA484" i="1" s="1"/>
  <c r="AD484" i="1" s="1"/>
  <c r="W1254" i="1"/>
  <c r="AA1254" i="1" s="1"/>
  <c r="AD1254" i="1" s="1"/>
  <c r="W1268" i="1"/>
  <c r="AA1268" i="1" s="1"/>
  <c r="AD1268" i="1" s="1"/>
  <c r="W1655" i="1"/>
  <c r="AA1655" i="1" s="1"/>
  <c r="AD1655" i="1" s="1"/>
  <c r="W1083" i="1"/>
  <c r="AA1083" i="1" s="1"/>
  <c r="AD1083" i="1" s="1"/>
  <c r="W309" i="1"/>
  <c r="AA309" i="1" s="1"/>
  <c r="AD309" i="1" s="1"/>
  <c r="W762" i="1"/>
  <c r="AA762" i="1" s="1"/>
  <c r="AD762" i="1" s="1"/>
  <c r="W360" i="1"/>
  <c r="AA360" i="1" s="1"/>
  <c r="AD360" i="1" s="1"/>
  <c r="W262" i="1"/>
  <c r="AA262" i="1" s="1"/>
  <c r="AD262" i="1" s="1"/>
  <c r="W53" i="1"/>
  <c r="AA53" i="1" s="1"/>
  <c r="AD53" i="1" s="1"/>
  <c r="W1103" i="1"/>
  <c r="AA1103" i="1" s="1"/>
  <c r="AD1103" i="1" s="1"/>
  <c r="W1226" i="1"/>
  <c r="AA1226" i="1" s="1"/>
  <c r="AD1226" i="1" s="1"/>
  <c r="W306" i="1"/>
  <c r="AA306" i="1" s="1"/>
  <c r="AD306" i="1" s="1"/>
  <c r="W327" i="1"/>
  <c r="AA327" i="1" s="1"/>
  <c r="AD327" i="1" s="1"/>
  <c r="W1366" i="1"/>
  <c r="AA1366" i="1" s="1"/>
  <c r="AD1366" i="1" s="1"/>
  <c r="W183" i="1"/>
  <c r="AA183" i="1" s="1"/>
  <c r="AD183" i="1" s="1"/>
  <c r="W1058" i="1"/>
  <c r="AA1058" i="1" s="1"/>
  <c r="AD1058" i="1" s="1"/>
  <c r="W1661" i="1"/>
  <c r="AA1661" i="1" s="1"/>
  <c r="AD1661" i="1" s="1"/>
  <c r="W62" i="1"/>
  <c r="AA62" i="1" s="1"/>
  <c r="AD62" i="1" s="1"/>
  <c r="W149" i="1"/>
  <c r="AA149" i="1" s="1"/>
  <c r="AD149" i="1" s="1"/>
  <c r="W997" i="1"/>
  <c r="AA997" i="1" s="1"/>
  <c r="AD997" i="1" s="1"/>
  <c r="W1586" i="1"/>
  <c r="AA1586" i="1" s="1"/>
  <c r="AD1586" i="1" s="1"/>
  <c r="W938" i="1"/>
  <c r="AA938" i="1" s="1"/>
  <c r="AD938" i="1" s="1"/>
  <c r="W156" i="1"/>
  <c r="AA156" i="1" s="1"/>
  <c r="AD156" i="1" s="1"/>
  <c r="W948" i="1"/>
  <c r="AA948" i="1" s="1"/>
  <c r="AD948" i="1" s="1"/>
  <c r="W714" i="1"/>
  <c r="AA714" i="1" s="1"/>
  <c r="AD714" i="1" s="1"/>
  <c r="W1318" i="1"/>
  <c r="AA1318" i="1" s="1"/>
  <c r="AD1318" i="1" s="1"/>
  <c r="W1322" i="1"/>
  <c r="AA1322" i="1" s="1"/>
  <c r="AD1322" i="1" s="1"/>
  <c r="W858" i="1"/>
  <c r="AA858" i="1" s="1"/>
  <c r="AD858" i="1" s="1"/>
  <c r="W1310" i="1"/>
  <c r="AA1310" i="1" s="1"/>
  <c r="AD1310" i="1" s="1"/>
  <c r="W1479" i="1"/>
  <c r="AA1479" i="1" s="1"/>
  <c r="AD1479" i="1" s="1"/>
  <c r="W350" i="1"/>
  <c r="AA350" i="1" s="1"/>
  <c r="AD350" i="1" s="1"/>
  <c r="W27" i="1"/>
  <c r="AA27" i="1" s="1"/>
  <c r="AD27" i="1" s="1"/>
  <c r="W882" i="1"/>
  <c r="AA882" i="1" s="1"/>
  <c r="AD882" i="1" s="1"/>
  <c r="W818" i="1"/>
  <c r="AA818" i="1" s="1"/>
  <c r="AD818" i="1" s="1"/>
  <c r="W704" i="1"/>
  <c r="AA704" i="1" s="1"/>
  <c r="AD704" i="1" s="1"/>
  <c r="W1027" i="1"/>
  <c r="AA1027" i="1" s="1"/>
  <c r="AD1027" i="1" s="1"/>
  <c r="W1249" i="1"/>
  <c r="AA1249" i="1" s="1"/>
  <c r="AD1249" i="1" s="1"/>
  <c r="W1040" i="1"/>
  <c r="AA1040" i="1" s="1"/>
  <c r="AD1040" i="1" s="1"/>
  <c r="W1372" i="1"/>
  <c r="AA1372" i="1" s="1"/>
  <c r="AD1372" i="1" s="1"/>
  <c r="W1255" i="1"/>
  <c r="AA1255" i="1" s="1"/>
  <c r="AD1255" i="1" s="1"/>
  <c r="W1297" i="1"/>
  <c r="AA1297" i="1" s="1"/>
  <c r="AD1297" i="1" s="1"/>
  <c r="W308" i="1"/>
  <c r="AA308" i="1" s="1"/>
  <c r="AD308" i="1" s="1"/>
  <c r="W896" i="1"/>
  <c r="AA896" i="1" s="1"/>
  <c r="AD896" i="1" s="1"/>
  <c r="W660" i="1"/>
  <c r="AA660" i="1" s="1"/>
  <c r="AD660" i="1" s="1"/>
  <c r="W173" i="1"/>
  <c r="AA173" i="1" s="1"/>
  <c r="AD173" i="1" s="1"/>
  <c r="W1583" i="1"/>
  <c r="AA1583" i="1" s="1"/>
  <c r="AD1583" i="1" s="1"/>
  <c r="W573" i="1"/>
  <c r="AA573" i="1" s="1"/>
  <c r="AD573" i="1" s="1"/>
  <c r="W1227" i="1"/>
  <c r="AA1227" i="1" s="1"/>
  <c r="AD1227" i="1" s="1"/>
  <c r="W866" i="1"/>
  <c r="AA866" i="1" s="1"/>
  <c r="AD866" i="1" s="1"/>
  <c r="W1109" i="1"/>
  <c r="AA1109" i="1" s="1"/>
  <c r="AD1109" i="1" s="1"/>
  <c r="W1667" i="1"/>
  <c r="AA1667" i="1" s="1"/>
  <c r="AD1667" i="1" s="1"/>
  <c r="W993" i="1"/>
  <c r="AA993" i="1" s="1"/>
  <c r="AD993" i="1" s="1"/>
  <c r="W513" i="1"/>
  <c r="AA513" i="1" s="1"/>
  <c r="AD513" i="1" s="1"/>
  <c r="W707" i="1"/>
  <c r="AA707" i="1" s="1"/>
  <c r="AD707" i="1" s="1"/>
  <c r="W1069" i="1"/>
  <c r="AA1069" i="1" s="1"/>
  <c r="AD1069" i="1" s="1"/>
  <c r="W889" i="1"/>
  <c r="AA889" i="1" s="1"/>
  <c r="AD889" i="1" s="1"/>
  <c r="W1481" i="1"/>
  <c r="AA1481" i="1" s="1"/>
  <c r="AD1481" i="1" s="1"/>
  <c r="W1284" i="1"/>
  <c r="AA1284" i="1" s="1"/>
  <c r="AD1284" i="1" s="1"/>
  <c r="W1339" i="1"/>
  <c r="AA1339" i="1" s="1"/>
  <c r="AD1339" i="1" s="1"/>
  <c r="W282" i="1"/>
  <c r="AA282" i="1" s="1"/>
  <c r="AD282" i="1" s="1"/>
  <c r="W121" i="1"/>
  <c r="AA121" i="1" s="1"/>
  <c r="AD121" i="1" s="1"/>
  <c r="W1424" i="1"/>
  <c r="AA1424" i="1" s="1"/>
  <c r="AD1424" i="1" s="1"/>
  <c r="W439" i="1"/>
  <c r="AA439" i="1" s="1"/>
  <c r="AD439" i="1" s="1"/>
  <c r="W898" i="1"/>
  <c r="AA898" i="1" s="1"/>
  <c r="AD898" i="1" s="1"/>
  <c r="W874" i="1"/>
  <c r="AA874" i="1" s="1"/>
  <c r="AD874" i="1" s="1"/>
  <c r="W429" i="1"/>
  <c r="AA429" i="1" s="1"/>
  <c r="AD429" i="1" s="1"/>
  <c r="W468" i="1"/>
  <c r="AA468" i="1" s="1"/>
  <c r="AD468" i="1" s="1"/>
  <c r="W891" i="1"/>
  <c r="AA891" i="1" s="1"/>
  <c r="AD891" i="1" s="1"/>
  <c r="W1653" i="1"/>
  <c r="AA1653" i="1" s="1"/>
  <c r="AD1653" i="1" s="1"/>
  <c r="W148" i="1"/>
  <c r="AA148" i="1" s="1"/>
  <c r="AD148" i="1" s="1"/>
  <c r="W1427" i="1"/>
  <c r="AA1427" i="1" s="1"/>
  <c r="AD1427" i="1" s="1"/>
  <c r="W873" i="1"/>
  <c r="AA873" i="1" s="1"/>
  <c r="AD873" i="1" s="1"/>
  <c r="W229" i="1"/>
  <c r="AA229" i="1" s="1"/>
  <c r="AD229" i="1" s="1"/>
  <c r="W1016" i="1"/>
  <c r="AA1016" i="1" s="1"/>
  <c r="AD1016" i="1" s="1"/>
  <c r="W252" i="1"/>
  <c r="AA252" i="1" s="1"/>
  <c r="AD252" i="1" s="1"/>
  <c r="W1619" i="1"/>
  <c r="AA1619" i="1" s="1"/>
  <c r="AD1619" i="1" s="1"/>
  <c r="W12" i="1"/>
  <c r="AA12" i="1" s="1"/>
  <c r="AD12" i="1" s="1"/>
  <c r="W809" i="1"/>
  <c r="AA809" i="1" s="1"/>
  <c r="AD809" i="1" s="1"/>
  <c r="W1038" i="1"/>
  <c r="AA1038" i="1" s="1"/>
  <c r="AD1038" i="1" s="1"/>
  <c r="W553" i="1"/>
  <c r="AA553" i="1" s="1"/>
  <c r="AD553" i="1" s="1"/>
  <c r="W1271" i="1"/>
  <c r="AA1271" i="1" s="1"/>
  <c r="AD1271" i="1" s="1"/>
  <c r="W1018" i="1"/>
  <c r="AA1018" i="1" s="1"/>
  <c r="AD1018" i="1" s="1"/>
  <c r="W1295" i="1"/>
  <c r="AA1295" i="1" s="1"/>
  <c r="AD1295" i="1" s="1"/>
  <c r="W72" i="1"/>
  <c r="AA72" i="1" s="1"/>
  <c r="AD72" i="1" s="1"/>
  <c r="W1565" i="1"/>
  <c r="AA1565" i="1" s="1"/>
  <c r="AD1565" i="1" s="1"/>
  <c r="W1118" i="1"/>
  <c r="AA1118" i="1" s="1"/>
  <c r="AD1118" i="1" s="1"/>
  <c r="W1457" i="1"/>
  <c r="AA1457" i="1" s="1"/>
  <c r="AD1457" i="1" s="1"/>
  <c r="W1588" i="1"/>
  <c r="AA1588" i="1" s="1"/>
  <c r="AD1588" i="1" s="1"/>
  <c r="W1480" i="1"/>
  <c r="AA1480" i="1" s="1"/>
  <c r="AD1480" i="1" s="1"/>
  <c r="W500" i="1"/>
  <c r="AA500" i="1" s="1"/>
  <c r="AD500" i="1" s="1"/>
  <c r="W1099" i="1"/>
  <c r="AA1099" i="1" s="1"/>
  <c r="AD1099" i="1" s="1"/>
  <c r="W1036" i="1"/>
  <c r="AA1036" i="1" s="1"/>
  <c r="AD1036" i="1" s="1"/>
  <c r="W413" i="1"/>
  <c r="AA413" i="1" s="1"/>
  <c r="AD413" i="1" s="1"/>
  <c r="W631" i="1"/>
  <c r="AA631" i="1" s="1"/>
  <c r="AD631" i="1" s="1"/>
  <c r="W673" i="1"/>
  <c r="AA673" i="1" s="1"/>
  <c r="AD673" i="1" s="1"/>
  <c r="W1062" i="1"/>
  <c r="AA1062" i="1" s="1"/>
  <c r="AD1062" i="1" s="1"/>
  <c r="W104" i="1"/>
  <c r="AA104" i="1" s="1"/>
  <c r="AD104" i="1" s="1"/>
  <c r="W1473" i="1"/>
  <c r="AA1473" i="1" s="1"/>
  <c r="AD1473" i="1" s="1"/>
  <c r="W67" i="1"/>
  <c r="AA67" i="1" s="1"/>
  <c r="AD67" i="1" s="1"/>
  <c r="W1313" i="1"/>
  <c r="AA1313" i="1" s="1"/>
  <c r="AD1313" i="1" s="1"/>
  <c r="W1185" i="1"/>
  <c r="AA1185" i="1" s="1"/>
  <c r="AD1185" i="1" s="1"/>
  <c r="W1520" i="1"/>
  <c r="AA1520" i="1" s="1"/>
  <c r="AD1520" i="1" s="1"/>
  <c r="W443" i="1"/>
  <c r="AA443" i="1" s="1"/>
  <c r="AD443" i="1" s="1"/>
  <c r="W501" i="1"/>
  <c r="AA501" i="1" s="1"/>
  <c r="AD501" i="1" s="1"/>
  <c r="W1211" i="1"/>
  <c r="AA1211" i="1" s="1"/>
  <c r="AD1211" i="1" s="1"/>
  <c r="W819" i="1"/>
  <c r="AA819" i="1" s="1"/>
  <c r="AD819" i="1" s="1"/>
  <c r="W831" i="1"/>
  <c r="AA831" i="1" s="1"/>
  <c r="AD831" i="1" s="1"/>
  <c r="W1344" i="1"/>
  <c r="AA1344" i="1" s="1"/>
  <c r="AD1344" i="1" s="1"/>
  <c r="W512" i="1"/>
  <c r="AA512" i="1" s="1"/>
  <c r="AD512" i="1" s="1"/>
  <c r="W1164" i="1"/>
  <c r="AA1164" i="1" s="1"/>
  <c r="AD1164" i="1" s="1"/>
  <c r="W146" i="1"/>
  <c r="AA146" i="1" s="1"/>
  <c r="AD146" i="1" s="1"/>
  <c r="W478" i="1"/>
  <c r="AA478" i="1" s="1"/>
  <c r="AD478" i="1" s="1"/>
  <c r="W1673" i="1"/>
  <c r="AA1673" i="1" s="1"/>
  <c r="AD1673" i="1" s="1"/>
  <c r="W617" i="1"/>
  <c r="AA617" i="1" s="1"/>
  <c r="AD617" i="1" s="1"/>
  <c r="W1178" i="1"/>
  <c r="AA1178" i="1" s="1"/>
  <c r="AD1178" i="1" s="1"/>
  <c r="W688" i="1"/>
  <c r="AA688" i="1" s="1"/>
  <c r="AD688" i="1" s="1"/>
  <c r="W499" i="1"/>
  <c r="AA499" i="1" s="1"/>
  <c r="AD499" i="1" s="1"/>
  <c r="W1225" i="1"/>
  <c r="AA1225" i="1" s="1"/>
  <c r="AD1225" i="1" s="1"/>
  <c r="W1617" i="1"/>
  <c r="AA1617" i="1" s="1"/>
  <c r="AD1617" i="1" s="1"/>
  <c r="W1209" i="1"/>
  <c r="AA1209" i="1" s="1"/>
  <c r="AD1209" i="1" s="1"/>
  <c r="W476" i="1"/>
  <c r="AA476" i="1" s="1"/>
  <c r="AD476" i="1" s="1"/>
  <c r="W836" i="1"/>
  <c r="AA836" i="1" s="1"/>
  <c r="AD836" i="1" s="1"/>
  <c r="W702" i="1"/>
  <c r="AA702" i="1" s="1"/>
  <c r="AD702" i="1" s="1"/>
  <c r="W597" i="1"/>
  <c r="AA597" i="1" s="1"/>
  <c r="AD597" i="1" s="1"/>
  <c r="W371" i="1"/>
  <c r="AA371" i="1" s="1"/>
  <c r="AD371" i="1" s="1"/>
  <c r="W1192" i="1"/>
  <c r="AA1192" i="1" s="1"/>
  <c r="AD1192" i="1" s="1"/>
  <c r="W1217" i="1"/>
  <c r="AA1217" i="1" s="1"/>
  <c r="AD1217" i="1" s="1"/>
  <c r="W639" i="1"/>
  <c r="AA639" i="1" s="1"/>
  <c r="AD639" i="1" s="1"/>
  <c r="W1162" i="1"/>
  <c r="AA1162" i="1" s="1"/>
  <c r="AD1162" i="1" s="1"/>
  <c r="W6" i="1"/>
  <c r="AA6" i="1" s="1"/>
  <c r="AD6" i="1" s="1"/>
  <c r="W1165" i="1"/>
  <c r="AA1165" i="1" s="1"/>
  <c r="AD1165" i="1" s="1"/>
  <c r="W1509" i="1"/>
  <c r="AA1509" i="1" s="1"/>
  <c r="AD1509" i="1" s="1"/>
  <c r="W319" i="1"/>
  <c r="AA319" i="1" s="1"/>
  <c r="AD319" i="1" s="1"/>
  <c r="W289" i="1"/>
  <c r="AA289" i="1" s="1"/>
  <c r="AD289" i="1" s="1"/>
  <c r="W1541" i="1"/>
  <c r="AA1541" i="1" s="1"/>
  <c r="AD1541" i="1" s="1"/>
  <c r="W217" i="1"/>
  <c r="AA217" i="1" s="1"/>
  <c r="AD217" i="1" s="1"/>
  <c r="W1554" i="1"/>
  <c r="AA1554" i="1" s="1"/>
  <c r="AD1554" i="1" s="1"/>
  <c r="W1577" i="1"/>
  <c r="AA1577" i="1" s="1"/>
  <c r="AD1577" i="1" s="1"/>
  <c r="W778" i="1"/>
  <c r="AA778" i="1" s="1"/>
  <c r="AD778" i="1" s="1"/>
  <c r="W169" i="1"/>
  <c r="AA169" i="1" s="1"/>
  <c r="AD169" i="1" s="1"/>
  <c r="W558" i="1"/>
  <c r="AA558" i="1" s="1"/>
  <c r="AD558" i="1" s="1"/>
  <c r="W84" i="1"/>
  <c r="AA84" i="1" s="1"/>
  <c r="AD84" i="1" s="1"/>
  <c r="W1668" i="1"/>
  <c r="AA1668" i="1" s="1"/>
  <c r="AD1668" i="1" s="1"/>
  <c r="W1532" i="1"/>
  <c r="AA1532" i="1" s="1"/>
  <c r="AD1532" i="1" s="1"/>
  <c r="W1702" i="1"/>
  <c r="AA1702" i="1" s="1"/>
  <c r="AD1702" i="1" s="1"/>
  <c r="W162" i="1"/>
  <c r="AA162" i="1" s="1"/>
  <c r="AD162" i="1" s="1"/>
  <c r="W751" i="1"/>
  <c r="AA751" i="1" s="1"/>
  <c r="AD751" i="1" s="1"/>
  <c r="W111" i="1"/>
  <c r="AA111" i="1" s="1"/>
  <c r="AD111" i="1" s="1"/>
  <c r="W1218" i="1"/>
  <c r="AA1218" i="1" s="1"/>
  <c r="AD1218" i="1" s="1"/>
  <c r="W1648" i="1"/>
  <c r="AA1648" i="1" s="1"/>
  <c r="AD1648" i="1" s="1"/>
  <c r="W941" i="1"/>
  <c r="AA941" i="1" s="1"/>
  <c r="AD941" i="1" s="1"/>
  <c r="W1455" i="1"/>
  <c r="AA1455" i="1" s="1"/>
  <c r="AD1455" i="1" s="1"/>
  <c r="W1538" i="1"/>
  <c r="AA1538" i="1" s="1"/>
  <c r="AD1538" i="1" s="1"/>
  <c r="W648" i="1"/>
  <c r="AA648" i="1" s="1"/>
  <c r="AD648" i="1" s="1"/>
  <c r="W1359" i="1"/>
  <c r="AA1359" i="1" s="1"/>
  <c r="AD1359" i="1" s="1"/>
  <c r="W739" i="1"/>
  <c r="AA739" i="1" s="1"/>
  <c r="AD739" i="1" s="1"/>
  <c r="W572" i="1"/>
  <c r="AA572" i="1" s="1"/>
  <c r="AD572" i="1" s="1"/>
  <c r="W979" i="1"/>
  <c r="AA979" i="1" s="1"/>
  <c r="AD979" i="1" s="1"/>
  <c r="W268" i="1"/>
  <c r="AA268" i="1" s="1"/>
  <c r="AD268" i="1" s="1"/>
  <c r="W1530" i="1"/>
  <c r="AA1530" i="1" s="1"/>
  <c r="AD1530" i="1" s="1"/>
  <c r="W940" i="1"/>
  <c r="AA940" i="1" s="1"/>
  <c r="AD940" i="1" s="1"/>
  <c r="W823" i="1"/>
  <c r="AA823" i="1" s="1"/>
  <c r="AD823" i="1" s="1"/>
  <c r="W90" i="1"/>
  <c r="AA90" i="1" s="1"/>
  <c r="AD90" i="1" s="1"/>
  <c r="W1362" i="1"/>
  <c r="AA1362" i="1" s="1"/>
  <c r="AD1362" i="1" s="1"/>
  <c r="W359" i="1"/>
  <c r="AA359" i="1" s="1"/>
  <c r="AD359" i="1" s="1"/>
  <c r="W785" i="1"/>
  <c r="AA785" i="1" s="1"/>
  <c r="AD785" i="1" s="1"/>
  <c r="W457" i="1"/>
  <c r="AA457" i="1" s="1"/>
  <c r="AD457" i="1" s="1"/>
  <c r="W50" i="1"/>
  <c r="AA50" i="1" s="1"/>
  <c r="AD50" i="1" s="1"/>
  <c r="W1407" i="1"/>
  <c r="AA1407" i="1" s="1"/>
  <c r="AD1407" i="1" s="1"/>
  <c r="W131" i="1"/>
  <c r="AA131" i="1" s="1"/>
  <c r="AD131" i="1" s="1"/>
  <c r="W1621" i="1"/>
  <c r="AA1621" i="1" s="1"/>
  <c r="AD1621" i="1" s="1"/>
  <c r="W1148" i="1"/>
  <c r="AA1148" i="1" s="1"/>
  <c r="AD1148" i="1" s="1"/>
  <c r="W1273" i="1"/>
  <c r="AA1273" i="1" s="1"/>
  <c r="AD1273" i="1" s="1"/>
  <c r="W1526" i="1"/>
  <c r="AA1526" i="1" s="1"/>
  <c r="AD1526" i="1" s="1"/>
  <c r="W516" i="1"/>
  <c r="AA516" i="1" s="1"/>
  <c r="AD516" i="1" s="1"/>
  <c r="W929" i="1"/>
  <c r="AA929" i="1" s="1"/>
  <c r="AD929" i="1" s="1"/>
  <c r="W440" i="1"/>
  <c r="AA440" i="1" s="1"/>
  <c r="AD440" i="1" s="1"/>
  <c r="W483" i="1"/>
  <c r="AA483" i="1" s="1"/>
  <c r="AD483" i="1" s="1"/>
  <c r="W598" i="1"/>
  <c r="AA598" i="1" s="1"/>
  <c r="AD598" i="1" s="1"/>
  <c r="W1437" i="1"/>
  <c r="AA1437" i="1" s="1"/>
  <c r="AD1437" i="1" s="1"/>
  <c r="W775" i="1"/>
  <c r="AA775" i="1" s="1"/>
  <c r="AD775" i="1" s="1"/>
  <c r="W1441" i="1"/>
  <c r="AA1441" i="1" s="1"/>
  <c r="AD1441" i="1" s="1"/>
  <c r="W568" i="1"/>
  <c r="AA568" i="1" s="1"/>
  <c r="AD568" i="1" s="1"/>
  <c r="W141" i="1"/>
  <c r="AA141" i="1" s="1"/>
  <c r="AD141" i="1" s="1"/>
  <c r="W733" i="1"/>
  <c r="AA733" i="1" s="1"/>
  <c r="AD733" i="1" s="1"/>
  <c r="W1425" i="1"/>
  <c r="AA1425" i="1" s="1"/>
  <c r="AD1425" i="1" s="1"/>
  <c r="W842" i="1"/>
  <c r="AA842" i="1" s="1"/>
  <c r="AD842" i="1" s="1"/>
  <c r="W1316" i="1"/>
  <c r="AA1316" i="1" s="1"/>
  <c r="AD1316" i="1" s="1"/>
  <c r="W838" i="1"/>
  <c r="AA838" i="1" s="1"/>
  <c r="AD838" i="1" s="1"/>
  <c r="W458" i="1"/>
  <c r="AA458" i="1" s="1"/>
  <c r="AD458" i="1" s="1"/>
  <c r="W228" i="1"/>
  <c r="AA228" i="1" s="1"/>
  <c r="AD228" i="1" s="1"/>
  <c r="W269" i="1"/>
  <c r="AA269" i="1" s="1"/>
  <c r="AD269" i="1" s="1"/>
  <c r="W1294" i="1"/>
  <c r="AA1294" i="1" s="1"/>
  <c r="AD1294" i="1" s="1"/>
  <c r="W1470" i="1"/>
  <c r="AA1470" i="1" s="1"/>
  <c r="AD1470" i="1" s="1"/>
  <c r="W1494" i="1"/>
  <c r="AA1494" i="1" s="1"/>
  <c r="AD1494" i="1" s="1"/>
  <c r="W1002" i="1"/>
  <c r="AA1002" i="1" s="1"/>
  <c r="AD1002" i="1" s="1"/>
  <c r="W368" i="1"/>
  <c r="AA368" i="1" s="1"/>
  <c r="AD368" i="1" s="1"/>
  <c r="W910" i="1"/>
  <c r="AA910" i="1" s="1"/>
  <c r="AD910" i="1" s="1"/>
  <c r="W770" i="1"/>
  <c r="AA770" i="1" s="1"/>
  <c r="AD770" i="1" s="1"/>
  <c r="W534" i="1"/>
  <c r="AA534" i="1" s="1"/>
  <c r="AD534" i="1" s="1"/>
  <c r="W31" i="1"/>
  <c r="AA31" i="1" s="1"/>
  <c r="AD31" i="1" s="1"/>
  <c r="W1369" i="1"/>
  <c r="AA1369" i="1" s="1"/>
  <c r="AD1369" i="1" s="1"/>
  <c r="W1306" i="1"/>
  <c r="AA1306" i="1" s="1"/>
  <c r="AD1306" i="1" s="1"/>
  <c r="W983" i="1"/>
  <c r="AA983" i="1" s="1"/>
  <c r="AD983" i="1" s="1"/>
  <c r="W1518" i="1"/>
  <c r="AA1518" i="1" s="1"/>
  <c r="AD1518" i="1" s="1"/>
  <c r="W1084" i="1"/>
  <c r="AA1084" i="1" s="1"/>
  <c r="AD1084" i="1" s="1"/>
  <c r="W645" i="1"/>
  <c r="AA645" i="1" s="1"/>
  <c r="AD645" i="1" s="1"/>
  <c r="W1370" i="1"/>
  <c r="AA1370" i="1" s="1"/>
  <c r="AD1370" i="1" s="1"/>
  <c r="W1435" i="1"/>
  <c r="AA1435" i="1" s="1"/>
  <c r="AD1435" i="1" s="1"/>
  <c r="W232" i="1"/>
  <c r="AA232" i="1" s="1"/>
  <c r="AD232" i="1" s="1"/>
  <c r="W1003" i="1"/>
  <c r="AA1003" i="1" s="1"/>
  <c r="AD1003" i="1" s="1"/>
  <c r="W239" i="1"/>
  <c r="AA239" i="1" s="1"/>
  <c r="AD239" i="1" s="1"/>
  <c r="W154" i="1"/>
  <c r="AA154" i="1" s="1"/>
  <c r="AD154" i="1" s="1"/>
  <c r="W798" i="1"/>
  <c r="AA798" i="1" s="1"/>
  <c r="AD798" i="1" s="1"/>
  <c r="W313" i="1"/>
  <c r="AA313" i="1" s="1"/>
  <c r="AD313" i="1" s="1"/>
  <c r="W677" i="1"/>
  <c r="AA677" i="1" s="1"/>
  <c r="AD677" i="1" s="1"/>
  <c r="W950" i="1"/>
  <c r="AA950" i="1" s="1"/>
  <c r="AD950" i="1" s="1"/>
  <c r="W191" i="1"/>
  <c r="AA191" i="1" s="1"/>
  <c r="AD191" i="1" s="1"/>
  <c r="W78" i="1"/>
  <c r="AA78" i="1" s="1"/>
  <c r="AD78" i="1" s="1"/>
  <c r="W978" i="1"/>
  <c r="AA978" i="1" s="1"/>
  <c r="AD978" i="1" s="1"/>
  <c r="W376" i="1"/>
  <c r="AA376" i="1" s="1"/>
  <c r="AD376" i="1" s="1"/>
  <c r="W761" i="1"/>
  <c r="AA761" i="1" s="1"/>
  <c r="AD761" i="1" s="1"/>
  <c r="W469" i="1"/>
  <c r="AA469" i="1" s="1"/>
  <c r="AD469" i="1" s="1"/>
  <c r="W1510" i="1"/>
  <c r="AA1510" i="1" s="1"/>
  <c r="AD1510" i="1" s="1"/>
  <c r="W475" i="1"/>
  <c r="AA475" i="1" s="1"/>
  <c r="AD475" i="1" s="1"/>
  <c r="W946" i="1"/>
  <c r="AA946" i="1" s="1"/>
  <c r="AD946" i="1" s="1"/>
  <c r="W563" i="1"/>
  <c r="AA563" i="1" s="1"/>
  <c r="AD563" i="1" s="1"/>
  <c r="W1537" i="1"/>
  <c r="AA1537" i="1" s="1"/>
  <c r="AD1537" i="1" s="1"/>
  <c r="W582" i="1"/>
  <c r="AA582" i="1" s="1"/>
  <c r="AD582" i="1" s="1"/>
  <c r="W883" i="1"/>
  <c r="AA883" i="1" s="1"/>
  <c r="AD883" i="1" s="1"/>
  <c r="W157" i="1"/>
  <c r="AA157" i="1" s="1"/>
  <c r="AD157" i="1" s="1"/>
  <c r="W408" i="1"/>
  <c r="AA408" i="1" s="1"/>
  <c r="AD408" i="1" s="1"/>
  <c r="W210" i="1"/>
  <c r="AA210" i="1" s="1"/>
  <c r="AD210" i="1" s="1"/>
  <c r="W19" i="1"/>
  <c r="AA19" i="1" s="1"/>
  <c r="AD19" i="1" s="1"/>
  <c r="W1264" i="1"/>
  <c r="AA1264" i="1" s="1"/>
  <c r="AD1264" i="1" s="1"/>
  <c r="W764" i="1"/>
  <c r="AA764" i="1" s="1"/>
  <c r="AD764" i="1" s="1"/>
  <c r="W178" i="1"/>
  <c r="AA178" i="1" s="1"/>
  <c r="AD178" i="1" s="1"/>
  <c r="W1503" i="1"/>
  <c r="AA1503" i="1" s="1"/>
  <c r="AD1503" i="1" s="1"/>
  <c r="W566" i="1"/>
  <c r="AA566" i="1" s="1"/>
  <c r="AD566" i="1" s="1"/>
  <c r="W588" i="1"/>
  <c r="AA588" i="1" s="1"/>
  <c r="AD588" i="1" s="1"/>
  <c r="W51" i="1"/>
  <c r="AA51" i="1" s="1"/>
  <c r="AD51" i="1" s="1"/>
  <c r="W633" i="1"/>
  <c r="AA633" i="1" s="1"/>
  <c r="AD633" i="1" s="1"/>
  <c r="W936" i="1"/>
  <c r="AA936" i="1" s="1"/>
  <c r="AD936" i="1" s="1"/>
  <c r="W1391" i="1"/>
  <c r="AA1391" i="1" s="1"/>
  <c r="AD1391" i="1" s="1"/>
  <c r="W1517" i="1"/>
  <c r="AA1517" i="1" s="1"/>
  <c r="AD1517" i="1" s="1"/>
  <c r="W600" i="1"/>
  <c r="AA600" i="1" s="1"/>
  <c r="AD600" i="1" s="1"/>
  <c r="W1074" i="1"/>
  <c r="AA1074" i="1" s="1"/>
  <c r="AD1074" i="1" s="1"/>
  <c r="W1601" i="1"/>
  <c r="AA1601" i="1" s="1"/>
  <c r="AD1601" i="1" s="1"/>
  <c r="W1130" i="1"/>
  <c r="AA1130" i="1" s="1"/>
  <c r="AD1130" i="1" s="1"/>
  <c r="W1070" i="1"/>
  <c r="AA1070" i="1" s="1"/>
  <c r="AD1070" i="1" s="1"/>
  <c r="W446" i="1"/>
  <c r="AA446" i="1" s="1"/>
  <c r="AD446" i="1" s="1"/>
  <c r="W786" i="1"/>
  <c r="AA786" i="1" s="1"/>
  <c r="AD786" i="1" s="1"/>
  <c r="W1578" i="1"/>
  <c r="AA1578" i="1" s="1"/>
  <c r="AD1578" i="1" s="1"/>
  <c r="W793" i="1"/>
  <c r="AA793" i="1" s="1"/>
  <c r="AD793" i="1" s="1"/>
  <c r="W619" i="1"/>
  <c r="AA619" i="1" s="1"/>
  <c r="AD619" i="1" s="1"/>
  <c r="W1559" i="1"/>
  <c r="AA1559" i="1" s="1"/>
  <c r="AD1559" i="1" s="1"/>
  <c r="W255" i="1"/>
  <c r="AA255" i="1" s="1"/>
  <c r="AD255" i="1" s="1"/>
  <c r="W903" i="1"/>
  <c r="AA903" i="1" s="1"/>
  <c r="AD903" i="1" s="1"/>
  <c r="W1353" i="1"/>
  <c r="AA1353" i="1" s="1"/>
  <c r="AD1353" i="1" s="1"/>
  <c r="W746" i="1"/>
  <c r="AA746" i="1" s="1"/>
  <c r="AD746" i="1" s="1"/>
  <c r="W697" i="1"/>
  <c r="AA697" i="1" s="1"/>
  <c r="AD697" i="1" s="1"/>
  <c r="W564" i="1"/>
  <c r="AA564" i="1" s="1"/>
  <c r="AD564" i="1" s="1"/>
  <c r="W610" i="1"/>
  <c r="AA610" i="1" s="1"/>
  <c r="AD610" i="1" s="1"/>
  <c r="W231" i="1"/>
  <c r="AA231" i="1" s="1"/>
  <c r="AD231" i="1" s="1"/>
  <c r="W987" i="1"/>
  <c r="AA987" i="1" s="1"/>
  <c r="AD987" i="1" s="1"/>
  <c r="W817" i="1"/>
  <c r="AA817" i="1" s="1"/>
  <c r="AD817" i="1" s="1"/>
  <c r="W621" i="1"/>
  <c r="AA621" i="1" s="1"/>
  <c r="AD621" i="1" s="1"/>
  <c r="W1432" i="1"/>
  <c r="AA1432" i="1" s="1"/>
  <c r="AD1432" i="1" s="1"/>
  <c r="W625" i="1"/>
  <c r="AA625" i="1" s="1"/>
  <c r="AD625" i="1" s="1"/>
  <c r="W726" i="1"/>
  <c r="AA726" i="1" s="1"/>
  <c r="AD726" i="1" s="1"/>
  <c r="W1658" i="1"/>
  <c r="AA1658" i="1" s="1"/>
  <c r="AD1658" i="1" s="1"/>
  <c r="W815" i="1"/>
  <c r="AA815" i="1" s="1"/>
  <c r="AD815" i="1" s="1"/>
  <c r="W126" i="1"/>
  <c r="AA126" i="1" s="1"/>
  <c r="AD126" i="1" s="1"/>
  <c r="W215" i="1"/>
  <c r="AA215" i="1" s="1"/>
  <c r="AD215" i="1" s="1"/>
  <c r="W489" i="1"/>
  <c r="AA489" i="1" s="1"/>
  <c r="AD489" i="1" s="1"/>
  <c r="W29" i="1"/>
  <c r="AA29" i="1" s="1"/>
  <c r="AD29" i="1" s="1"/>
  <c r="W623" i="1"/>
  <c r="AA623" i="1" s="1"/>
  <c r="AD623" i="1" s="1"/>
  <c r="W589" i="1"/>
  <c r="AA589" i="1" s="1"/>
  <c r="AD589" i="1" s="1"/>
  <c r="W1624" i="1"/>
  <c r="AA1624" i="1" s="1"/>
  <c r="AD1624" i="1" s="1"/>
  <c r="W552" i="1"/>
  <c r="AA552" i="1" s="1"/>
  <c r="AD552" i="1" s="1"/>
  <c r="W39" i="1"/>
  <c r="AA39" i="1" s="1"/>
  <c r="AD39" i="1" s="1"/>
  <c r="W134" i="1"/>
  <c r="AA134" i="1" s="1"/>
  <c r="AD134" i="1" s="1"/>
  <c r="W1277" i="1"/>
  <c r="AA1277" i="1" s="1"/>
  <c r="AD1277" i="1" s="1"/>
  <c r="W1017" i="1"/>
  <c r="AA1017" i="1" s="1"/>
  <c r="AD1017" i="1" s="1"/>
  <c r="W1489" i="1"/>
  <c r="AA1489" i="1" s="1"/>
  <c r="AD1489" i="1" s="1"/>
  <c r="W402" i="1"/>
  <c r="AA402" i="1" s="1"/>
  <c r="AD402" i="1" s="1"/>
  <c r="W1612" i="1"/>
  <c r="AA1612" i="1" s="1"/>
  <c r="AD1612" i="1" s="1"/>
  <c r="W444" i="1"/>
  <c r="AA444" i="1" s="1"/>
  <c r="AD444" i="1" s="1"/>
  <c r="W326" i="1"/>
  <c r="AA326" i="1" s="1"/>
  <c r="AD326" i="1" s="1"/>
  <c r="W1454" i="1"/>
  <c r="AA1454" i="1" s="1"/>
  <c r="AD1454" i="1" s="1"/>
  <c r="W1542" i="1"/>
  <c r="AA1542" i="1" s="1"/>
  <c r="AD1542" i="1" s="1"/>
  <c r="W942" i="1"/>
  <c r="AA942" i="1" s="1"/>
  <c r="AD942" i="1" s="1"/>
  <c r="W822" i="1"/>
  <c r="AA822" i="1" s="1"/>
  <c r="AD822" i="1" s="1"/>
  <c r="W655" i="1"/>
  <c r="AA655" i="1" s="1"/>
  <c r="AD655" i="1" s="1"/>
  <c r="W859" i="1"/>
  <c r="AA859" i="1" s="1"/>
  <c r="AD859" i="1" s="1"/>
  <c r="W396" i="1"/>
  <c r="AA396" i="1" s="1"/>
  <c r="AD396" i="1" s="1"/>
  <c r="W1446" i="1"/>
  <c r="AA1446" i="1" s="1"/>
  <c r="AD1446" i="1" s="1"/>
  <c r="W1349" i="1"/>
  <c r="AA1349" i="1" s="1"/>
  <c r="AD1349" i="1" s="1"/>
  <c r="W925" i="1"/>
  <c r="AA925" i="1" s="1"/>
  <c r="AD925" i="1" s="1"/>
  <c r="W1124" i="1"/>
  <c r="AA1124" i="1" s="1"/>
  <c r="AD1124" i="1" s="1"/>
  <c r="W163" i="1"/>
  <c r="AA163" i="1" s="1"/>
  <c r="AD163" i="1" s="1"/>
  <c r="W791" i="1"/>
  <c r="AA791" i="1" s="1"/>
  <c r="AD791" i="1" s="1"/>
  <c r="W358" i="1"/>
  <c r="AA358" i="1" s="1"/>
  <c r="AD358" i="1" s="1"/>
  <c r="W158" i="1"/>
  <c r="AA158" i="1" s="1"/>
  <c r="AD158" i="1" s="1"/>
  <c r="W820" i="1"/>
  <c r="AA820" i="1" s="1"/>
  <c r="AD820" i="1" s="1"/>
  <c r="W370" i="1"/>
  <c r="AA370" i="1" s="1"/>
  <c r="AD370" i="1" s="1"/>
  <c r="W1684" i="1"/>
  <c r="AA1684" i="1" s="1"/>
  <c r="AD1684" i="1" s="1"/>
  <c r="W243" i="1"/>
  <c r="AA243" i="1" s="1"/>
  <c r="AD243" i="1" s="1"/>
  <c r="W1024" i="1"/>
  <c r="AA1024" i="1" s="1"/>
  <c r="AD1024" i="1" s="1"/>
  <c r="W675" i="1"/>
  <c r="AA675" i="1" s="1"/>
  <c r="AD675" i="1" s="1"/>
  <c r="W1240" i="1"/>
  <c r="AA1240" i="1" s="1"/>
  <c r="AD1240" i="1" s="1"/>
  <c r="W1095" i="1"/>
  <c r="AA1095" i="1" s="1"/>
  <c r="AD1095" i="1" s="1"/>
  <c r="W1160" i="1"/>
  <c r="AA1160" i="1" s="1"/>
  <c r="AD1160" i="1" s="1"/>
  <c r="W561" i="1"/>
  <c r="AA561" i="1" s="1"/>
  <c r="AD561" i="1" s="1"/>
  <c r="W1329" i="1"/>
  <c r="AA1329" i="1" s="1"/>
  <c r="AD1329" i="1" s="1"/>
  <c r="W387" i="1"/>
  <c r="AA387" i="1" s="1"/>
  <c r="AD387" i="1" s="1"/>
  <c r="W1176" i="1"/>
  <c r="AA1176" i="1" s="1"/>
  <c r="AD1176" i="1" s="1"/>
  <c r="W96" i="1"/>
  <c r="AA96" i="1" s="1"/>
  <c r="AD96" i="1" s="1"/>
  <c r="W777" i="1"/>
  <c r="AA777" i="1" s="1"/>
  <c r="AD777" i="1" s="1"/>
  <c r="W493" i="1"/>
  <c r="AA493" i="1" s="1"/>
  <c r="AD493" i="1" s="1"/>
  <c r="W735" i="1"/>
  <c r="AA735" i="1" s="1"/>
  <c r="AD735" i="1" s="1"/>
  <c r="W1183" i="1"/>
  <c r="AA1183" i="1" s="1"/>
  <c r="AD1183" i="1" s="1"/>
  <c r="W1660" i="1"/>
  <c r="AA1660" i="1" s="1"/>
  <c r="AD1660" i="1" s="1"/>
  <c r="W504" i="1"/>
  <c r="AA504" i="1" s="1"/>
  <c r="AD504" i="1" s="1"/>
  <c r="W720" i="1"/>
  <c r="AA720" i="1" s="1"/>
  <c r="AD720" i="1" s="1"/>
  <c r="W814" i="1"/>
  <c r="AA814" i="1" s="1"/>
  <c r="AD814" i="1" s="1"/>
  <c r="W1177" i="1"/>
  <c r="AA1177" i="1" s="1"/>
  <c r="AD1177" i="1" s="1"/>
  <c r="W1173" i="1"/>
  <c r="AA1173" i="1" s="1"/>
  <c r="AD1173" i="1" s="1"/>
  <c r="W668" i="1"/>
  <c r="AA668" i="1" s="1"/>
  <c r="AD668" i="1" s="1"/>
  <c r="W1223" i="1"/>
  <c r="AA1223" i="1" s="1"/>
  <c r="AD1223" i="1" s="1"/>
  <c r="W1373" i="1"/>
  <c r="AA1373" i="1" s="1"/>
  <c r="AD1373" i="1" s="1"/>
  <c r="W1170" i="1"/>
  <c r="AA1170" i="1" s="1"/>
  <c r="AD1170" i="1" s="1"/>
  <c r="W400" i="1"/>
  <c r="AA400" i="1" s="1"/>
  <c r="AD400" i="1" s="1"/>
  <c r="W1203" i="1"/>
  <c r="AA1203" i="1" s="1"/>
  <c r="AD1203" i="1" s="1"/>
  <c r="W1278" i="1"/>
  <c r="AA1278" i="1" s="1"/>
  <c r="AD1278" i="1" s="1"/>
  <c r="W1253" i="1"/>
  <c r="AA1253" i="1" s="1"/>
  <c r="AD1253" i="1" s="1"/>
  <c r="W839" i="1"/>
  <c r="AA839" i="1" s="1"/>
  <c r="AD839" i="1" s="1"/>
  <c r="W674" i="1"/>
  <c r="AA674" i="1" s="1"/>
  <c r="AD674" i="1" s="1"/>
  <c r="W482" i="1"/>
  <c r="AA482" i="1" s="1"/>
  <c r="AD482" i="1" s="1"/>
  <c r="W1696" i="1"/>
  <c r="AA1696" i="1" s="1"/>
  <c r="AD1696" i="1" s="1"/>
  <c r="W1546" i="1"/>
  <c r="AA1546" i="1" s="1"/>
  <c r="AD1546" i="1" s="1"/>
  <c r="W186" i="1"/>
  <c r="AA186" i="1" s="1"/>
  <c r="AD186" i="1" s="1"/>
  <c r="W1012" i="1"/>
  <c r="AA1012" i="1" s="1"/>
  <c r="AD1012" i="1" s="1"/>
  <c r="W1533" i="1"/>
  <c r="AA1533" i="1" s="1"/>
  <c r="AD1533" i="1" s="1"/>
  <c r="W93" i="1"/>
  <c r="AA93" i="1" s="1"/>
  <c r="AD93" i="1" s="1"/>
  <c r="W808" i="1"/>
  <c r="AA808" i="1" s="1"/>
  <c r="AD808" i="1" s="1"/>
  <c r="W1384" i="1"/>
  <c r="AA1384" i="1" s="1"/>
  <c r="AD1384" i="1" s="1"/>
  <c r="W1113" i="1"/>
  <c r="AA1113" i="1" s="1"/>
  <c r="AD1113" i="1" s="1"/>
  <c r="W717" i="1"/>
  <c r="AA717" i="1" s="1"/>
  <c r="AD717" i="1" s="1"/>
  <c r="W926" i="1"/>
  <c r="AA926" i="1" s="1"/>
  <c r="AD926" i="1" s="1"/>
  <c r="W498" i="1"/>
  <c r="AA498" i="1" s="1"/>
  <c r="AD498" i="1" s="1"/>
  <c r="W518" i="1"/>
  <c r="AA518" i="1" s="1"/>
  <c r="AD518" i="1" s="1"/>
  <c r="W1469" i="1"/>
  <c r="AA1469" i="1" s="1"/>
  <c r="AD1469" i="1" s="1"/>
  <c r="W1462" i="1"/>
  <c r="AA1462" i="1" s="1"/>
  <c r="AD1462" i="1" s="1"/>
  <c r="W1663" i="1"/>
  <c r="AA1663" i="1" s="1"/>
  <c r="AD1663" i="1" s="1"/>
  <c r="W150" i="1"/>
  <c r="AA150" i="1" s="1"/>
  <c r="AD150" i="1" s="1"/>
  <c r="W654" i="1"/>
  <c r="AA654" i="1" s="1"/>
  <c r="AD654" i="1" s="1"/>
  <c r="W837" i="1"/>
  <c r="AA837" i="1" s="1"/>
  <c r="AD837" i="1" s="1"/>
  <c r="W180" i="1"/>
  <c r="AA180" i="1" s="1"/>
  <c r="AD180" i="1" s="1"/>
  <c r="W1434" i="1"/>
  <c r="AA1434" i="1" s="1"/>
  <c r="AD1434" i="1" s="1"/>
  <c r="W1524" i="1"/>
  <c r="AA1524" i="1" s="1"/>
  <c r="AD1524" i="1" s="1"/>
  <c r="W570" i="1"/>
  <c r="AA570" i="1" s="1"/>
  <c r="AD570" i="1" s="1"/>
  <c r="W824" i="1"/>
  <c r="AA824" i="1" s="1"/>
  <c r="AD824" i="1" s="1"/>
  <c r="W406" i="1"/>
  <c r="AA406" i="1" s="1"/>
  <c r="AD406" i="1" s="1"/>
  <c r="W1347" i="1"/>
  <c r="AA1347" i="1" s="1"/>
  <c r="AD1347" i="1" s="1"/>
  <c r="W1572" i="1"/>
  <c r="AA1572" i="1" s="1"/>
  <c r="AD1572" i="1" s="1"/>
  <c r="W618" i="1"/>
  <c r="AA618" i="1" s="1"/>
  <c r="AD618" i="1" s="1"/>
  <c r="W1008" i="1"/>
  <c r="AA1008" i="1" s="1"/>
  <c r="AD1008" i="1" s="1"/>
  <c r="W296" i="1"/>
  <c r="AA296" i="1" s="1"/>
  <c r="AD296" i="1" s="1"/>
  <c r="W1029" i="1"/>
  <c r="AA1029" i="1" s="1"/>
  <c r="AD1029" i="1" s="1"/>
  <c r="W86" i="1"/>
  <c r="AA86" i="1" s="1"/>
  <c r="AD86" i="1" s="1"/>
  <c r="W61" i="1"/>
  <c r="AA61" i="1" s="1"/>
  <c r="AD61" i="1" s="1"/>
  <c r="W1357" i="1"/>
  <c r="AA1357" i="1" s="1"/>
  <c r="AD1357" i="1" s="1"/>
  <c r="W1625" i="1"/>
  <c r="AA1625" i="1" s="1"/>
  <c r="AD1625" i="1" s="1"/>
  <c r="W637" i="1"/>
  <c r="AA637" i="1" s="1"/>
  <c r="AD637" i="1" s="1"/>
  <c r="W113" i="1"/>
  <c r="AA113" i="1" s="1"/>
  <c r="AD113" i="1" s="1"/>
  <c r="W381" i="1"/>
  <c r="AA381" i="1" s="1"/>
  <c r="AD381" i="1" s="1"/>
  <c r="W442" i="1"/>
  <c r="AA442" i="1" s="1"/>
  <c r="AD442" i="1" s="1"/>
  <c r="W1061" i="1"/>
  <c r="AA1061" i="1" s="1"/>
  <c r="AD1061" i="1" s="1"/>
  <c r="W298" i="1"/>
  <c r="AA298" i="1" s="1"/>
  <c r="AD298" i="1" s="1"/>
  <c r="W1047" i="1"/>
  <c r="AA1047" i="1" s="1"/>
  <c r="AD1047" i="1" s="1"/>
  <c r="W159" i="1"/>
  <c r="AA159" i="1" s="1"/>
  <c r="AD159" i="1" s="1"/>
  <c r="W616" i="1"/>
  <c r="AA616" i="1" s="1"/>
  <c r="AD616" i="1" s="1"/>
  <c r="W1486" i="1"/>
  <c r="AA1486" i="1" s="1"/>
  <c r="AD1486" i="1" s="1"/>
  <c r="W1296" i="1"/>
  <c r="AA1296" i="1" s="1"/>
  <c r="AD1296" i="1" s="1"/>
  <c r="W1423" i="1"/>
  <c r="AA1423" i="1" s="1"/>
  <c r="AD1423" i="1" s="1"/>
  <c r="W526" i="1"/>
  <c r="AA526" i="1" s="1"/>
  <c r="AD526" i="1" s="1"/>
  <c r="W701" i="1"/>
  <c r="AA701" i="1" s="1"/>
  <c r="AD701" i="1" s="1"/>
  <c r="W171" i="1"/>
  <c r="AA171" i="1" s="1"/>
  <c r="AD171" i="1" s="1"/>
  <c r="W185" i="1"/>
  <c r="AA185" i="1" s="1"/>
  <c r="AD185" i="1" s="1"/>
  <c r="W1615" i="1"/>
  <c r="AA1615" i="1" s="1"/>
  <c r="AD1615" i="1" s="1"/>
  <c r="W94" i="1"/>
  <c r="AA94" i="1" s="1"/>
  <c r="AD94" i="1" s="1"/>
  <c r="W120" i="1"/>
  <c r="AA120" i="1" s="1"/>
  <c r="AD120" i="1" s="1"/>
  <c r="W1222" i="1"/>
  <c r="AA1222" i="1" s="1"/>
  <c r="AD1222" i="1" s="1"/>
  <c r="W765" i="1"/>
  <c r="AA765" i="1" s="1"/>
  <c r="AD765" i="1" s="1"/>
  <c r="W1461" i="1"/>
  <c r="AA1461" i="1" s="1"/>
  <c r="AD1461" i="1" s="1"/>
  <c r="W1167" i="1"/>
  <c r="AA1167" i="1" s="1"/>
  <c r="AD1167" i="1" s="1"/>
  <c r="W766" i="1"/>
  <c r="AA766" i="1" s="1"/>
  <c r="AD766" i="1" s="1"/>
  <c r="W105" i="1"/>
  <c r="AA105" i="1" s="1"/>
  <c r="AD105" i="1" s="1"/>
  <c r="W586" i="1"/>
  <c r="AA586" i="1" s="1"/>
  <c r="AD586" i="1" s="1"/>
  <c r="W622" i="1"/>
  <c r="AA622" i="1" s="1"/>
  <c r="AD622" i="1" s="1"/>
  <c r="W1166" i="1"/>
  <c r="AA1166" i="1" s="1"/>
  <c r="AD1166" i="1" s="1"/>
  <c r="W1188" i="1"/>
  <c r="AA1188" i="1" s="1"/>
  <c r="AD1188" i="1" s="1"/>
  <c r="W861" i="1"/>
  <c r="AA861" i="1" s="1"/>
  <c r="AD861" i="1" s="1"/>
  <c r="W1498" i="1"/>
  <c r="AA1498" i="1" s="1"/>
  <c r="AD1498" i="1" s="1"/>
  <c r="W491" i="1"/>
  <c r="AA491" i="1" s="1"/>
  <c r="AD491" i="1" s="1"/>
  <c r="W95" i="1"/>
  <c r="AA95" i="1" s="1"/>
  <c r="AD95" i="1" s="1"/>
  <c r="W1351" i="1"/>
  <c r="AA1351" i="1" s="1"/>
  <c r="AD1351" i="1" s="1"/>
  <c r="W843" i="1"/>
  <c r="AA843" i="1" s="1"/>
  <c r="AD843" i="1" s="1"/>
  <c r="W548" i="1"/>
  <c r="AA548" i="1" s="1"/>
  <c r="AD548" i="1" s="1"/>
  <c r="W391" i="1"/>
  <c r="AA391" i="1" s="1"/>
  <c r="AD391" i="1" s="1"/>
  <c r="W1570" i="1"/>
  <c r="AA1570" i="1" s="1"/>
  <c r="AD1570" i="1" s="1"/>
  <c r="W952" i="1"/>
  <c r="AA952" i="1" s="1"/>
  <c r="AD952" i="1" s="1"/>
  <c r="W207" i="1"/>
  <c r="AA207" i="1" s="1"/>
  <c r="AD207" i="1" s="1"/>
  <c r="W1057" i="1"/>
  <c r="AA1057" i="1" s="1"/>
  <c r="AD1057" i="1" s="1"/>
  <c r="W374" i="1"/>
  <c r="AA374" i="1" s="1"/>
  <c r="AD374" i="1" s="1"/>
  <c r="W920" i="1"/>
  <c r="AA920" i="1" s="1"/>
  <c r="AD920" i="1" s="1"/>
  <c r="W219" i="1"/>
  <c r="AA219" i="1" s="1"/>
  <c r="AD219" i="1" s="1"/>
  <c r="W1659" i="1"/>
  <c r="AA1659" i="1" s="1"/>
  <c r="AD1659" i="1" s="1"/>
  <c r="W604" i="1"/>
  <c r="AA604" i="1" s="1"/>
  <c r="AD604" i="1" s="1"/>
  <c r="W244" i="1"/>
  <c r="AA244" i="1" s="1"/>
  <c r="AD244" i="1" s="1"/>
  <c r="W202" i="1"/>
  <c r="AA202" i="1" s="1"/>
  <c r="AD202" i="1" s="1"/>
  <c r="W1672" i="1"/>
  <c r="AA1672" i="1" s="1"/>
  <c r="AD1672" i="1" s="1"/>
  <c r="W1472" i="1"/>
  <c r="AA1472" i="1" s="1"/>
  <c r="AD1472" i="1" s="1"/>
  <c r="W1523" i="1"/>
  <c r="AA1523" i="1" s="1"/>
  <c r="AD1523" i="1" s="1"/>
  <c r="W254" i="1"/>
  <c r="AA254" i="1" s="1"/>
  <c r="AD254" i="1" s="1"/>
  <c r="W136" i="1"/>
  <c r="AA136" i="1" s="1"/>
  <c r="AD136" i="1" s="1"/>
  <c r="W1266" i="1"/>
  <c r="AA1266" i="1" s="1"/>
  <c r="AD1266" i="1" s="1"/>
  <c r="W519" i="1"/>
  <c r="AA519" i="1" s="1"/>
  <c r="AD519" i="1" s="1"/>
  <c r="W45" i="1"/>
  <c r="AA45" i="1" s="1"/>
  <c r="AD45" i="1" s="1"/>
  <c r="W495" i="1"/>
  <c r="AA495" i="1" s="1"/>
  <c r="AD495" i="1" s="1"/>
  <c r="W208" i="1"/>
  <c r="AA208" i="1" s="1"/>
  <c r="AD208" i="1" s="1"/>
  <c r="W1345" i="1"/>
  <c r="AA1345" i="1" s="1"/>
  <c r="AD1345" i="1" s="1"/>
  <c r="W591" i="1"/>
  <c r="AA591" i="1" s="1"/>
  <c r="AD591" i="1" s="1"/>
  <c r="W1006" i="1"/>
  <c r="AA1006" i="1" s="1"/>
  <c r="AD1006" i="1" s="1"/>
  <c r="W1303" i="1"/>
  <c r="AA1303" i="1" s="1"/>
  <c r="AD1303" i="1" s="1"/>
  <c r="W264" i="1"/>
  <c r="AA264" i="1" s="1"/>
  <c r="AD264" i="1" s="1"/>
  <c r="W411" i="1"/>
  <c r="AA411" i="1" s="1"/>
  <c r="AD411" i="1" s="1"/>
  <c r="W11" i="1"/>
  <c r="AA11" i="1" s="1"/>
  <c r="AD11" i="1" s="1"/>
  <c r="W871" i="1"/>
  <c r="AA871" i="1" s="1"/>
  <c r="AD871" i="1" s="1"/>
  <c r="W630" i="1"/>
  <c r="AA630" i="1" s="1"/>
  <c r="AD630" i="1" s="1"/>
  <c r="W74" i="1"/>
  <c r="AA74" i="1" s="1"/>
  <c r="AD74" i="1" s="1"/>
  <c r="W992" i="1"/>
  <c r="AA992" i="1" s="1"/>
  <c r="AD992" i="1" s="1"/>
  <c r="W928" i="1"/>
  <c r="AA928" i="1" s="1"/>
  <c r="AD928" i="1" s="1"/>
  <c r="W1265" i="1"/>
  <c r="AA1265" i="1" s="1"/>
  <c r="AD1265" i="1" s="1"/>
  <c r="W230" i="1"/>
  <c r="AA230" i="1" s="1"/>
  <c r="AD230" i="1" s="1"/>
  <c r="W1416" i="1"/>
  <c r="AA1416" i="1" s="1"/>
  <c r="AD1416" i="1" s="1"/>
  <c r="W356" i="1"/>
  <c r="AA356" i="1" s="1"/>
  <c r="AD356" i="1" s="1"/>
  <c r="W417" i="1"/>
  <c r="AA417" i="1" s="1"/>
  <c r="AD417" i="1" s="1"/>
  <c r="W850" i="1"/>
  <c r="AA850" i="1" s="1"/>
  <c r="AD850" i="1" s="1"/>
  <c r="W1471" i="1"/>
  <c r="AA1471" i="1" s="1"/>
  <c r="AD1471" i="1" s="1"/>
  <c r="W1042" i="1"/>
  <c r="AA1042" i="1" s="1"/>
  <c r="AD1042" i="1" s="1"/>
  <c r="W1026" i="1"/>
  <c r="AA1026" i="1" s="1"/>
  <c r="AD1026" i="1" s="1"/>
  <c r="W278" i="1"/>
  <c r="AA278" i="1" s="1"/>
  <c r="AD278" i="1" s="1"/>
  <c r="W1575" i="1"/>
  <c r="AA1575" i="1" s="1"/>
  <c r="AD1575" i="1" s="1"/>
  <c r="W209" i="1"/>
  <c r="AA209" i="1" s="1"/>
  <c r="AD209" i="1" s="1"/>
  <c r="W1548" i="1"/>
  <c r="AA1548" i="1" s="1"/>
  <c r="AD1548" i="1" s="1"/>
  <c r="W535" i="1"/>
  <c r="AA535" i="1" s="1"/>
  <c r="AD535" i="1" s="1"/>
  <c r="W812" i="1"/>
  <c r="AA812" i="1" s="1"/>
  <c r="AD812" i="1" s="1"/>
  <c r="W664" i="1"/>
  <c r="AA664" i="1" s="1"/>
  <c r="AD664" i="1" s="1"/>
  <c r="W1683" i="1"/>
  <c r="AA1683" i="1" s="1"/>
  <c r="AD1683" i="1" s="1"/>
  <c r="W7" i="1"/>
  <c r="AA7" i="1" s="1"/>
  <c r="AD7" i="1" s="1"/>
  <c r="W1158" i="1"/>
  <c r="AA1158" i="1" s="1"/>
  <c r="AD1158" i="1" s="1"/>
  <c r="W342" i="1"/>
  <c r="AA342" i="1" s="1"/>
  <c r="AD342" i="1" s="1"/>
  <c r="W1039" i="1"/>
  <c r="AA1039" i="1" s="1"/>
  <c r="AD1039" i="1" s="1"/>
  <c r="W80" i="1"/>
  <c r="AA80" i="1" s="1"/>
  <c r="AD80" i="1" s="1"/>
  <c r="W48" i="1"/>
  <c r="AA48" i="1" s="1"/>
  <c r="AD48" i="1" s="1"/>
  <c r="W505" i="1"/>
  <c r="AA505" i="1" s="1"/>
  <c r="AD505" i="1" s="1"/>
  <c r="W1202" i="1"/>
  <c r="AA1202" i="1" s="1"/>
  <c r="AD1202" i="1" s="1"/>
  <c r="W530" i="1"/>
  <c r="AA530" i="1" s="1"/>
  <c r="AD530" i="1" s="1"/>
  <c r="W1174" i="1"/>
  <c r="AA1174" i="1" s="1"/>
  <c r="AD1174" i="1" s="1"/>
  <c r="W1201" i="1"/>
  <c r="AA1201" i="1" s="1"/>
  <c r="AD1201" i="1" s="1"/>
  <c r="W1234" i="1"/>
  <c r="AA1234" i="1" s="1"/>
  <c r="AD1234" i="1" s="1"/>
  <c r="W900" i="1"/>
  <c r="AA900" i="1" s="1"/>
  <c r="AD900" i="1" s="1"/>
  <c r="W527" i="1"/>
  <c r="AA527" i="1" s="1"/>
  <c r="AD527" i="1" s="1"/>
  <c r="W608" i="1"/>
  <c r="AA608" i="1" s="1"/>
  <c r="AD608" i="1" s="1"/>
  <c r="W915" i="1"/>
  <c r="AA915" i="1" s="1"/>
  <c r="AD915" i="1" s="1"/>
  <c r="W1323" i="1"/>
  <c r="AA1323" i="1" s="1"/>
  <c r="AD1323" i="1" s="1"/>
  <c r="W1239" i="1"/>
  <c r="AA1239" i="1" s="1"/>
  <c r="AD1239" i="1" s="1"/>
  <c r="W287" i="1"/>
  <c r="AA287" i="1" s="1"/>
  <c r="AD287" i="1" s="1"/>
  <c r="W867" i="1"/>
  <c r="AA867" i="1" s="1"/>
  <c r="AD867" i="1" s="1"/>
  <c r="W1395" i="1"/>
  <c r="AA1395" i="1" s="1"/>
  <c r="AD1395" i="1" s="1"/>
  <c r="W1685" i="1"/>
  <c r="AA1685" i="1" s="1"/>
  <c r="AD1685" i="1" s="1"/>
  <c r="W237" i="1"/>
  <c r="AA237" i="1" s="1"/>
  <c r="AD237" i="1" s="1"/>
  <c r="W606" i="1"/>
  <c r="AA606" i="1" s="1"/>
  <c r="AD606" i="1" s="1"/>
  <c r="W1596" i="1"/>
  <c r="AA1596" i="1" s="1"/>
  <c r="AD1596" i="1" s="1"/>
  <c r="W1363" i="1"/>
  <c r="AA1363" i="1" s="1"/>
  <c r="AD1363" i="1" s="1"/>
  <c r="W1379" i="1"/>
  <c r="AA1379" i="1" s="1"/>
  <c r="AD1379" i="1" s="1"/>
  <c r="W355" i="1"/>
  <c r="AA355" i="1" s="1"/>
  <c r="AD355" i="1" s="1"/>
  <c r="W1290" i="1"/>
  <c r="AA1290" i="1" s="1"/>
  <c r="AD1290" i="1" s="1"/>
  <c r="W189" i="1"/>
  <c r="AA189" i="1" s="1"/>
  <c r="AD189" i="1" s="1"/>
  <c r="W1508" i="1"/>
  <c r="AA1508" i="1" s="1"/>
  <c r="AD1508" i="1" s="1"/>
  <c r="W1260" i="1"/>
  <c r="AA1260" i="1" s="1"/>
  <c r="AD1260" i="1" s="1"/>
  <c r="W1405" i="1"/>
  <c r="AA1405" i="1" s="1"/>
  <c r="AD1405" i="1" s="1"/>
  <c r="W533" i="1"/>
  <c r="AA533" i="1" s="1"/>
  <c r="AD533" i="1" s="1"/>
  <c r="W177" i="1"/>
  <c r="AA177" i="1" s="1"/>
  <c r="AD177" i="1" s="1"/>
  <c r="W20" i="1"/>
  <c r="AA20" i="1" s="1"/>
  <c r="AD20" i="1" s="1"/>
  <c r="W293" i="1"/>
  <c r="AA293" i="1" s="1"/>
  <c r="AD293" i="1" s="1"/>
  <c r="W825" i="1"/>
  <c r="AA825" i="1" s="1"/>
  <c r="AD825" i="1" s="1"/>
  <c r="W222" i="1"/>
  <c r="AA222" i="1" s="1"/>
  <c r="AD222" i="1" s="1"/>
  <c r="W1135" i="1"/>
  <c r="AA1135" i="1" s="1"/>
  <c r="AD1135" i="1" s="1"/>
  <c r="W418" i="1"/>
  <c r="AA418" i="1" s="1"/>
  <c r="AD418" i="1" s="1"/>
  <c r="W1327" i="1"/>
  <c r="AA1327" i="1" s="1"/>
  <c r="AD1327" i="1" s="1"/>
  <c r="W962" i="1"/>
  <c r="AA962" i="1" s="1"/>
  <c r="AD962" i="1" s="1"/>
  <c r="W496" i="1"/>
  <c r="AA496" i="1" s="1"/>
  <c r="AD496" i="1" s="1"/>
  <c r="W1697" i="1"/>
  <c r="AA1697" i="1" s="1"/>
  <c r="AD1697" i="1" s="1"/>
  <c r="W1563" i="1"/>
  <c r="AA1563" i="1" s="1"/>
  <c r="AD1563" i="1" s="1"/>
  <c r="W863" i="1"/>
  <c r="AA863" i="1" s="1"/>
  <c r="AD863" i="1" s="1"/>
  <c r="W288" i="1"/>
  <c r="AA288" i="1" s="1"/>
  <c r="AD288" i="1" s="1"/>
  <c r="W1412" i="1"/>
  <c r="AA1412" i="1" s="1"/>
  <c r="AD1412" i="1" s="1"/>
  <c r="W692" i="1"/>
  <c r="AA692" i="1" s="1"/>
  <c r="AD692" i="1" s="1"/>
  <c r="W653" i="1"/>
  <c r="AA653" i="1" s="1"/>
  <c r="AD653" i="1" s="1"/>
  <c r="W200" i="1"/>
  <c r="AA200" i="1" s="1"/>
  <c r="AD200" i="1" s="1"/>
  <c r="W375" i="1"/>
  <c r="AA375" i="1" s="1"/>
  <c r="AD375" i="1" s="1"/>
  <c r="W781" i="1"/>
  <c r="AA781" i="1" s="1"/>
  <c r="AD781" i="1" s="1"/>
  <c r="W1051" i="1"/>
  <c r="AA1051" i="1" s="1"/>
  <c r="AD1051" i="1" s="1"/>
  <c r="W43" i="1"/>
  <c r="AA43" i="1" s="1"/>
  <c r="AD43" i="1" s="1"/>
  <c r="W1591" i="1"/>
  <c r="AA1591" i="1" s="1"/>
  <c r="AD1591" i="1" s="1"/>
  <c r="W55" i="1"/>
  <c r="AA55" i="1" s="1"/>
  <c r="AD55" i="1" s="1"/>
  <c r="W1336" i="1"/>
  <c r="AA1336" i="1" s="1"/>
  <c r="AD1336" i="1" s="1"/>
  <c r="W1590" i="1"/>
  <c r="AA1590" i="1" s="1"/>
  <c r="AD1590" i="1" s="1"/>
  <c r="W153" i="1"/>
  <c r="AA153" i="1" s="1"/>
  <c r="AD153" i="1" s="1"/>
  <c r="W1238" i="1"/>
  <c r="AA1238" i="1" s="1"/>
  <c r="AD1238" i="1" s="1"/>
  <c r="W994" i="1"/>
  <c r="AA994" i="1" s="1"/>
  <c r="AD994" i="1" s="1"/>
  <c r="W315" i="1"/>
  <c r="AA315" i="1" s="1"/>
  <c r="AD315" i="1" s="1"/>
  <c r="W285" i="1"/>
  <c r="AA285" i="1" s="1"/>
  <c r="AD285" i="1" s="1"/>
  <c r="W1476" i="1"/>
  <c r="AA1476" i="1" s="1"/>
  <c r="AD1476" i="1" s="1"/>
  <c r="W1355" i="1"/>
  <c r="AA1355" i="1" s="1"/>
  <c r="AD1355" i="1" s="1"/>
  <c r="W1122" i="1"/>
  <c r="AA1122" i="1" s="1"/>
  <c r="AD1122" i="1" s="1"/>
  <c r="W1312" i="1"/>
  <c r="AA1312" i="1" s="1"/>
  <c r="AD1312" i="1" s="1"/>
  <c r="W1649" i="1"/>
  <c r="AA1649" i="1" s="1"/>
  <c r="AD1649" i="1" s="1"/>
  <c r="W790" i="1"/>
  <c r="AA790" i="1" s="1"/>
  <c r="AD790" i="1" s="1"/>
  <c r="W245" i="1"/>
  <c r="AA245" i="1" s="1"/>
  <c r="AD245" i="1" s="1"/>
  <c r="W1429" i="1"/>
  <c r="AA1429" i="1" s="1"/>
  <c r="AD1429" i="1" s="1"/>
  <c r="W1694" i="1"/>
  <c r="AA1694" i="1" s="1"/>
  <c r="AD1694" i="1" s="1"/>
  <c r="W1386" i="1"/>
  <c r="AA1386" i="1" s="1"/>
  <c r="AD1386" i="1" s="1"/>
  <c r="W601" i="1"/>
  <c r="AA601" i="1" s="1"/>
  <c r="AD601" i="1" s="1"/>
  <c r="W1669" i="1"/>
  <c r="AA1669" i="1" s="1"/>
  <c r="AD1669" i="1" s="1"/>
  <c r="W638" i="1"/>
  <c r="AA638" i="1" s="1"/>
  <c r="AD638" i="1" s="1"/>
  <c r="W681" i="1"/>
  <c r="AA681" i="1" s="1"/>
  <c r="AD681" i="1" s="1"/>
  <c r="W133" i="1"/>
  <c r="AA133" i="1" s="1"/>
  <c r="AD133" i="1" s="1"/>
  <c r="W1543" i="1"/>
  <c r="AA1543" i="1" s="1"/>
  <c r="AD1543" i="1" s="1"/>
  <c r="W1389" i="1"/>
  <c r="AA1389" i="1" s="1"/>
  <c r="AD1389" i="1" s="1"/>
  <c r="W1495" i="1"/>
  <c r="AA1495" i="1" s="1"/>
  <c r="AD1495" i="1" s="1"/>
  <c r="W661" i="1"/>
  <c r="AA661" i="1" s="1"/>
  <c r="AD661" i="1" s="1"/>
  <c r="W1367" i="1"/>
  <c r="AA1367" i="1" s="1"/>
  <c r="AD1367" i="1" s="1"/>
  <c r="W187" i="1"/>
  <c r="AA187" i="1" s="1"/>
  <c r="AD187" i="1" s="1"/>
  <c r="W1175" i="1"/>
  <c r="AA1175" i="1" s="1"/>
  <c r="AD1175" i="1" s="1"/>
  <c r="W742" i="1"/>
  <c r="AA742" i="1" s="1"/>
  <c r="AD742" i="1" s="1"/>
  <c r="W1066" i="1"/>
  <c r="AA1066" i="1" s="1"/>
  <c r="AD1066" i="1" s="1"/>
  <c r="W1421" i="1"/>
  <c r="AA1421" i="1" s="1"/>
  <c r="AD1421" i="1" s="1"/>
  <c r="W1497" i="1"/>
  <c r="AA1497" i="1" s="1"/>
  <c r="AD1497" i="1" s="1"/>
  <c r="W554" i="1"/>
  <c r="AA554" i="1" s="1"/>
  <c r="AD554" i="1" s="1"/>
  <c r="W320" i="1"/>
  <c r="AA320" i="1" s="1"/>
  <c r="AD320" i="1" s="1"/>
  <c r="W757" i="1"/>
  <c r="AA757" i="1" s="1"/>
  <c r="AD757" i="1" s="1"/>
  <c r="W893" i="1"/>
  <c r="AA893" i="1" s="1"/>
  <c r="AD893" i="1" s="1"/>
  <c r="W1138" i="1"/>
  <c r="AA1138" i="1" s="1"/>
  <c r="AD1138" i="1" s="1"/>
  <c r="W1332" i="1"/>
  <c r="AA1332" i="1" s="1"/>
  <c r="AD1332" i="1" s="1"/>
  <c r="W1200" i="1"/>
  <c r="AA1200" i="1" s="1"/>
  <c r="AD1200" i="1" s="1"/>
  <c r="W1358" i="1"/>
  <c r="AA1358" i="1" s="1"/>
  <c r="AD1358" i="1" s="1"/>
  <c r="W1179" i="1"/>
  <c r="AA1179" i="1" s="1"/>
  <c r="AD1179" i="1" s="1"/>
  <c r="W419" i="1"/>
  <c r="AA419" i="1" s="1"/>
  <c r="AD419" i="1" s="1"/>
  <c r="W1293" i="1"/>
  <c r="AA1293" i="1" s="1"/>
  <c r="AD1293" i="1" s="1"/>
  <c r="W795" i="1"/>
  <c r="AA795" i="1" s="1"/>
  <c r="AD795" i="1" s="1"/>
  <c r="W473" i="1"/>
  <c r="AA473" i="1" s="1"/>
  <c r="AD473" i="1" s="1"/>
  <c r="W1645" i="1"/>
  <c r="AA1645" i="1" s="1"/>
  <c r="AD1645" i="1" s="1"/>
  <c r="W1237" i="1"/>
  <c r="AA1237" i="1" s="1"/>
  <c r="AD1237" i="1" s="1"/>
  <c r="W990" i="1"/>
  <c r="AA990" i="1" s="1"/>
  <c r="AD990" i="1" s="1"/>
  <c r="W422" i="1"/>
  <c r="AA422" i="1" s="1"/>
  <c r="AD422" i="1" s="1"/>
  <c r="W1700" i="1"/>
  <c r="AA1700" i="1" s="1"/>
  <c r="AD1700" i="1" s="1"/>
  <c r="W1632" i="1"/>
  <c r="AA1632" i="1" s="1"/>
  <c r="AD1632" i="1" s="1"/>
  <c r="W333" i="1"/>
  <c r="AA333" i="1" s="1"/>
  <c r="AD333" i="1" s="1"/>
  <c r="W492" i="1"/>
  <c r="AA492" i="1" s="1"/>
  <c r="AD492" i="1" s="1"/>
  <c r="W235" i="1"/>
  <c r="AA235" i="1" s="1"/>
  <c r="AD235" i="1" s="1"/>
  <c r="W1443" i="1"/>
  <c r="AA1443" i="1" s="1"/>
  <c r="AD1443" i="1" s="1"/>
  <c r="W1450" i="1"/>
  <c r="AA1450" i="1" s="1"/>
  <c r="AD1450" i="1" s="1"/>
  <c r="W466" i="1"/>
  <c r="AA466" i="1" s="1"/>
  <c r="AD466" i="1" s="1"/>
  <c r="W567" i="1"/>
  <c r="AA567" i="1" s="1"/>
  <c r="AD567" i="1" s="1"/>
  <c r="W137" i="1"/>
  <c r="AA137" i="1" s="1"/>
  <c r="AD137" i="1" s="1"/>
  <c r="W26" i="1"/>
  <c r="AA26" i="1" s="1"/>
  <c r="AD26" i="1" s="1"/>
  <c r="W1337" i="1"/>
  <c r="AA1337" i="1" s="1"/>
  <c r="AD1337" i="1" s="1"/>
  <c r="W967" i="1"/>
  <c r="AA967" i="1" s="1"/>
  <c r="AD967" i="1" s="1"/>
  <c r="W1119" i="1"/>
  <c r="AA1119" i="1" s="1"/>
  <c r="AD1119" i="1" s="1"/>
  <c r="W667" i="1"/>
  <c r="AA667" i="1" s="1"/>
  <c r="AD667" i="1" s="1"/>
  <c r="W1302" i="1"/>
  <c r="AA1302" i="1" s="1"/>
  <c r="AD1302" i="1" s="1"/>
  <c r="W752" i="1"/>
  <c r="AA752" i="1" s="1"/>
  <c r="AD752" i="1" s="1"/>
  <c r="W1681" i="1"/>
  <c r="AA1681" i="1" s="1"/>
  <c r="AD1681" i="1" s="1"/>
  <c r="W1585" i="1"/>
  <c r="AA1585" i="1" s="1"/>
  <c r="AD1585" i="1" s="1"/>
  <c r="W292" i="1"/>
  <c r="AA292" i="1" s="1"/>
  <c r="AD292" i="1" s="1"/>
  <c r="W1342" i="1"/>
  <c r="AA1342" i="1" s="1"/>
  <c r="AD1342" i="1" s="1"/>
  <c r="W924" i="1"/>
  <c r="AA924" i="1" s="1"/>
  <c r="AD924" i="1" s="1"/>
  <c r="W399" i="1"/>
  <c r="AA399" i="1" s="1"/>
  <c r="AD399" i="1" s="1"/>
  <c r="W1436" i="1"/>
  <c r="AA1436" i="1" s="1"/>
  <c r="AD1436" i="1" s="1"/>
  <c r="W1258" i="1"/>
  <c r="AA1258" i="1" s="1"/>
  <c r="AD1258" i="1" s="1"/>
  <c r="W82" i="1"/>
  <c r="AA82" i="1" s="1"/>
  <c r="AD82" i="1" s="1"/>
  <c r="W755" i="1"/>
  <c r="AA755" i="1" s="1"/>
  <c r="AD755" i="1" s="1"/>
  <c r="W18" i="1"/>
  <c r="AA18" i="1" s="1"/>
  <c r="AD18" i="1" s="1"/>
  <c r="W559" i="1"/>
  <c r="AA559" i="1" s="1"/>
  <c r="AD559" i="1" s="1"/>
  <c r="W713" i="1"/>
  <c r="AA713" i="1" s="1"/>
  <c r="AD713" i="1" s="1"/>
  <c r="W895" i="1"/>
  <c r="AA895" i="1" s="1"/>
  <c r="AD895" i="1" s="1"/>
  <c r="W145" i="1"/>
  <c r="AA145" i="1" s="1"/>
  <c r="AD145" i="1" s="1"/>
  <c r="W1610" i="1"/>
  <c r="AA1610" i="1" s="1"/>
  <c r="AD1610" i="1" s="1"/>
  <c r="W772" i="1"/>
  <c r="AA772" i="1" s="1"/>
  <c r="AD772" i="1" s="1"/>
  <c r="W257" i="1"/>
  <c r="AA257" i="1" s="1"/>
  <c r="AD257" i="1" s="1"/>
  <c r="W656" i="1"/>
  <c r="AA656" i="1" s="1"/>
  <c r="AD656" i="1" s="1"/>
  <c r="W263" i="1"/>
  <c r="AA263" i="1" s="1"/>
  <c r="AD263" i="1" s="1"/>
  <c r="W69" i="1"/>
  <c r="AA69" i="1" s="1"/>
  <c r="AD69" i="1" s="1"/>
  <c r="W474" i="1"/>
  <c r="AA474" i="1" s="1"/>
  <c r="AD474" i="1" s="1"/>
  <c r="W1378" i="1"/>
  <c r="AA1378" i="1" s="1"/>
  <c r="AD1378" i="1" s="1"/>
  <c r="W124" i="1"/>
  <c r="AA124" i="1" s="1"/>
  <c r="AD124" i="1" s="1"/>
  <c r="W392" i="1"/>
  <c r="AA392" i="1" s="1"/>
  <c r="AD392" i="1" s="1"/>
  <c r="W711" i="1"/>
  <c r="AA711" i="1" s="1"/>
  <c r="AD711" i="1" s="1"/>
  <c r="W1464" i="1"/>
  <c r="AA1464" i="1" s="1"/>
  <c r="AD1464" i="1" s="1"/>
  <c r="W1428" i="1"/>
  <c r="AA1428" i="1" s="1"/>
  <c r="AD1428" i="1" s="1"/>
  <c r="W1468" i="1"/>
  <c r="AA1468" i="1" s="1"/>
  <c r="AD1468" i="1" s="1"/>
  <c r="W445" i="1"/>
  <c r="AA445" i="1" s="1"/>
  <c r="AD445" i="1" s="1"/>
  <c r="W1286" i="1"/>
  <c r="AA1286" i="1" s="1"/>
  <c r="AD1286" i="1" s="1"/>
  <c r="W454" i="1"/>
  <c r="AA454" i="1" s="1"/>
  <c r="AD454" i="1" s="1"/>
  <c r="W175" i="1"/>
  <c r="AA175" i="1" s="1"/>
  <c r="AD175" i="1" s="1"/>
  <c r="W373" i="1"/>
  <c r="AA373" i="1" s="1"/>
  <c r="AD373" i="1" s="1"/>
  <c r="W1605" i="1"/>
  <c r="AA1605" i="1" s="1"/>
  <c r="AD1605" i="1" s="1"/>
  <c r="W1580" i="1"/>
  <c r="AA1580" i="1" s="1"/>
  <c r="AD1580" i="1" s="1"/>
  <c r="W1657" i="1"/>
  <c r="AA1657" i="1" s="1"/>
  <c r="AD1657" i="1" s="1"/>
  <c r="W14" i="1"/>
  <c r="AA14" i="1" s="1"/>
  <c r="AD14" i="1" s="1"/>
  <c r="W1439" i="1"/>
  <c r="AA1439" i="1" s="1"/>
  <c r="AD1439" i="1" s="1"/>
  <c r="W1050" i="1"/>
  <c r="AA1050" i="1" s="1"/>
  <c r="AD1050" i="1" s="1"/>
  <c r="W324" i="1"/>
  <c r="AA324" i="1" s="1"/>
  <c r="AD324" i="1" s="1"/>
  <c r="W251" i="1"/>
  <c r="AA251" i="1" s="1"/>
  <c r="AD251" i="1" s="1"/>
  <c r="W170" i="1"/>
  <c r="AA170" i="1" s="1"/>
  <c r="AD170" i="1" s="1"/>
  <c r="W602" i="1"/>
  <c r="AA602" i="1" s="1"/>
  <c r="AD602" i="1" s="1"/>
  <c r="W302" i="1"/>
  <c r="AA302" i="1" s="1"/>
  <c r="AD302" i="1" s="1"/>
  <c r="W902" i="1"/>
  <c r="AA902" i="1" s="1"/>
  <c r="AD902" i="1" s="1"/>
  <c r="W70" i="1"/>
  <c r="AA70" i="1" s="1"/>
  <c r="AD70" i="1" s="1"/>
  <c r="W1408" i="1"/>
  <c r="AA1408" i="1" s="1"/>
  <c r="AD1408" i="1" s="1"/>
  <c r="W1422" i="1"/>
  <c r="AA1422" i="1" s="1"/>
  <c r="AD1422" i="1" s="1"/>
  <c r="W749" i="1"/>
  <c r="AA749" i="1" s="1"/>
  <c r="AD749" i="1" s="1"/>
  <c r="W1147" i="1"/>
  <c r="AA1147" i="1" s="1"/>
  <c r="AD1147" i="1" s="1"/>
  <c r="W325" i="1"/>
  <c r="AA325" i="1" s="1"/>
  <c r="AD325" i="1" s="1"/>
  <c r="W1315" i="1"/>
  <c r="AA1315" i="1" s="1"/>
  <c r="AD1315" i="1" s="1"/>
  <c r="W1467" i="1"/>
  <c r="AA1467" i="1" s="1"/>
  <c r="AD1467" i="1" s="1"/>
  <c r="W1072" i="1"/>
  <c r="AA1072" i="1" s="1"/>
  <c r="AD1072" i="1" s="1"/>
  <c r="W1328" i="1"/>
  <c r="AA1328" i="1" s="1"/>
  <c r="AD1328" i="1" s="1"/>
  <c r="W1551" i="1"/>
  <c r="AA1551" i="1" s="1"/>
  <c r="AD1551" i="1" s="1"/>
  <c r="W494" i="1"/>
  <c r="AA494" i="1" s="1"/>
  <c r="AD494" i="1" s="1"/>
  <c r="W1019" i="1"/>
  <c r="AA1019" i="1" s="1"/>
  <c r="AD1019" i="1" s="1"/>
  <c r="W295" i="1"/>
  <c r="AA295" i="1" s="1"/>
  <c r="AD295" i="1" s="1"/>
  <c r="W1274" i="1"/>
  <c r="AA1274" i="1" s="1"/>
  <c r="AD1274" i="1" s="1"/>
  <c r="W144" i="1"/>
  <c r="AA144" i="1" s="1"/>
  <c r="AD144" i="1" s="1"/>
  <c r="W260" i="1"/>
  <c r="AA260" i="1" s="1"/>
  <c r="AD260" i="1" s="1"/>
  <c r="W961" i="1"/>
  <c r="AA961" i="1" s="1"/>
  <c r="AD961" i="1" s="1"/>
  <c r="W404" i="1"/>
  <c r="AA404" i="1" s="1"/>
  <c r="AD404" i="1" s="1"/>
  <c r="W123" i="1"/>
  <c r="AA123" i="1" s="1"/>
  <c r="AD123" i="1" s="1"/>
  <c r="W1021" i="1"/>
  <c r="AA1021" i="1" s="1"/>
  <c r="AD1021" i="1" s="1"/>
  <c r="W1030" i="1"/>
  <c r="AA1030" i="1" s="1"/>
  <c r="AD1030" i="1" s="1"/>
  <c r="W1340" i="1"/>
  <c r="AA1340" i="1" s="1"/>
  <c r="AD1340" i="1" s="1"/>
  <c r="W1409" i="1"/>
  <c r="AA1409" i="1" s="1"/>
  <c r="AD1409" i="1" s="1"/>
  <c r="W1579" i="1"/>
  <c r="AA1579" i="1" s="1"/>
  <c r="AD1579" i="1" s="1"/>
  <c r="W1321" i="1"/>
  <c r="AA1321" i="1" s="1"/>
  <c r="AD1321" i="1" s="1"/>
  <c r="W1496" i="1"/>
  <c r="AA1496" i="1" s="1"/>
  <c r="AD1496" i="1" s="1"/>
  <c r="W939" i="1"/>
  <c r="AA939" i="1" s="1"/>
  <c r="AD939" i="1" s="1"/>
  <c r="W730" i="1"/>
  <c r="AA730" i="1" s="1"/>
  <c r="AD730" i="1" s="1"/>
  <c r="W226" i="1"/>
  <c r="AA226" i="1" s="1"/>
  <c r="AD226" i="1" s="1"/>
  <c r="W416" i="1"/>
  <c r="AA416" i="1" s="1"/>
  <c r="AD416" i="1" s="1"/>
  <c r="W1419" i="1"/>
  <c r="AA1419" i="1" s="1"/>
  <c r="AD1419" i="1" s="1"/>
  <c r="W613" i="1"/>
  <c r="AA613" i="1" s="1"/>
  <c r="AD613" i="1" s="1"/>
  <c r="W66" i="1"/>
  <c r="AA66" i="1" s="1"/>
  <c r="AD66" i="1" s="1"/>
  <c r="W1381" i="1"/>
  <c r="AA1381" i="1" s="1"/>
  <c r="AD1381" i="1" s="1"/>
  <c r="W60" i="1"/>
  <c r="AA60" i="1" s="1"/>
  <c r="AD60" i="1" s="1"/>
  <c r="W1654" i="1"/>
  <c r="AA1654" i="1" s="1"/>
  <c r="AD1654" i="1" s="1"/>
  <c r="W1614" i="1"/>
  <c r="AA1614" i="1" s="1"/>
  <c r="AD1614" i="1" s="1"/>
  <c r="W1566" i="1"/>
  <c r="AA1566" i="1" s="1"/>
  <c r="AD1566" i="1" s="1"/>
  <c r="W884" i="1"/>
  <c r="AA884" i="1" s="1"/>
  <c r="AD884" i="1" s="1"/>
  <c r="W435" i="1"/>
  <c r="AA435" i="1" s="1"/>
  <c r="AD435" i="1" s="1"/>
  <c r="W596" i="1"/>
  <c r="AA596" i="1" s="1"/>
  <c r="AD596" i="1" s="1"/>
  <c r="W647" i="1"/>
  <c r="AA647" i="1" s="1"/>
  <c r="AD647" i="1" s="1"/>
  <c r="W1501" i="1"/>
  <c r="AA1501" i="1" s="1"/>
  <c r="AD1501" i="1" s="1"/>
  <c r="W547" i="1"/>
  <c r="AA547" i="1" s="1"/>
  <c r="AD547" i="1" s="1"/>
  <c r="W401" i="1"/>
  <c r="AA401" i="1" s="1"/>
  <c r="AD401" i="1" s="1"/>
  <c r="W918" i="1"/>
  <c r="AA918" i="1" s="1"/>
  <c r="AD918" i="1" s="1"/>
  <c r="W4" i="1"/>
  <c r="AA4" i="1" s="1"/>
  <c r="AD4" i="1" s="1"/>
  <c r="W696" i="1"/>
  <c r="AA696" i="1" s="1"/>
  <c r="AD696" i="1" s="1"/>
  <c r="W379" i="1"/>
  <c r="AA379" i="1" s="1"/>
  <c r="AD379" i="1" s="1"/>
  <c r="W317" i="1"/>
  <c r="AA317" i="1" s="1"/>
  <c r="AD317" i="1" s="1"/>
  <c r="W73" i="1"/>
  <c r="AA73" i="1" s="1"/>
  <c r="AD73" i="1" s="1"/>
  <c r="W524" i="1"/>
  <c r="AA524" i="1" s="1"/>
  <c r="AD524" i="1" s="1"/>
  <c r="W97" i="1"/>
  <c r="AA97" i="1" s="1"/>
  <c r="AD97" i="1" s="1"/>
  <c r="W1589" i="1"/>
  <c r="AA1589" i="1" s="1"/>
  <c r="AD1589" i="1" s="1"/>
  <c r="W510" i="1"/>
  <c r="AA510" i="1" s="1"/>
  <c r="AD510" i="1" s="1"/>
  <c r="W380" i="1"/>
  <c r="AA380" i="1" s="1"/>
  <c r="AD380" i="1" s="1"/>
  <c r="W1431" i="1"/>
  <c r="AA1431" i="1" s="1"/>
  <c r="AD1431" i="1" s="1"/>
  <c r="W788" i="1"/>
  <c r="AA788" i="1" s="1"/>
  <c r="AD788" i="1" s="1"/>
  <c r="W223" i="1"/>
  <c r="AA223" i="1" s="1"/>
  <c r="AD223" i="1" s="1"/>
  <c r="W334" i="1"/>
  <c r="AA334" i="1" s="1"/>
  <c r="AD334" i="1" s="1"/>
  <c r="W1691" i="1"/>
  <c r="AA1691" i="1" s="1"/>
  <c r="AD1691" i="1" s="1"/>
  <c r="W378" i="1"/>
  <c r="AA378" i="1" s="1"/>
  <c r="AD378" i="1" s="1"/>
  <c r="W382" i="1"/>
  <c r="AA382" i="1" s="1"/>
  <c r="AD382" i="1" s="1"/>
  <c r="W828" i="1"/>
  <c r="AA828" i="1" s="1"/>
  <c r="AD828" i="1" s="1"/>
  <c r="W426" i="1"/>
  <c r="AA426" i="1" s="1"/>
  <c r="AD426" i="1" s="1"/>
  <c r="W259" i="1"/>
  <c r="AA259" i="1" s="1"/>
  <c r="AD259" i="1" s="1"/>
  <c r="W1151" i="1"/>
  <c r="AA1151" i="1" s="1"/>
  <c r="AD1151" i="1" s="1"/>
  <c r="W522" i="1"/>
  <c r="AA522" i="1" s="1"/>
  <c r="AD522" i="1" s="1"/>
  <c r="W768" i="1"/>
  <c r="AA768" i="1" s="1"/>
  <c r="AD768" i="1" s="1"/>
  <c r="W679" i="1"/>
  <c r="AA679" i="1" s="1"/>
  <c r="AD679" i="1" s="1"/>
  <c r="W1360" i="1"/>
  <c r="AA1360" i="1" s="1"/>
  <c r="AD1360" i="1" s="1"/>
  <c r="W1592" i="1"/>
  <c r="AA1592" i="1" s="1"/>
  <c r="AD1592" i="1" s="1"/>
  <c r="W112" i="1"/>
  <c r="AA112" i="1" s="1"/>
  <c r="AD112" i="1" s="1"/>
  <c r="W947" i="1"/>
  <c r="AA947" i="1" s="1"/>
  <c r="AD947" i="1" s="1"/>
  <c r="W301" i="1"/>
  <c r="AA301" i="1" s="1"/>
  <c r="AD301" i="1" s="1"/>
  <c r="W79" i="1"/>
  <c r="AA79" i="1" s="1"/>
  <c r="AD79" i="1" s="1"/>
  <c r="W179" i="1"/>
  <c r="AA179" i="1" s="1"/>
  <c r="AD179" i="1" s="1"/>
  <c r="W921" i="1"/>
  <c r="AA921" i="1" s="1"/>
  <c r="AD921" i="1" s="1"/>
  <c r="W286" i="1"/>
  <c r="AA286" i="1" s="1"/>
  <c r="AD286" i="1" s="1"/>
  <c r="W1035" i="1"/>
  <c r="AA1035" i="1" s="1"/>
  <c r="AD1035" i="1" s="1"/>
  <c r="W85" i="1"/>
  <c r="AA85" i="1" s="1"/>
  <c r="AD85" i="1" s="1"/>
  <c r="W1695" i="1"/>
  <c r="AA1695" i="1" s="1"/>
  <c r="AD1695" i="1" s="1"/>
  <c r="W1553" i="1"/>
  <c r="AA1553" i="1" s="1"/>
  <c r="AD1553" i="1" s="1"/>
  <c r="W1364" i="1"/>
  <c r="AA1364" i="1" s="1"/>
  <c r="AD1364" i="1" s="1"/>
  <c r="W1334" i="1"/>
  <c r="AA1334" i="1" s="1"/>
  <c r="AD1334" i="1" s="1"/>
  <c r="W1622" i="1"/>
  <c r="AA1622" i="1" s="1"/>
  <c r="AD1622" i="1" s="1"/>
  <c r="W1092" i="1"/>
  <c r="AA1092" i="1" s="1"/>
  <c r="AD1092" i="1" s="1"/>
  <c r="W284" i="1"/>
  <c r="AA284" i="1" s="1"/>
  <c r="AD284" i="1" s="1"/>
  <c r="W1516" i="1"/>
  <c r="AA1516" i="1" s="1"/>
  <c r="AD1516" i="1" s="1"/>
  <c r="W575" i="1"/>
  <c r="AA575" i="1" s="1"/>
  <c r="AD575" i="1" s="1"/>
  <c r="W63" i="1"/>
  <c r="AA63" i="1" s="1"/>
  <c r="AD63" i="1" s="1"/>
  <c r="W531" i="1"/>
  <c r="AA531" i="1" s="1"/>
  <c r="AD531" i="1" s="1"/>
  <c r="W1262" i="1"/>
  <c r="AA1262" i="1" s="1"/>
  <c r="AD1262" i="1" s="1"/>
  <c r="W431" i="1"/>
  <c r="AA431" i="1" s="1"/>
  <c r="AD431" i="1" s="1"/>
  <c r="W1485" i="1"/>
  <c r="AA1485" i="1" s="1"/>
  <c r="AD1485" i="1" s="1"/>
  <c r="W310" i="1"/>
  <c r="AA310" i="1" s="1"/>
  <c r="AD310" i="1" s="1"/>
  <c r="W680" i="1"/>
  <c r="AA680" i="1" s="1"/>
  <c r="AD680" i="1" s="1"/>
  <c r="W963" i="1"/>
  <c r="AA963" i="1" s="1"/>
  <c r="AD963" i="1" s="1"/>
  <c r="W1076" i="1"/>
  <c r="AA1076" i="1" s="1"/>
  <c r="AD1076" i="1" s="1"/>
  <c r="W955" i="1"/>
  <c r="AA955" i="1" s="1"/>
  <c r="AD955" i="1" s="1"/>
  <c r="W508" i="1"/>
  <c r="AA508" i="1" s="1"/>
  <c r="AD508" i="1" s="1"/>
  <c r="W1199" i="1"/>
  <c r="AA1199" i="1" s="1"/>
  <c r="AD1199" i="1" s="1"/>
  <c r="W1484" i="1"/>
  <c r="AA1484" i="1" s="1"/>
  <c r="AD1484" i="1" s="1"/>
  <c r="W140" i="1"/>
  <c r="AA140" i="1" s="1"/>
  <c r="AD140" i="1" s="1"/>
  <c r="W1307" i="1"/>
  <c r="AA1307" i="1" s="1"/>
  <c r="AD1307" i="1" s="1"/>
  <c r="W405" i="1"/>
  <c r="AA405" i="1" s="1"/>
  <c r="AD405" i="1" s="1"/>
  <c r="W152" i="1"/>
  <c r="AA152" i="1" s="1"/>
  <c r="AD152" i="1" s="1"/>
  <c r="W1651" i="1"/>
  <c r="AA1651" i="1" s="1"/>
  <c r="AD1651" i="1" s="1"/>
  <c r="W330" i="1"/>
  <c r="AA330" i="1" s="1"/>
  <c r="AD330" i="1" s="1"/>
  <c r="W1123" i="1"/>
  <c r="AA1123" i="1" s="1"/>
  <c r="AD1123" i="1" s="1"/>
  <c r="W991" i="1"/>
  <c r="AA991" i="1" s="1"/>
  <c r="AD991" i="1" s="1"/>
  <c r="W40" i="1"/>
  <c r="AA40" i="1" s="1"/>
  <c r="AD40" i="1" s="1"/>
  <c r="W1032" i="1"/>
  <c r="AA1032" i="1" s="1"/>
  <c r="AD1032" i="1" s="1"/>
  <c r="W966" i="1"/>
  <c r="AA966" i="1" s="1"/>
  <c r="AD966" i="1" s="1"/>
  <c r="W212" i="1"/>
  <c r="AA212" i="1" s="1"/>
  <c r="AD212" i="1" s="1"/>
  <c r="W1193" i="1"/>
  <c r="AA1193" i="1" s="1"/>
  <c r="AD1193" i="1" s="1"/>
  <c r="W989" i="1"/>
  <c r="AA989" i="1" s="1"/>
  <c r="AD989" i="1" s="1"/>
  <c r="W265" i="1"/>
  <c r="AA265" i="1" s="1"/>
  <c r="AD265" i="1" s="1"/>
  <c r="W1568" i="1"/>
  <c r="AA1568" i="1" s="1"/>
  <c r="AD1568" i="1" s="1"/>
  <c r="W16" i="1"/>
  <c r="AA16" i="1" s="1"/>
  <c r="AD16" i="1" s="1"/>
  <c r="W274" i="1"/>
  <c r="AA274" i="1" s="1"/>
  <c r="AD274" i="1" s="1"/>
  <c r="W1587" i="1"/>
  <c r="AA1587" i="1" s="1"/>
  <c r="AD1587" i="1" s="1"/>
  <c r="W247" i="1"/>
  <c r="AA247" i="1" s="1"/>
  <c r="AD247" i="1" s="1"/>
  <c r="W937" i="1"/>
  <c r="AA937" i="1" s="1"/>
  <c r="AD937" i="1" s="1"/>
  <c r="W517" i="1"/>
  <c r="AA517" i="1" s="1"/>
  <c r="AD517" i="1" s="1"/>
  <c r="W125" i="1"/>
  <c r="AA125" i="1" s="1"/>
  <c r="AD125" i="1" s="1"/>
  <c r="W797" i="1"/>
  <c r="AA797" i="1" s="1"/>
  <c r="AD797" i="1" s="1"/>
  <c r="W1550" i="1"/>
  <c r="AA1550" i="1" s="1"/>
  <c r="AD1550" i="1" s="1"/>
  <c r="W1564" i="1"/>
  <c r="AA1564" i="1" s="1"/>
  <c r="AD1564" i="1" s="1"/>
  <c r="W1161" i="1"/>
  <c r="AA1161" i="1" s="1"/>
  <c r="AD1161" i="1" s="1"/>
  <c r="W1692" i="1"/>
  <c r="AA1692" i="1" s="1"/>
  <c r="AD1692" i="1" s="1"/>
  <c r="W1102" i="1"/>
  <c r="AA1102" i="1" s="1"/>
  <c r="AD1102" i="1" s="1"/>
  <c r="W129" i="1"/>
  <c r="AA129" i="1" s="1"/>
  <c r="AD129" i="1" s="1"/>
  <c r="W1013" i="1"/>
  <c r="AA1013" i="1" s="1"/>
  <c r="AD1013" i="1" s="1"/>
  <c r="W734" i="1"/>
  <c r="AA734" i="1" s="1"/>
  <c r="AD734" i="1" s="1"/>
  <c r="W787" i="1"/>
  <c r="AA787" i="1" s="1"/>
  <c r="AD787" i="1" s="1"/>
  <c r="W1557" i="1"/>
  <c r="AA1557" i="1" s="1"/>
  <c r="AD1557" i="1" s="1"/>
  <c r="W1504" i="1"/>
  <c r="AA1504" i="1" s="1"/>
  <c r="AD1504" i="1" s="1"/>
  <c r="W773" i="1"/>
  <c r="AA773" i="1" s="1"/>
  <c r="AD773" i="1" s="1"/>
  <c r="W906" i="1"/>
  <c r="AA906" i="1" s="1"/>
  <c r="AD906" i="1" s="1"/>
  <c r="W1593" i="1"/>
  <c r="AA1593" i="1" s="1"/>
  <c r="AD1593" i="1" s="1"/>
  <c r="W851" i="1"/>
  <c r="AA851" i="1" s="1"/>
  <c r="AD851" i="1" s="1"/>
  <c r="W1483" i="1"/>
  <c r="AA1483" i="1" s="1"/>
  <c r="AD1483" i="1" s="1"/>
  <c r="W885" i="1"/>
  <c r="AA885" i="1" s="1"/>
  <c r="AD885" i="1" s="1"/>
  <c r="W599" i="1"/>
  <c r="AA599" i="1" s="1"/>
  <c r="AD599" i="1" s="1"/>
  <c r="W1110" i="1"/>
  <c r="AA1110" i="1" s="1"/>
  <c r="AD1110" i="1" s="1"/>
  <c r="W999" i="1"/>
  <c r="AA999" i="1" s="1"/>
  <c r="AD999" i="1" s="1"/>
  <c r="W1231" i="1"/>
  <c r="AA1231" i="1" s="1"/>
  <c r="AD1231" i="1" s="1"/>
  <c r="W629" i="1"/>
  <c r="AA629" i="1" s="1"/>
  <c r="AD629" i="1" s="1"/>
  <c r="W384" i="1"/>
  <c r="AA384" i="1" s="1"/>
  <c r="AD384" i="1" s="1"/>
  <c r="W1145" i="1"/>
  <c r="AA1145" i="1" s="1"/>
  <c r="AD1145" i="1" s="1"/>
  <c r="W35" i="1"/>
  <c r="AA35" i="1" s="1"/>
  <c r="AD35" i="1" s="1"/>
  <c r="W827" i="1"/>
  <c r="AA827" i="1" s="1"/>
  <c r="AD827" i="1" s="1"/>
  <c r="W366" i="1"/>
  <c r="AA366" i="1" s="1"/>
  <c r="AD366" i="1" s="1"/>
  <c r="W25" i="1"/>
  <c r="AA25" i="1" s="1"/>
  <c r="AD25" i="1" s="1"/>
  <c r="W1627" i="1"/>
  <c r="AA1627" i="1" s="1"/>
  <c r="AD1627" i="1" s="1"/>
  <c r="W22" i="1"/>
  <c r="AA22" i="1" s="1"/>
  <c r="AD22" i="1" s="1"/>
  <c r="W372" i="1"/>
  <c r="AA372" i="1" s="1"/>
  <c r="AD372" i="1" s="1"/>
  <c r="W1598" i="1"/>
  <c r="AA1598" i="1" s="1"/>
  <c r="AD1598" i="1" s="1"/>
  <c r="W1576" i="1"/>
  <c r="AA1576" i="1" s="1"/>
  <c r="AD1576" i="1" s="1"/>
  <c r="W1320" i="1"/>
  <c r="AA1320" i="1" s="1"/>
  <c r="AD1320" i="1" s="1"/>
  <c r="W1490" i="1"/>
  <c r="AA1490" i="1" s="1"/>
  <c r="AD1490" i="1" s="1"/>
  <c r="W75" i="1"/>
  <c r="AA75" i="1" s="1"/>
  <c r="AD75" i="1" s="1"/>
  <c r="W1447" i="1"/>
  <c r="AA1447" i="1" s="1"/>
  <c r="AD1447" i="1" s="1"/>
  <c r="W1689" i="1"/>
  <c r="AA1689" i="1" s="1"/>
  <c r="AD1689" i="1" s="1"/>
  <c r="W1152" i="1"/>
  <c r="AA1152" i="1" s="1"/>
  <c r="AD1152" i="1" s="1"/>
  <c r="W1120" i="1"/>
  <c r="AA1120" i="1" s="1"/>
  <c r="AD1120" i="1" s="1"/>
  <c r="W1415" i="1"/>
  <c r="AA1415" i="1" s="1"/>
  <c r="AD1415" i="1" s="1"/>
  <c r="W544" i="1"/>
  <c r="AA544" i="1" s="1"/>
  <c r="AD544" i="1" s="1"/>
  <c r="W1398" i="1"/>
  <c r="AA1398" i="1" s="1"/>
  <c r="AD1398" i="1" s="1"/>
  <c r="W1341" i="1"/>
  <c r="AA1341" i="1" s="1"/>
  <c r="AD1341" i="1" s="1"/>
  <c r="W377" i="1"/>
  <c r="AA377" i="1" s="1"/>
  <c r="AD377" i="1" s="1"/>
  <c r="W1385" i="1"/>
  <c r="AA1385" i="1" s="1"/>
  <c r="AD1385" i="1" s="1"/>
  <c r="W1380" i="1"/>
  <c r="AA1380" i="1" s="1"/>
  <c r="AD1380" i="1" s="1"/>
  <c r="W968" i="1"/>
  <c r="AA968" i="1" s="1"/>
  <c r="AD968" i="1" s="1"/>
  <c r="W165" i="1"/>
  <c r="AA165" i="1" s="1"/>
  <c r="AD165" i="1" s="1"/>
  <c r="W52" i="1"/>
  <c r="AA52" i="1" s="1"/>
  <c r="AD52" i="1" s="1"/>
  <c r="W1244" i="1"/>
  <c r="AA1244" i="1" s="1"/>
  <c r="AD1244" i="1" s="1"/>
  <c r="W1101" i="1"/>
  <c r="AA1101" i="1" s="1"/>
  <c r="AD1101" i="1" s="1"/>
  <c r="W877" i="1"/>
  <c r="AA877" i="1" s="1"/>
  <c r="AD877" i="1" s="1"/>
  <c r="W1100" i="1"/>
  <c r="AA1100" i="1" s="1"/>
  <c r="AD1100" i="1" s="1"/>
  <c r="W698" i="1"/>
  <c r="AA698" i="1" s="1"/>
  <c r="AD698" i="1" s="1"/>
  <c r="W1309" i="1"/>
  <c r="AA1309" i="1" s="1"/>
  <c r="AD1309" i="1" s="1"/>
  <c r="W467" i="1"/>
  <c r="AA467" i="1" s="1"/>
  <c r="AD467" i="1" s="1"/>
  <c r="W1376" i="1"/>
  <c r="AA1376" i="1" s="1"/>
  <c r="AD1376" i="1" s="1"/>
  <c r="W1212" i="1"/>
  <c r="AA1212" i="1" s="1"/>
  <c r="AD1212" i="1" s="1"/>
  <c r="W1143" i="1"/>
  <c r="AA1143" i="1" s="1"/>
  <c r="AD1143" i="1" s="1"/>
  <c r="W488" i="1"/>
  <c r="AA488" i="1" s="1"/>
  <c r="AD488" i="1" s="1"/>
  <c r="W1348" i="1"/>
  <c r="AA1348" i="1" s="1"/>
  <c r="AD1348" i="1" s="1"/>
  <c r="W267" i="1"/>
  <c r="AA267" i="1" s="1"/>
  <c r="AD267" i="1" s="1"/>
  <c r="W87" i="1"/>
  <c r="AA87" i="1" s="1"/>
  <c r="AD87" i="1" s="1"/>
  <c r="W155" i="1"/>
  <c r="AA155" i="1" s="1"/>
  <c r="AD155" i="1" s="1"/>
  <c r="W1488" i="1"/>
  <c r="AA1488" i="1" s="1"/>
  <c r="AD1488" i="1" s="1"/>
  <c r="W1463" i="1"/>
  <c r="AA1463" i="1" s="1"/>
  <c r="AD1463" i="1" s="1"/>
  <c r="W1642" i="1"/>
  <c r="AA1642" i="1" s="1"/>
  <c r="AD1642" i="1" s="1"/>
  <c r="W213" i="1"/>
  <c r="AA213" i="1" s="1"/>
  <c r="AD213" i="1" s="1"/>
  <c r="W1011" i="1"/>
  <c r="AA1011" i="1" s="1"/>
  <c r="AD1011" i="1" s="1"/>
  <c r="W965" i="1"/>
  <c r="AA965" i="1" s="1"/>
  <c r="AD965" i="1" s="1"/>
  <c r="W743" i="1"/>
  <c r="AA743" i="1" s="1"/>
  <c r="AD743" i="1" s="1"/>
  <c r="W394" i="1"/>
  <c r="AA394" i="1" s="1"/>
  <c r="AD394" i="1" s="1"/>
  <c r="W1500" i="1"/>
  <c r="AA1500" i="1" s="1"/>
  <c r="AD1500" i="1" s="1"/>
  <c r="W506" i="1"/>
  <c r="AA506" i="1" s="1"/>
  <c r="AD506" i="1" s="1"/>
  <c r="W1060" i="1"/>
  <c r="AA1060" i="1" s="1"/>
  <c r="AD1060" i="1" s="1"/>
  <c r="W1529" i="1"/>
  <c r="AA1529" i="1" s="1"/>
  <c r="AD1529" i="1" s="1"/>
  <c r="W1618" i="1"/>
  <c r="AA1618" i="1" s="1"/>
  <c r="AD1618" i="1" s="1"/>
  <c r="W542" i="1"/>
  <c r="AA542" i="1" s="1"/>
  <c r="AD542" i="1" s="1"/>
  <c r="W15" i="1"/>
  <c r="AA15" i="1" s="1"/>
  <c r="AD15" i="1" s="1"/>
  <c r="W450" i="1"/>
  <c r="AA450" i="1" s="1"/>
  <c r="AD450" i="1" s="1"/>
  <c r="W1545" i="1"/>
  <c r="AA1545" i="1" s="1"/>
  <c r="AD1545" i="1" s="1"/>
  <c r="W722" i="1"/>
  <c r="AA722" i="1" s="1"/>
  <c r="AD722" i="1" s="1"/>
  <c r="W676" i="1"/>
  <c r="AA676" i="1" s="1"/>
  <c r="AD676" i="1" s="1"/>
  <c r="W1594" i="1"/>
  <c r="AA1594" i="1" s="1"/>
  <c r="AD1594" i="1" s="1"/>
  <c r="W365" i="1"/>
  <c r="AA365" i="1" s="1"/>
  <c r="AD365" i="1" s="1"/>
  <c r="W1499" i="1"/>
  <c r="AA1499" i="1" s="1"/>
  <c r="AD1499" i="1" s="1"/>
  <c r="W188" i="1"/>
  <c r="AA188" i="1" s="1"/>
  <c r="AD188" i="1" s="1"/>
  <c r="W233" i="1"/>
  <c r="AA233" i="1" s="1"/>
  <c r="AD233" i="1" s="1"/>
  <c r="W782" i="1"/>
  <c r="AA782" i="1" s="1"/>
  <c r="AD782" i="1" s="1"/>
  <c r="W686" i="1"/>
  <c r="AA686" i="1" s="1"/>
  <c r="AD686" i="1" s="1"/>
  <c r="W273" i="1"/>
  <c r="AA273" i="1" s="1"/>
  <c r="AD273" i="1" s="1"/>
  <c r="W441" i="1"/>
  <c r="AA441" i="1" s="1"/>
  <c r="AD441" i="1" s="1"/>
  <c r="W227" i="1"/>
  <c r="AA227" i="1" s="1"/>
  <c r="AD227" i="1" s="1"/>
  <c r="W577" i="1"/>
  <c r="AA577" i="1" s="1"/>
  <c r="AD577" i="1" s="1"/>
  <c r="W311" i="1"/>
  <c r="AA311" i="1" s="1"/>
  <c r="AD311" i="1" s="1"/>
  <c r="W1063" i="1"/>
  <c r="AA1063" i="1" s="1"/>
  <c r="AD1063" i="1" s="1"/>
  <c r="W1326" i="1"/>
  <c r="AA1326" i="1" s="1"/>
  <c r="AD1326" i="1" s="1"/>
  <c r="W119" i="1"/>
  <c r="AA119" i="1" s="1"/>
  <c r="AD119" i="1" s="1"/>
  <c r="W935" i="1"/>
  <c r="AA935" i="1" s="1"/>
  <c r="AD935" i="1" s="1"/>
  <c r="W117" i="1"/>
  <c r="AA117" i="1" s="1"/>
  <c r="AD117" i="1" s="1"/>
  <c r="W1477" i="1"/>
  <c r="AA1477" i="1" s="1"/>
  <c r="AD1477" i="1" s="1"/>
  <c r="W855" i="1"/>
  <c r="AA855" i="1" s="1"/>
  <c r="AD855" i="1" s="1"/>
  <c r="W1292" i="1"/>
  <c r="AA1292" i="1" s="1"/>
  <c r="AD1292" i="1" s="1"/>
  <c r="W1261" i="1"/>
  <c r="AA1261" i="1" s="1"/>
  <c r="AD1261" i="1" s="1"/>
  <c r="W932" i="1"/>
  <c r="AA932" i="1" s="1"/>
  <c r="AD932" i="1" s="1"/>
  <c r="W1519" i="1"/>
  <c r="AA1519" i="1" s="1"/>
  <c r="AD1519" i="1" s="1"/>
  <c r="W813" i="1"/>
  <c r="AA813" i="1" s="1"/>
  <c r="AD813" i="1" s="1"/>
  <c r="W172" i="1"/>
  <c r="AA172" i="1" s="1"/>
  <c r="AD172" i="1" s="1"/>
  <c r="W314" i="1"/>
  <c r="AA314" i="1" s="1"/>
  <c r="AD314" i="1" s="1"/>
  <c r="W101" i="1"/>
  <c r="AA101" i="1" s="1"/>
  <c r="AD101" i="1" s="1"/>
  <c r="W132" i="1"/>
  <c r="AA132" i="1" s="1"/>
  <c r="AD132" i="1" s="1"/>
  <c r="W1613" i="1"/>
  <c r="AA1613" i="1" s="1"/>
  <c r="AD1613" i="1" s="1"/>
  <c r="W731" i="1"/>
  <c r="AA731" i="1" s="1"/>
  <c r="AD731" i="1" s="1"/>
  <c r="W922" i="1"/>
  <c r="AA922" i="1" s="1"/>
  <c r="AD922" i="1" s="1"/>
  <c r="W1475" i="1"/>
  <c r="AA1475" i="1" s="1"/>
  <c r="AD1475" i="1" s="1"/>
  <c r="W1235" i="1"/>
  <c r="AA1235" i="1" s="1"/>
  <c r="AD1235" i="1" s="1"/>
  <c r="W464" i="1"/>
  <c r="AA464" i="1" s="1"/>
  <c r="AD464" i="1" s="1"/>
  <c r="W1534" i="1"/>
  <c r="AA1534" i="1" s="1"/>
  <c r="AD1534" i="1" s="1"/>
  <c r="W710" i="1"/>
  <c r="AA710" i="1" s="1"/>
  <c r="AD710" i="1" s="1"/>
  <c r="W1044" i="1"/>
  <c r="AA1044" i="1" s="1"/>
  <c r="AD1044" i="1" s="1"/>
  <c r="W485" i="1"/>
  <c r="AA485" i="1" s="1"/>
  <c r="AD485" i="1" s="1"/>
  <c r="W712" i="1"/>
  <c r="AA712" i="1" s="1"/>
  <c r="AD712" i="1" s="1"/>
  <c r="W13" i="1"/>
  <c r="AA13" i="1" s="1"/>
  <c r="AD13" i="1" s="1"/>
  <c r="W1142" i="1"/>
  <c r="AA1142" i="1" s="1"/>
  <c r="AD1142" i="1" s="1"/>
  <c r="W1394" i="1"/>
  <c r="AA1394" i="1" s="1"/>
  <c r="AD1394" i="1" s="1"/>
  <c r="W434" i="1"/>
  <c r="AA434" i="1" s="1"/>
  <c r="AD434" i="1" s="1"/>
  <c r="W703" i="1"/>
  <c r="AA703" i="1" s="1"/>
  <c r="AD703" i="1" s="1"/>
  <c r="W585" i="1"/>
  <c r="AA585" i="1" s="1"/>
  <c r="AD585" i="1" s="1"/>
  <c r="W1046" i="1"/>
  <c r="AA1046" i="1" s="1"/>
  <c r="AD1046" i="1" s="1"/>
  <c r="W949" i="1"/>
  <c r="AA949" i="1" s="1"/>
  <c r="AD949" i="1" s="1"/>
  <c r="W1028" i="1"/>
  <c r="AA1028" i="1" s="1"/>
  <c r="AD1028" i="1" s="1"/>
  <c r="W1034" i="1"/>
  <c r="AA1034" i="1" s="1"/>
  <c r="AD1034" i="1" s="1"/>
  <c r="W300" i="1"/>
  <c r="AA300" i="1" s="1"/>
  <c r="AD300" i="1" s="1"/>
  <c r="W857" i="1"/>
  <c r="AA857" i="1" s="1"/>
  <c r="AD857" i="1" s="1"/>
  <c r="W642" i="1"/>
  <c r="AA642" i="1" s="1"/>
  <c r="AD642" i="1" s="1"/>
  <c r="W1608" i="1"/>
  <c r="AA1608" i="1" s="1"/>
  <c r="AD1608" i="1" s="1"/>
  <c r="W1000" i="1"/>
  <c r="AA1000" i="1" s="1"/>
  <c r="AD1000" i="1" s="1"/>
  <c r="W1243" i="1"/>
  <c r="AA1243" i="1" s="1"/>
  <c r="AD1243" i="1" s="1"/>
  <c r="W753" i="1"/>
  <c r="AA753" i="1" s="1"/>
  <c r="AD753" i="1" s="1"/>
  <c r="W1221" i="1"/>
  <c r="AA1221" i="1" s="1"/>
  <c r="AD1221" i="1" s="1"/>
  <c r="W203" i="1"/>
  <c r="AA203" i="1" s="1"/>
  <c r="AD203" i="1" s="1"/>
  <c r="W336" i="1"/>
  <c r="AA336" i="1" s="1"/>
  <c r="AD336" i="1" s="1"/>
  <c r="W521" i="1"/>
  <c r="AA521" i="1" s="1"/>
  <c r="AD521" i="1" s="1"/>
  <c r="W878" i="1"/>
  <c r="AA878" i="1" s="1"/>
  <c r="AD878" i="1" s="1"/>
  <c r="W607" i="1"/>
  <c r="AA607" i="1" s="1"/>
  <c r="AD607" i="1" s="1"/>
  <c r="W691" i="1"/>
  <c r="AA691" i="1" s="1"/>
  <c r="AD691" i="1" s="1"/>
  <c r="W277" i="1"/>
  <c r="AA277" i="1" s="1"/>
  <c r="AD277" i="1" s="1"/>
  <c r="W684" i="1"/>
  <c r="AA684" i="1" s="1"/>
  <c r="AD684" i="1" s="1"/>
  <c r="W1451" i="1"/>
  <c r="AA1451" i="1" s="1"/>
  <c r="AD1451" i="1" s="1"/>
  <c r="W509" i="1"/>
  <c r="AA509" i="1" s="1"/>
  <c r="AD509" i="1" s="1"/>
  <c r="W1289" i="1"/>
  <c r="AA1289" i="1" s="1"/>
  <c r="AD1289" i="1" s="1"/>
  <c r="W110" i="1"/>
  <c r="AA110" i="1" s="1"/>
  <c r="AD110" i="1" s="1"/>
  <c r="W71" i="1"/>
  <c r="AA71" i="1" s="1"/>
  <c r="AD71" i="1" s="1"/>
  <c r="W1680" i="1"/>
  <c r="AA1680" i="1" s="1"/>
  <c r="AD1680" i="1" s="1"/>
  <c r="W1620" i="1"/>
  <c r="AA1620" i="1" s="1"/>
  <c r="AD1620" i="1" s="1"/>
  <c r="W195" i="1"/>
  <c r="AA195" i="1" s="1"/>
  <c r="AD195" i="1" s="1"/>
  <c r="W1091" i="1"/>
  <c r="AA1091" i="1" s="1"/>
  <c r="AD1091" i="1" s="1"/>
  <c r="W912" i="1"/>
  <c r="AA912" i="1" s="1"/>
  <c r="AD912" i="1" s="1"/>
  <c r="W10" i="1"/>
  <c r="AA10" i="1" s="1"/>
  <c r="AD10" i="1" s="1"/>
  <c r="W738" i="1"/>
  <c r="AA738" i="1" s="1"/>
  <c r="AD738" i="1" s="1"/>
  <c r="W1688" i="1"/>
  <c r="AA1688" i="1" s="1"/>
  <c r="AD1688" i="1" s="1"/>
  <c r="W834" i="1"/>
  <c r="AA834" i="1" s="1"/>
  <c r="AD834" i="1" s="1"/>
  <c r="W927" i="1"/>
  <c r="AA927" i="1" s="1"/>
  <c r="AD927" i="1" s="1"/>
  <c r="W1440" i="1"/>
  <c r="AA1440" i="1" s="1"/>
  <c r="AD1440" i="1" s="1"/>
  <c r="W246" i="1"/>
  <c r="AA246" i="1" s="1"/>
  <c r="AD246" i="1" s="1"/>
  <c r="W1646" i="1"/>
  <c r="AA1646" i="1" s="1"/>
  <c r="AD1646" i="1" s="1"/>
  <c r="W299" i="1"/>
  <c r="AA299" i="1" s="1"/>
  <c r="AD299" i="1" s="1"/>
  <c r="W805" i="1"/>
  <c r="AA805" i="1" s="1"/>
  <c r="AD805" i="1" s="1"/>
  <c r="W1031" i="1"/>
  <c r="AA1031" i="1" s="1"/>
  <c r="AD1031" i="1" s="1"/>
  <c r="W1643" i="1"/>
  <c r="AA1643" i="1" s="1"/>
  <c r="AD1643" i="1" s="1"/>
  <c r="W433" i="1"/>
  <c r="AA433" i="1" s="1"/>
  <c r="AD433" i="1" s="1"/>
  <c r="W1085" i="1"/>
  <c r="AA1085" i="1" s="1"/>
  <c r="AD1085" i="1" s="1"/>
  <c r="W340" i="1"/>
  <c r="AA340" i="1" s="1"/>
  <c r="AD340" i="1" s="1"/>
  <c r="W1636" i="1"/>
  <c r="AA1636" i="1" s="1"/>
  <c r="AD1636" i="1" s="1"/>
  <c r="W636" i="1"/>
  <c r="AA636" i="1" s="1"/>
  <c r="AD636" i="1" s="1"/>
  <c r="W190" i="1"/>
  <c r="AA190" i="1" s="1"/>
  <c r="AD190" i="1" s="1"/>
  <c r="W312" i="1"/>
  <c r="AA312" i="1" s="1"/>
  <c r="AD312" i="1" s="1"/>
  <c r="W529" i="1"/>
  <c r="AA529" i="1" s="1"/>
  <c r="AD529" i="1" s="1"/>
  <c r="W779" i="1"/>
  <c r="AA779" i="1" s="1"/>
  <c r="AD779" i="1" s="1"/>
  <c r="W497" i="1"/>
  <c r="AA497" i="1" s="1"/>
  <c r="AD497" i="1" s="1"/>
  <c r="W525" i="1"/>
  <c r="AA525" i="1" s="1"/>
  <c r="AD525" i="1" s="1"/>
  <c r="W869" i="1"/>
  <c r="AA869" i="1" s="1"/>
  <c r="AD869" i="1" s="1"/>
  <c r="W242" i="1"/>
  <c r="AA242" i="1" s="1"/>
  <c r="AD242" i="1" s="1"/>
  <c r="W81" i="1"/>
  <c r="AA81" i="1" s="1"/>
  <c r="AD81" i="1" s="1"/>
  <c r="W118" i="1"/>
  <c r="AA118" i="1" s="1"/>
  <c r="AD118" i="1" s="1"/>
  <c r="W363" i="1"/>
  <c r="AA363" i="1" s="1"/>
  <c r="AD363" i="1" s="1"/>
  <c r="W107" i="1"/>
  <c r="AA107" i="1" s="1"/>
  <c r="AD107" i="1" s="1"/>
  <c r="W456" i="1"/>
  <c r="AA456" i="1" s="1"/>
  <c r="AD456" i="1" s="1"/>
  <c r="W550" i="1"/>
  <c r="AA550" i="1" s="1"/>
  <c r="AD550" i="1" s="1"/>
  <c r="W565" i="1"/>
  <c r="AA565" i="1" s="1"/>
  <c r="AD565" i="1" s="1"/>
  <c r="W346" i="1"/>
  <c r="AA346" i="1" s="1"/>
  <c r="AD346" i="1" s="1"/>
  <c r="W1191" i="1"/>
  <c r="AA1191" i="1" s="1"/>
  <c r="AD1191" i="1" s="1"/>
  <c r="W1511" i="1"/>
  <c r="AA1511" i="1" s="1"/>
  <c r="AD1511" i="1" s="1"/>
  <c r="W490" i="1"/>
  <c r="AA490" i="1" s="1"/>
  <c r="AD490" i="1" s="1"/>
  <c r="W1635" i="1"/>
  <c r="AA1635" i="1" s="1"/>
  <c r="AD1635" i="1" s="1"/>
  <c r="W1156" i="1"/>
  <c r="AA1156" i="1" s="1"/>
  <c r="AD1156" i="1" s="1"/>
  <c r="W1004" i="1"/>
  <c r="AA1004" i="1" s="1"/>
  <c r="AD1004" i="1" s="1"/>
  <c r="W1068" i="1"/>
  <c r="AA1068" i="1" s="1"/>
  <c r="AD1068" i="1" s="1"/>
  <c r="W452" i="1"/>
  <c r="AA452" i="1" s="1"/>
  <c r="AD452" i="1" s="1"/>
  <c r="W1581" i="1"/>
  <c r="AA1581" i="1" s="1"/>
  <c r="AD1581" i="1" s="1"/>
  <c r="W998" i="1"/>
  <c r="AA998" i="1" s="1"/>
  <c r="AD998" i="1" s="1"/>
  <c r="W1637" i="1"/>
  <c r="AA1637" i="1" s="1"/>
  <c r="AD1637" i="1" s="1"/>
  <c r="W385" i="1"/>
  <c r="AA385" i="1" s="1"/>
  <c r="AD385" i="1" s="1"/>
  <c r="W1206" i="1"/>
  <c r="AA1206" i="1" s="1"/>
  <c r="AD1206" i="1" s="1"/>
  <c r="W1356" i="1"/>
  <c r="AA1356" i="1" s="1"/>
  <c r="AD1356" i="1" s="1"/>
  <c r="W1611" i="1"/>
  <c r="AA1611" i="1" s="1"/>
  <c r="AD1611" i="1" s="1"/>
  <c r="W98" i="1"/>
  <c r="AA98" i="1" s="1"/>
  <c r="AD98" i="1" s="1"/>
  <c r="W804" i="1"/>
  <c r="AA804" i="1" s="1"/>
  <c r="AD804" i="1" s="1"/>
  <c r="W1005" i="1"/>
  <c r="AA1005" i="1" s="1"/>
  <c r="AD1005" i="1" s="1"/>
  <c r="W880" i="1"/>
  <c r="AA880" i="1" s="1"/>
  <c r="AD880" i="1" s="1"/>
  <c r="W1333" i="1"/>
  <c r="AA1333" i="1" s="1"/>
  <c r="AD1333" i="1" s="1"/>
  <c r="W1465" i="1"/>
  <c r="AA1465" i="1" s="1"/>
  <c r="AD1465" i="1" s="1"/>
  <c r="W862" i="1"/>
  <c r="AA862" i="1" s="1"/>
  <c r="AD862" i="1" s="1"/>
  <c r="W1094" i="1"/>
  <c r="AA1094" i="1" s="1"/>
  <c r="AD1094" i="1" s="1"/>
  <c r="W1220" i="1"/>
  <c r="AA1220" i="1" s="1"/>
  <c r="AD1220" i="1" s="1"/>
  <c r="W367" i="1"/>
  <c r="AA367" i="1" s="1"/>
  <c r="AD367" i="1" s="1"/>
  <c r="W1204" i="1"/>
  <c r="AA1204" i="1" s="1"/>
  <c r="AD1204" i="1" s="1"/>
  <c r="W1574" i="1"/>
  <c r="AA1574" i="1" s="1"/>
  <c r="AD1574" i="1" s="1"/>
  <c r="W754" i="1"/>
  <c r="AA754" i="1" s="1"/>
  <c r="AD754" i="1" s="1"/>
  <c r="W420" i="1"/>
  <c r="AA420" i="1" s="1"/>
  <c r="AD420" i="1" s="1"/>
  <c r="W888" i="1"/>
  <c r="AA888" i="1" s="1"/>
  <c r="AD888" i="1" s="1"/>
  <c r="W487" i="1"/>
  <c r="AA487" i="1" s="1"/>
  <c r="AD487" i="1" s="1"/>
  <c r="W1531" i="1"/>
  <c r="AA1531" i="1" s="1"/>
  <c r="AD1531" i="1" s="1"/>
  <c r="W995" i="1"/>
  <c r="AA995" i="1" s="1"/>
  <c r="AD995" i="1" s="1"/>
  <c r="W1650" i="1"/>
  <c r="AA1650" i="1" s="1"/>
  <c r="AD1650" i="1" s="1"/>
  <c r="W1382" i="1"/>
  <c r="AA1382" i="1" s="1"/>
  <c r="AD1382" i="1" s="1"/>
  <c r="W448" i="1"/>
  <c r="AA448" i="1" s="1"/>
  <c r="AD448" i="1" s="1"/>
  <c r="W1502" i="1"/>
  <c r="AA1502" i="1" s="1"/>
  <c r="AD1502" i="1" s="1"/>
  <c r="W403" i="1"/>
  <c r="AA403" i="1" s="1"/>
  <c r="AD403" i="1" s="1"/>
  <c r="W1616" i="1"/>
  <c r="AA1616" i="1" s="1"/>
  <c r="AD1616" i="1" s="1"/>
  <c r="W49" i="1"/>
  <c r="AA49" i="1" s="1"/>
  <c r="AD49" i="1" s="1"/>
  <c r="W414" i="1"/>
  <c r="AA414" i="1" s="1"/>
  <c r="AD414" i="1" s="1"/>
  <c r="W854" i="1"/>
  <c r="AA854" i="1" s="1"/>
  <c r="AD854" i="1" s="1"/>
  <c r="W109" i="1"/>
  <c r="AA109" i="1" s="1"/>
  <c r="AD109" i="1" s="1"/>
  <c r="W1331" i="1"/>
  <c r="AA1331" i="1" s="1"/>
  <c r="AD1331" i="1" s="1"/>
  <c r="W1189" i="1"/>
  <c r="AA1189" i="1" s="1"/>
  <c r="AD1189" i="1" s="1"/>
  <c r="W461" i="1"/>
  <c r="AA461" i="1" s="1"/>
  <c r="AD461" i="1" s="1"/>
  <c r="W106" i="1"/>
  <c r="AA106" i="1" s="1"/>
  <c r="AD106" i="1" s="1"/>
  <c r="W620" i="1"/>
  <c r="AA620" i="1" s="1"/>
  <c r="AD620" i="1" s="1"/>
  <c r="W1552" i="1"/>
  <c r="AA1552" i="1" s="1"/>
  <c r="AD1552" i="1" s="1"/>
  <c r="W390" i="1"/>
  <c r="AA390" i="1" s="1"/>
  <c r="AD390" i="1" s="1"/>
  <c r="W1241" i="1"/>
  <c r="AA1241" i="1" s="1"/>
  <c r="AD1241" i="1" s="1"/>
  <c r="W840" i="1"/>
  <c r="AA840" i="1" s="1"/>
  <c r="AD840" i="1" s="1"/>
  <c r="W551" i="1"/>
  <c r="AA551" i="1" s="1"/>
  <c r="AD551" i="1" s="1"/>
  <c r="W305" i="1"/>
  <c r="AA305" i="1" s="1"/>
  <c r="AD305" i="1" s="1"/>
  <c r="W943" i="1"/>
  <c r="AA943" i="1" s="1"/>
  <c r="AD943" i="1" s="1"/>
  <c r="W678" i="1"/>
  <c r="AA678" i="1" s="1"/>
  <c r="AD678" i="1" s="1"/>
  <c r="W1665" i="1"/>
  <c r="AA1665" i="1" s="1"/>
  <c r="AD1665" i="1" s="1"/>
  <c r="W1146" i="1"/>
  <c r="AA1146" i="1" s="1"/>
  <c r="AD1146" i="1" s="1"/>
  <c r="W465" i="1"/>
  <c r="AA465" i="1" s="1"/>
  <c r="AD465" i="1" s="1"/>
  <c r="W1549" i="1"/>
  <c r="AA1549" i="1" s="1"/>
  <c r="AD1549" i="1" s="1"/>
  <c r="W1007" i="1"/>
  <c r="AA1007" i="1" s="1"/>
  <c r="AD1007" i="1" s="1"/>
  <c r="W721" i="1"/>
  <c r="AA721" i="1" s="1"/>
  <c r="AD721" i="1" s="1"/>
  <c r="W514" i="1"/>
  <c r="AA514" i="1" s="1"/>
  <c r="AD514" i="1" s="1"/>
  <c r="W1350" i="1"/>
  <c r="AA1350" i="1" s="1"/>
  <c r="AD1350" i="1" s="1"/>
  <c r="W1232" i="1"/>
  <c r="AA1232" i="1" s="1"/>
  <c r="AD1232" i="1" s="1"/>
  <c r="W1023" i="1"/>
  <c r="AA1023" i="1" s="1"/>
  <c r="AD1023" i="1" s="1"/>
  <c r="W99" i="1"/>
  <c r="AA99" i="1" s="1"/>
  <c r="AD99" i="1" s="1"/>
  <c r="W651" i="1"/>
  <c r="AA651" i="1" s="1"/>
  <c r="AD651" i="1" s="1"/>
  <c r="W1528" i="1"/>
  <c r="AA1528" i="1" s="1"/>
  <c r="AD1528" i="1" s="1"/>
  <c r="W682" i="1"/>
  <c r="AA682" i="1" s="1"/>
  <c r="AD682" i="1" s="1"/>
  <c r="W1401" i="1"/>
  <c r="AA1401" i="1" s="1"/>
  <c r="AD1401" i="1" s="1"/>
  <c r="W206" i="1"/>
  <c r="AA206" i="1" s="1"/>
  <c r="AD206" i="1" s="1"/>
  <c r="W899" i="1"/>
  <c r="AA899" i="1" s="1"/>
  <c r="AD899" i="1" s="1"/>
  <c r="W847" i="1"/>
  <c r="AA847" i="1" s="1"/>
  <c r="AD847" i="1" s="1"/>
  <c r="W143" i="1"/>
  <c r="AA143" i="1" s="1"/>
  <c r="AD143" i="1" s="1"/>
  <c r="W663" i="1"/>
  <c r="AA663" i="1" s="1"/>
  <c r="AD663" i="1" s="1"/>
  <c r="W545" i="1"/>
  <c r="AA545" i="1" s="1"/>
  <c r="AD545" i="1" s="1"/>
  <c r="W1699" i="1"/>
  <c r="AA1699" i="1" s="1"/>
  <c r="AD1699" i="1" s="1"/>
  <c r="W348" i="1"/>
  <c r="AA348" i="1" s="1"/>
  <c r="AD348" i="1" s="1"/>
  <c r="W957" i="1"/>
  <c r="AA957" i="1" s="1"/>
  <c r="AD957" i="1" s="1"/>
  <c r="W1411" i="1"/>
  <c r="AA1411" i="1" s="1"/>
  <c r="AD1411" i="1" s="1"/>
  <c r="W774" i="1"/>
  <c r="AA774" i="1" s="1"/>
  <c r="AD774" i="1" s="1"/>
  <c r="W603" i="1"/>
  <c r="AA603" i="1" s="1"/>
  <c r="AD603" i="1" s="1"/>
  <c r="W1698" i="1"/>
  <c r="AA1698" i="1" s="1"/>
  <c r="AD1698" i="1" s="1"/>
  <c r="W1466" i="1"/>
  <c r="AA1466" i="1" s="1"/>
  <c r="AD1466" i="1" s="1"/>
  <c r="W1126" i="1"/>
  <c r="AA1126" i="1" s="1"/>
  <c r="AD1126" i="1" s="1"/>
  <c r="W985" i="1"/>
  <c r="AA985" i="1" s="1"/>
  <c r="AD985" i="1" s="1"/>
  <c r="W438" i="1"/>
  <c r="AA438" i="1" s="1"/>
  <c r="AD438" i="1" s="1"/>
  <c r="W199" i="1"/>
  <c r="AA199" i="1" s="1"/>
  <c r="AD199" i="1" s="1"/>
  <c r="W801" i="1"/>
  <c r="AA801" i="1" s="1"/>
  <c r="AD801" i="1" s="1"/>
  <c r="W1540" i="1"/>
  <c r="AA1540" i="1" s="1"/>
  <c r="AD1540" i="1" s="1"/>
  <c r="W769" i="1"/>
  <c r="AA769" i="1" s="1"/>
  <c r="AD769" i="1" s="1"/>
  <c r="W1285" i="1"/>
  <c r="AA1285" i="1" s="1"/>
  <c r="AD1285" i="1" s="1"/>
  <c r="W659" i="1"/>
  <c r="AA659" i="1" s="1"/>
  <c r="AD659" i="1" s="1"/>
  <c r="W562" i="1"/>
  <c r="AA562" i="1" s="1"/>
  <c r="AD562" i="1" s="1"/>
  <c r="W868" i="1"/>
  <c r="AA868" i="1" s="1"/>
  <c r="AD868" i="1" s="1"/>
  <c r="W1652" i="1"/>
  <c r="AA1652" i="1" s="1"/>
  <c r="AD1652" i="1" s="1"/>
  <c r="W1137" i="1"/>
  <c r="AA1137" i="1" s="1"/>
  <c r="AD1137" i="1" s="1"/>
  <c r="W715" i="1"/>
  <c r="AA715" i="1" s="1"/>
  <c r="AD715" i="1" s="1"/>
  <c r="W931" i="1"/>
  <c r="AA931" i="1" s="1"/>
  <c r="AD931" i="1" s="1"/>
  <c r="W1448" i="1"/>
  <c r="AA1448" i="1" s="1"/>
  <c r="AD1448" i="1" s="1"/>
  <c r="W886" i="1"/>
  <c r="AA886" i="1" s="1"/>
  <c r="AD886" i="1" s="1"/>
  <c r="W689" i="1"/>
  <c r="AA689" i="1" s="1"/>
  <c r="AD689" i="1" s="1"/>
  <c r="W1311" i="1"/>
  <c r="AA1311" i="1" s="1"/>
  <c r="AD1311" i="1" s="1"/>
  <c r="W1287" i="1"/>
  <c r="AA1287" i="1" s="1"/>
  <c r="AD1287" i="1" s="1"/>
  <c r="W425" i="1"/>
  <c r="AA425" i="1" s="1"/>
  <c r="AD425" i="1" s="1"/>
  <c r="W1001" i="1"/>
  <c r="AA1001" i="1" s="1"/>
  <c r="AD1001" i="1" s="1"/>
  <c r="W1279" i="1"/>
  <c r="AA1279" i="1" s="1"/>
  <c r="AD1279" i="1" s="1"/>
  <c r="W1107" i="1"/>
  <c r="AA1107" i="1" s="1"/>
  <c r="AD1107" i="1" s="1"/>
  <c r="W5" i="1"/>
  <c r="AA5" i="1" s="1"/>
  <c r="AD5" i="1" s="1"/>
  <c r="W1544" i="1"/>
  <c r="AA1544" i="1" s="1"/>
  <c r="AD1544" i="1" s="1"/>
  <c r="W41" i="1"/>
  <c r="AA41" i="1" s="1"/>
  <c r="AD41" i="1" s="1"/>
  <c r="W624" i="1"/>
  <c r="AA624" i="1" s="1"/>
  <c r="AD624" i="1" s="1"/>
  <c r="W1154" i="1"/>
  <c r="AA1154" i="1" s="1"/>
  <c r="AD1154" i="1" s="1"/>
  <c r="W196" i="1"/>
  <c r="AA196" i="1" s="1"/>
  <c r="AD196" i="1" s="1"/>
  <c r="W1324" i="1"/>
  <c r="AA1324" i="1" s="1"/>
  <c r="AD1324" i="1" s="1"/>
  <c r="W369" i="1"/>
  <c r="AA369" i="1" s="1"/>
  <c r="AD369" i="1" s="1"/>
  <c r="W860" i="1"/>
  <c r="AA860" i="1" s="1"/>
  <c r="AD860" i="1" s="1"/>
  <c r="W318" i="1"/>
  <c r="AA318" i="1" s="1"/>
  <c r="AD318" i="1" s="1"/>
  <c r="W729" i="1"/>
  <c r="AA729" i="1" s="1"/>
  <c r="AD729" i="1" s="1"/>
  <c r="W1629" i="1"/>
  <c r="AA1629" i="1" s="1"/>
  <c r="AD1629" i="1" s="1"/>
  <c r="W1556" i="1"/>
  <c r="AA1556" i="1" s="1"/>
  <c r="AD1556" i="1" s="1"/>
  <c r="W973" i="1"/>
  <c r="AA973" i="1" s="1"/>
  <c r="AD973" i="1" s="1"/>
  <c r="W796" i="1"/>
  <c r="AA796" i="1" s="1"/>
  <c r="AD796" i="1" s="1"/>
  <c r="W727" i="1"/>
  <c r="AA727" i="1" s="1"/>
  <c r="AD727" i="1" s="1"/>
  <c r="W1641" i="1"/>
  <c r="AA1641" i="1" s="1"/>
  <c r="AD1641" i="1" s="1"/>
  <c r="W933" i="1"/>
  <c r="AA933" i="1" s="1"/>
  <c r="AD933" i="1" s="1"/>
  <c r="W1301" i="1"/>
  <c r="AA1301" i="1" s="1"/>
  <c r="AD1301" i="1" s="1"/>
  <c r="W799" i="1"/>
  <c r="AA799" i="1" s="1"/>
  <c r="AD799" i="1" s="1"/>
  <c r="W650" i="1"/>
  <c r="AA650" i="1" s="1"/>
  <c r="AD650" i="1" s="1"/>
  <c r="W1125" i="1"/>
  <c r="AA1125" i="1" s="1"/>
  <c r="AD1125" i="1" s="1"/>
  <c r="W88" i="1"/>
  <c r="AA88" i="1" s="1"/>
  <c r="AD88" i="1" s="1"/>
  <c r="W1139" i="1"/>
  <c r="AA1139" i="1" s="1"/>
  <c r="AD1139" i="1" s="1"/>
  <c r="W1230" i="1"/>
  <c r="AA1230" i="1" s="1"/>
  <c r="AD1230" i="1" s="1"/>
  <c r="W549" i="1"/>
  <c r="AA549" i="1" s="1"/>
  <c r="AD549" i="1" s="1"/>
  <c r="W905" i="1"/>
  <c r="AA905" i="1" s="1"/>
  <c r="AD905" i="1" s="1"/>
  <c r="W649" i="1"/>
  <c r="AA649" i="1" s="1"/>
  <c r="AD649" i="1" s="1"/>
  <c r="W1595" i="1"/>
  <c r="AA1595" i="1" s="1"/>
  <c r="AD1595" i="1" s="1"/>
  <c r="W841" i="1"/>
  <c r="AA841" i="1" s="1"/>
  <c r="AD841" i="1" s="1"/>
  <c r="W1132" i="1"/>
  <c r="AA1132" i="1" s="1"/>
  <c r="AD1132" i="1" s="1"/>
  <c r="W290" i="1"/>
  <c r="AA290" i="1" s="1"/>
  <c r="AD290" i="1" s="1"/>
  <c r="W908" i="1"/>
  <c r="AA908" i="1" s="1"/>
  <c r="AD908" i="1" s="1"/>
  <c r="W632" i="1"/>
  <c r="AA632" i="1" s="1"/>
  <c r="AD632" i="1" s="1"/>
  <c r="W1136" i="1"/>
  <c r="AA1136" i="1" s="1"/>
  <c r="AD1136" i="1" s="1"/>
  <c r="W423" i="1"/>
  <c r="AA423" i="1" s="1"/>
  <c r="AD423" i="1" s="1"/>
  <c r="W37" i="1"/>
  <c r="AA37" i="1" s="1"/>
  <c r="AD37" i="1" s="1"/>
  <c r="W856" i="1"/>
  <c r="AA856" i="1" s="1"/>
  <c r="AD856" i="1" s="1"/>
  <c r="W1325" i="1"/>
  <c r="AA1325" i="1" s="1"/>
  <c r="AD1325" i="1" s="1"/>
  <c r="W725" i="1"/>
  <c r="AA725" i="1" s="1"/>
  <c r="AD725" i="1" s="1"/>
  <c r="W835" i="1"/>
  <c r="AA835" i="1" s="1"/>
  <c r="AD835" i="1" s="1"/>
  <c r="W459" i="1"/>
  <c r="AA459" i="1" s="1"/>
  <c r="AD459" i="1" s="1"/>
  <c r="W1093" i="1"/>
  <c r="AA1093" i="1" s="1"/>
  <c r="AD1093" i="1" s="1"/>
  <c r="W398" i="1"/>
  <c r="AA398" i="1" s="1"/>
  <c r="AD398" i="1" s="1"/>
  <c r="W511" i="1"/>
  <c r="AA511" i="1" s="1"/>
  <c r="AD511" i="1" s="1"/>
  <c r="W1402" i="1"/>
  <c r="AA1402" i="1" s="1"/>
  <c r="AD1402" i="1" s="1"/>
  <c r="W907" i="1"/>
  <c r="AA907" i="1" s="1"/>
  <c r="AD907" i="1" s="1"/>
  <c r="W1052" i="1"/>
  <c r="AA1052" i="1" s="1"/>
  <c r="AD1052" i="1" s="1"/>
  <c r="W917" i="1"/>
  <c r="AA917" i="1" s="1"/>
  <c r="AD917" i="1" s="1"/>
  <c r="W1506" i="1"/>
  <c r="AA1506" i="1" s="1"/>
  <c r="AD1506" i="1" s="1"/>
  <c r="W1675" i="1"/>
  <c r="AA1675" i="1" s="1"/>
  <c r="AD1675" i="1" s="1"/>
  <c r="W732" i="1"/>
  <c r="AA732" i="1" s="1"/>
  <c r="AD732" i="1" s="1"/>
  <c r="W728" i="1"/>
  <c r="AA728" i="1" s="1"/>
  <c r="AD728" i="1" s="1"/>
  <c r="W1115" i="1"/>
  <c r="AA1115" i="1" s="1"/>
  <c r="AD1115" i="1" s="1"/>
  <c r="W1392" i="1"/>
  <c r="AA1392" i="1" s="1"/>
  <c r="AD1392" i="1" s="1"/>
  <c r="W1280" i="1"/>
  <c r="AA1280" i="1" s="1"/>
  <c r="AD1280" i="1" s="1"/>
  <c r="W353" i="1"/>
  <c r="AA353" i="1" s="1"/>
  <c r="AD353" i="1" s="1"/>
  <c r="W198" i="1"/>
  <c r="AA198" i="1" s="1"/>
  <c r="AD198" i="1" s="1"/>
  <c r="W116" i="1"/>
  <c r="AA116" i="1" s="1"/>
  <c r="AD116" i="1" s="1"/>
  <c r="W1513" i="1"/>
  <c r="AA1513" i="1" s="1"/>
  <c r="AD1513" i="1" s="1"/>
  <c r="W437" i="1"/>
  <c r="AA437" i="1" s="1"/>
  <c r="AD437" i="1" s="1"/>
  <c r="W1388" i="1"/>
  <c r="AA1388" i="1" s="1"/>
  <c r="AD1388" i="1" s="1"/>
  <c r="W833" i="1"/>
  <c r="AA833" i="1" s="1"/>
  <c r="AD833" i="1" s="1"/>
  <c r="W1555" i="1"/>
  <c r="AA1555" i="1" s="1"/>
  <c r="AD1555" i="1" s="1"/>
  <c r="W1406" i="1"/>
  <c r="AA1406" i="1" s="1"/>
  <c r="AD1406" i="1" s="1"/>
  <c r="W1631" i="1"/>
  <c r="AA1631" i="1" s="1"/>
  <c r="AD1631" i="1" s="1"/>
  <c r="W294" i="1"/>
  <c r="AA294" i="1" s="1"/>
  <c r="AD294" i="1" s="1"/>
  <c r="W3" i="1"/>
  <c r="AA3" i="1" s="1"/>
  <c r="AD3" i="1" s="1"/>
  <c r="W1106" i="1"/>
  <c r="AA1106" i="1" s="1"/>
  <c r="AD1106" i="1" s="1"/>
  <c r="W897" i="1"/>
  <c r="AA897" i="1" s="1"/>
  <c r="AD897" i="1" s="1"/>
  <c r="W1067" i="1"/>
  <c r="AA1067" i="1" s="1"/>
  <c r="AD1067" i="1" s="1"/>
  <c r="W958" i="1"/>
  <c r="AA958" i="1" s="1"/>
  <c r="AD958" i="1" s="1"/>
  <c r="W1252" i="1"/>
  <c r="AA1252" i="1" s="1"/>
  <c r="AD1252" i="1" s="1"/>
  <c r="W1020" i="1"/>
  <c r="AA1020" i="1" s="1"/>
  <c r="AD1020" i="1" s="1"/>
  <c r="W1626" i="1"/>
  <c r="AA1626" i="1" s="1"/>
  <c r="AD1626" i="1" s="1"/>
  <c r="W307" i="1"/>
  <c r="AA307" i="1" s="1"/>
  <c r="AD307" i="1" s="1"/>
  <c r="W539" i="1"/>
  <c r="AA539" i="1" s="1"/>
  <c r="AD539" i="1" s="1"/>
  <c r="W281" i="1"/>
  <c r="AA281" i="1" s="1"/>
  <c r="AD281" i="1" s="1"/>
  <c r="W1444" i="1"/>
  <c r="AA1444" i="1" s="1"/>
  <c r="AD1444" i="1" s="1"/>
  <c r="W1121" i="1"/>
  <c r="AA1121" i="1" s="1"/>
  <c r="AD1121" i="1" s="1"/>
  <c r="W151" i="1"/>
  <c r="AA151" i="1" s="1"/>
  <c r="AD151" i="1" s="1"/>
  <c r="W694" i="1"/>
  <c r="AA694" i="1" s="1"/>
  <c r="AD694" i="1" s="1"/>
  <c r="W1597" i="1"/>
  <c r="AA1597" i="1" s="1"/>
  <c r="AD1597" i="1" s="1"/>
  <c r="W1054" i="1"/>
  <c r="AA1054" i="1" s="1"/>
  <c r="AD1054" i="1" s="1"/>
  <c r="W1430" i="1"/>
  <c r="AA1430" i="1" s="1"/>
  <c r="AD1430" i="1" s="1"/>
  <c r="W388" i="1"/>
  <c r="AA388" i="1" s="1"/>
  <c r="AD388" i="1" s="1"/>
  <c r="W256" i="1"/>
  <c r="AA256" i="1" s="1"/>
  <c r="AD256" i="1" s="1"/>
  <c r="W1368" i="1"/>
  <c r="AA1368" i="1" s="1"/>
  <c r="AD1368" i="1" s="1"/>
  <c r="W556" i="1"/>
  <c r="AA556" i="1" s="1"/>
  <c r="AD556" i="1" s="1"/>
  <c r="W705" i="1"/>
  <c r="AA705" i="1" s="1"/>
  <c r="AD705" i="1" s="1"/>
  <c r="W1163" i="1"/>
  <c r="AA1163" i="1" s="1"/>
  <c r="AD1163" i="1" s="1"/>
  <c r="W1187" i="1"/>
  <c r="AA1187" i="1" s="1"/>
  <c r="AD1187" i="1" s="1"/>
  <c r="W1514" i="1"/>
  <c r="AA1514" i="1" s="1"/>
  <c r="AD1514" i="1" s="1"/>
  <c r="W205" i="1"/>
  <c r="AA205" i="1" s="1"/>
  <c r="AD205" i="1" s="1"/>
  <c r="W1567" i="1"/>
  <c r="AA1567" i="1" s="1"/>
  <c r="AD1567" i="1" s="1"/>
  <c r="W803" i="1"/>
  <c r="AA803" i="1" s="1"/>
  <c r="AD803" i="1" s="1"/>
  <c r="W826" i="1"/>
  <c r="AA826" i="1" s="1"/>
  <c r="AD826" i="1" s="1"/>
  <c r="W644" i="1"/>
  <c r="AA644" i="1" s="1"/>
  <c r="AD644" i="1" s="1"/>
  <c r="W1666" i="1"/>
  <c r="AA1666" i="1" s="1"/>
  <c r="AD1666" i="1" s="1"/>
  <c r="W1656" i="1"/>
  <c r="AA1656" i="1" s="1"/>
  <c r="AD1656" i="1" s="1"/>
  <c r="W741" i="1"/>
  <c r="AA741" i="1" s="1"/>
  <c r="AD741" i="1" s="1"/>
  <c r="W352" i="1"/>
  <c r="AA352" i="1" s="1"/>
  <c r="AD352" i="1" s="1"/>
  <c r="W780" i="1"/>
  <c r="AA780" i="1" s="1"/>
  <c r="AD780" i="1" s="1"/>
  <c r="W723" i="1"/>
  <c r="AA723" i="1" s="1"/>
  <c r="AD723" i="1" s="1"/>
  <c r="W1080" i="1"/>
  <c r="AA1080" i="1" s="1"/>
  <c r="AD1080" i="1" s="1"/>
  <c r="W1168" i="1"/>
  <c r="AA1168" i="1" s="1"/>
  <c r="AD1168" i="1" s="1"/>
  <c r="W1153" i="1"/>
  <c r="AA1153" i="1" s="1"/>
  <c r="AD1153" i="1" s="1"/>
  <c r="W959" i="1"/>
  <c r="AA959" i="1" s="1"/>
  <c r="AD959" i="1" s="1"/>
  <c r="W1228" i="1"/>
  <c r="AA1228" i="1" s="1"/>
  <c r="AD1228" i="1" s="1"/>
  <c r="W250" i="1"/>
  <c r="AA250" i="1" s="1"/>
  <c r="AD250" i="1" s="1"/>
  <c r="W670" i="1"/>
  <c r="AA670" i="1" s="1"/>
  <c r="AD670" i="1" s="1"/>
  <c r="W1674" i="1"/>
  <c r="AA1674" i="1" s="1"/>
  <c r="AD1674" i="1" s="1"/>
  <c r="W1195" i="1"/>
  <c r="AA1195" i="1" s="1"/>
  <c r="AD1195" i="1" s="1"/>
  <c r="W981" i="1"/>
  <c r="AA981" i="1" s="1"/>
  <c r="AD981" i="1" s="1"/>
  <c r="W1442" i="1"/>
  <c r="AA1442" i="1" s="1"/>
  <c r="AD1442" i="1" s="1"/>
  <c r="W611" i="1"/>
  <c r="AA611" i="1" s="1"/>
  <c r="AD611" i="1" s="1"/>
  <c r="W1399" i="1"/>
  <c r="AA1399" i="1" s="1"/>
  <c r="AD1399" i="1" s="1"/>
  <c r="W806" i="1"/>
  <c r="AA806" i="1" s="1"/>
  <c r="AD806" i="1" s="1"/>
  <c r="W142" i="1"/>
  <c r="AA142" i="1" s="1"/>
  <c r="AD142" i="1" s="1"/>
  <c r="W1242" i="1"/>
  <c r="AA1242" i="1" s="1"/>
  <c r="AD1242" i="1" s="1"/>
  <c r="W736" i="1"/>
  <c r="AA736" i="1" s="1"/>
  <c r="AD736" i="1" s="1"/>
  <c r="W540" i="1"/>
  <c r="AA540" i="1" s="1"/>
  <c r="AD540" i="1" s="1"/>
  <c r="W1569" i="1"/>
  <c r="AA1569" i="1" s="1"/>
  <c r="AD1569" i="1" s="1"/>
  <c r="W1055" i="1"/>
  <c r="AA1055" i="1" s="1"/>
  <c r="AD1055" i="1" s="1"/>
  <c r="W848" i="1"/>
  <c r="AA848" i="1" s="1"/>
  <c r="AD848" i="1" s="1"/>
  <c r="W1604" i="1"/>
  <c r="AA1604" i="1" s="1"/>
  <c r="AD1604" i="1" s="1"/>
  <c r="W745" i="1"/>
  <c r="AA745" i="1" s="1"/>
  <c r="AD745" i="1" s="1"/>
  <c r="W1445" i="1"/>
  <c r="AA1445" i="1" s="1"/>
  <c r="AD1445" i="1" s="1"/>
  <c r="W1128" i="1"/>
  <c r="AA1128" i="1" s="1"/>
  <c r="AD1128" i="1" s="1"/>
  <c r="W538" i="1"/>
  <c r="AA538" i="1" s="1"/>
  <c r="AD538" i="1" s="1"/>
  <c r="W1558" i="1"/>
  <c r="AA1558" i="1" s="1"/>
  <c r="AD1558" i="1" s="1"/>
  <c r="W455" i="1"/>
  <c r="AA455" i="1" s="1"/>
  <c r="AD455" i="1" s="1"/>
  <c r="W57" i="1"/>
  <c r="AA57" i="1" s="1"/>
  <c r="AD57" i="1" s="1"/>
  <c r="W1129" i="1"/>
  <c r="AA1129" i="1" s="1"/>
  <c r="AD1129" i="1" s="1"/>
  <c r="W447" i="1"/>
  <c r="AA447" i="1" s="1"/>
  <c r="AD447" i="1" s="1"/>
  <c r="W1459" i="1"/>
  <c r="AA1459" i="1" s="1"/>
  <c r="AD1459" i="1" s="1"/>
  <c r="W1053" i="1"/>
  <c r="AA1053" i="1" s="1"/>
  <c r="AD1053" i="1" s="1"/>
  <c r="W975" i="1"/>
  <c r="AA975" i="1" s="1"/>
  <c r="AD975" i="1" s="1"/>
  <c r="W33" i="1"/>
  <c r="AA33" i="1" s="1"/>
  <c r="AD33" i="1" s="1"/>
  <c r="W996" i="1"/>
  <c r="AA996" i="1" s="1"/>
  <c r="AD996" i="1" s="1"/>
  <c r="W316" i="1"/>
  <c r="AA316" i="1" s="1"/>
  <c r="AD316" i="1" s="1"/>
  <c r="W160" i="1"/>
  <c r="AA160" i="1" s="1"/>
  <c r="AD160" i="1" s="1"/>
  <c r="W1606" i="1"/>
  <c r="AA1606" i="1" s="1"/>
  <c r="AD1606" i="1" s="1"/>
  <c r="W460" i="1"/>
  <c r="AA460" i="1" s="1"/>
  <c r="AD460" i="1" s="1"/>
  <c r="W114" i="1"/>
  <c r="AA114" i="1" s="1"/>
  <c r="AD114" i="1" s="1"/>
  <c r="W879" i="1"/>
  <c r="AA879" i="1" s="1"/>
  <c r="AD879" i="1" s="1"/>
  <c r="W865" i="1"/>
  <c r="AA865" i="1" s="1"/>
  <c r="AD865" i="1" s="1"/>
  <c r="W1460" i="1"/>
  <c r="AA1460" i="1" s="1"/>
  <c r="AD1460" i="1" s="1"/>
  <c r="W174" i="1"/>
  <c r="AA174" i="1" s="1"/>
  <c r="AD174" i="1" s="1"/>
  <c r="W283" i="1"/>
  <c r="AA283" i="1" s="1"/>
  <c r="AD283" i="1" s="1"/>
  <c r="W415" i="1"/>
  <c r="AA415" i="1" s="1"/>
  <c r="AD415" i="1" s="1"/>
  <c r="W800" i="1"/>
  <c r="AA800" i="1" s="1"/>
  <c r="AD800" i="1" s="1"/>
  <c r="W750" i="1"/>
  <c r="AA750" i="1" s="1"/>
  <c r="AD750" i="1" s="1"/>
  <c r="W945" i="1"/>
  <c r="AA945" i="1" s="1"/>
  <c r="AD945" i="1" s="1"/>
  <c r="W1096" i="1"/>
  <c r="AA1096" i="1" s="1"/>
  <c r="AD1096" i="1" s="1"/>
  <c r="W758" i="1"/>
  <c r="AA758" i="1" s="1"/>
  <c r="AD758" i="1" s="1"/>
  <c r="W1426" i="1"/>
  <c r="AA1426" i="1" s="1"/>
  <c r="AD1426" i="1" s="1"/>
  <c r="W716" i="1"/>
  <c r="AA716" i="1" s="1"/>
  <c r="AD716" i="1" s="1"/>
  <c r="W1397" i="1"/>
  <c r="AA1397" i="1" s="1"/>
  <c r="AD1397" i="1" s="1"/>
  <c r="W1133" i="1"/>
  <c r="AA1133" i="1" s="1"/>
  <c r="AD1133" i="1" s="1"/>
  <c r="W168" i="1"/>
  <c r="AA168" i="1" s="1"/>
  <c r="AD168" i="1" s="1"/>
  <c r="W1317" i="1"/>
  <c r="AA1317" i="1" s="1"/>
  <c r="AD1317" i="1" s="1"/>
  <c r="W523" i="1"/>
  <c r="AA523" i="1" s="1"/>
  <c r="AD523" i="1" s="1"/>
  <c r="W1105" i="1"/>
  <c r="AA1105" i="1" s="1"/>
  <c r="AD1105" i="1" s="1"/>
  <c r="W23" i="1"/>
  <c r="AA23" i="1" s="1"/>
  <c r="AD23" i="1" s="1"/>
  <c r="W1098" i="1"/>
  <c r="AA1098" i="1" s="1"/>
  <c r="AD1098" i="1" s="1"/>
  <c r="W657" i="1"/>
  <c r="AA657" i="1" s="1"/>
  <c r="AD657" i="1" s="1"/>
  <c r="W470" i="1"/>
  <c r="AA470" i="1" s="1"/>
  <c r="AD470" i="1" s="1"/>
  <c r="W291" i="1"/>
  <c r="AA291" i="1" s="1"/>
  <c r="AD291" i="1" s="1"/>
  <c r="W1492" i="1"/>
  <c r="AA1492" i="1" s="1"/>
  <c r="AD1492" i="1" s="1"/>
  <c r="W42" i="1"/>
  <c r="AA42" i="1" s="1"/>
  <c r="AD42" i="1" s="1"/>
  <c r="W1371" i="1"/>
  <c r="AA1371" i="1" s="1"/>
  <c r="AD1371" i="1" s="1"/>
  <c r="W1686" i="1"/>
  <c r="AA1686" i="1" s="1"/>
  <c r="AD1686" i="1" s="1"/>
  <c r="W58" i="1"/>
  <c r="AA58" i="1" s="1"/>
  <c r="AD58" i="1" s="1"/>
  <c r="W1314" i="1"/>
  <c r="AA1314" i="1" s="1"/>
  <c r="AD1314" i="1" s="1"/>
  <c r="W221" i="1"/>
  <c r="AA221" i="1" s="1"/>
  <c r="AD221" i="1" s="1"/>
  <c r="W1682" i="1"/>
  <c r="AA1682" i="1" s="1"/>
  <c r="AD1682" i="1" s="1"/>
  <c r="W666" i="1"/>
  <c r="AA666" i="1" s="1"/>
  <c r="AD666" i="1" s="1"/>
  <c r="W1224" i="1"/>
  <c r="AA1224" i="1" s="1"/>
  <c r="AD1224" i="1" s="1"/>
  <c r="W1086" i="1"/>
  <c r="AA1086" i="1" s="1"/>
  <c r="AD1086" i="1" s="1"/>
  <c r="W634" i="1"/>
  <c r="AA634" i="1" s="1"/>
  <c r="AD634" i="1" s="1"/>
  <c r="W344" i="1"/>
  <c r="AA344" i="1" s="1"/>
  <c r="AD344" i="1" s="1"/>
  <c r="W1670" i="1"/>
  <c r="AA1670" i="1" s="1"/>
  <c r="AD1670" i="1" s="1"/>
  <c r="W557" i="1"/>
  <c r="AA557" i="1" s="1"/>
  <c r="AD557" i="1" s="1"/>
  <c r="W662" i="1"/>
  <c r="AA662" i="1" s="1"/>
  <c r="AD662" i="1" s="1"/>
  <c r="W1300" i="1"/>
  <c r="AA1300" i="1" s="1"/>
  <c r="AD1300" i="1" s="1"/>
  <c r="W1250" i="1"/>
  <c r="AA1250" i="1" s="1"/>
  <c r="AD1250" i="1" s="1"/>
  <c r="W789" i="1"/>
  <c r="AA789" i="1" s="1"/>
  <c r="AD789" i="1" s="1"/>
  <c r="W127" i="1"/>
  <c r="AA127" i="1" s="1"/>
  <c r="AD127" i="1" s="1"/>
  <c r="W1213" i="1"/>
  <c r="AA1213" i="1" s="1"/>
  <c r="AD1213" i="1" s="1"/>
  <c r="W1298" i="1"/>
  <c r="AA1298" i="1" s="1"/>
  <c r="AD1298" i="1" s="1"/>
  <c r="W1507" i="1"/>
  <c r="AA1507" i="1" s="1"/>
  <c r="AD1507" i="1" s="1"/>
  <c r="W1515" i="1"/>
  <c r="AA1515" i="1" s="1"/>
  <c r="AD1515" i="1" s="1"/>
  <c r="W481" i="1"/>
  <c r="AA481" i="1" s="1"/>
  <c r="AD481" i="1" s="1"/>
  <c r="W1246" i="1"/>
  <c r="AA1246" i="1" s="1"/>
  <c r="AD1246" i="1" s="1"/>
  <c r="W1584" i="1"/>
  <c r="AA1584" i="1" s="1"/>
  <c r="AD1584" i="1" s="1"/>
  <c r="W181" i="1"/>
  <c r="AA181" i="1" s="1"/>
  <c r="AD181" i="1" s="1"/>
  <c r="W238" i="1"/>
  <c r="AA238" i="1" s="1"/>
  <c r="AD238" i="1" s="1"/>
  <c r="W1089" i="1"/>
  <c r="AA1089" i="1" s="1"/>
  <c r="AD1089" i="1" s="1"/>
  <c r="W1478" i="1"/>
  <c r="AA1478" i="1" s="1"/>
  <c r="AD1478" i="1" s="1"/>
  <c r="W430" i="1"/>
  <c r="AA430" i="1" s="1"/>
  <c r="AD430" i="1" s="1"/>
  <c r="W322" i="1"/>
  <c r="AA322" i="1" s="1"/>
  <c r="AD322" i="1" s="1"/>
  <c r="W1247" i="1"/>
  <c r="AA1247" i="1" s="1"/>
  <c r="AD1247" i="1" s="1"/>
  <c r="W574" i="1"/>
  <c r="AA574" i="1" s="1"/>
  <c r="AD574" i="1" s="1"/>
  <c r="W977" i="1"/>
  <c r="AA977" i="1" s="1"/>
  <c r="AD977" i="1" s="1"/>
  <c r="W1022" i="1"/>
  <c r="AA1022" i="1" s="1"/>
  <c r="AD1022" i="1" s="1"/>
  <c r="W1487" i="1"/>
  <c r="AA1487" i="1" s="1"/>
  <c r="AD1487" i="1" s="1"/>
  <c r="W911" i="1"/>
  <c r="AA911" i="1" s="1"/>
  <c r="AD911" i="1" s="1"/>
  <c r="W923" i="1"/>
  <c r="AA923" i="1" s="1"/>
  <c r="AD923" i="1" s="1"/>
  <c r="W477" i="1"/>
  <c r="AA477" i="1" s="1"/>
  <c r="AD477" i="1" s="1"/>
  <c r="W744" i="1"/>
  <c r="AA744" i="1" s="1"/>
  <c r="AD744" i="1" s="1"/>
  <c r="W579" i="1"/>
  <c r="AA579" i="1" s="1"/>
  <c r="AD579" i="1" s="1"/>
  <c r="W1573" i="1"/>
  <c r="AA1573" i="1" s="1"/>
  <c r="AD1573" i="1" s="1"/>
  <c r="W303" i="1"/>
  <c r="AA303" i="1" s="1"/>
  <c r="AD303" i="1" s="1"/>
  <c r="W528" i="1"/>
  <c r="AA528" i="1" s="1"/>
  <c r="AD528" i="1" s="1"/>
  <c r="W1009" i="1"/>
  <c r="AA1009" i="1" s="1"/>
  <c r="AD1009" i="1" s="1"/>
  <c r="W970" i="1"/>
  <c r="AA970" i="1" s="1"/>
  <c r="AD970" i="1" s="1"/>
  <c r="W520" i="1"/>
  <c r="AA520" i="1" s="1"/>
  <c r="AD520" i="1" s="1"/>
  <c r="W507" i="1"/>
  <c r="AA507" i="1" s="1"/>
  <c r="AD507" i="1" s="1"/>
  <c r="W954" i="1"/>
  <c r="AA954" i="1" s="1"/>
  <c r="AD954" i="1" s="1"/>
  <c r="W1259" i="1"/>
  <c r="AA1259" i="1" s="1"/>
  <c r="AD1259" i="1" s="1"/>
  <c r="W1127" i="1"/>
  <c r="AA1127" i="1" s="1"/>
  <c r="AD1127" i="1" s="1"/>
  <c r="W56" i="1"/>
  <c r="AA56" i="1" s="1"/>
  <c r="AD56" i="1" s="1"/>
  <c r="W451" i="1"/>
  <c r="AA451" i="1" s="1"/>
  <c r="AD451" i="1" s="1"/>
  <c r="W560" i="1"/>
  <c r="AA560" i="1" s="1"/>
  <c r="AD560" i="1" s="1"/>
  <c r="W555" i="1"/>
  <c r="AA555" i="1" s="1"/>
  <c r="AD555" i="1" s="1"/>
  <c r="W875" i="1"/>
  <c r="AA875" i="1" s="1"/>
  <c r="AD875" i="1" s="1"/>
  <c r="W626" i="1"/>
  <c r="AA626" i="1" s="1"/>
  <c r="AD626" i="1" s="1"/>
  <c r="W615" i="1"/>
  <c r="AA615" i="1" s="1"/>
  <c r="AD615" i="1" s="1"/>
  <c r="W1664" i="1"/>
  <c r="AA1664" i="1" s="1"/>
  <c r="AD1664" i="1" s="1"/>
  <c r="W811" i="1"/>
  <c r="AA811" i="1" s="1"/>
  <c r="AD811" i="1" s="1"/>
  <c r="W640" i="1"/>
  <c r="AA640" i="1" s="1"/>
  <c r="AD640" i="1" s="1"/>
  <c r="W343" i="1"/>
  <c r="AA343" i="1" s="1"/>
  <c r="AD343" i="1" s="1"/>
  <c r="W1251" i="1"/>
  <c r="AA1251" i="1" s="1"/>
  <c r="AD1251" i="1" s="1"/>
  <c r="W1014" i="1"/>
  <c r="AA1014" i="1" s="1"/>
  <c r="AD1014" i="1" s="1"/>
  <c r="W1623" i="1"/>
  <c r="AA1623" i="1" s="1"/>
  <c r="AD1623" i="1" s="1"/>
  <c r="W792" i="1"/>
  <c r="AA792" i="1" s="1"/>
  <c r="AD792" i="1" s="1"/>
  <c r="W201" i="1"/>
  <c r="AA201" i="1" s="1"/>
  <c r="AD201" i="1" s="1"/>
  <c r="W1560" i="1"/>
  <c r="AA1560" i="1" s="1"/>
  <c r="AD1560" i="1" s="1"/>
  <c r="W1640" i="1"/>
  <c r="AA1640" i="1" s="1"/>
  <c r="AD1640" i="1" s="1"/>
  <c r="W1365" i="1"/>
  <c r="AA1365" i="1" s="1"/>
  <c r="AD1365" i="1" s="1"/>
  <c r="W271" i="1"/>
  <c r="AA271" i="1" s="1"/>
  <c r="AD271" i="1" s="1"/>
  <c r="W1112" i="1"/>
  <c r="AA1112" i="1" s="1"/>
  <c r="AD1112" i="1" s="1"/>
  <c r="W1104" i="1"/>
  <c r="AA1104" i="1" s="1"/>
  <c r="AD1104" i="1" s="1"/>
  <c r="W91" i="1"/>
  <c r="AA91" i="1" s="1"/>
  <c r="AD91" i="1" s="1"/>
  <c r="W1186" i="1"/>
  <c r="AA1186" i="1" s="1"/>
  <c r="AD1186" i="1" s="1"/>
  <c r="W771" i="1"/>
  <c r="AA771" i="1" s="1"/>
  <c r="AD771" i="1" s="1"/>
  <c r="W354" i="1"/>
  <c r="AA354" i="1" s="1"/>
  <c r="AD354" i="1" s="1"/>
  <c r="W584" i="1"/>
  <c r="AA584" i="1" s="1"/>
  <c r="AD584" i="1" s="1"/>
  <c r="W1208" i="1"/>
  <c r="AA1208" i="1" s="1"/>
  <c r="AD1208" i="1" s="1"/>
  <c r="W503" i="1"/>
  <c r="AA503" i="1" s="1"/>
  <c r="AD503" i="1" s="1"/>
  <c r="W331" i="1"/>
  <c r="AA331" i="1" s="1"/>
  <c r="AD331" i="1" s="1"/>
  <c r="W1114" i="1"/>
  <c r="AA1114" i="1" s="1"/>
  <c r="AD1114" i="1" s="1"/>
  <c r="W1144" i="1"/>
  <c r="AA1144" i="1" s="1"/>
  <c r="AD1144" i="1" s="1"/>
  <c r="W1116" i="1"/>
  <c r="AA1116" i="1" s="1"/>
  <c r="AD1116" i="1" s="1"/>
  <c r="W1647" i="1"/>
  <c r="AA1647" i="1" s="1"/>
  <c r="AD1647" i="1" s="1"/>
  <c r="W872" i="1"/>
  <c r="AA872" i="1" s="1"/>
  <c r="AD872" i="1" s="1"/>
  <c r="W652" i="1"/>
  <c r="AA652" i="1" s="1"/>
  <c r="AD652" i="1" s="1"/>
  <c r="W214" i="1"/>
  <c r="AA214" i="1" s="1"/>
  <c r="AD214" i="1" s="1"/>
  <c r="W1304" i="1"/>
  <c r="AA1304" i="1" s="1"/>
  <c r="AD1304" i="1" s="1"/>
  <c r="W890" i="1"/>
  <c r="AA890" i="1" s="1"/>
  <c r="AD890" i="1" s="1"/>
  <c r="W1521" i="1"/>
  <c r="AA1521" i="1" s="1"/>
  <c r="AD1521" i="1" s="1"/>
  <c r="W1335" i="1"/>
  <c r="AA1335" i="1" s="1"/>
  <c r="AD1335" i="1" s="1"/>
  <c r="W759" i="1"/>
  <c r="AA759" i="1" s="1"/>
  <c r="AD759" i="1" s="1"/>
  <c r="W740" i="1"/>
  <c r="AA740" i="1" s="1"/>
  <c r="AD740" i="1" s="1"/>
  <c r="W1676" i="1"/>
  <c r="AA1676" i="1" s="1"/>
  <c r="AD1676" i="1" s="1"/>
  <c r="W345" i="1"/>
  <c r="AA345" i="1" s="1"/>
  <c r="AD345" i="1" s="1"/>
  <c r="W349" i="1"/>
  <c r="AA349" i="1" s="1"/>
  <c r="AD349" i="1" s="1"/>
  <c r="W1088" i="1"/>
  <c r="AA1088" i="1" s="1"/>
  <c r="AD1088" i="1" s="1"/>
  <c r="W1630" i="1"/>
  <c r="AA1630" i="1" s="1"/>
  <c r="AD1630" i="1" s="1"/>
  <c r="W672" i="1"/>
  <c r="AA672" i="1" s="1"/>
  <c r="AD672" i="1" s="1"/>
  <c r="W944" i="1"/>
  <c r="AA944" i="1" s="1"/>
  <c r="AD944" i="1" s="1"/>
  <c r="W964" i="1"/>
  <c r="AA964" i="1" s="1"/>
  <c r="AD964" i="1" s="1"/>
  <c r="W576" i="1"/>
  <c r="AA576" i="1" s="1"/>
  <c r="AD576" i="1" s="1"/>
  <c r="W339" i="1"/>
  <c r="AA339" i="1" s="1"/>
  <c r="AD339" i="1" s="1"/>
  <c r="W471" i="1"/>
  <c r="AA471" i="1" s="1"/>
  <c r="AD471" i="1" s="1"/>
  <c r="W204" i="1"/>
  <c r="AA204" i="1" s="1"/>
  <c r="AD204" i="1" s="1"/>
  <c r="W934" i="1"/>
  <c r="AA934" i="1" s="1"/>
  <c r="AD934" i="1" s="1"/>
  <c r="W594" i="1"/>
  <c r="AA594" i="1" s="1"/>
  <c r="AD594" i="1" s="1"/>
  <c r="W427" i="1"/>
  <c r="AA427" i="1" s="1"/>
  <c r="AD427" i="1" s="1"/>
  <c r="W1288" i="1"/>
  <c r="AA1288" i="1" s="1"/>
  <c r="AD1288" i="1" s="1"/>
  <c r="W46" i="1"/>
  <c r="AA46" i="1" s="1"/>
  <c r="AD46" i="1" s="1"/>
  <c r="W1452" i="1"/>
  <c r="AA1452" i="1" s="1"/>
  <c r="AD1452" i="1" s="1"/>
  <c r="W32" i="1"/>
  <c r="AA32" i="1" s="1"/>
  <c r="AD32" i="1" s="1"/>
  <c r="W34" i="1"/>
  <c r="AA34" i="1" s="1"/>
  <c r="AD34" i="1" s="1"/>
  <c r="W1025" i="1"/>
  <c r="AA1025" i="1" s="1"/>
  <c r="AD1025" i="1" s="1"/>
  <c r="W541" i="1"/>
  <c r="AA541" i="1" s="1"/>
  <c r="AD541" i="1" s="1"/>
  <c r="W335" i="1"/>
  <c r="AA335" i="1" s="1"/>
  <c r="AD335" i="1" s="1"/>
  <c r="W261" i="1"/>
  <c r="AA261" i="1" s="1"/>
  <c r="AD261" i="1" s="1"/>
  <c r="W1393" i="1"/>
  <c r="AA1393" i="1" s="1"/>
  <c r="AD1393" i="1" s="1"/>
  <c r="W581" i="1"/>
  <c r="AA581" i="1" s="1"/>
  <c r="AD581" i="1" s="1"/>
  <c r="W1263" i="1"/>
  <c r="AA1263" i="1" s="1"/>
  <c r="AD1263" i="1" s="1"/>
  <c r="W220" i="1"/>
  <c r="AA220" i="1" s="1"/>
  <c r="AD220" i="1" s="1"/>
  <c r="W1111" i="1"/>
  <c r="AA1111" i="1" s="1"/>
  <c r="AD1111" i="1" s="1"/>
  <c r="W1064" i="1"/>
  <c r="AA1064" i="1" s="1"/>
  <c r="AD1064" i="1" s="1"/>
  <c r="W849" i="1"/>
  <c r="AA849" i="1" s="1"/>
  <c r="AD849" i="1" s="1"/>
  <c r="W393" i="1"/>
  <c r="AA393" i="1" s="1"/>
  <c r="AD393" i="1" s="1"/>
  <c r="W193" i="1"/>
  <c r="AA193" i="1" s="1"/>
  <c r="AD193" i="1" s="1"/>
  <c r="W1291" i="1"/>
  <c r="AA1291" i="1" s="1"/>
  <c r="AD1291" i="1" s="1"/>
  <c r="W1270" i="1"/>
  <c r="AA1270" i="1" s="1"/>
  <c r="AD1270" i="1" s="1"/>
  <c r="W192" i="1"/>
  <c r="AA192" i="1" s="1"/>
  <c r="AD192" i="1" s="1"/>
  <c r="W83" i="1"/>
  <c r="AA83" i="1" s="1"/>
  <c r="AD83" i="1" s="1"/>
  <c r="W147" i="1"/>
  <c r="AA147" i="1" s="1"/>
  <c r="AD147" i="1" s="1"/>
  <c r="W1690" i="1"/>
  <c r="AA1690" i="1" s="1"/>
  <c r="AD1690" i="1" s="1"/>
  <c r="W1150" i="1"/>
  <c r="AA1150" i="1" s="1"/>
  <c r="AD1150" i="1" s="1"/>
  <c r="W103" i="1"/>
  <c r="AA103" i="1" s="1"/>
  <c r="AD103" i="1" s="1"/>
  <c r="W9" i="1"/>
  <c r="AA9" i="1" s="1"/>
  <c r="AD9" i="1" s="1"/>
  <c r="W89" i="1"/>
  <c r="AA89" i="1" s="1"/>
  <c r="AD89" i="1" s="1"/>
  <c r="W276" i="1"/>
  <c r="AA276" i="1" s="1"/>
  <c r="AD276" i="1" s="1"/>
  <c r="W337" i="1"/>
  <c r="AA337" i="1" s="1"/>
  <c r="AD337" i="1" s="1"/>
  <c r="W593" i="1"/>
  <c r="AA593" i="1" s="1"/>
  <c r="AD593" i="1" s="1"/>
  <c r="W953" i="1"/>
  <c r="AA953" i="1" s="1"/>
  <c r="AD953" i="1" s="1"/>
  <c r="W1438" i="1"/>
  <c r="AA1438" i="1" s="1"/>
  <c r="AD1438" i="1" s="1"/>
  <c r="W100" i="1"/>
  <c r="AA100" i="1" s="1"/>
  <c r="AD100" i="1" s="1"/>
  <c r="W1671" i="1"/>
  <c r="AA1671" i="1" s="1"/>
  <c r="AD1671" i="1" s="1"/>
  <c r="W323" i="1"/>
  <c r="AA323" i="1" s="1"/>
  <c r="AD323" i="1" s="1"/>
  <c r="W1065" i="1"/>
  <c r="AA1065" i="1" s="1"/>
  <c r="AD1065" i="1" s="1"/>
  <c r="W218" i="1"/>
  <c r="AA218" i="1" s="1"/>
  <c r="AD218" i="1" s="1"/>
  <c r="W1269" i="1"/>
  <c r="AA1269" i="1" s="1"/>
  <c r="AD1269" i="1" s="1"/>
  <c r="W328" i="1"/>
  <c r="AA328" i="1" s="1"/>
  <c r="AD328" i="1" s="1"/>
  <c r="W1383" i="1"/>
  <c r="AA1383" i="1" s="1"/>
  <c r="AD1383" i="1" s="1"/>
  <c r="W1403" i="1"/>
  <c r="AA1403" i="1" s="1"/>
  <c r="AD1403" i="1" s="1"/>
  <c r="W1043" i="1"/>
  <c r="AA1043" i="1" s="1"/>
  <c r="AD1043" i="1" s="1"/>
  <c r="W1687" i="1"/>
  <c r="AA1687" i="1" s="1"/>
  <c r="AD1687" i="1" s="1"/>
  <c r="W1169" i="1"/>
  <c r="AA1169" i="1" s="1"/>
  <c r="AD1169" i="1" s="1"/>
  <c r="W794" i="1"/>
  <c r="AA794" i="1" s="1"/>
  <c r="AD794" i="1" s="1"/>
  <c r="W1210" i="1"/>
  <c r="AA1210" i="1" s="1"/>
  <c r="AD1210" i="1" s="1"/>
  <c r="W1354" i="1"/>
  <c r="AA1354" i="1" s="1"/>
  <c r="AD1354" i="1" s="1"/>
  <c r="W1276" i="1"/>
  <c r="AA1276" i="1" s="1"/>
  <c r="AD1276" i="1" s="1"/>
  <c r="W1678" i="1"/>
  <c r="AA1678" i="1" s="1"/>
  <c r="AD1678" i="1" s="1"/>
  <c r="W1155" i="1"/>
  <c r="AA1155" i="1" s="1"/>
  <c r="AD1155" i="1" s="1"/>
  <c r="W756" i="1"/>
  <c r="AA756" i="1" s="1"/>
  <c r="AD756" i="1" s="1"/>
  <c r="W870" i="1"/>
  <c r="AA870" i="1" s="1"/>
  <c r="AD870" i="1" s="1"/>
  <c r="W1214" i="1"/>
  <c r="AA1214" i="1" s="1"/>
  <c r="AD1214" i="1" s="1"/>
  <c r="W1410" i="1"/>
  <c r="AA1410" i="1" s="1"/>
  <c r="AD1410" i="1" s="1"/>
  <c r="W1172" i="1"/>
  <c r="AA1172" i="1" s="1"/>
  <c r="AD1172" i="1" s="1"/>
  <c r="W671" i="1"/>
  <c r="AA671" i="1" s="1"/>
  <c r="AD671" i="1" s="1"/>
  <c r="W988" i="1"/>
  <c r="AA988" i="1" s="1"/>
  <c r="AD988" i="1" s="1"/>
  <c r="W685" i="1"/>
  <c r="AA685" i="1" s="1"/>
  <c r="AD685" i="1" s="1"/>
  <c r="W253" i="1"/>
  <c r="AA253" i="1" s="1"/>
  <c r="AD253" i="1" s="1"/>
  <c r="W139" i="1"/>
  <c r="AA139" i="1" s="1"/>
  <c r="AD139" i="1" s="1"/>
  <c r="W767" i="1"/>
  <c r="AA767" i="1" s="1"/>
  <c r="AD767" i="1" s="1"/>
  <c r="W1215" i="1"/>
  <c r="AA1215" i="1" s="1"/>
  <c r="AD1215" i="1" s="1"/>
  <c r="W1456" i="1"/>
  <c r="AA1456" i="1" s="1"/>
  <c r="AD1456" i="1" s="1"/>
  <c r="W1207" i="1"/>
  <c r="AA1207" i="1" s="1"/>
  <c r="AD1207" i="1" s="1"/>
  <c r="W1149" i="1"/>
  <c r="AA1149" i="1" s="1"/>
  <c r="AD1149" i="1" s="1"/>
  <c r="W1198" i="1"/>
  <c r="AA1198" i="1" s="1"/>
  <c r="AD1198" i="1" s="1"/>
  <c r="W1420" i="1"/>
  <c r="AA1420" i="1" s="1"/>
  <c r="AD1420" i="1" s="1"/>
  <c r="W881" i="1"/>
  <c r="AA881" i="1" s="1"/>
  <c r="AD881" i="1" s="1"/>
  <c r="W1633" i="1"/>
  <c r="AA1633" i="1" s="1"/>
  <c r="AD1633" i="1" s="1"/>
  <c r="W1482" i="1"/>
  <c r="AA1482" i="1" s="1"/>
  <c r="AD1482" i="1" s="1"/>
  <c r="W1141" i="1"/>
  <c r="AA1141" i="1" s="1"/>
  <c r="AD1141" i="1" s="1"/>
  <c r="W135" i="1"/>
  <c r="AA135" i="1" s="1"/>
  <c r="AD135" i="1" s="1"/>
  <c r="W718" i="1"/>
  <c r="AA718" i="1" s="1"/>
  <c r="AD718" i="1" s="1"/>
  <c r="W1073" i="1"/>
  <c r="AA1073" i="1" s="1"/>
  <c r="AD1073" i="1" s="1"/>
  <c r="W102" i="1"/>
  <c r="AA102" i="1" s="1"/>
  <c r="AD102" i="1" s="1"/>
  <c r="W44" i="1"/>
  <c r="AA44" i="1" s="1"/>
  <c r="AD44" i="1" s="1"/>
  <c r="W1638" i="1"/>
  <c r="AA1638" i="1" s="1"/>
  <c r="AD1638" i="1" s="1"/>
  <c r="W971" i="1"/>
  <c r="AA971" i="1" s="1"/>
  <c r="AD971" i="1" s="1"/>
  <c r="W1361" i="1"/>
  <c r="AA1361" i="1" s="1"/>
  <c r="AD1361" i="1" s="1"/>
  <c r="W1527" i="1"/>
  <c r="AA1527" i="1" s="1"/>
  <c r="AD1527" i="1" s="1"/>
  <c r="W1418" i="1"/>
  <c r="AA1418" i="1" s="1"/>
  <c r="AD1418" i="1" s="1"/>
  <c r="W236" i="1"/>
  <c r="AA236" i="1" s="1"/>
  <c r="AD236" i="1" s="1"/>
  <c r="W258" i="1"/>
  <c r="AA258" i="1" s="1"/>
  <c r="AD258" i="1" s="1"/>
  <c r="W986" i="1"/>
  <c r="AA986" i="1" s="1"/>
  <c r="AD986" i="1" s="1"/>
  <c r="W1417" i="1"/>
  <c r="AA1417" i="1" s="1"/>
  <c r="AD1417" i="1" s="1"/>
  <c r="W480" i="1"/>
  <c r="AA480" i="1" s="1"/>
  <c r="AD480" i="1" s="1"/>
  <c r="W1400" i="1"/>
  <c r="AA1400" i="1" s="1"/>
  <c r="AD1400" i="1" s="1"/>
  <c r="W1245" i="1"/>
  <c r="AA1245" i="1" s="1"/>
  <c r="AD1245" i="1" s="1"/>
  <c r="W687" i="1"/>
  <c r="AA687" i="1" s="1"/>
  <c r="AD687" i="1" s="1"/>
  <c r="W234" i="1"/>
  <c r="AA234" i="1" s="1"/>
  <c r="AD234" i="1" s="1"/>
  <c r="W502" i="1"/>
  <c r="AA502" i="1" s="1"/>
  <c r="AD502" i="1" s="1"/>
  <c r="W21" i="1"/>
  <c r="AA21" i="1" s="1"/>
  <c r="AD21" i="1" s="1"/>
  <c r="W197" i="1"/>
  <c r="AA197" i="1" s="1"/>
  <c r="AD197" i="1" s="1"/>
  <c r="W1196" i="1"/>
  <c r="AA1196" i="1" s="1"/>
  <c r="AD1196" i="1" s="1"/>
  <c r="W1257" i="1"/>
  <c r="AA1257" i="1" s="1"/>
  <c r="AD1257" i="1" s="1"/>
  <c r="W1377" i="1"/>
  <c r="AA1377" i="1" s="1"/>
  <c r="AD1377" i="1" s="1"/>
  <c r="W536" i="1"/>
  <c r="AA536" i="1" s="1"/>
  <c r="AD536" i="1" s="1"/>
  <c r="W1677" i="1"/>
  <c r="AA1677" i="1" s="1"/>
  <c r="AD1677" i="1" s="1"/>
  <c r="W1010" i="1"/>
  <c r="AA1010" i="1" s="1"/>
  <c r="AD1010" i="1" s="1"/>
  <c r="W1413" i="1"/>
  <c r="AA1413" i="1" s="1"/>
  <c r="AD1413" i="1" s="1"/>
  <c r="W351" i="1"/>
  <c r="AA351" i="1" s="1"/>
  <c r="AD351" i="1" s="1"/>
  <c r="W24" i="1"/>
  <c r="AA24" i="1" s="1"/>
  <c r="AD24" i="1" s="1"/>
  <c r="W546" i="1"/>
  <c r="AA546" i="1" s="1"/>
  <c r="AD546" i="1" s="1"/>
  <c r="W270" i="1"/>
  <c r="AA270" i="1" s="1"/>
  <c r="AD270" i="1" s="1"/>
  <c r="W77" i="1"/>
  <c r="AA77" i="1" s="1"/>
  <c r="AD77" i="1" s="1"/>
  <c r="W1087" i="1"/>
  <c r="AA1087" i="1" s="1"/>
  <c r="AD1087" i="1" s="1"/>
  <c r="W297" i="1"/>
  <c r="AA297" i="1" s="1"/>
  <c r="AD297" i="1" s="1"/>
  <c r="W211" i="1"/>
  <c r="AA211" i="1" s="1"/>
  <c r="AD211" i="1" s="1"/>
  <c r="W424" i="1"/>
  <c r="AA424" i="1" s="1"/>
  <c r="AD424" i="1" s="1"/>
  <c r="W65" i="1"/>
  <c r="AA65" i="1" s="1"/>
  <c r="AD65" i="1" s="1"/>
  <c r="W1474" i="1"/>
  <c r="AA1474" i="1" s="1"/>
  <c r="AD1474" i="1" s="1"/>
  <c r="W1599" i="1"/>
  <c r="AA1599" i="1" s="1"/>
  <c r="AD1599" i="1" s="1"/>
  <c r="W1693" i="1"/>
  <c r="AA1693" i="1" s="1"/>
  <c r="AD1693" i="1" s="1"/>
  <c r="W845" i="1"/>
  <c r="AA845" i="1" s="1"/>
  <c r="AD845" i="1" s="1"/>
  <c r="W184" i="1"/>
  <c r="AA184" i="1" s="1"/>
  <c r="AD184" i="1" s="1"/>
  <c r="W690" i="1"/>
  <c r="AA690" i="1" s="1"/>
  <c r="AD690" i="1" s="1"/>
  <c r="W386" i="1"/>
  <c r="AA386" i="1" s="1"/>
  <c r="AD386" i="1" s="1"/>
  <c r="W1536" i="1"/>
  <c r="AA1536" i="1" s="1"/>
  <c r="AD1536" i="1" s="1"/>
  <c r="W30" i="1"/>
  <c r="AA30" i="1" s="1"/>
  <c r="AD30" i="1" s="1"/>
  <c r="W1701" i="1"/>
  <c r="AA1701" i="1" s="1"/>
  <c r="AD1701" i="1" s="1"/>
  <c r="W341" i="1"/>
  <c r="AA341" i="1" s="1"/>
  <c r="AD341" i="1" s="1"/>
  <c r="W1272" i="1"/>
  <c r="AA1272" i="1" s="1"/>
  <c r="AD1272" i="1" s="1"/>
  <c r="W832" i="1"/>
  <c r="AA832" i="1" s="1"/>
  <c r="AD832" i="1" s="1"/>
  <c r="W1131" i="1"/>
  <c r="AA1131" i="1" s="1"/>
  <c r="AD1131" i="1" s="1"/>
  <c r="W59" i="1"/>
  <c r="AA59" i="1" s="1"/>
  <c r="AD59" i="1" s="1"/>
  <c r="W807" i="1"/>
  <c r="AA807" i="1" s="1"/>
  <c r="AD807" i="1" s="1"/>
  <c r="W537" i="1"/>
  <c r="AA537" i="1" s="1"/>
  <c r="AD537" i="1" s="1"/>
  <c r="W956" i="1"/>
  <c r="AA956" i="1" s="1"/>
  <c r="AD956" i="1" s="1"/>
  <c r="W1433" i="1"/>
  <c r="AA1433" i="1" s="1"/>
  <c r="AD1433" i="1" s="1"/>
  <c r="W578" i="1"/>
  <c r="AA578" i="1" s="1"/>
  <c r="AD578" i="1" s="1"/>
  <c r="W1117" i="1"/>
  <c r="AA1117" i="1" s="1"/>
  <c r="AD1117" i="1" s="1"/>
  <c r="W1308" i="1"/>
  <c r="AA1308" i="1" s="1"/>
  <c r="AD1308" i="1" s="1"/>
  <c r="W1281" i="1"/>
  <c r="AA1281" i="1" s="1"/>
  <c r="AD1281" i="1" s="1"/>
  <c r="W709" i="1"/>
  <c r="AA709" i="1" s="1"/>
  <c r="AD709" i="1" s="1"/>
  <c r="W1600" i="1"/>
  <c r="AA1600" i="1" s="1"/>
  <c r="AD1600" i="1" s="1"/>
  <c r="W1048" i="1"/>
  <c r="AA1048" i="1" s="1"/>
  <c r="AD1048" i="1" s="1"/>
  <c r="W569" i="1"/>
  <c r="AA569" i="1" s="1"/>
  <c r="AD569" i="1" s="1"/>
  <c r="W1387" i="1"/>
  <c r="AA1387" i="1" s="1"/>
  <c r="AD1387" i="1" s="1"/>
  <c r="W1049" i="1"/>
  <c r="AA1049" i="1" s="1"/>
  <c r="AD1049" i="1" s="1"/>
  <c r="W590" i="1"/>
  <c r="AA590" i="1" s="1"/>
  <c r="AD590" i="1" s="1"/>
  <c r="W1512" i="1"/>
  <c r="AA1512" i="1" s="1"/>
  <c r="AD1512" i="1" s="1"/>
  <c r="W108" i="1"/>
  <c r="AA108" i="1" s="1"/>
  <c r="AD108" i="1" s="1"/>
  <c r="W1233" i="1"/>
  <c r="AA1233" i="1" s="1"/>
  <c r="AD1233" i="1" s="1"/>
  <c r="W724" i="1"/>
  <c r="AA724" i="1" s="1"/>
  <c r="AD724" i="1" s="1"/>
  <c r="W901" i="1"/>
  <c r="AA901" i="1" s="1"/>
  <c r="AD901" i="1" s="1"/>
  <c r="W275" i="1"/>
  <c r="AA275" i="1" s="1"/>
  <c r="AD275" i="1" s="1"/>
  <c r="W960" i="1"/>
  <c r="AA960" i="1" s="1"/>
  <c r="AD960" i="1" s="1"/>
  <c r="W1081" i="1"/>
  <c r="AA1081" i="1" s="1"/>
  <c r="AD1081" i="1" s="1"/>
  <c r="W1404" i="1"/>
  <c r="AA1404" i="1" s="1"/>
  <c r="AD1404" i="1" s="1"/>
  <c r="W658" i="1"/>
  <c r="AA658" i="1" s="1"/>
  <c r="AD658" i="1" s="1"/>
  <c r="W802" i="1"/>
  <c r="AA802" i="1" s="1"/>
  <c r="AD802" i="1" s="1"/>
  <c r="W580" i="1"/>
  <c r="AA580" i="1" s="1"/>
  <c r="AD580" i="1" s="1"/>
  <c r="W700" i="1"/>
  <c r="AA700" i="1" s="1"/>
  <c r="AD700" i="1" s="1"/>
  <c r="W853" i="1"/>
  <c r="AA853" i="1" s="1"/>
  <c r="AD853" i="1" s="1"/>
  <c r="W122" i="1"/>
  <c r="AA122" i="1" s="1"/>
  <c r="AD122" i="1" s="1"/>
  <c r="W182" i="1"/>
  <c r="AA182" i="1" s="1"/>
  <c r="AD182" i="1" s="1"/>
  <c r="W1609" i="1"/>
  <c r="AA1609" i="1" s="1"/>
  <c r="AD1609" i="1" s="1"/>
  <c r="W1059" i="1"/>
  <c r="AA1059" i="1" s="1"/>
  <c r="AD1059" i="1" s="1"/>
  <c r="W1522" i="1"/>
  <c r="AA1522" i="1" s="1"/>
  <c r="AD1522" i="1" s="1"/>
  <c r="W1338" i="1"/>
  <c r="AA1338" i="1" s="1"/>
  <c r="AD1338" i="1" s="1"/>
  <c r="W969" i="1"/>
  <c r="AA969" i="1" s="1"/>
  <c r="AD969" i="1" s="1"/>
  <c r="W930" i="1"/>
  <c r="AA930" i="1" s="1"/>
  <c r="AD930" i="1" s="1"/>
  <c r="W1299" i="1"/>
  <c r="AA1299" i="1" s="1"/>
  <c r="AD1299" i="1" s="1"/>
  <c r="W887" i="1"/>
  <c r="AA887" i="1" s="1"/>
  <c r="AD887" i="1" s="1"/>
  <c r="W1453" i="1"/>
  <c r="AA1453" i="1" s="1"/>
  <c r="AD1453" i="1" s="1"/>
  <c r="W92" i="1"/>
  <c r="AA92" i="1" s="1"/>
  <c r="AD92" i="1" s="1"/>
  <c r="W1374" i="1"/>
  <c r="AA1374" i="1" s="1"/>
  <c r="AD1374" i="1" s="1"/>
  <c r="W846" i="1"/>
  <c r="AA846" i="1" s="1"/>
  <c r="AD846" i="1" s="1"/>
  <c r="W916" i="1"/>
  <c r="AA916" i="1" s="1"/>
  <c r="AD916" i="1" s="1"/>
  <c r="W453" i="1"/>
  <c r="AA453" i="1" s="1"/>
  <c r="AD453" i="1" s="1"/>
  <c r="W248" i="1"/>
  <c r="AA248" i="1" s="1"/>
  <c r="AD248" i="1" s="1"/>
  <c r="W486" i="1"/>
  <c r="AA486" i="1" s="1"/>
  <c r="AD486" i="1" s="1"/>
  <c r="W68" i="1"/>
  <c r="AA68" i="1" s="1"/>
  <c r="AD68" i="1" s="1"/>
  <c r="W816" i="1"/>
  <c r="AA816" i="1" s="1"/>
  <c r="AD816" i="1" s="1"/>
  <c r="W47" i="1"/>
  <c r="AA47" i="1" s="1"/>
  <c r="AD47" i="1" s="1"/>
  <c r="W428" i="1"/>
  <c r="AA428" i="1" s="1"/>
  <c r="AD428" i="1" s="1"/>
  <c r="W748" i="1"/>
  <c r="AA748" i="1" s="1"/>
  <c r="AD748" i="1" s="1"/>
  <c r="W1644" i="1"/>
  <c r="AA1644" i="1" s="1"/>
  <c r="AD1644" i="1" s="1"/>
  <c r="W8" i="1"/>
  <c r="AA8" i="1" s="1"/>
  <c r="AD8" i="1" s="1"/>
  <c r="W1056" i="1"/>
  <c r="AA1056" i="1" s="1"/>
  <c r="AD1056" i="1" s="1"/>
  <c r="W1607" i="1"/>
  <c r="AA1607" i="1" s="1"/>
  <c r="AD1607" i="1" s="1"/>
  <c r="W436" i="1"/>
  <c r="AA436" i="1" s="1"/>
  <c r="AD436" i="1" s="1"/>
  <c r="W409" i="1"/>
  <c r="AA409" i="1" s="1"/>
  <c r="AD409" i="1" s="1"/>
  <c r="W1015" i="1"/>
  <c r="AA1015" i="1" s="1"/>
  <c r="AD1015" i="1" s="1"/>
  <c r="W17" i="1"/>
  <c r="AA17" i="1" s="1"/>
  <c r="AD17" i="1" s="1"/>
  <c r="W383" i="1"/>
  <c r="AA383" i="1" s="1"/>
  <c r="AD383" i="1" s="1"/>
  <c r="W609" i="1"/>
  <c r="AA609" i="1" s="1"/>
  <c r="AD609" i="1" s="1"/>
  <c r="W976" i="1"/>
  <c r="AA976" i="1" s="1"/>
  <c r="AD976" i="1" s="1"/>
  <c r="W1041" i="1"/>
  <c r="AA1041" i="1" s="1"/>
  <c r="AD1041" i="1" s="1"/>
  <c r="W543" i="1"/>
  <c r="AA543" i="1" s="1"/>
  <c r="AD543" i="1" s="1"/>
  <c r="W164" i="1"/>
  <c r="AA164" i="1" s="1"/>
  <c r="AD164" i="1" s="1"/>
  <c r="W1662" i="1"/>
  <c r="AA1662" i="1" s="1"/>
  <c r="AD1662" i="1" s="1"/>
  <c r="W605" i="1"/>
  <c r="AA605" i="1" s="1"/>
  <c r="AD605" i="1" s="1"/>
  <c r="W332" i="1"/>
  <c r="AA332" i="1" s="1"/>
  <c r="AD332" i="1" s="1"/>
  <c r="W708" i="1"/>
  <c r="AA708" i="1" s="1"/>
  <c r="AD708" i="1" s="1"/>
  <c r="W241" i="1"/>
  <c r="AA241" i="1" s="1"/>
  <c r="AD241" i="1" s="1"/>
  <c r="W1458" i="1"/>
  <c r="AA1458" i="1" s="1"/>
  <c r="AD1458" i="1" s="1"/>
  <c r="W810" i="1"/>
  <c r="AA810" i="1" s="1"/>
  <c r="AD810" i="1" s="1"/>
  <c r="W362" i="1"/>
  <c r="AA362" i="1" s="1"/>
  <c r="AD362" i="1" s="1"/>
  <c r="W1079" i="1"/>
  <c r="AA1079" i="1" s="1"/>
  <c r="AD1079" i="1" s="1"/>
  <c r="W338" i="1"/>
  <c r="AA338" i="1" s="1"/>
  <c r="AD338" i="1" s="1"/>
  <c r="W138" i="1"/>
  <c r="AA138" i="1" s="1"/>
  <c r="AD138" i="1" s="1"/>
  <c r="W587" i="1"/>
  <c r="AA587" i="1" s="1"/>
  <c r="AD587" i="1" s="1"/>
  <c r="W972" i="1"/>
  <c r="AA972" i="1" s="1"/>
  <c r="AD972" i="1" s="1"/>
  <c r="W161" i="1"/>
  <c r="AA161" i="1" s="1"/>
  <c r="AD161" i="1" s="1"/>
  <c r="W1396" i="1"/>
  <c r="AA1396" i="1" s="1"/>
  <c r="AD1396" i="1" s="1"/>
  <c r="W280" i="1"/>
  <c r="AA280" i="1" s="1"/>
  <c r="AD280" i="1" s="1"/>
  <c r="W304" i="1"/>
  <c r="AA304" i="1" s="1"/>
  <c r="AD304" i="1" s="1"/>
  <c r="W914" i="1"/>
  <c r="AA914" i="1" s="1"/>
  <c r="AD914" i="1" s="1"/>
  <c r="W646" i="1"/>
  <c r="AA646" i="1" s="1"/>
  <c r="AD646" i="1" s="1"/>
  <c r="W1157" i="1"/>
  <c r="AA1157" i="1" s="1"/>
  <c r="AD1157" i="1" s="1"/>
  <c r="W1282" i="1"/>
  <c r="AA1282" i="1" s="1"/>
  <c r="AD1282" i="1" s="1"/>
  <c r="W683" i="1"/>
  <c r="AA683" i="1" s="1"/>
  <c r="AD683" i="1" s="1"/>
  <c r="W1679" i="1"/>
  <c r="AA1679" i="1" s="1"/>
  <c r="AD1679" i="1" s="1"/>
  <c r="W64" i="1"/>
  <c r="AA64" i="1" s="1"/>
  <c r="AD64" i="1" s="1"/>
  <c r="W892" i="1"/>
  <c r="AA892" i="1" s="1"/>
  <c r="AD892" i="1" s="1"/>
  <c r="W1075" i="1"/>
  <c r="AA1075" i="1" s="1"/>
  <c r="AD1075" i="1" s="1"/>
  <c r="W1562" i="1"/>
  <c r="AA1562" i="1" s="1"/>
  <c r="AD1562" i="1" s="1"/>
  <c r="W1539" i="1"/>
  <c r="AA1539" i="1" s="1"/>
  <c r="AD1539" i="1" s="1"/>
  <c r="W389" i="1"/>
  <c r="AA389" i="1" s="1"/>
  <c r="AD389" i="1" s="1"/>
  <c r="W583" i="1"/>
  <c r="AA583" i="1" s="1"/>
  <c r="AD583" i="1" s="1"/>
  <c r="W1375" i="1"/>
  <c r="AA1375" i="1" s="1"/>
  <c r="AD1375" i="1" s="1"/>
  <c r="W1319" i="1"/>
  <c r="AA1319" i="1" s="1"/>
  <c r="AD1319" i="1" s="1"/>
  <c r="W1634" i="1"/>
  <c r="AA1634" i="1" s="1"/>
  <c r="AD1634" i="1" s="1"/>
  <c r="W224" i="1"/>
  <c r="AA224" i="1" s="1"/>
  <c r="AD224" i="1" s="1"/>
  <c r="W1283" i="1"/>
  <c r="AA1283" i="1" s="1"/>
  <c r="AD1283" i="1" s="1"/>
  <c r="W266" i="1"/>
  <c r="AA266" i="1" s="1"/>
  <c r="AD266" i="1" s="1"/>
  <c r="W665" i="1"/>
  <c r="AA665" i="1" s="1"/>
  <c r="AD665" i="1" s="1"/>
  <c r="W54" i="1"/>
  <c r="AA54" i="1" s="1"/>
  <c r="AD54" i="1" s="1"/>
  <c r="W763" i="1"/>
  <c r="AA763" i="1" s="1"/>
  <c r="AD763" i="1" s="1"/>
  <c r="W1505" i="1"/>
  <c r="AA1505" i="1" s="1"/>
  <c r="AD1505" i="1" s="1"/>
  <c r="W909" i="1"/>
  <c r="AA909" i="1" s="1"/>
  <c r="AD909" i="1" s="1"/>
  <c r="W1305" i="1"/>
  <c r="AA1305" i="1" s="1"/>
  <c r="AD1305" i="1" s="1"/>
  <c r="W194" i="1"/>
  <c r="AA194" i="1" s="1"/>
  <c r="AD194" i="1" s="1"/>
  <c r="W974" i="1"/>
  <c r="AA974" i="1" s="1"/>
  <c r="AD974" i="1" s="1"/>
  <c r="W449" i="1"/>
  <c r="AA449" i="1" s="1"/>
  <c r="AD449" i="1" s="1"/>
  <c r="W643" i="1"/>
  <c r="AA643" i="1" s="1"/>
  <c r="AD643" i="1" s="1"/>
  <c r="W1045" i="1"/>
  <c r="AA1045" i="1" s="1"/>
  <c r="AD1045" i="1" s="1"/>
  <c r="W614" i="1"/>
  <c r="AA614" i="1" s="1"/>
  <c r="AD614" i="1" s="1"/>
  <c r="W1181" i="1"/>
  <c r="AA1181" i="1" s="1"/>
  <c r="AD1181" i="1" s="1"/>
  <c r="W167" i="1"/>
  <c r="AA167" i="1" s="1"/>
  <c r="AD167" i="1" s="1"/>
  <c r="W128" i="1"/>
  <c r="AA128" i="1" s="1"/>
  <c r="AD128" i="1" s="1"/>
  <c r="W1493" i="1"/>
  <c r="AA1493" i="1" s="1"/>
  <c r="AD1493" i="1" s="1"/>
  <c r="W919" i="1"/>
  <c r="AA919" i="1" s="1"/>
  <c r="AD919" i="1" s="1"/>
  <c r="W1267" i="1"/>
  <c r="AA1267" i="1" s="1"/>
  <c r="AD1267" i="1" s="1"/>
  <c r="W1090" i="1"/>
  <c r="AA1090" i="1" s="1"/>
  <c r="AD1090" i="1" s="1"/>
  <c r="W984" i="1"/>
  <c r="AA984" i="1" s="1"/>
  <c r="AD984" i="1" s="1"/>
  <c r="W1603" i="1"/>
  <c r="AA1603" i="1" s="1"/>
  <c r="AD1603" i="1" s="1"/>
  <c r="W1194" i="1"/>
  <c r="AA1194" i="1" s="1"/>
  <c r="AD1194" i="1" s="1"/>
  <c r="W463" i="1"/>
  <c r="AA463" i="1" s="1"/>
  <c r="AD463" i="1" s="1"/>
  <c r="W1390" i="1"/>
  <c r="AA1390" i="1" s="1"/>
  <c r="AD1390" i="1" s="1"/>
  <c r="W412" i="1"/>
  <c r="AA412" i="1" s="1"/>
  <c r="AD412" i="1" s="1"/>
  <c r="W176" i="1"/>
  <c r="AA176" i="1" s="1"/>
  <c r="AD176" i="1" s="1"/>
  <c r="W1197" i="1"/>
  <c r="AA1197" i="1" s="1"/>
  <c r="AD1197" i="1" s="1"/>
  <c r="W1184" i="1"/>
  <c r="AA1184" i="1" s="1"/>
  <c r="AD1184" i="1" s="1"/>
  <c r="W1190" i="1"/>
  <c r="AA1190" i="1" s="1"/>
  <c r="AD1190" i="1" s="1"/>
  <c r="W361" i="1"/>
  <c r="AA361" i="1" s="1"/>
  <c r="AD361" i="1" s="1"/>
  <c r="W706" i="1"/>
  <c r="AA706" i="1" s="1"/>
  <c r="AD706" i="1" s="1"/>
  <c r="W669" i="1"/>
  <c r="AA669" i="1" s="1"/>
  <c r="AD669" i="1" s="1"/>
  <c r="W783" i="1"/>
  <c r="AA783" i="1" s="1"/>
  <c r="AD783" i="1" s="1"/>
  <c r="AF734" i="1" l="1"/>
  <c r="AH734" i="1" s="1"/>
  <c r="AF875" i="1"/>
  <c r="AH875" i="1" s="1"/>
  <c r="AF399" i="1"/>
  <c r="AH399" i="1" s="1"/>
  <c r="AF478" i="1"/>
  <c r="AH478" i="1" s="1"/>
  <c r="AF1336" i="1"/>
  <c r="AH1336" i="1" s="1"/>
  <c r="AF463" i="1"/>
  <c r="AH463" i="1" s="1"/>
  <c r="AF1358" i="1"/>
  <c r="AH1358" i="1" s="1"/>
  <c r="AF703" i="1"/>
  <c r="AH703" i="1" s="1"/>
  <c r="AF14" i="1"/>
  <c r="AH14" i="1" s="1"/>
  <c r="AF1371" i="1"/>
  <c r="AH1371" i="1" s="1"/>
  <c r="AF1105" i="1"/>
  <c r="AH1105" i="1" s="1"/>
  <c r="AF1615" i="1"/>
  <c r="AH1615" i="1" s="1"/>
  <c r="AF616" i="1"/>
  <c r="AH616" i="1" s="1"/>
  <c r="AF637" i="1"/>
  <c r="AH637" i="1" s="1"/>
  <c r="AF618" i="1"/>
  <c r="AH618" i="1" s="1"/>
  <c r="AF125" i="1"/>
  <c r="AH125" i="1" s="1"/>
  <c r="AF1020" i="1"/>
  <c r="AH1020" i="1" s="1"/>
  <c r="AF459" i="1"/>
  <c r="AH459" i="1" s="1"/>
  <c r="AF318" i="1"/>
  <c r="AH318" i="1" s="1"/>
  <c r="AF985" i="1"/>
  <c r="AH985" i="1" s="1"/>
  <c r="AF943" i="1"/>
  <c r="AH943" i="1" s="1"/>
  <c r="AF1094" i="1"/>
  <c r="AH1094" i="1" s="1"/>
  <c r="AF1443" i="1"/>
  <c r="AH1443" i="1" s="1"/>
  <c r="AF322" i="1"/>
  <c r="AH322" i="1" s="1"/>
  <c r="AF1240" i="1"/>
  <c r="AH1240" i="1" s="1"/>
  <c r="AF358" i="1"/>
  <c r="AH358" i="1" s="1"/>
  <c r="AF859" i="1"/>
  <c r="AH859" i="1" s="1"/>
  <c r="AF1612" i="1"/>
  <c r="AH1612" i="1" s="1"/>
  <c r="AF1624" i="1"/>
  <c r="AH1624" i="1" s="1"/>
  <c r="AF1658" i="1"/>
  <c r="AH1658" i="1" s="1"/>
  <c r="AF610" i="1"/>
  <c r="AH610" i="1" s="1"/>
  <c r="AF619" i="1"/>
  <c r="AH619" i="1" s="1"/>
  <c r="AF1074" i="1"/>
  <c r="AH1074" i="1" s="1"/>
  <c r="AF566" i="1"/>
  <c r="AH566" i="1" s="1"/>
  <c r="AF157" i="1"/>
  <c r="AH157" i="1" s="1"/>
  <c r="AF469" i="1"/>
  <c r="AH469" i="1" s="1"/>
  <c r="AF313" i="1"/>
  <c r="AH313" i="1" s="1"/>
  <c r="AF645" i="1"/>
  <c r="AH645" i="1" s="1"/>
  <c r="AF770" i="1"/>
  <c r="AH770" i="1" s="1"/>
  <c r="AF228" i="1"/>
  <c r="AH228" i="1" s="1"/>
  <c r="AF568" i="1"/>
  <c r="AH568" i="1" s="1"/>
  <c r="AF516" i="1"/>
  <c r="AH516" i="1" s="1"/>
  <c r="AF457" i="1"/>
  <c r="AH457" i="1" s="1"/>
  <c r="AF268" i="1"/>
  <c r="AH268" i="1" s="1"/>
  <c r="AF941" i="1"/>
  <c r="AH941" i="1" s="1"/>
  <c r="AF1668" i="1"/>
  <c r="AH1668" i="1" s="1"/>
  <c r="AF1541" i="1"/>
  <c r="AH1541" i="1" s="1"/>
  <c r="AF924" i="1"/>
  <c r="AH924" i="1" s="1"/>
  <c r="AF103" i="1"/>
  <c r="AH103" i="1" s="1"/>
  <c r="AF1617" i="1"/>
  <c r="AH1617" i="1" s="1"/>
  <c r="AF265" i="1"/>
  <c r="AH265" i="1" s="1"/>
  <c r="AF759" i="1"/>
  <c r="AH759" i="1" s="1"/>
  <c r="AF1459" i="1"/>
  <c r="AH1459" i="1" s="1"/>
  <c r="AF1445" i="1"/>
  <c r="AH1445" i="1" s="1"/>
  <c r="AF1242" i="1"/>
  <c r="AH1242" i="1" s="1"/>
  <c r="AF488" i="1"/>
  <c r="AH488" i="1" s="1"/>
  <c r="AF242" i="1"/>
  <c r="AH242" i="1" s="1"/>
  <c r="AF501" i="1"/>
  <c r="AH501" i="1" s="1"/>
  <c r="AF1434" i="1"/>
  <c r="AH1434" i="1" s="1"/>
  <c r="AF518" i="1"/>
  <c r="AH518" i="1" s="1"/>
  <c r="AF1533" i="1"/>
  <c r="AH1533" i="1" s="1"/>
  <c r="AF1597" i="1"/>
  <c r="AH1597" i="1" s="1"/>
  <c r="AF1675" i="1"/>
  <c r="AH1675" i="1" s="1"/>
  <c r="AF1301" i="1"/>
  <c r="AH1301" i="1" s="1"/>
  <c r="AF868" i="1"/>
  <c r="AH868" i="1" s="1"/>
  <c r="AF1350" i="1"/>
  <c r="AH1350" i="1" s="1"/>
  <c r="AF1531" i="1"/>
  <c r="AH1531" i="1" s="1"/>
  <c r="AF493" i="1"/>
  <c r="AH493" i="1" s="1"/>
  <c r="AF33" i="1"/>
  <c r="AH33" i="1" s="1"/>
  <c r="AF1558" i="1"/>
  <c r="AH1558" i="1" s="1"/>
  <c r="AF1569" i="1"/>
  <c r="AH1569" i="1" s="1"/>
  <c r="AF177" i="1"/>
  <c r="AH177" i="1" s="1"/>
  <c r="AF209" i="1"/>
  <c r="AH209" i="1" s="1"/>
  <c r="AF1492" i="1"/>
  <c r="AH1492" i="1" s="1"/>
  <c r="AF1317" i="1"/>
  <c r="AH1317" i="1" s="1"/>
  <c r="AF945" i="1"/>
  <c r="AH945" i="1" s="1"/>
  <c r="AF879" i="1"/>
  <c r="AH879" i="1" s="1"/>
  <c r="AF705" i="1"/>
  <c r="AH705" i="1" s="1"/>
  <c r="AF198" i="1"/>
  <c r="AH198" i="1" s="1"/>
  <c r="AF549" i="1"/>
  <c r="AH549" i="1" s="1"/>
  <c r="AF689" i="1"/>
  <c r="AH689" i="1" s="1"/>
  <c r="AF1401" i="1"/>
  <c r="AH1401" i="1" s="1"/>
  <c r="AF1616" i="1"/>
  <c r="AH1616" i="1" s="1"/>
  <c r="AF1694" i="1"/>
  <c r="AH1694" i="1" s="1"/>
  <c r="AF443" i="1"/>
  <c r="AH443" i="1" s="1"/>
  <c r="AF981" i="1"/>
  <c r="AH981" i="1" s="1"/>
  <c r="AF694" i="1"/>
  <c r="AH694" i="1" s="1"/>
  <c r="AF1506" i="1"/>
  <c r="AH1506" i="1" s="1"/>
  <c r="AF933" i="1"/>
  <c r="AH933" i="1" s="1"/>
  <c r="AF562" i="1"/>
  <c r="AH562" i="1" s="1"/>
  <c r="AF514" i="1"/>
  <c r="AH514" i="1" s="1"/>
  <c r="AF487" i="1"/>
  <c r="AH487" i="1" s="1"/>
  <c r="AF713" i="1"/>
  <c r="AH713" i="1" s="1"/>
  <c r="AF1237" i="1"/>
  <c r="AH1237" i="1" s="1"/>
  <c r="AF673" i="1"/>
  <c r="AH673" i="1" s="1"/>
  <c r="AF1457" i="1"/>
  <c r="AH1457" i="1" s="1"/>
  <c r="AF1038" i="1"/>
  <c r="AH1038" i="1" s="1"/>
  <c r="AF1427" i="1"/>
  <c r="AH1427" i="1" s="1"/>
  <c r="AF439" i="1"/>
  <c r="AH439" i="1" s="1"/>
  <c r="AF1069" i="1"/>
  <c r="AH1069" i="1" s="1"/>
  <c r="AF573" i="1"/>
  <c r="AH573" i="1" s="1"/>
  <c r="AF1372" i="1"/>
  <c r="AH1372" i="1" s="1"/>
  <c r="AF350" i="1"/>
  <c r="AH350" i="1" s="1"/>
  <c r="AF156" i="1"/>
  <c r="AH156" i="1" s="1"/>
  <c r="AF183" i="1"/>
  <c r="AH183" i="1" s="1"/>
  <c r="AF360" i="1"/>
  <c r="AH360" i="1" s="1"/>
  <c r="AF128" i="1"/>
  <c r="AH128" i="1" s="1"/>
  <c r="AF777" i="1"/>
  <c r="AH777" i="1" s="1"/>
  <c r="AF180" i="1"/>
  <c r="AH180" i="1" s="1"/>
  <c r="AF498" i="1"/>
  <c r="AH498" i="1" s="1"/>
  <c r="AF431" i="1"/>
  <c r="AH431" i="1" s="1"/>
  <c r="AF1174" i="1"/>
  <c r="AH1174" i="1" s="1"/>
  <c r="AF1393" i="1"/>
  <c r="AH1393" i="1" s="1"/>
  <c r="AF857" i="1"/>
  <c r="AH857" i="1" s="1"/>
  <c r="AF105" i="1"/>
  <c r="AH105" i="1" s="1"/>
  <c r="AF296" i="1"/>
  <c r="AH296" i="1" s="1"/>
  <c r="AF1524" i="1"/>
  <c r="AH1524" i="1" s="1"/>
  <c r="AF1631" i="1"/>
  <c r="AH1631" i="1" s="1"/>
  <c r="AF632" i="1"/>
  <c r="AH632" i="1" s="1"/>
  <c r="AF1544" i="1"/>
  <c r="AH1544" i="1" s="1"/>
  <c r="AF348" i="1"/>
  <c r="AH348" i="1" s="1"/>
  <c r="AF106" i="1"/>
  <c r="AH106" i="1" s="1"/>
  <c r="AF1611" i="1"/>
  <c r="AH1611" i="1" s="1"/>
  <c r="AF692" i="1"/>
  <c r="AH692" i="1" s="1"/>
  <c r="AF789" i="1"/>
  <c r="AH789" i="1" s="1"/>
  <c r="AF1119" i="1"/>
  <c r="AH1119" i="1" s="1"/>
  <c r="AF1421" i="1"/>
  <c r="AH1421" i="1" s="1"/>
  <c r="AF55" i="1"/>
  <c r="AH55" i="1" s="1"/>
  <c r="AF555" i="1"/>
  <c r="AH555" i="1" s="1"/>
  <c r="AF1499" i="1"/>
  <c r="AH1499" i="1" s="1"/>
  <c r="AF644" i="1"/>
  <c r="AH644" i="1" s="1"/>
  <c r="AF1239" i="1"/>
  <c r="AH1239" i="1" s="1"/>
  <c r="AF495" i="1"/>
  <c r="AH495" i="1" s="1"/>
  <c r="AF1012" i="1"/>
  <c r="AH1012" i="1" s="1"/>
  <c r="AF378" i="1"/>
  <c r="AH378" i="1" s="1"/>
  <c r="AF416" i="1"/>
  <c r="AH416" i="1" s="1"/>
  <c r="AF302" i="1"/>
  <c r="AH302" i="1" s="1"/>
  <c r="AF1251" i="1"/>
  <c r="AH1251" i="1" s="1"/>
  <c r="AF1416" i="1"/>
  <c r="AH1416" i="1" s="1"/>
  <c r="AF509" i="1"/>
  <c r="AH509" i="1" s="1"/>
  <c r="AF1575" i="1"/>
  <c r="AH1575" i="1" s="1"/>
  <c r="AF1673" i="1"/>
  <c r="AH1673" i="1" s="1"/>
  <c r="AF975" i="1"/>
  <c r="AH975" i="1" s="1"/>
  <c r="AF538" i="1"/>
  <c r="AH538" i="1" s="1"/>
  <c r="AF540" i="1"/>
  <c r="AH540" i="1" s="1"/>
  <c r="AF1278" i="1"/>
  <c r="AH1278" i="1" s="1"/>
  <c r="AF1622" i="1"/>
  <c r="AH1622" i="1" s="1"/>
  <c r="AF1589" i="1"/>
  <c r="AH1589" i="1" s="1"/>
  <c r="AF1340" i="1"/>
  <c r="AH1340" i="1" s="1"/>
  <c r="AF1657" i="1"/>
  <c r="AH1657" i="1" s="1"/>
  <c r="AF434" i="1"/>
  <c r="AH434" i="1" s="1"/>
  <c r="AF100" i="1"/>
  <c r="AH100" i="1" s="1"/>
  <c r="AF336" i="1"/>
  <c r="AH336" i="1" s="1"/>
  <c r="AF577" i="1"/>
  <c r="AH577" i="1" s="1"/>
  <c r="AF481" i="1"/>
  <c r="AH481" i="1" s="1"/>
  <c r="AF1039" i="1"/>
  <c r="AH1039" i="1" s="1"/>
  <c r="AF805" i="1"/>
  <c r="AH805" i="1" s="1"/>
  <c r="AF1327" i="1"/>
  <c r="AH1327" i="1" s="1"/>
  <c r="AF867" i="1"/>
  <c r="AH867" i="1" s="1"/>
  <c r="AF1646" i="1"/>
  <c r="AH1646" i="1" s="1"/>
  <c r="AF533" i="1"/>
  <c r="AH533" i="1" s="1"/>
  <c r="AF267" i="1"/>
  <c r="AH267" i="1" s="1"/>
  <c r="AF1389" i="1"/>
  <c r="AH1389" i="1" s="1"/>
  <c r="AF271" i="1"/>
  <c r="AH271" i="1" s="1"/>
  <c r="AF855" i="1"/>
  <c r="AH855" i="1" s="1"/>
  <c r="AF1403" i="1"/>
  <c r="AH1403" i="1" s="1"/>
  <c r="AF69" i="1"/>
  <c r="AH69" i="1" s="1"/>
  <c r="AF912" i="1"/>
  <c r="AH912" i="1" s="1"/>
  <c r="AF1534" i="1"/>
  <c r="AH1534" i="1" s="1"/>
  <c r="AF520" i="1"/>
  <c r="AH520" i="1" s="1"/>
  <c r="AF576" i="1"/>
  <c r="AH576" i="1" s="1"/>
  <c r="AF11" i="1"/>
  <c r="AH11" i="1" s="1"/>
  <c r="AF1068" i="1"/>
  <c r="AH1068" i="1" s="1"/>
  <c r="AF146" i="1"/>
  <c r="AH146" i="1" s="1"/>
  <c r="AF921" i="1"/>
  <c r="AH921" i="1" s="1"/>
  <c r="AF918" i="1"/>
  <c r="AH918" i="1" s="1"/>
  <c r="AF1274" i="1"/>
  <c r="AH1274" i="1" s="1"/>
  <c r="AF1194" i="1"/>
  <c r="AH1194" i="1" s="1"/>
  <c r="AF666" i="1"/>
  <c r="AH666" i="1" s="1"/>
  <c r="AF1476" i="1"/>
  <c r="AH1476" i="1" s="1"/>
  <c r="AF95" i="1"/>
  <c r="AH95" i="1" s="1"/>
  <c r="AF1468" i="1"/>
  <c r="AH1468" i="1" s="1"/>
  <c r="AF542" i="1"/>
  <c r="AH542" i="1" s="1"/>
  <c r="AF965" i="1"/>
  <c r="AH965" i="1" s="1"/>
  <c r="AF760" i="1"/>
  <c r="AH760" i="1" s="1"/>
  <c r="AF1071" i="1"/>
  <c r="AH1071" i="1" s="1"/>
  <c r="AF1140" i="1"/>
  <c r="AH1140" i="1" s="1"/>
  <c r="AF894" i="1"/>
  <c r="AH894" i="1" s="1"/>
  <c r="AF571" i="1"/>
  <c r="AH571" i="1" s="1"/>
  <c r="AF432" i="1"/>
  <c r="AH432" i="1" s="1"/>
  <c r="AF240" i="1"/>
  <c r="AH240" i="1" s="1"/>
  <c r="AF1352" i="1"/>
  <c r="AH1352" i="1" s="1"/>
  <c r="AF1229" i="1"/>
  <c r="AH1229" i="1" s="1"/>
  <c r="AF1159" i="1"/>
  <c r="AH1159" i="1" s="1"/>
  <c r="AF1582" i="1"/>
  <c r="AH1582" i="1" s="1"/>
  <c r="AF699" i="1"/>
  <c r="AH699" i="1" s="1"/>
  <c r="AF869" i="1"/>
  <c r="AH869" i="1" s="1"/>
  <c r="AF652" i="1"/>
  <c r="AH652" i="1" s="1"/>
  <c r="AF1300" i="1"/>
  <c r="AH1300" i="1" s="1"/>
  <c r="AF1636" i="1"/>
  <c r="AH1636" i="1" s="1"/>
  <c r="AF698" i="1"/>
  <c r="AH698" i="1" s="1"/>
  <c r="AF1380" i="1"/>
  <c r="AH1380" i="1" s="1"/>
  <c r="AF1152" i="1"/>
  <c r="AH1152" i="1" s="1"/>
  <c r="AF372" i="1"/>
  <c r="AH372" i="1" s="1"/>
  <c r="AF384" i="1"/>
  <c r="AH384" i="1" s="1"/>
  <c r="AF851" i="1"/>
  <c r="AH851" i="1" s="1"/>
  <c r="AF1013" i="1"/>
  <c r="AH1013" i="1" s="1"/>
  <c r="AF679" i="1"/>
  <c r="AH679" i="1" s="1"/>
  <c r="AF1566" i="1"/>
  <c r="AH1566" i="1" s="1"/>
  <c r="AF1315" i="1"/>
  <c r="AH1315" i="1" s="1"/>
  <c r="AF193" i="1"/>
  <c r="AH193" i="1" s="1"/>
  <c r="AF1672" i="1"/>
  <c r="AH1672" i="1" s="1"/>
  <c r="AF1123" i="1"/>
  <c r="AH1123" i="1" s="1"/>
  <c r="AF167" i="1"/>
  <c r="AH167" i="1" s="1"/>
  <c r="AF565" i="1"/>
  <c r="AH565" i="1" s="1"/>
  <c r="AF1057" i="1"/>
  <c r="AH1057" i="1" s="1"/>
  <c r="AF1305" i="1"/>
  <c r="AH1305" i="1" s="1"/>
  <c r="AF224" i="1"/>
  <c r="AH224" i="1" s="1"/>
  <c r="AF1075" i="1"/>
  <c r="AH1075" i="1" s="1"/>
  <c r="AF914" i="1"/>
  <c r="AH914" i="1" s="1"/>
  <c r="AF338" i="1"/>
  <c r="AH338" i="1" s="1"/>
  <c r="AF605" i="1"/>
  <c r="AH605" i="1" s="1"/>
  <c r="AF17" i="1"/>
  <c r="AH17" i="1" s="1"/>
  <c r="AF748" i="1"/>
  <c r="AH748" i="1" s="1"/>
  <c r="AF916" i="1"/>
  <c r="AH916" i="1" s="1"/>
  <c r="AF969" i="1"/>
  <c r="AH969" i="1" s="1"/>
  <c r="AF700" i="1"/>
  <c r="AH700" i="1" s="1"/>
  <c r="AF901" i="1"/>
  <c r="AH901" i="1" s="1"/>
  <c r="AF569" i="1"/>
  <c r="AH569" i="1" s="1"/>
  <c r="AF1433" i="1"/>
  <c r="AH1433" i="1" s="1"/>
  <c r="AF341" i="1"/>
  <c r="AH341" i="1" s="1"/>
  <c r="AF1693" i="1"/>
  <c r="AH1693" i="1" s="1"/>
  <c r="AF77" i="1"/>
  <c r="AH77" i="1" s="1"/>
  <c r="AF536" i="1"/>
  <c r="AH536" i="1" s="1"/>
  <c r="AF687" i="1"/>
  <c r="AH687" i="1" s="1"/>
  <c r="AF1418" i="1"/>
  <c r="AH1418" i="1" s="1"/>
  <c r="AF718" i="1"/>
  <c r="AH718" i="1" s="1"/>
  <c r="AF1149" i="1"/>
  <c r="AH1149" i="1" s="1"/>
  <c r="AF988" i="1"/>
  <c r="AH988" i="1" s="1"/>
  <c r="AF1678" i="1"/>
  <c r="AH1678" i="1" s="1"/>
  <c r="AF1363" i="1"/>
  <c r="AH1363" i="1" s="1"/>
  <c r="AF101" i="1"/>
  <c r="AH101" i="1" s="1"/>
  <c r="AF996" i="1"/>
  <c r="AH996" i="1" s="1"/>
  <c r="AF455" i="1"/>
  <c r="AH455" i="1" s="1"/>
  <c r="AF1055" i="1"/>
  <c r="AH1055" i="1" s="1"/>
  <c r="AF1270" i="1"/>
  <c r="AH1270" i="1" s="1"/>
  <c r="AF307" i="1"/>
  <c r="AH307" i="1" s="1"/>
  <c r="AF398" i="1"/>
  <c r="AH398" i="1" s="1"/>
  <c r="AF1629" i="1"/>
  <c r="AH1629" i="1" s="1"/>
  <c r="AF199" i="1"/>
  <c r="AH199" i="1" s="1"/>
  <c r="AF601" i="1"/>
  <c r="AH601" i="1" s="1"/>
  <c r="AF1072" i="1"/>
  <c r="AH1072" i="1" s="1"/>
  <c r="AF32" i="1"/>
  <c r="AH32" i="1" s="1"/>
  <c r="AF843" i="1"/>
  <c r="AH843" i="1" s="1"/>
  <c r="AF1493" i="1"/>
  <c r="AH1493" i="1" s="1"/>
  <c r="AF995" i="1"/>
  <c r="AH995" i="1" s="1"/>
  <c r="AF1302" i="1"/>
  <c r="AH1302" i="1" s="1"/>
  <c r="AF554" i="1"/>
  <c r="AH554" i="1" s="1"/>
  <c r="AF1200" i="1"/>
  <c r="AH1200" i="1" s="1"/>
  <c r="AF1234" i="1"/>
  <c r="AH1234" i="1" s="1"/>
  <c r="AF1623" i="1"/>
  <c r="AH1623" i="1" s="1"/>
  <c r="AF1592" i="1"/>
  <c r="AH1592" i="1" s="1"/>
  <c r="AF435" i="1"/>
  <c r="AH435" i="1" s="1"/>
  <c r="AF1656" i="1"/>
  <c r="AH1656" i="1" s="1"/>
  <c r="AF523" i="1"/>
  <c r="AH523" i="1" s="1"/>
  <c r="AF1096" i="1"/>
  <c r="AH1096" i="1" s="1"/>
  <c r="AF865" i="1"/>
  <c r="AH865" i="1" s="1"/>
  <c r="AF1014" i="1"/>
  <c r="AH1014" i="1" s="1"/>
  <c r="AF311" i="1"/>
  <c r="AH311" i="1" s="1"/>
  <c r="AF1092" i="1"/>
  <c r="AH1092" i="1" s="1"/>
  <c r="AF510" i="1"/>
  <c r="AH510" i="1" s="1"/>
  <c r="AF1409" i="1"/>
  <c r="AH1409" i="1" s="1"/>
  <c r="AF9" i="1"/>
  <c r="AH9" i="1" s="1"/>
  <c r="AF188" i="1"/>
  <c r="AH188" i="1" s="1"/>
  <c r="AF1666" i="1"/>
  <c r="AH1666" i="1" s="1"/>
  <c r="AF294" i="1"/>
  <c r="AH294" i="1" s="1"/>
  <c r="AF1136" i="1"/>
  <c r="AH1136" i="1" s="1"/>
  <c r="AF41" i="1"/>
  <c r="AH41" i="1" s="1"/>
  <c r="AF957" i="1"/>
  <c r="AH957" i="1" s="1"/>
  <c r="AF620" i="1"/>
  <c r="AH620" i="1" s="1"/>
  <c r="AF98" i="1"/>
  <c r="AH98" i="1" s="1"/>
  <c r="AF653" i="1"/>
  <c r="AH653" i="1" s="1"/>
  <c r="AF1568" i="1"/>
  <c r="AH1568" i="1" s="1"/>
  <c r="AF94" i="1"/>
  <c r="AH94" i="1" s="1"/>
  <c r="AF113" i="1"/>
  <c r="AH113" i="1" s="1"/>
  <c r="AF1008" i="1"/>
  <c r="AH1008" i="1" s="1"/>
  <c r="AF797" i="1"/>
  <c r="AH797" i="1" s="1"/>
  <c r="AF737" i="1"/>
  <c r="AH737" i="1" s="1"/>
  <c r="AF1043" i="1"/>
  <c r="AH1043" i="1" s="1"/>
  <c r="AF1201" i="1"/>
  <c r="AH1201" i="1" s="1"/>
  <c r="AF1112" i="1"/>
  <c r="AH1112" i="1" s="1"/>
  <c r="AF1062" i="1"/>
  <c r="AH1062" i="1" s="1"/>
  <c r="AF1588" i="1"/>
  <c r="AH1588" i="1" s="1"/>
  <c r="AF553" i="1"/>
  <c r="AH553" i="1" s="1"/>
  <c r="AF873" i="1"/>
  <c r="AH873" i="1" s="1"/>
  <c r="AF898" i="1"/>
  <c r="AH898" i="1" s="1"/>
  <c r="AF889" i="1"/>
  <c r="AH889" i="1" s="1"/>
  <c r="AF1227" i="1"/>
  <c r="AH1227" i="1" s="1"/>
  <c r="AF1255" i="1"/>
  <c r="AH1255" i="1" s="1"/>
  <c r="AF27" i="1"/>
  <c r="AH27" i="1" s="1"/>
  <c r="AF948" i="1"/>
  <c r="AH948" i="1" s="1"/>
  <c r="AF1058" i="1"/>
  <c r="AH1058" i="1" s="1"/>
  <c r="AF262" i="1"/>
  <c r="AH262" i="1" s="1"/>
  <c r="AF484" i="1"/>
  <c r="AH484" i="1" s="1"/>
  <c r="AF279" i="1"/>
  <c r="AH279" i="1" s="1"/>
  <c r="AF1037" i="1"/>
  <c r="AH1037" i="1" s="1"/>
  <c r="AF225" i="1"/>
  <c r="AH225" i="1" s="1"/>
  <c r="AF329" i="1"/>
  <c r="AH329" i="1" s="1"/>
  <c r="AF36" i="1"/>
  <c r="AH36" i="1" s="1"/>
  <c r="AF844" i="1"/>
  <c r="AH844" i="1" s="1"/>
  <c r="AF472" i="1"/>
  <c r="AH472" i="1" s="1"/>
  <c r="AF1491" i="1"/>
  <c r="AH1491" i="1" s="1"/>
  <c r="AF1330" i="1"/>
  <c r="AH1330" i="1" s="1"/>
  <c r="AF951" i="1"/>
  <c r="AH951" i="1" s="1"/>
  <c r="AF1628" i="1"/>
  <c r="AH1628" i="1" s="1"/>
  <c r="AF1355" i="1"/>
  <c r="AH1355" i="1" s="1"/>
  <c r="AF642" i="1"/>
  <c r="AH642" i="1" s="1"/>
  <c r="AF1253" i="1"/>
  <c r="AH1253" i="1" s="1"/>
  <c r="AF1485" i="1"/>
  <c r="AH1485" i="1" s="1"/>
  <c r="AF382" i="1"/>
  <c r="AH382" i="1" s="1"/>
  <c r="AF1419" i="1"/>
  <c r="AH1419" i="1" s="1"/>
  <c r="AF1289" i="1"/>
  <c r="AH1289" i="1" s="1"/>
  <c r="AF507" i="1"/>
  <c r="AH507" i="1" s="1"/>
  <c r="AF470" i="1"/>
  <c r="AH470" i="1" s="1"/>
  <c r="AF1133" i="1"/>
  <c r="AH1133" i="1" s="1"/>
  <c r="AF120" i="1"/>
  <c r="AH120" i="1" s="1"/>
  <c r="AF1296" i="1"/>
  <c r="AH1296" i="1" s="1"/>
  <c r="AF1576" i="1"/>
  <c r="AH1576" i="1" s="1"/>
  <c r="AF35" i="1"/>
  <c r="AH35" i="1" s="1"/>
  <c r="AF885" i="1"/>
  <c r="AH885" i="1" s="1"/>
  <c r="AF787" i="1"/>
  <c r="AH787" i="1" s="1"/>
  <c r="AF1550" i="1"/>
  <c r="AH1550" i="1" s="1"/>
  <c r="AF1205" i="1"/>
  <c r="AH1205" i="1" s="1"/>
  <c r="AF1590" i="1"/>
  <c r="AH1590" i="1" s="1"/>
  <c r="AF1187" i="1"/>
  <c r="AH1187" i="1" s="1"/>
  <c r="AF1513" i="1"/>
  <c r="AH1513" i="1" s="1"/>
  <c r="AF649" i="1"/>
  <c r="AH649" i="1" s="1"/>
  <c r="AF1287" i="1"/>
  <c r="AH1287" i="1" s="1"/>
  <c r="AF899" i="1"/>
  <c r="AH899" i="1" s="1"/>
  <c r="AF1439" i="1"/>
  <c r="AH1439" i="1" s="1"/>
  <c r="AF190" i="1"/>
  <c r="AH190" i="1" s="1"/>
  <c r="AF1687" i="1"/>
  <c r="AH1687" i="1" s="1"/>
  <c r="AF1552" i="1"/>
  <c r="AH1552" i="1" s="1"/>
  <c r="AF804" i="1"/>
  <c r="AH804" i="1" s="1"/>
  <c r="AF145" i="1"/>
  <c r="AH145" i="1" s="1"/>
  <c r="AF422" i="1"/>
  <c r="AH422" i="1" s="1"/>
  <c r="AF394" i="1"/>
  <c r="AH394" i="1" s="1"/>
  <c r="AF1122" i="1"/>
  <c r="AH1122" i="1" s="1"/>
  <c r="AF349" i="1"/>
  <c r="AH349" i="1" s="1"/>
  <c r="AF104" i="1"/>
  <c r="AH104" i="1" s="1"/>
  <c r="AF1480" i="1"/>
  <c r="AH1480" i="1" s="1"/>
  <c r="AF1271" i="1"/>
  <c r="AH1271" i="1" s="1"/>
  <c r="AF229" i="1"/>
  <c r="AH229" i="1" s="1"/>
  <c r="AF874" i="1"/>
  <c r="AH874" i="1" s="1"/>
  <c r="AF1481" i="1"/>
  <c r="AH1481" i="1" s="1"/>
  <c r="AF866" i="1"/>
  <c r="AH866" i="1" s="1"/>
  <c r="AF1297" i="1"/>
  <c r="AH1297" i="1" s="1"/>
  <c r="AF882" i="1"/>
  <c r="AH882" i="1" s="1"/>
  <c r="AF714" i="1"/>
  <c r="AH714" i="1" s="1"/>
  <c r="AF1661" i="1"/>
  <c r="AH1661" i="1" s="1"/>
  <c r="AF53" i="1"/>
  <c r="AH53" i="1" s="1"/>
  <c r="AF1254" i="1"/>
  <c r="AH1254" i="1" s="1"/>
  <c r="AF1639" i="1"/>
  <c r="AH1639" i="1" s="1"/>
  <c r="AF1134" i="1"/>
  <c r="AH1134" i="1" s="1"/>
  <c r="AF612" i="1"/>
  <c r="AH612" i="1" s="1"/>
  <c r="AF628" i="1"/>
  <c r="AH628" i="1" s="1"/>
  <c r="AF784" i="1"/>
  <c r="AH784" i="1" s="1"/>
  <c r="AF515" i="1"/>
  <c r="AH515" i="1" s="1"/>
  <c r="AF776" i="1"/>
  <c r="AH776" i="1" s="1"/>
  <c r="AF876" i="1"/>
  <c r="AH876" i="1" s="1"/>
  <c r="AF421" i="1"/>
  <c r="AH421" i="1" s="1"/>
  <c r="AF462" i="1"/>
  <c r="AH462" i="1" s="1"/>
  <c r="AF595" i="1"/>
  <c r="AH595" i="1" s="1"/>
  <c r="AF284" i="1"/>
  <c r="AH284" i="1" s="1"/>
  <c r="AF380" i="1"/>
  <c r="AH380" i="1" s="1"/>
  <c r="AF1579" i="1"/>
  <c r="AH1579" i="1" s="1"/>
  <c r="AF579" i="1"/>
  <c r="AH579" i="1" s="1"/>
  <c r="AF1460" i="1"/>
  <c r="AH1460" i="1" s="1"/>
  <c r="AF611" i="1"/>
  <c r="AH611" i="1" s="1"/>
  <c r="AF89" i="1"/>
  <c r="AH89" i="1" s="1"/>
  <c r="AF110" i="1"/>
  <c r="AH110" i="1" s="1"/>
  <c r="AF626" i="1"/>
  <c r="AH626" i="1" s="1"/>
  <c r="AF820" i="1"/>
  <c r="AH820" i="1" s="1"/>
  <c r="AF1446" i="1"/>
  <c r="AH1446" i="1" s="1"/>
  <c r="AF326" i="1"/>
  <c r="AH326" i="1" s="1"/>
  <c r="AF39" i="1"/>
  <c r="AH39" i="1" s="1"/>
  <c r="AF126" i="1"/>
  <c r="AH126" i="1" s="1"/>
  <c r="AF987" i="1"/>
  <c r="AH987" i="1" s="1"/>
  <c r="AF255" i="1"/>
  <c r="AH255" i="1" s="1"/>
  <c r="AF1130" i="1"/>
  <c r="AH1130" i="1" s="1"/>
  <c r="AF51" i="1"/>
  <c r="AH51" i="1" s="1"/>
  <c r="AF210" i="1"/>
  <c r="AH210" i="1" s="1"/>
  <c r="AF475" i="1"/>
  <c r="AH475" i="1" s="1"/>
  <c r="AF950" i="1"/>
  <c r="AH950" i="1" s="1"/>
  <c r="AF1435" i="1"/>
  <c r="AH1435" i="1" s="1"/>
  <c r="AF31" i="1"/>
  <c r="AH31" i="1" s="1"/>
  <c r="AF1294" i="1"/>
  <c r="AH1294" i="1" s="1"/>
  <c r="AF733" i="1"/>
  <c r="AH733" i="1" s="1"/>
  <c r="AF440" i="1"/>
  <c r="AH440" i="1" s="1"/>
  <c r="AF1407" i="1"/>
  <c r="AH1407" i="1" s="1"/>
  <c r="AF940" i="1"/>
  <c r="AH940" i="1" s="1"/>
  <c r="AF1538" i="1"/>
  <c r="AH1538" i="1" s="1"/>
  <c r="AF1702" i="1"/>
  <c r="AH1702" i="1" s="1"/>
  <c r="AF1554" i="1"/>
  <c r="AH1554" i="1" s="1"/>
  <c r="AF496" i="1"/>
  <c r="AH496" i="1" s="1"/>
  <c r="AF878" i="1"/>
  <c r="AH878" i="1" s="1"/>
  <c r="AF1345" i="1"/>
  <c r="AH1345" i="1" s="1"/>
  <c r="AF1523" i="1"/>
  <c r="AH1523" i="1" s="1"/>
  <c r="AF669" i="1"/>
  <c r="AH669" i="1" s="1"/>
  <c r="AF1173" i="1"/>
  <c r="AH1173" i="1" s="1"/>
  <c r="AF668" i="1"/>
  <c r="AH668" i="1" s="1"/>
  <c r="AF959" i="1"/>
  <c r="AH959" i="1" s="1"/>
  <c r="AF735" i="1"/>
  <c r="AH735" i="1" s="1"/>
  <c r="AF758" i="1"/>
  <c r="AH758" i="1" s="1"/>
  <c r="AF1676" i="1"/>
  <c r="AH1676" i="1" s="1"/>
  <c r="AF1206" i="1"/>
  <c r="AH1206" i="1" s="1"/>
  <c r="AF18" i="1"/>
  <c r="AH18" i="1" s="1"/>
  <c r="AF473" i="1"/>
  <c r="AH473" i="1" s="1"/>
  <c r="AF34" i="1"/>
  <c r="AH34" i="1" s="1"/>
  <c r="AF46" i="1"/>
  <c r="AH46" i="1" s="1"/>
  <c r="AF477" i="1"/>
  <c r="AH477" i="1" s="1"/>
  <c r="AF361" i="1"/>
  <c r="AH361" i="1" s="1"/>
  <c r="AF170" i="1"/>
  <c r="AH170" i="1" s="1"/>
  <c r="AF288" i="1"/>
  <c r="AH288" i="1" s="1"/>
  <c r="AF1260" i="1"/>
  <c r="AH1260" i="1" s="1"/>
  <c r="AF1185" i="1"/>
  <c r="AH1185" i="1" s="1"/>
  <c r="AF413" i="1"/>
  <c r="AH413" i="1" s="1"/>
  <c r="AF1565" i="1"/>
  <c r="AH1565" i="1" s="1"/>
  <c r="AF12" i="1"/>
  <c r="AH12" i="1" s="1"/>
  <c r="AF1653" i="1"/>
  <c r="AH1653" i="1" s="1"/>
  <c r="AF121" i="1"/>
  <c r="AH121" i="1" s="1"/>
  <c r="AF513" i="1"/>
  <c r="AH513" i="1" s="1"/>
  <c r="AF173" i="1"/>
  <c r="AH173" i="1" s="1"/>
  <c r="AF1249" i="1"/>
  <c r="AH1249" i="1" s="1"/>
  <c r="AF1310" i="1"/>
  <c r="AH1310" i="1" s="1"/>
  <c r="AF1586" i="1"/>
  <c r="AH1586" i="1" s="1"/>
  <c r="AF327" i="1"/>
  <c r="AH327" i="1" s="1"/>
  <c r="AF309" i="1"/>
  <c r="AH309" i="1" s="1"/>
  <c r="AF166" i="1"/>
  <c r="AH166" i="1" s="1"/>
  <c r="AF479" i="1"/>
  <c r="AH479" i="1" s="1"/>
  <c r="AF1571" i="1"/>
  <c r="AH1571" i="1" s="1"/>
  <c r="AF695" i="1"/>
  <c r="AH695" i="1" s="1"/>
  <c r="AF216" i="1"/>
  <c r="AH216" i="1" s="1"/>
  <c r="AF592" i="1"/>
  <c r="AH592" i="1" s="1"/>
  <c r="AF1547" i="1"/>
  <c r="AH1547" i="1" s="1"/>
  <c r="AF980" i="1"/>
  <c r="AH980" i="1" s="1"/>
  <c r="AF1256" i="1"/>
  <c r="AH1256" i="1" s="1"/>
  <c r="AF1180" i="1"/>
  <c r="AH1180" i="1" s="1"/>
  <c r="AF1525" i="1"/>
  <c r="AH1525" i="1" s="1"/>
  <c r="AF115" i="1"/>
  <c r="AH115" i="1" s="1"/>
  <c r="AF1247" i="1"/>
  <c r="AH1247" i="1" s="1"/>
  <c r="AF1044" i="1"/>
  <c r="AH1044" i="1" s="1"/>
  <c r="AF3" i="1"/>
  <c r="AH3" i="1" s="1"/>
  <c r="AF423" i="1"/>
  <c r="AH423" i="1" s="1"/>
  <c r="AF624" i="1"/>
  <c r="AH624" i="1" s="1"/>
  <c r="AF1411" i="1"/>
  <c r="AH1411" i="1" s="1"/>
  <c r="AF233" i="1"/>
  <c r="AH233" i="1" s="1"/>
  <c r="AF630" i="1"/>
  <c r="AH630" i="1" s="1"/>
  <c r="AF974" i="1"/>
  <c r="AH974" i="1" s="1"/>
  <c r="AF266" i="1"/>
  <c r="AH266" i="1" s="1"/>
  <c r="AF1539" i="1"/>
  <c r="AH1539" i="1" s="1"/>
  <c r="AF1157" i="1"/>
  <c r="AH1157" i="1" s="1"/>
  <c r="AF587" i="1"/>
  <c r="AH587" i="1" s="1"/>
  <c r="AF708" i="1"/>
  <c r="AH708" i="1" s="1"/>
  <c r="AF609" i="1"/>
  <c r="AH609" i="1" s="1"/>
  <c r="AF8" i="1"/>
  <c r="AH8" i="1" s="1"/>
  <c r="AF248" i="1"/>
  <c r="AH248" i="1" s="1"/>
  <c r="AF1299" i="1"/>
  <c r="AH1299" i="1" s="1"/>
  <c r="AF122" i="1"/>
  <c r="AH122" i="1" s="1"/>
  <c r="AF960" i="1"/>
  <c r="AH960" i="1" s="1"/>
  <c r="AF1049" i="1"/>
  <c r="AH1049" i="1" s="1"/>
  <c r="AF1117" i="1"/>
  <c r="AH1117" i="1" s="1"/>
  <c r="AF832" i="1"/>
  <c r="AH832" i="1" s="1"/>
  <c r="AF184" i="1"/>
  <c r="AH184" i="1" s="1"/>
  <c r="AF297" i="1"/>
  <c r="AH297" i="1" s="1"/>
  <c r="AF1010" i="1"/>
  <c r="AH1010" i="1" s="1"/>
  <c r="AF502" i="1"/>
  <c r="AH502" i="1" s="1"/>
  <c r="AF258" i="1"/>
  <c r="AH258" i="1" s="1"/>
  <c r="AF102" i="1"/>
  <c r="AH102" i="1" s="1"/>
  <c r="AF1420" i="1"/>
  <c r="AH1420" i="1" s="1"/>
  <c r="AF253" i="1"/>
  <c r="AH253" i="1" s="1"/>
  <c r="AF756" i="1"/>
  <c r="AH756" i="1" s="1"/>
  <c r="AF414" i="1"/>
  <c r="AH414" i="1" s="1"/>
  <c r="AF1581" i="1"/>
  <c r="AH1581" i="1" s="1"/>
  <c r="AF1436" i="1"/>
  <c r="AH1436" i="1" s="1"/>
  <c r="AF1548" i="1"/>
  <c r="AH1548" i="1" s="1"/>
  <c r="AF1261" i="1"/>
  <c r="AH1261" i="1" s="1"/>
  <c r="AF467" i="1"/>
  <c r="AH467" i="1" s="1"/>
  <c r="AF165" i="1"/>
  <c r="AH165" i="1" s="1"/>
  <c r="AF1415" i="1"/>
  <c r="AH1415" i="1" s="1"/>
  <c r="AF937" i="1"/>
  <c r="AH937" i="1" s="1"/>
  <c r="AF133" i="1"/>
  <c r="AH133" i="1" s="1"/>
  <c r="AF200" i="1"/>
  <c r="AH200" i="1" s="1"/>
  <c r="AF1063" i="1"/>
  <c r="AH1063" i="1" s="1"/>
  <c r="AF1217" i="1"/>
  <c r="AH1217" i="1" s="1"/>
  <c r="AF1555" i="1"/>
  <c r="AH1555" i="1" s="1"/>
  <c r="AF290" i="1"/>
  <c r="AH290" i="1" s="1"/>
  <c r="AF1107" i="1"/>
  <c r="AH1107" i="1" s="1"/>
  <c r="AF545" i="1"/>
  <c r="AH545" i="1" s="1"/>
  <c r="AF585" i="1"/>
  <c r="AH585" i="1" s="1"/>
  <c r="AF1304" i="1"/>
  <c r="AH1304" i="1" s="1"/>
  <c r="AF1035" i="1"/>
  <c r="AH1035" i="1" s="1"/>
  <c r="AF696" i="1"/>
  <c r="AH696" i="1" s="1"/>
  <c r="AF1104" i="1"/>
  <c r="AH1104" i="1" s="1"/>
  <c r="AF954" i="1"/>
  <c r="AH954" i="1" s="1"/>
  <c r="AF450" i="1"/>
  <c r="AH450" i="1" s="1"/>
  <c r="AF40" i="1"/>
  <c r="AH40" i="1" s="1"/>
  <c r="AF85" i="1"/>
  <c r="AH85" i="1" s="1"/>
  <c r="AF379" i="1"/>
  <c r="AH379" i="1" s="1"/>
  <c r="AF961" i="1"/>
  <c r="AH961" i="1" s="1"/>
  <c r="AF454" i="1"/>
  <c r="AH454" i="1" s="1"/>
  <c r="AF153" i="1"/>
  <c r="AH153" i="1" s="1"/>
  <c r="AF1086" i="1"/>
  <c r="AH1086" i="1" s="1"/>
  <c r="AF331" i="1"/>
  <c r="AH331" i="1" s="1"/>
  <c r="AF1469" i="1"/>
  <c r="AH1469" i="1" s="1"/>
  <c r="AF93" i="1"/>
  <c r="AH93" i="1" s="1"/>
  <c r="AF839" i="1"/>
  <c r="AH839" i="1" s="1"/>
  <c r="AF140" i="1"/>
  <c r="AH140" i="1" s="1"/>
  <c r="AF920" i="1"/>
  <c r="AH920" i="1" s="1"/>
  <c r="AF1390" i="1"/>
  <c r="AH1390" i="1" s="1"/>
  <c r="AF1054" i="1"/>
  <c r="AH1054" i="1" s="1"/>
  <c r="AF732" i="1"/>
  <c r="AH732" i="1" s="1"/>
  <c r="AF799" i="1"/>
  <c r="AH799" i="1" s="1"/>
  <c r="AF1652" i="1"/>
  <c r="AH1652" i="1" s="1"/>
  <c r="AF1232" i="1"/>
  <c r="AH1232" i="1" s="1"/>
  <c r="AF260" i="1"/>
  <c r="AH260" i="1" s="1"/>
  <c r="AF323" i="1"/>
  <c r="AH323" i="1" s="1"/>
  <c r="AF355" i="1"/>
  <c r="AH355" i="1" s="1"/>
  <c r="AF155" i="1"/>
  <c r="AH155" i="1" s="1"/>
  <c r="AF1665" i="1"/>
  <c r="AH1665" i="1" s="1"/>
  <c r="AF367" i="1"/>
  <c r="AH367" i="1" s="1"/>
  <c r="AF1378" i="1"/>
  <c r="AH1378" i="1" s="1"/>
  <c r="AF466" i="1"/>
  <c r="AH466" i="1" s="1"/>
  <c r="AF661" i="1"/>
  <c r="AH661" i="1" s="1"/>
  <c r="AF1613" i="1"/>
  <c r="AH1613" i="1" s="1"/>
  <c r="AF20" i="1"/>
  <c r="AH20" i="1" s="1"/>
  <c r="AF1608" i="1"/>
  <c r="AH1608" i="1" s="1"/>
  <c r="AF622" i="1"/>
  <c r="AH622" i="1" s="1"/>
  <c r="AF476" i="1"/>
  <c r="AH476" i="1" s="1"/>
  <c r="AF1263" i="1"/>
  <c r="AH1263" i="1" s="1"/>
  <c r="AF1584" i="1"/>
  <c r="AH1584" i="1" s="1"/>
  <c r="AF1286" i="1"/>
  <c r="AH1286" i="1" s="1"/>
  <c r="AF417" i="1"/>
  <c r="AH417" i="1" s="1"/>
  <c r="AF828" i="1"/>
  <c r="AH828" i="1" s="1"/>
  <c r="AF613" i="1"/>
  <c r="AH613" i="1" s="1"/>
  <c r="AF738" i="1"/>
  <c r="AH738" i="1" s="1"/>
  <c r="AF81" i="1"/>
  <c r="AH81" i="1" s="1"/>
  <c r="AF847" i="1"/>
  <c r="AH847" i="1" s="1"/>
  <c r="AF1516" i="1"/>
  <c r="AH1516" i="1" s="1"/>
  <c r="AF1431" i="1"/>
  <c r="AH1431" i="1" s="1"/>
  <c r="AF1321" i="1"/>
  <c r="AH1321" i="1" s="1"/>
  <c r="AF1050" i="1"/>
  <c r="AH1050" i="1" s="1"/>
  <c r="AF276" i="1"/>
  <c r="AH276" i="1" s="1"/>
  <c r="AF74" i="1"/>
  <c r="AH74" i="1" s="1"/>
  <c r="AF1430" i="1"/>
  <c r="AH1430" i="1" s="1"/>
  <c r="AF142" i="1"/>
  <c r="AH142" i="1" s="1"/>
  <c r="AF1346" i="1"/>
  <c r="AH1346" i="1" s="1"/>
  <c r="AF247" i="1"/>
  <c r="AH247" i="1" s="1"/>
  <c r="AF900" i="1"/>
  <c r="AH900" i="1" s="1"/>
  <c r="AF731" i="1"/>
  <c r="AH731" i="1" s="1"/>
  <c r="AF400" i="1"/>
  <c r="AH400" i="1" s="1"/>
  <c r="AF328" i="1"/>
  <c r="AH328" i="1" s="1"/>
  <c r="AF195" i="1"/>
  <c r="AH195" i="1" s="1"/>
  <c r="AF640" i="1"/>
  <c r="AH640" i="1" s="1"/>
  <c r="AF1605" i="1"/>
  <c r="AH1605" i="1" s="1"/>
  <c r="AF1168" i="1"/>
  <c r="AH1168" i="1" s="1"/>
  <c r="AF522" i="1"/>
  <c r="AH522" i="1" s="1"/>
  <c r="AF1654" i="1"/>
  <c r="AH1654" i="1" s="1"/>
  <c r="AF456" i="1"/>
  <c r="AH456" i="1" s="1"/>
  <c r="AF1169" i="1"/>
  <c r="AH1169" i="1" s="1"/>
  <c r="AF511" i="1"/>
  <c r="AH511" i="1" s="1"/>
  <c r="AF1556" i="1"/>
  <c r="AH1556" i="1" s="1"/>
  <c r="AF1026" i="1"/>
  <c r="AH1026" i="1" s="1"/>
  <c r="AF16" i="1"/>
  <c r="AH16" i="1" s="1"/>
  <c r="AF544" i="1"/>
  <c r="AH544" i="1" s="1"/>
  <c r="AF1219" i="1"/>
  <c r="AH1219" i="1" s="1"/>
  <c r="AF293" i="1"/>
  <c r="AH293" i="1" s="1"/>
  <c r="AF1183" i="1"/>
  <c r="AH1183" i="1" s="1"/>
  <c r="AF591" i="1"/>
  <c r="AH591" i="1" s="1"/>
  <c r="AF442" i="1"/>
  <c r="AH442" i="1" s="1"/>
  <c r="AF827" i="1"/>
  <c r="AH827" i="1" s="1"/>
  <c r="AF599" i="1"/>
  <c r="AH599" i="1" s="1"/>
  <c r="AF1423" i="1"/>
  <c r="AH1423" i="1" s="1"/>
  <c r="AF1320" i="1"/>
  <c r="AH1320" i="1" s="1"/>
  <c r="AF1557" i="1"/>
  <c r="AH1557" i="1" s="1"/>
  <c r="AF1564" i="1"/>
  <c r="AH1564" i="1" s="1"/>
  <c r="AF1176" i="1"/>
  <c r="AH1176" i="1" s="1"/>
  <c r="AF800" i="1"/>
  <c r="AH800" i="1" s="1"/>
  <c r="AF460" i="1"/>
  <c r="AH460" i="1" s="1"/>
  <c r="AF1651" i="1"/>
  <c r="AH1651" i="1" s="1"/>
  <c r="AF953" i="1"/>
  <c r="AH953" i="1" s="1"/>
  <c r="AF1323" i="1"/>
  <c r="AH1323" i="1" s="1"/>
  <c r="AF1158" i="1"/>
  <c r="AH1158" i="1" s="1"/>
  <c r="AF343" i="1"/>
  <c r="AH343" i="1" s="1"/>
  <c r="AF1127" i="1"/>
  <c r="AH1127" i="1" s="1"/>
  <c r="AF45" i="1"/>
  <c r="AH45" i="1" s="1"/>
  <c r="AF1024" i="1"/>
  <c r="AH1024" i="1" s="1"/>
  <c r="AF163" i="1"/>
  <c r="AH163" i="1" s="1"/>
  <c r="AF822" i="1"/>
  <c r="AH822" i="1" s="1"/>
  <c r="AF1489" i="1"/>
  <c r="AH1489" i="1" s="1"/>
  <c r="AF623" i="1"/>
  <c r="AH623" i="1" s="1"/>
  <c r="AF625" i="1"/>
  <c r="AH625" i="1" s="1"/>
  <c r="AF697" i="1"/>
  <c r="AH697" i="1" s="1"/>
  <c r="AF1578" i="1"/>
  <c r="AH1578" i="1" s="1"/>
  <c r="AF1517" i="1"/>
  <c r="AH1517" i="1" s="1"/>
  <c r="AF178" i="1"/>
  <c r="AH178" i="1" s="1"/>
  <c r="AF582" i="1"/>
  <c r="AH582" i="1" s="1"/>
  <c r="AF376" i="1"/>
  <c r="AH376" i="1" s="1"/>
  <c r="AF154" i="1"/>
  <c r="AH154" i="1" s="1"/>
  <c r="AF1518" i="1"/>
  <c r="AH1518" i="1" s="1"/>
  <c r="AF368" i="1"/>
  <c r="AH368" i="1" s="1"/>
  <c r="AF838" i="1"/>
  <c r="AH838" i="1" s="1"/>
  <c r="AF775" i="1"/>
  <c r="AH775" i="1" s="1"/>
  <c r="AF1273" i="1"/>
  <c r="AH1273" i="1" s="1"/>
  <c r="AF359" i="1"/>
  <c r="AH359" i="1" s="1"/>
  <c r="AF572" i="1"/>
  <c r="AH572" i="1" s="1"/>
  <c r="AF1218" i="1"/>
  <c r="AH1218" i="1" s="1"/>
  <c r="AF558" i="1"/>
  <c r="AH558" i="1" s="1"/>
  <c r="AF319" i="1"/>
  <c r="AH319" i="1" s="1"/>
  <c r="AF371" i="1"/>
  <c r="AH371" i="1" s="1"/>
  <c r="AF1368" i="1"/>
  <c r="AH1368" i="1" s="1"/>
  <c r="AF1280" i="1"/>
  <c r="AH1280" i="1" s="1"/>
  <c r="AF1139" i="1"/>
  <c r="AH1139" i="1" s="1"/>
  <c r="AF1448" i="1"/>
  <c r="AH1448" i="1" s="1"/>
  <c r="AF1528" i="1"/>
  <c r="AH1528" i="1" s="1"/>
  <c r="AF403" i="1"/>
  <c r="AH403" i="1" s="1"/>
  <c r="AF1034" i="1"/>
  <c r="AH1034" i="1" s="1"/>
  <c r="AF550" i="1"/>
  <c r="AH550" i="1" s="1"/>
  <c r="AF984" i="1"/>
  <c r="AH984" i="1" s="1"/>
  <c r="AF917" i="1"/>
  <c r="AH917" i="1" s="1"/>
  <c r="AF1641" i="1"/>
  <c r="AH1641" i="1" s="1"/>
  <c r="AF659" i="1"/>
  <c r="AH659" i="1" s="1"/>
  <c r="AF471" i="1"/>
  <c r="AH471" i="1" s="1"/>
  <c r="AF274" i="1"/>
  <c r="AH274" i="1" s="1"/>
  <c r="AF892" i="1"/>
  <c r="AH892" i="1" s="1"/>
  <c r="AF846" i="1"/>
  <c r="AH846" i="1" s="1"/>
  <c r="AF956" i="1"/>
  <c r="AH956" i="1" s="1"/>
  <c r="AF1377" i="1"/>
  <c r="AH1377" i="1" s="1"/>
  <c r="AF1207" i="1"/>
  <c r="AH1207" i="1" s="1"/>
  <c r="AF186" i="1"/>
  <c r="AH186" i="1" s="1"/>
  <c r="AF517" i="1"/>
  <c r="AH517" i="1" s="1"/>
  <c r="AF48" i="1"/>
  <c r="AH48" i="1" s="1"/>
  <c r="AF1695" i="1"/>
  <c r="AH1695" i="1" s="1"/>
  <c r="AF317" i="1"/>
  <c r="AH317" i="1" s="1"/>
  <c r="AF404" i="1"/>
  <c r="AH404" i="1" s="1"/>
  <c r="AF175" i="1"/>
  <c r="AH175" i="1" s="1"/>
  <c r="AF1342" i="1"/>
  <c r="AH1342" i="1" s="1"/>
  <c r="AF1332" i="1"/>
  <c r="AH1332" i="1" s="1"/>
  <c r="AF337" i="1"/>
  <c r="AH337" i="1" s="1"/>
  <c r="AF340" i="1"/>
  <c r="AH340" i="1" s="1"/>
  <c r="AF911" i="1"/>
  <c r="AH911" i="1" s="1"/>
  <c r="AF1121" i="1"/>
  <c r="AH1121" i="1" s="1"/>
  <c r="AF1052" i="1"/>
  <c r="AH1052" i="1" s="1"/>
  <c r="AF727" i="1"/>
  <c r="AH727" i="1" s="1"/>
  <c r="AF1285" i="1"/>
  <c r="AH1285" i="1" s="1"/>
  <c r="AF1007" i="1"/>
  <c r="AH1007" i="1" s="1"/>
  <c r="AF1019" i="1"/>
  <c r="AH1019" i="1" s="1"/>
  <c r="AF43" i="1"/>
  <c r="AH43" i="1" s="1"/>
  <c r="AF335" i="1"/>
  <c r="AH335" i="1" s="1"/>
  <c r="AF221" i="1"/>
  <c r="AH221" i="1" s="1"/>
  <c r="AF614" i="1"/>
  <c r="AH614" i="1" s="1"/>
  <c r="AF1505" i="1"/>
  <c r="AH1505" i="1" s="1"/>
  <c r="AF1319" i="1"/>
  <c r="AH1319" i="1" s="1"/>
  <c r="AF64" i="1"/>
  <c r="AH64" i="1" s="1"/>
  <c r="AF280" i="1"/>
  <c r="AH280" i="1" s="1"/>
  <c r="AF362" i="1"/>
  <c r="AH362" i="1" s="1"/>
  <c r="AF164" i="1"/>
  <c r="AH164" i="1" s="1"/>
  <c r="AF409" i="1"/>
  <c r="AH409" i="1" s="1"/>
  <c r="AF47" i="1"/>
  <c r="AH47" i="1" s="1"/>
  <c r="AF1374" i="1"/>
  <c r="AH1374" i="1" s="1"/>
  <c r="AF1522" i="1"/>
  <c r="AH1522" i="1" s="1"/>
  <c r="AF802" i="1"/>
  <c r="AH802" i="1" s="1"/>
  <c r="AF1233" i="1"/>
  <c r="AH1233" i="1" s="1"/>
  <c r="AF1600" i="1"/>
  <c r="AH1600" i="1" s="1"/>
  <c r="AF537" i="1"/>
  <c r="AH537" i="1" s="1"/>
  <c r="AF30" i="1"/>
  <c r="AH30" i="1" s="1"/>
  <c r="AF1474" i="1"/>
  <c r="AH1474" i="1" s="1"/>
  <c r="AF546" i="1"/>
  <c r="AH546" i="1" s="1"/>
  <c r="AF1257" i="1"/>
  <c r="AH1257" i="1" s="1"/>
  <c r="AF1400" i="1"/>
  <c r="AH1400" i="1" s="1"/>
  <c r="AF1361" i="1"/>
  <c r="AH1361" i="1" s="1"/>
  <c r="AF1141" i="1"/>
  <c r="AH1141" i="1" s="1"/>
  <c r="AF1456" i="1"/>
  <c r="AH1456" i="1" s="1"/>
  <c r="AF1177" i="1"/>
  <c r="AH1177" i="1" s="1"/>
  <c r="AF1181" i="1"/>
  <c r="AH1181" i="1" s="1"/>
  <c r="AF1079" i="1"/>
  <c r="AH1079" i="1" s="1"/>
  <c r="AF1338" i="1"/>
  <c r="AH1338" i="1" s="1"/>
  <c r="AF1701" i="1"/>
  <c r="AH1701" i="1" s="1"/>
  <c r="AF1527" i="1"/>
  <c r="AH1527" i="1" s="1"/>
  <c r="AF171" i="1"/>
  <c r="AH171" i="1" s="1"/>
  <c r="AF1047" i="1"/>
  <c r="AH1047" i="1" s="1"/>
  <c r="AF1447" i="1"/>
  <c r="AH1447" i="1" s="1"/>
  <c r="AF1627" i="1"/>
  <c r="AH1627" i="1" s="1"/>
  <c r="AF715" i="1"/>
  <c r="AH715" i="1" s="1"/>
  <c r="AF519" i="1"/>
  <c r="AH519" i="1" s="1"/>
  <c r="AF1507" i="1"/>
  <c r="AH1507" i="1" s="1"/>
  <c r="AF723" i="1"/>
  <c r="AH723" i="1" s="1"/>
  <c r="AF1354" i="1"/>
  <c r="AH1354" i="1" s="1"/>
  <c r="AF531" i="1"/>
  <c r="AH531" i="1" s="1"/>
  <c r="AF334" i="1"/>
  <c r="AH334" i="1" s="1"/>
  <c r="AF730" i="1"/>
  <c r="AH730" i="1" s="1"/>
  <c r="AF684" i="1"/>
  <c r="AH684" i="1" s="1"/>
  <c r="AF1193" i="1"/>
  <c r="AH1193" i="1" s="1"/>
  <c r="AF909" i="1"/>
  <c r="AH909" i="1" s="1"/>
  <c r="AF304" i="1"/>
  <c r="AH304" i="1" s="1"/>
  <c r="AF1015" i="1"/>
  <c r="AH1015" i="1" s="1"/>
  <c r="AF580" i="1"/>
  <c r="AH580" i="1" s="1"/>
  <c r="AF1048" i="1"/>
  <c r="AH1048" i="1" s="1"/>
  <c r="AF270" i="1"/>
  <c r="AH270" i="1" s="1"/>
  <c r="AF377" i="1"/>
  <c r="AH377" i="1" s="1"/>
  <c r="AF1384" i="1"/>
  <c r="AH1384" i="1" s="1"/>
  <c r="AF482" i="1"/>
  <c r="AH482" i="1" s="1"/>
  <c r="AF388" i="1"/>
  <c r="AH388" i="1" s="1"/>
  <c r="AF1125" i="1"/>
  <c r="AH1125" i="1" s="1"/>
  <c r="AF99" i="1"/>
  <c r="AH99" i="1" s="1"/>
  <c r="AF1382" i="1"/>
  <c r="AH1382" i="1" s="1"/>
  <c r="AF315" i="1"/>
  <c r="AH315" i="1" s="1"/>
  <c r="AF264" i="1"/>
  <c r="AH264" i="1" s="1"/>
  <c r="AF291" i="1"/>
  <c r="AH291" i="1" s="1"/>
  <c r="AF1357" i="1"/>
  <c r="AH1357" i="1" s="1"/>
  <c r="AF736" i="1"/>
  <c r="AH736" i="1" s="1"/>
  <c r="AF1674" i="1"/>
  <c r="AH1674" i="1" s="1"/>
  <c r="AF1464" i="1"/>
  <c r="AH1464" i="1" s="1"/>
  <c r="AF245" i="1"/>
  <c r="AH245" i="1" s="1"/>
  <c r="AF1529" i="1"/>
  <c r="AH1529" i="1" s="1"/>
  <c r="AF512" i="1"/>
  <c r="AH512" i="1" s="1"/>
  <c r="AF1160" i="1"/>
  <c r="AH1160" i="1" s="1"/>
  <c r="AF1156" i="1"/>
  <c r="AH1156" i="1" s="1"/>
  <c r="AF958" i="1"/>
  <c r="AH958" i="1" s="1"/>
  <c r="AF725" i="1"/>
  <c r="AH725" i="1" s="1"/>
  <c r="AF369" i="1"/>
  <c r="AH369" i="1" s="1"/>
  <c r="AF1466" i="1"/>
  <c r="AH1466" i="1" s="1"/>
  <c r="AF1147" i="1"/>
  <c r="AH1147" i="1" s="1"/>
  <c r="AF172" i="1"/>
  <c r="AH172" i="1" s="1"/>
  <c r="AF1208" i="1"/>
  <c r="AH1208" i="1" s="1"/>
  <c r="AF441" i="1"/>
  <c r="AH441" i="1" s="1"/>
  <c r="AF952" i="1"/>
  <c r="AH952" i="1" s="1"/>
  <c r="AF574" i="1"/>
  <c r="AH574" i="1" s="1"/>
  <c r="AF1634" i="1"/>
  <c r="AH1634" i="1" s="1"/>
  <c r="AF1662" i="1"/>
  <c r="AH1662" i="1" s="1"/>
  <c r="AF428" i="1"/>
  <c r="AH428" i="1" s="1"/>
  <c r="AF724" i="1"/>
  <c r="AH724" i="1" s="1"/>
  <c r="AF1599" i="1"/>
  <c r="AH1599" i="1" s="1"/>
  <c r="AF1245" i="1"/>
  <c r="AH1245" i="1" s="1"/>
  <c r="AF135" i="1"/>
  <c r="AH135" i="1" s="1"/>
  <c r="AF671" i="1"/>
  <c r="AH671" i="1" s="1"/>
  <c r="AF877" i="1"/>
  <c r="AH877" i="1" s="1"/>
  <c r="AF1231" i="1"/>
  <c r="AH1231" i="1" s="1"/>
  <c r="AF1663" i="1"/>
  <c r="AH1663" i="1" s="1"/>
  <c r="AF906" i="1"/>
  <c r="AH906" i="1" s="1"/>
  <c r="AF1102" i="1"/>
  <c r="AH1102" i="1" s="1"/>
  <c r="AF1115" i="1"/>
  <c r="AH1115" i="1" s="1"/>
  <c r="AF168" i="1"/>
  <c r="AH168" i="1" s="1"/>
  <c r="AF1347" i="1"/>
  <c r="AH1347" i="1" s="1"/>
  <c r="AF1053" i="1"/>
  <c r="AH1053" i="1" s="1"/>
  <c r="AF1128" i="1"/>
  <c r="AH1128" i="1" s="1"/>
  <c r="AF654" i="1"/>
  <c r="AH654" i="1" s="1"/>
  <c r="AF717" i="1"/>
  <c r="AH717" i="1" s="1"/>
  <c r="AF1546" i="1"/>
  <c r="AH1546" i="1" s="1"/>
  <c r="AF1199" i="1"/>
  <c r="AH1199" i="1" s="1"/>
  <c r="AF720" i="1"/>
  <c r="AH720" i="1" s="1"/>
  <c r="AF849" i="1"/>
  <c r="AH849" i="1" s="1"/>
  <c r="AF1640" i="1"/>
  <c r="AH1640" i="1" s="1"/>
  <c r="AF1364" i="1"/>
  <c r="AH1364" i="1" s="1"/>
  <c r="AF524" i="1"/>
  <c r="AH524" i="1" s="1"/>
  <c r="AF1021" i="1"/>
  <c r="AH1021" i="1" s="1"/>
  <c r="AF1191" i="1"/>
  <c r="AH1191" i="1" s="1"/>
  <c r="AF606" i="1"/>
  <c r="AH606" i="1" s="1"/>
  <c r="AF1265" i="1"/>
  <c r="AH1265" i="1" s="1"/>
  <c r="AF1515" i="1"/>
  <c r="AH1515" i="1" s="1"/>
  <c r="AF607" i="1"/>
  <c r="AH607" i="1" s="1"/>
  <c r="AF1011" i="1"/>
  <c r="AH1011" i="1" s="1"/>
  <c r="AF1606" i="1"/>
  <c r="AH1606" i="1" s="1"/>
  <c r="AF688" i="1"/>
  <c r="AH688" i="1" s="1"/>
  <c r="AF58" i="1"/>
  <c r="AH58" i="1" s="1"/>
  <c r="AF1098" i="1"/>
  <c r="AH1098" i="1" s="1"/>
  <c r="AF750" i="1"/>
  <c r="AH750" i="1" s="1"/>
  <c r="AF1029" i="1"/>
  <c r="AH1029" i="1" s="1"/>
  <c r="AF114" i="1"/>
  <c r="AH114" i="1" s="1"/>
  <c r="AF570" i="1"/>
  <c r="AH570" i="1" s="1"/>
  <c r="AF352" i="1"/>
  <c r="AH352" i="1" s="1"/>
  <c r="AF1046" i="1"/>
  <c r="AH1046" i="1" s="1"/>
  <c r="AF1438" i="1"/>
  <c r="AH1438" i="1" s="1"/>
  <c r="AF485" i="1"/>
  <c r="AH485" i="1" s="1"/>
  <c r="AF1259" i="1"/>
  <c r="AH1259" i="1" s="1"/>
  <c r="AF202" i="1"/>
  <c r="AH202" i="1" s="1"/>
  <c r="AF662" i="1"/>
  <c r="AH662" i="1" s="1"/>
  <c r="AF1412" i="1"/>
  <c r="AH1412" i="1" s="1"/>
  <c r="AF415" i="1"/>
  <c r="AH415" i="1" s="1"/>
  <c r="AF1178" i="1"/>
  <c r="AH1178" i="1" s="1"/>
  <c r="AF617" i="1"/>
  <c r="AH617" i="1" s="1"/>
  <c r="AF96" i="1"/>
  <c r="AH96" i="1" s="1"/>
  <c r="AF127" i="1"/>
  <c r="AH127" i="1" s="1"/>
  <c r="AF176" i="1"/>
  <c r="AH176" i="1" s="1"/>
  <c r="AF819" i="1"/>
  <c r="AH819" i="1" s="1"/>
  <c r="AF675" i="1"/>
  <c r="AH675" i="1" s="1"/>
  <c r="AF791" i="1"/>
  <c r="AH791" i="1" s="1"/>
  <c r="AF655" i="1"/>
  <c r="AH655" i="1" s="1"/>
  <c r="AF402" i="1"/>
  <c r="AH402" i="1" s="1"/>
  <c r="AF589" i="1"/>
  <c r="AH589" i="1" s="1"/>
  <c r="AF726" i="1"/>
  <c r="AH726" i="1" s="1"/>
  <c r="AF564" i="1"/>
  <c r="AH564" i="1" s="1"/>
  <c r="AF793" i="1"/>
  <c r="AH793" i="1" s="1"/>
  <c r="AF600" i="1"/>
  <c r="AH600" i="1" s="1"/>
  <c r="AF1503" i="1"/>
  <c r="AH1503" i="1" s="1"/>
  <c r="AF883" i="1"/>
  <c r="AH883" i="1" s="1"/>
  <c r="AF761" i="1"/>
  <c r="AH761" i="1" s="1"/>
  <c r="AF798" i="1"/>
  <c r="AH798" i="1" s="1"/>
  <c r="AF1084" i="1"/>
  <c r="AH1084" i="1" s="1"/>
  <c r="AF910" i="1"/>
  <c r="AH910" i="1" s="1"/>
  <c r="AF458" i="1"/>
  <c r="AH458" i="1" s="1"/>
  <c r="AF1441" i="1"/>
  <c r="AH1441" i="1" s="1"/>
  <c r="AF1526" i="1"/>
  <c r="AH1526" i="1" s="1"/>
  <c r="AF785" i="1"/>
  <c r="AH785" i="1" s="1"/>
  <c r="AF979" i="1"/>
  <c r="AH979" i="1" s="1"/>
  <c r="AF1648" i="1"/>
  <c r="AH1648" i="1" s="1"/>
  <c r="AF84" i="1"/>
  <c r="AH84" i="1" s="1"/>
  <c r="AF289" i="1"/>
  <c r="AH289" i="1" s="1"/>
  <c r="AF1192" i="1"/>
  <c r="AH1192" i="1" s="1"/>
  <c r="AF854" i="1"/>
  <c r="AH854" i="1" s="1"/>
  <c r="AF998" i="1"/>
  <c r="AH998" i="1" s="1"/>
  <c r="AF1477" i="1"/>
  <c r="AH1477" i="1" s="1"/>
  <c r="AF430" i="1"/>
  <c r="AH430" i="1" s="1"/>
  <c r="AF1488" i="1"/>
  <c r="AH1488" i="1" s="1"/>
  <c r="AF716" i="1"/>
  <c r="AH716" i="1" s="1"/>
  <c r="AF1129" i="1"/>
  <c r="AH1129" i="1" s="1"/>
  <c r="AF1604" i="1"/>
  <c r="AH1604" i="1" s="1"/>
  <c r="AF1189" i="1"/>
  <c r="AH1189" i="1" s="1"/>
  <c r="AF812" i="1"/>
  <c r="AH812" i="1" s="1"/>
  <c r="AF1005" i="1"/>
  <c r="AH1005" i="1" s="1"/>
  <c r="AF949" i="1"/>
  <c r="AH949" i="1" s="1"/>
  <c r="AF525" i="1"/>
  <c r="AH525" i="1" s="1"/>
  <c r="AF1243" i="1"/>
  <c r="AH1243" i="1" s="1"/>
  <c r="AF1267" i="1"/>
  <c r="AH1267" i="1" s="1"/>
  <c r="AF1473" i="1"/>
  <c r="AH1473" i="1" s="1"/>
  <c r="AF500" i="1"/>
  <c r="AH500" i="1" s="1"/>
  <c r="AF1018" i="1"/>
  <c r="AH1018" i="1" s="1"/>
  <c r="AF1016" i="1"/>
  <c r="AH1016" i="1" s="1"/>
  <c r="AF429" i="1"/>
  <c r="AH429" i="1" s="1"/>
  <c r="AF1284" i="1"/>
  <c r="AH1284" i="1" s="1"/>
  <c r="AF1109" i="1"/>
  <c r="AH1109" i="1" s="1"/>
  <c r="AF308" i="1"/>
  <c r="AH308" i="1" s="1"/>
  <c r="AF818" i="1"/>
  <c r="AH818" i="1" s="1"/>
  <c r="AF1318" i="1"/>
  <c r="AH1318" i="1" s="1"/>
  <c r="AF62" i="1"/>
  <c r="AH62" i="1" s="1"/>
  <c r="AF1103" i="1"/>
  <c r="AH1103" i="1" s="1"/>
  <c r="AF1268" i="1"/>
  <c r="AH1268" i="1" s="1"/>
  <c r="AF397" i="1"/>
  <c r="AH397" i="1" s="1"/>
  <c r="AF1033" i="1"/>
  <c r="AH1033" i="1" s="1"/>
  <c r="AF641" i="1"/>
  <c r="AH641" i="1" s="1"/>
  <c r="AF28" i="1"/>
  <c r="AH28" i="1" s="1"/>
  <c r="AF321" i="1"/>
  <c r="AH321" i="1" s="1"/>
  <c r="AF1343" i="1"/>
  <c r="AH1343" i="1" s="1"/>
  <c r="AF1449" i="1"/>
  <c r="AH1449" i="1" s="1"/>
  <c r="AF1561" i="1"/>
  <c r="AH1561" i="1" s="1"/>
  <c r="AF1236" i="1"/>
  <c r="AH1236" i="1" s="1"/>
  <c r="AF532" i="1"/>
  <c r="AH532" i="1" s="1"/>
  <c r="AF1171" i="1"/>
  <c r="AH1171" i="1" s="1"/>
  <c r="AF1307" i="1"/>
  <c r="AH1307" i="1" s="1"/>
  <c r="AF529" i="1"/>
  <c r="AH529" i="1" s="1"/>
  <c r="AF712" i="1"/>
  <c r="AH712" i="1" s="1"/>
  <c r="AF136" i="1"/>
  <c r="AH136" i="1" s="1"/>
  <c r="AF728" i="1"/>
  <c r="AH728" i="1" s="1"/>
  <c r="AF650" i="1"/>
  <c r="AH650" i="1" s="1"/>
  <c r="AF1137" i="1"/>
  <c r="AH1137" i="1" s="1"/>
  <c r="AF682" i="1"/>
  <c r="AH682" i="1" s="1"/>
  <c r="AF1334" i="1"/>
  <c r="AH1334" i="1" s="1"/>
  <c r="AF97" i="1"/>
  <c r="AH97" i="1" s="1"/>
  <c r="AF1030" i="1"/>
  <c r="AH1030" i="1" s="1"/>
  <c r="AF1580" i="1"/>
  <c r="AH1580" i="1" s="1"/>
  <c r="AF757" i="1"/>
  <c r="AH757" i="1" s="1"/>
  <c r="AF1521" i="1"/>
  <c r="AH1521" i="1" s="1"/>
  <c r="AF1203" i="1"/>
  <c r="AH1203" i="1" s="1"/>
  <c r="AF973" i="1"/>
  <c r="AH973" i="1" s="1"/>
  <c r="AF781" i="1"/>
  <c r="AH781" i="1" s="1"/>
  <c r="AF1365" i="1"/>
  <c r="AH1365" i="1" s="1"/>
  <c r="AF615" i="1"/>
  <c r="AH615" i="1" s="1"/>
  <c r="AF1684" i="1"/>
  <c r="AH1684" i="1" s="1"/>
  <c r="AF925" i="1"/>
  <c r="AH925" i="1" s="1"/>
  <c r="AF1542" i="1"/>
  <c r="AH1542" i="1" s="1"/>
  <c r="AF1277" i="1"/>
  <c r="AH1277" i="1" s="1"/>
  <c r="AF489" i="1"/>
  <c r="AH489" i="1" s="1"/>
  <c r="AF621" i="1"/>
  <c r="AH621" i="1" s="1"/>
  <c r="AF1353" i="1"/>
  <c r="AH1353" i="1" s="1"/>
  <c r="AF446" i="1"/>
  <c r="AH446" i="1" s="1"/>
  <c r="AF936" i="1"/>
  <c r="AH936" i="1" s="1"/>
  <c r="AF1264" i="1"/>
  <c r="AH1264" i="1" s="1"/>
  <c r="AF563" i="1"/>
  <c r="AH563" i="1" s="1"/>
  <c r="AF78" i="1"/>
  <c r="AH78" i="1" s="1"/>
  <c r="AF1003" i="1"/>
  <c r="AH1003" i="1" s="1"/>
  <c r="AF1306" i="1"/>
  <c r="AH1306" i="1" s="1"/>
  <c r="AF1494" i="1"/>
  <c r="AH1494" i="1" s="1"/>
  <c r="AF842" i="1"/>
  <c r="AH842" i="1" s="1"/>
  <c r="AF598" i="1"/>
  <c r="AH598" i="1" s="1"/>
  <c r="AF1621" i="1"/>
  <c r="AH1621" i="1" s="1"/>
  <c r="AF90" i="1"/>
  <c r="AH90" i="1" s="1"/>
  <c r="AF1359" i="1"/>
  <c r="AH1359" i="1" s="1"/>
  <c r="AF751" i="1"/>
  <c r="AH751" i="1" s="1"/>
  <c r="AF778" i="1"/>
  <c r="AH778" i="1" s="1"/>
  <c r="AF702" i="1"/>
  <c r="AH702" i="1" s="1"/>
  <c r="AF1650" i="1"/>
  <c r="AH1650" i="1" s="1"/>
  <c r="AF80" i="1"/>
  <c r="AH80" i="1" s="1"/>
  <c r="AF1688" i="1"/>
  <c r="AH1688" i="1" s="1"/>
  <c r="AF1545" i="1"/>
  <c r="AH1545" i="1" s="1"/>
  <c r="AF631" i="1"/>
  <c r="AH631" i="1" s="1"/>
  <c r="AF490" i="1"/>
  <c r="AH490" i="1" s="1"/>
  <c r="AF1290" i="1"/>
  <c r="AH1290" i="1" s="1"/>
  <c r="AF1376" i="1"/>
  <c r="AH1376" i="1" s="1"/>
  <c r="AF1519" i="1"/>
  <c r="AH1519" i="1" s="1"/>
  <c r="AF1500" i="1"/>
  <c r="AH1500" i="1" s="1"/>
  <c r="AF1618" i="1"/>
  <c r="AH1618" i="1" s="1"/>
  <c r="AF1630" i="1"/>
  <c r="AH1630" i="1" s="1"/>
  <c r="AF1681" i="1"/>
  <c r="AH1681" i="1" s="1"/>
  <c r="AF1212" i="1"/>
  <c r="AH1212" i="1" s="1"/>
  <c r="AF506" i="1"/>
  <c r="AH506" i="1" s="1"/>
  <c r="AF238" i="1"/>
  <c r="AH238" i="1" s="1"/>
  <c r="AF1664" i="1"/>
  <c r="AH1664" i="1" s="1"/>
  <c r="AF1100" i="1"/>
  <c r="AH1100" i="1" s="1"/>
  <c r="AF808" i="1"/>
  <c r="AH808" i="1" s="1"/>
  <c r="AF281" i="1"/>
  <c r="AH281" i="1" s="1"/>
  <c r="AF1540" i="1"/>
  <c r="AH1540" i="1" s="1"/>
  <c r="AF1574" i="1"/>
  <c r="AH1574" i="1" s="1"/>
  <c r="AF185" i="1"/>
  <c r="AH185" i="1" s="1"/>
  <c r="AF674" i="1"/>
  <c r="AH674" i="1" s="1"/>
  <c r="AF963" i="1"/>
  <c r="AH963" i="1" s="1"/>
  <c r="AF259" i="1"/>
  <c r="AH259" i="1" s="1"/>
  <c r="AF1381" i="1"/>
  <c r="AH1381" i="1" s="1"/>
  <c r="AF124" i="1"/>
  <c r="AH124" i="1" s="1"/>
  <c r="AF137" i="1"/>
  <c r="AH137" i="1" s="1"/>
  <c r="AF1367" i="1"/>
  <c r="AH1367" i="1" s="1"/>
  <c r="AF1238" i="1"/>
  <c r="AH1238" i="1" s="1"/>
  <c r="AF261" i="1"/>
  <c r="AH261" i="1" s="1"/>
  <c r="AF1144" i="1"/>
  <c r="AH1144" i="1" s="1"/>
  <c r="AF535" i="1"/>
  <c r="AH535" i="1" s="1"/>
  <c r="AF1463" i="1"/>
  <c r="AH1463" i="1" s="1"/>
  <c r="AF1520" i="1"/>
  <c r="AH1520" i="1" s="1"/>
  <c r="AF370" i="1"/>
  <c r="AH370" i="1" s="1"/>
  <c r="AF1349" i="1"/>
  <c r="AH1349" i="1" s="1"/>
  <c r="AF1454" i="1"/>
  <c r="AH1454" i="1" s="1"/>
  <c r="AF134" i="1"/>
  <c r="AH134" i="1" s="1"/>
  <c r="AF215" i="1"/>
  <c r="AH215" i="1" s="1"/>
  <c r="AF817" i="1"/>
  <c r="AH817" i="1" s="1"/>
  <c r="AF903" i="1"/>
  <c r="AH903" i="1" s="1"/>
  <c r="AF1070" i="1"/>
  <c r="AH1070" i="1" s="1"/>
  <c r="AF633" i="1"/>
  <c r="AH633" i="1" s="1"/>
  <c r="AF19" i="1"/>
  <c r="AH19" i="1" s="1"/>
  <c r="AF946" i="1"/>
  <c r="AH946" i="1" s="1"/>
  <c r="AF191" i="1"/>
  <c r="AH191" i="1" s="1"/>
  <c r="AF232" i="1"/>
  <c r="AH232" i="1" s="1"/>
  <c r="AF1369" i="1"/>
  <c r="AH1369" i="1" s="1"/>
  <c r="AF1470" i="1"/>
  <c r="AH1470" i="1" s="1"/>
  <c r="AF1425" i="1"/>
  <c r="AH1425" i="1" s="1"/>
  <c r="AF483" i="1"/>
  <c r="AH483" i="1" s="1"/>
  <c r="AF131" i="1"/>
  <c r="AH131" i="1" s="1"/>
  <c r="AF823" i="1"/>
  <c r="AH823" i="1" s="1"/>
  <c r="AF648" i="1"/>
  <c r="AH648" i="1" s="1"/>
  <c r="AF162" i="1"/>
  <c r="AH162" i="1" s="1"/>
  <c r="AF1577" i="1"/>
  <c r="AH1577" i="1" s="1"/>
  <c r="AF6" i="1"/>
  <c r="AH6" i="1" s="1"/>
  <c r="AF836" i="1"/>
  <c r="AH836" i="1" s="1"/>
  <c r="AF680" i="1"/>
  <c r="AH680" i="1" s="1"/>
  <c r="AF426" i="1"/>
  <c r="AH426" i="1" s="1"/>
  <c r="AF66" i="1"/>
  <c r="AH66" i="1" s="1"/>
  <c r="AF1408" i="1"/>
  <c r="AH1408" i="1" s="1"/>
  <c r="AF1221" i="1"/>
  <c r="AH1221" i="1" s="1"/>
  <c r="AF7" i="1"/>
  <c r="AH7" i="1" s="1"/>
  <c r="AF230" i="1"/>
  <c r="AH230" i="1" s="1"/>
  <c r="AF1596" i="1"/>
  <c r="AH1596" i="1" s="1"/>
  <c r="AF1006" i="1"/>
  <c r="AH1006" i="1" s="1"/>
  <c r="AF1228" i="1"/>
  <c r="AH1228" i="1" s="1"/>
  <c r="AF1543" i="1"/>
  <c r="AH1543" i="1" s="1"/>
  <c r="AF1563" i="1"/>
  <c r="AH1563" i="1" s="1"/>
  <c r="AF527" i="1"/>
  <c r="AH527" i="1" s="1"/>
  <c r="AF686" i="1"/>
  <c r="AH686" i="1" s="1"/>
  <c r="AF1587" i="1"/>
  <c r="AH1587" i="1" s="1"/>
  <c r="AF298" i="1"/>
  <c r="AH298" i="1" s="1"/>
  <c r="AF283" i="1"/>
  <c r="AH283" i="1" s="1"/>
  <c r="AF160" i="1"/>
  <c r="AH160" i="1" s="1"/>
  <c r="AF1462" i="1"/>
  <c r="AH1462" i="1" s="1"/>
  <c r="AF806" i="1"/>
  <c r="AH806" i="1" s="1"/>
  <c r="AF1276" i="1"/>
  <c r="AH1276" i="1" s="1"/>
  <c r="AF1402" i="1"/>
  <c r="AH1402" i="1" s="1"/>
  <c r="AF465" i="1"/>
  <c r="AH465" i="1" s="1"/>
  <c r="AF967" i="1"/>
  <c r="AH967" i="1" s="1"/>
  <c r="AF1066" i="1"/>
  <c r="AH1066" i="1" s="1"/>
  <c r="AF1697" i="1"/>
  <c r="AH1697" i="1" s="1"/>
  <c r="AF1244" i="1"/>
  <c r="AH1244" i="1" s="1"/>
  <c r="AF1385" i="1"/>
  <c r="AH1385" i="1" s="1"/>
  <c r="AF1329" i="1"/>
  <c r="AH1329" i="1" s="1"/>
  <c r="AF526" i="1"/>
  <c r="AH526" i="1" s="1"/>
  <c r="AF159" i="1"/>
  <c r="AH159" i="1" s="1"/>
  <c r="AF1398" i="1"/>
  <c r="AH1398" i="1" s="1"/>
  <c r="AF1689" i="1"/>
  <c r="AH1689" i="1" s="1"/>
  <c r="AF22" i="1"/>
  <c r="AH22" i="1" s="1"/>
  <c r="AF629" i="1"/>
  <c r="AH629" i="1" s="1"/>
  <c r="AF57" i="1"/>
  <c r="AH57" i="1" s="1"/>
  <c r="AF1593" i="1"/>
  <c r="AH1593" i="1" s="1"/>
  <c r="AF982" i="1"/>
  <c r="AH982" i="1" s="1"/>
  <c r="AF897" i="1"/>
  <c r="AH897" i="1" s="1"/>
  <c r="AF856" i="1"/>
  <c r="AH856" i="1" s="1"/>
  <c r="AF196" i="1"/>
  <c r="AH196" i="1" s="1"/>
  <c r="AF603" i="1"/>
  <c r="AH603" i="1" s="1"/>
  <c r="AF1241" i="1"/>
  <c r="AH1241" i="1" s="1"/>
  <c r="AF880" i="1"/>
  <c r="AH880" i="1" s="1"/>
  <c r="AF263" i="1"/>
  <c r="AH263" i="1" s="1"/>
  <c r="AF1649" i="1"/>
  <c r="AH1649" i="1" s="1"/>
  <c r="AF312" i="1"/>
  <c r="AH312" i="1" s="1"/>
  <c r="AF437" i="1"/>
  <c r="AH437" i="1" s="1"/>
  <c r="AF1595" i="1"/>
  <c r="AH1595" i="1" s="1"/>
  <c r="AF425" i="1"/>
  <c r="AH425" i="1" s="1"/>
  <c r="AF1031" i="1"/>
  <c r="AH1031" i="1" s="1"/>
  <c r="AF1394" i="1"/>
  <c r="AH1394" i="1" s="1"/>
  <c r="AF560" i="1"/>
  <c r="AH560" i="1" s="1"/>
  <c r="AF254" i="1"/>
  <c r="AH254" i="1" s="1"/>
  <c r="AF391" i="1"/>
  <c r="AH391" i="1" s="1"/>
  <c r="AF530" i="1"/>
  <c r="AH530" i="1" s="1"/>
  <c r="AF1326" i="1"/>
  <c r="AH1326" i="1" s="1"/>
  <c r="AF1669" i="1"/>
  <c r="AH1669" i="1" s="1"/>
  <c r="AF947" i="1"/>
  <c r="AH947" i="1" s="1"/>
  <c r="AF647" i="1"/>
  <c r="AH647" i="1" s="1"/>
  <c r="AF1551" i="1"/>
  <c r="AH1551" i="1" s="1"/>
  <c r="AF752" i="1"/>
  <c r="AH752" i="1" s="1"/>
  <c r="AF320" i="1"/>
  <c r="AH320" i="1" s="1"/>
  <c r="AF218" i="1"/>
  <c r="AH218" i="1" s="1"/>
  <c r="AF825" i="1"/>
  <c r="AH825" i="1" s="1"/>
  <c r="AF923" i="1"/>
  <c r="AH923" i="1" s="1"/>
  <c r="AF722" i="1"/>
  <c r="AH722" i="1" s="1"/>
  <c r="AF412" i="1"/>
  <c r="AH412" i="1" s="1"/>
  <c r="AF461" i="1"/>
  <c r="AH461" i="1" s="1"/>
  <c r="AF1356" i="1"/>
  <c r="AH1356" i="1" s="1"/>
  <c r="AF82" i="1"/>
  <c r="AH82" i="1" s="1"/>
  <c r="AF1293" i="1"/>
  <c r="AH1293" i="1" s="1"/>
  <c r="AF1111" i="1"/>
  <c r="AH1111" i="1" s="1"/>
  <c r="AF932" i="1"/>
  <c r="AH932" i="1" s="1"/>
  <c r="AF919" i="1"/>
  <c r="AH919" i="1" s="1"/>
  <c r="AF1312" i="1"/>
  <c r="AH1312" i="1" s="1"/>
  <c r="AF1150" i="1"/>
  <c r="AH1150" i="1" s="1"/>
  <c r="AF1405" i="1"/>
  <c r="AH1405" i="1" s="1"/>
  <c r="AF1685" i="1"/>
  <c r="AH1685" i="1" s="1"/>
  <c r="AF814" i="1"/>
  <c r="AH814" i="1" s="1"/>
  <c r="AF201" i="1"/>
  <c r="AH201" i="1" s="1"/>
  <c r="AF1022" i="1"/>
  <c r="AH1022" i="1" s="1"/>
  <c r="AF207" i="1"/>
  <c r="AH207" i="1" s="1"/>
  <c r="AF1188" i="1"/>
  <c r="AH1188" i="1" s="1"/>
  <c r="AF1514" i="1"/>
  <c r="AH1514" i="1" s="1"/>
  <c r="AF1025" i="1"/>
  <c r="AH1025" i="1" s="1"/>
  <c r="AF250" i="1"/>
  <c r="AH250" i="1" s="1"/>
  <c r="AF561" i="1"/>
  <c r="AH561" i="1" s="1"/>
  <c r="AF1061" i="1"/>
  <c r="AH1061" i="1" s="1"/>
  <c r="AF1490" i="1"/>
  <c r="AH1490" i="1" s="1"/>
  <c r="AF1572" i="1"/>
  <c r="AH1572" i="1" s="1"/>
  <c r="AF316" i="1"/>
  <c r="AH316" i="1" s="1"/>
  <c r="AF1110" i="1"/>
  <c r="AH1110" i="1" s="1"/>
  <c r="AF848" i="1"/>
  <c r="AH848" i="1" s="1"/>
  <c r="AF1195" i="1"/>
  <c r="AH1195" i="1" s="1"/>
  <c r="AF788" i="1"/>
  <c r="AH788" i="1" s="1"/>
  <c r="AF1496" i="1"/>
  <c r="AH1496" i="1" s="1"/>
  <c r="AF1610" i="1"/>
  <c r="AH1610" i="1" s="1"/>
  <c r="AF1632" i="1"/>
  <c r="AH1632" i="1" s="1"/>
  <c r="AF934" i="1"/>
  <c r="AH934" i="1" s="1"/>
  <c r="AF314" i="1"/>
  <c r="AH314" i="1" s="1"/>
  <c r="AF344" i="1"/>
  <c r="AH344" i="1" s="1"/>
  <c r="AF1146" i="1"/>
  <c r="AH1146" i="1" s="1"/>
  <c r="AF888" i="1"/>
  <c r="AH888" i="1" s="1"/>
  <c r="AF567" i="1"/>
  <c r="AH567" i="1" s="1"/>
  <c r="AF187" i="1"/>
  <c r="AH187" i="1" s="1"/>
  <c r="AF1660" i="1"/>
  <c r="AH1660" i="1" s="1"/>
  <c r="AF922" i="1"/>
  <c r="AH922" i="1" s="1"/>
  <c r="AF303" i="1"/>
  <c r="AH303" i="1" s="1"/>
  <c r="AF634" i="1"/>
  <c r="AH634" i="1" s="1"/>
  <c r="AF1603" i="1"/>
  <c r="AH1603" i="1" s="1"/>
  <c r="AF392" i="1"/>
  <c r="AH392" i="1" s="1"/>
  <c r="AF220" i="1"/>
  <c r="AH220" i="1" s="1"/>
  <c r="AF966" i="1"/>
  <c r="AH966" i="1" s="1"/>
  <c r="AF643" i="1"/>
  <c r="AH643" i="1" s="1"/>
  <c r="AF54" i="1"/>
  <c r="AH54" i="1" s="1"/>
  <c r="AF583" i="1"/>
  <c r="AH583" i="1" s="1"/>
  <c r="AF683" i="1"/>
  <c r="AH683" i="1" s="1"/>
  <c r="AF161" i="1"/>
  <c r="AH161" i="1" s="1"/>
  <c r="AF1458" i="1"/>
  <c r="AH1458" i="1" s="1"/>
  <c r="AF1041" i="1"/>
  <c r="AH1041" i="1" s="1"/>
  <c r="AF1607" i="1"/>
  <c r="AH1607" i="1" s="1"/>
  <c r="AF68" i="1"/>
  <c r="AH68" i="1" s="1"/>
  <c r="AF1453" i="1"/>
  <c r="AH1453" i="1" s="1"/>
  <c r="AF1609" i="1"/>
  <c r="AH1609" i="1" s="1"/>
  <c r="AF1404" i="1"/>
  <c r="AH1404" i="1" s="1"/>
  <c r="AF1512" i="1"/>
  <c r="AH1512" i="1" s="1"/>
  <c r="AF1281" i="1"/>
  <c r="AH1281" i="1" s="1"/>
  <c r="AF59" i="1"/>
  <c r="AH59" i="1" s="1"/>
  <c r="AF386" i="1"/>
  <c r="AH386" i="1" s="1"/>
  <c r="AF424" i="1"/>
  <c r="AH424" i="1" s="1"/>
  <c r="AF351" i="1"/>
  <c r="AH351" i="1" s="1"/>
  <c r="AF197" i="1"/>
  <c r="AH197" i="1" s="1"/>
  <c r="AF1417" i="1"/>
  <c r="AH1417" i="1" s="1"/>
  <c r="AF1638" i="1"/>
  <c r="AH1638" i="1" s="1"/>
  <c r="AF1633" i="1"/>
  <c r="AH1633" i="1" s="1"/>
  <c r="AF767" i="1"/>
  <c r="AH767" i="1" s="1"/>
  <c r="AF1214" i="1"/>
  <c r="AH1214" i="1" s="1"/>
  <c r="AF801" i="1"/>
  <c r="AH801" i="1" s="1"/>
  <c r="AF1023" i="1"/>
  <c r="AH1023" i="1" s="1"/>
  <c r="AF638" i="1"/>
  <c r="AH638" i="1" s="1"/>
  <c r="AF204" i="1"/>
  <c r="AH204" i="1" s="1"/>
  <c r="AF977" i="1"/>
  <c r="AH977" i="1" s="1"/>
  <c r="AF1659" i="1"/>
  <c r="AH1659" i="1" s="1"/>
  <c r="AF1114" i="1"/>
  <c r="AH1114" i="1" s="1"/>
  <c r="AF1164" i="1"/>
  <c r="AH1164" i="1" s="1"/>
  <c r="AF1426" i="1"/>
  <c r="AH1426" i="1" s="1"/>
  <c r="AF1625" i="1"/>
  <c r="AH1625" i="1" s="1"/>
  <c r="AF174" i="1"/>
  <c r="AH174" i="1" s="1"/>
  <c r="AF366" i="1"/>
  <c r="AH366" i="1" s="1"/>
  <c r="AF1504" i="1"/>
  <c r="AH1504" i="1" s="1"/>
  <c r="AF129" i="1"/>
  <c r="AH129" i="1" s="1"/>
  <c r="AF1399" i="1"/>
  <c r="AH1399" i="1" s="1"/>
  <c r="AF575" i="1"/>
  <c r="AH575" i="1" s="1"/>
  <c r="AF118" i="1"/>
  <c r="AH118" i="1" s="1"/>
  <c r="AF1222" i="1"/>
  <c r="AH1222" i="1" s="1"/>
  <c r="AF52" i="1"/>
  <c r="AH52" i="1" s="1"/>
  <c r="AF86" i="1"/>
  <c r="AH86" i="1" s="1"/>
  <c r="AF824" i="1"/>
  <c r="AH824" i="1" s="1"/>
  <c r="AF837" i="1"/>
  <c r="AH837" i="1" s="1"/>
  <c r="AF926" i="1"/>
  <c r="AH926" i="1" s="1"/>
  <c r="AF1161" i="1"/>
  <c r="AH1161" i="1" s="1"/>
  <c r="AF1388" i="1"/>
  <c r="AH1388" i="1" s="1"/>
  <c r="AF841" i="1"/>
  <c r="AH841" i="1" s="1"/>
  <c r="AF1001" i="1"/>
  <c r="AH1001" i="1" s="1"/>
  <c r="AF143" i="1"/>
  <c r="AH143" i="1" s="1"/>
  <c r="AF109" i="1"/>
  <c r="AH109" i="1" s="1"/>
  <c r="AF1637" i="1"/>
  <c r="AH1637" i="1" s="1"/>
  <c r="AF324" i="1"/>
  <c r="AH324" i="1" s="1"/>
  <c r="AF559" i="1"/>
  <c r="AH559" i="1" s="1"/>
  <c r="AF1645" i="1"/>
  <c r="AH1645" i="1" s="1"/>
  <c r="AF1395" i="1"/>
  <c r="AH1395" i="1" s="1"/>
  <c r="AF1682" i="1"/>
  <c r="AH1682" i="1" s="1"/>
  <c r="AF305" i="1"/>
  <c r="AH305" i="1" s="1"/>
  <c r="AF1204" i="1"/>
  <c r="AH1204" i="1" s="1"/>
  <c r="AF235" i="1"/>
  <c r="AH235" i="1" s="1"/>
  <c r="AF418" i="1"/>
  <c r="AH418" i="1" s="1"/>
  <c r="AF1065" i="1"/>
  <c r="AH1065" i="1" s="1"/>
  <c r="AF1680" i="1"/>
  <c r="AH1680" i="1" s="1"/>
  <c r="AF1032" i="1"/>
  <c r="AH1032" i="1" s="1"/>
  <c r="AF449" i="1"/>
  <c r="AH449" i="1" s="1"/>
  <c r="AF665" i="1"/>
  <c r="AH665" i="1" s="1"/>
  <c r="AF389" i="1"/>
  <c r="AH389" i="1" s="1"/>
  <c r="AF1282" i="1"/>
  <c r="AH1282" i="1" s="1"/>
  <c r="AF972" i="1"/>
  <c r="AH972" i="1" s="1"/>
  <c r="AF241" i="1"/>
  <c r="AH241" i="1" s="1"/>
  <c r="AF976" i="1"/>
  <c r="AH976" i="1" s="1"/>
  <c r="AF1056" i="1"/>
  <c r="AH1056" i="1" s="1"/>
  <c r="AF486" i="1"/>
  <c r="AH486" i="1" s="1"/>
  <c r="AF887" i="1"/>
  <c r="AH887" i="1" s="1"/>
  <c r="AF182" i="1"/>
  <c r="AH182" i="1" s="1"/>
  <c r="AF1081" i="1"/>
  <c r="AH1081" i="1" s="1"/>
  <c r="AF590" i="1"/>
  <c r="AH590" i="1" s="1"/>
  <c r="AF1308" i="1"/>
  <c r="AH1308" i="1" s="1"/>
  <c r="AF1131" i="1"/>
  <c r="AH1131" i="1" s="1"/>
  <c r="AF690" i="1"/>
  <c r="AH690" i="1" s="1"/>
  <c r="AF211" i="1"/>
  <c r="AH211" i="1" s="1"/>
  <c r="AF1413" i="1"/>
  <c r="AH1413" i="1" s="1"/>
  <c r="AF21" i="1"/>
  <c r="AH21" i="1" s="1"/>
  <c r="AF986" i="1"/>
  <c r="AH986" i="1" s="1"/>
  <c r="AF44" i="1"/>
  <c r="AH44" i="1" s="1"/>
  <c r="AF881" i="1"/>
  <c r="AH881" i="1" s="1"/>
  <c r="AF139" i="1"/>
  <c r="AH139" i="1" s="1"/>
  <c r="AF37" i="1"/>
  <c r="AH37" i="1" s="1"/>
  <c r="AF1154" i="1"/>
  <c r="AH1154" i="1" s="1"/>
  <c r="AF1511" i="1"/>
  <c r="AH1511" i="1" s="1"/>
  <c r="AF112" i="1"/>
  <c r="AH112" i="1" s="1"/>
  <c r="AF596" i="1"/>
  <c r="AH596" i="1" s="1"/>
  <c r="AF1328" i="1"/>
  <c r="AH1328" i="1" s="1"/>
  <c r="AF1000" i="1"/>
  <c r="AH1000" i="1" s="1"/>
  <c r="AF219" i="1"/>
  <c r="AH219" i="1" s="1"/>
  <c r="AF1373" i="1"/>
  <c r="AH1373" i="1" s="1"/>
  <c r="AF1258" i="1"/>
  <c r="AH1258" i="1" s="1"/>
  <c r="AF419" i="1"/>
  <c r="AH419" i="1" s="1"/>
  <c r="AF83" i="1"/>
  <c r="AH83" i="1" s="1"/>
  <c r="AF246" i="1"/>
  <c r="AH246" i="1" s="1"/>
  <c r="AF1091" i="1"/>
  <c r="AH1091" i="1" s="1"/>
  <c r="AF691" i="1"/>
  <c r="AH691" i="1" s="1"/>
  <c r="AF765" i="1"/>
  <c r="AH765" i="1" s="1"/>
  <c r="AF992" i="1"/>
  <c r="AH992" i="1" s="1"/>
  <c r="AF548" i="1"/>
  <c r="AH548" i="1" s="1"/>
  <c r="AF1197" i="1"/>
  <c r="AH1197" i="1" s="1"/>
  <c r="AF831" i="1"/>
  <c r="AH831" i="1" s="1"/>
  <c r="AF405" i="1"/>
  <c r="AH405" i="1" s="1"/>
  <c r="AF862" i="1"/>
  <c r="AH862" i="1" s="1"/>
  <c r="AF1076" i="1"/>
  <c r="AH1076" i="1" s="1"/>
  <c r="AF1151" i="1"/>
  <c r="AH1151" i="1" s="1"/>
  <c r="AF60" i="1"/>
  <c r="AH60" i="1" s="1"/>
  <c r="AF772" i="1"/>
  <c r="AH772" i="1" s="1"/>
  <c r="AF1700" i="1"/>
  <c r="AH1700" i="1" s="1"/>
  <c r="AF375" i="1"/>
  <c r="AH375" i="1" s="1"/>
  <c r="AF1080" i="1"/>
  <c r="AH1080" i="1" s="1"/>
  <c r="AF1090" i="1"/>
  <c r="AH1090" i="1" s="1"/>
  <c r="AF67" i="1"/>
  <c r="AH67" i="1" s="1"/>
  <c r="AF1099" i="1"/>
  <c r="AH1099" i="1" s="1"/>
  <c r="AF1295" i="1"/>
  <c r="AH1295" i="1" s="1"/>
  <c r="AF252" i="1"/>
  <c r="AH252" i="1" s="1"/>
  <c r="AF468" i="1"/>
  <c r="AH468" i="1" s="1"/>
  <c r="AF1339" i="1"/>
  <c r="AH1339" i="1" s="1"/>
  <c r="AF1667" i="1"/>
  <c r="AH1667" i="1" s="1"/>
  <c r="AF896" i="1"/>
  <c r="AH896" i="1" s="1"/>
  <c r="AF704" i="1"/>
  <c r="AH704" i="1" s="1"/>
  <c r="AF1322" i="1"/>
  <c r="AH1322" i="1" s="1"/>
  <c r="AF149" i="1"/>
  <c r="AH149" i="1" s="1"/>
  <c r="AF1226" i="1"/>
  <c r="AH1226" i="1" s="1"/>
  <c r="AF1655" i="1"/>
  <c r="AH1655" i="1" s="1"/>
  <c r="AF357" i="1"/>
  <c r="AH357" i="1" s="1"/>
  <c r="AF1602" i="1"/>
  <c r="AH1602" i="1" s="1"/>
  <c r="AF747" i="1"/>
  <c r="AH747" i="1" s="1"/>
  <c r="AF76" i="1"/>
  <c r="AH76" i="1" s="1"/>
  <c r="AF347" i="1"/>
  <c r="AH347" i="1" s="1"/>
  <c r="AF1077" i="1"/>
  <c r="AH1077" i="1" s="1"/>
  <c r="AF864" i="1"/>
  <c r="AH864" i="1" s="1"/>
  <c r="AF693" i="1"/>
  <c r="AH693" i="1" s="1"/>
  <c r="AF1097" i="1"/>
  <c r="AH1097" i="1" s="1"/>
  <c r="AF1216" i="1"/>
  <c r="AH1216" i="1" s="1"/>
  <c r="AF364" i="1"/>
  <c r="AH364" i="1" s="1"/>
  <c r="AF330" i="1"/>
  <c r="AH330" i="1" s="1"/>
  <c r="AF749" i="1"/>
  <c r="AH749" i="1" s="1"/>
  <c r="AF257" i="1"/>
  <c r="AH257" i="1" s="1"/>
  <c r="AF333" i="1"/>
  <c r="AH333" i="1" s="1"/>
  <c r="AF1348" i="1"/>
  <c r="AH1348" i="1" s="1"/>
  <c r="AF1643" i="1"/>
  <c r="AH1643" i="1" s="1"/>
  <c r="AF834" i="1"/>
  <c r="AH834" i="1" s="1"/>
  <c r="AF1288" i="1"/>
  <c r="AH1288" i="1" s="1"/>
  <c r="AF203" i="1"/>
  <c r="AH203" i="1" s="1"/>
  <c r="AF1116" i="1"/>
  <c r="AH1116" i="1" s="1"/>
  <c r="AF664" i="1"/>
  <c r="AH664" i="1" s="1"/>
  <c r="AF850" i="1"/>
  <c r="AH850" i="1" s="1"/>
  <c r="AF1266" i="1"/>
  <c r="AH1266" i="1" s="1"/>
  <c r="AF205" i="1"/>
  <c r="AH205" i="1" s="1"/>
  <c r="AF870" i="1"/>
  <c r="AH870" i="1" s="1"/>
  <c r="AF556" i="1"/>
  <c r="AH556" i="1" s="1"/>
  <c r="AF1406" i="1"/>
  <c r="AH1406" i="1" s="1"/>
  <c r="AF908" i="1"/>
  <c r="AH908" i="1" s="1"/>
  <c r="AF5" i="1"/>
  <c r="AH5" i="1" s="1"/>
  <c r="AF774" i="1"/>
  <c r="AH774" i="1" s="1"/>
  <c r="AF508" i="1"/>
  <c r="AH508" i="1" s="1"/>
  <c r="AF768" i="1"/>
  <c r="AH768" i="1" s="1"/>
  <c r="AF1614" i="1"/>
  <c r="AH1614" i="1" s="1"/>
  <c r="AF325" i="1"/>
  <c r="AH325" i="1" s="1"/>
  <c r="AF363" i="1"/>
  <c r="AH363" i="1" s="1"/>
  <c r="AF189" i="1"/>
  <c r="AH189" i="1" s="1"/>
  <c r="AF119" i="1"/>
  <c r="AH119" i="1" s="1"/>
  <c r="AF604" i="1"/>
  <c r="AH604" i="1" s="1"/>
  <c r="AF1166" i="1"/>
  <c r="AH1166" i="1" s="1"/>
  <c r="AF890" i="1"/>
  <c r="AH890" i="1" s="1"/>
  <c r="AF91" i="1"/>
  <c r="AH91" i="1" s="1"/>
  <c r="AF1471" i="1"/>
  <c r="AH1471" i="1" s="1"/>
  <c r="AF273" i="1"/>
  <c r="AH273" i="1" s="1"/>
  <c r="AF491" i="1"/>
  <c r="AH491" i="1" s="1"/>
  <c r="AF1170" i="1"/>
  <c r="AH1170" i="1" s="1"/>
  <c r="AF1209" i="1"/>
  <c r="AH1209" i="1" s="1"/>
  <c r="AF794" i="1"/>
  <c r="AH794" i="1" s="1"/>
  <c r="AF1101" i="1"/>
  <c r="AH1101" i="1" s="1"/>
  <c r="AF676" i="1"/>
  <c r="AH676" i="1" s="1"/>
  <c r="AF390" i="1"/>
  <c r="AH390" i="1" s="1"/>
  <c r="AF1487" i="1"/>
  <c r="AH1487" i="1" s="1"/>
  <c r="AF42" i="1"/>
  <c r="AH42" i="1" s="1"/>
  <c r="AF701" i="1"/>
  <c r="AH701" i="1" s="1"/>
  <c r="AF1341" i="1"/>
  <c r="AH1341" i="1" s="1"/>
  <c r="AF445" i="1"/>
  <c r="AH445" i="1" s="1"/>
  <c r="AF927" i="1"/>
  <c r="AH927" i="1" s="1"/>
  <c r="AF1379" i="1"/>
  <c r="AH1379" i="1" s="1"/>
  <c r="AF214" i="1"/>
  <c r="AH214" i="1" s="1"/>
  <c r="AF1292" i="1"/>
  <c r="AH1292" i="1" s="1"/>
  <c r="AF1211" i="1"/>
  <c r="AH1211" i="1" s="1"/>
  <c r="AF63" i="1"/>
  <c r="AH63" i="1" s="1"/>
  <c r="AF223" i="1"/>
  <c r="AH223" i="1" s="1"/>
  <c r="AF939" i="1"/>
  <c r="AH939" i="1" s="1"/>
  <c r="AF70" i="1"/>
  <c r="AH70" i="1" s="1"/>
  <c r="AF994" i="1"/>
  <c r="AH994" i="1" s="1"/>
  <c r="AF71" i="1"/>
  <c r="AH71" i="1" s="1"/>
  <c r="AF1335" i="1"/>
  <c r="AH1335" i="1" s="1"/>
  <c r="AF780" i="1"/>
  <c r="AH780" i="1" s="1"/>
  <c r="AF1163" i="1"/>
  <c r="AH1163" i="1" s="1"/>
  <c r="AF116" i="1"/>
  <c r="AH116" i="1" s="1"/>
  <c r="AF905" i="1"/>
  <c r="AH905" i="1" s="1"/>
  <c r="AF1311" i="1"/>
  <c r="AH1311" i="1" s="1"/>
  <c r="AF206" i="1"/>
  <c r="AH206" i="1" s="1"/>
  <c r="AF49" i="1"/>
  <c r="AH49" i="1" s="1"/>
  <c r="AF251" i="1"/>
  <c r="AH251" i="1" s="1"/>
  <c r="AF755" i="1"/>
  <c r="AH755" i="1" s="1"/>
  <c r="AF795" i="1"/>
  <c r="AH795" i="1" s="1"/>
  <c r="AF935" i="1"/>
  <c r="AH935" i="1" s="1"/>
  <c r="AF1155" i="1"/>
  <c r="AH1155" i="1" s="1"/>
  <c r="AF151" i="1"/>
  <c r="AH151" i="1" s="1"/>
  <c r="AF353" i="1"/>
  <c r="AH353" i="1" s="1"/>
  <c r="AF1230" i="1"/>
  <c r="AH1230" i="1" s="1"/>
  <c r="AF886" i="1"/>
  <c r="AH886" i="1" s="1"/>
  <c r="AF1262" i="1"/>
  <c r="AH1262" i="1" s="1"/>
  <c r="AF1691" i="1"/>
  <c r="AH1691" i="1" s="1"/>
  <c r="AF226" i="1"/>
  <c r="AH226" i="1" s="1"/>
  <c r="AF602" i="1"/>
  <c r="AH602" i="1" s="1"/>
  <c r="AF354" i="1"/>
  <c r="AH354" i="1" s="1"/>
  <c r="AF593" i="1"/>
  <c r="AH593" i="1" s="1"/>
  <c r="AF433" i="1"/>
  <c r="AH433" i="1" s="1"/>
  <c r="AF1461" i="1"/>
  <c r="AH1461" i="1" s="1"/>
  <c r="AF744" i="1"/>
  <c r="AH744" i="1" s="1"/>
  <c r="AF15" i="1"/>
  <c r="AH15" i="1" s="1"/>
  <c r="AF1452" i="1"/>
  <c r="AH1452" i="1" s="1"/>
  <c r="AF521" i="1"/>
  <c r="AH521" i="1" s="1"/>
  <c r="AF872" i="1"/>
  <c r="AH872" i="1" s="1"/>
  <c r="AF13" i="1"/>
  <c r="AH13" i="1" s="1"/>
  <c r="AF132" i="1"/>
  <c r="AH132" i="1" s="1"/>
  <c r="AF970" i="1"/>
  <c r="AH970" i="1" s="1"/>
  <c r="AF557" i="1"/>
  <c r="AH557" i="1" s="1"/>
  <c r="AF87" i="1"/>
  <c r="AH87" i="1" s="1"/>
  <c r="AF586" i="1"/>
  <c r="AH586" i="1" s="1"/>
  <c r="AF505" i="1"/>
  <c r="AH505" i="1" s="1"/>
  <c r="AF75" i="1"/>
  <c r="AH75" i="1" s="1"/>
  <c r="AF773" i="1"/>
  <c r="AH773" i="1" s="1"/>
  <c r="AF243" i="1"/>
  <c r="AH243" i="1" s="1"/>
  <c r="AF1017" i="1"/>
  <c r="AH1017" i="1" s="1"/>
  <c r="AF746" i="1"/>
  <c r="AH746" i="1" s="1"/>
  <c r="AF764" i="1"/>
  <c r="AH764" i="1" s="1"/>
  <c r="AF239" i="1"/>
  <c r="AH239" i="1" s="1"/>
  <c r="AF1316" i="1"/>
  <c r="AH1316" i="1" s="1"/>
  <c r="AF1362" i="1"/>
  <c r="AH1362" i="1" s="1"/>
  <c r="AF169" i="1"/>
  <c r="AH169" i="1" s="1"/>
  <c r="AF256" i="1"/>
  <c r="AH256" i="1" s="1"/>
  <c r="AF931" i="1"/>
  <c r="AH931" i="1" s="1"/>
  <c r="AF448" i="1"/>
  <c r="AH448" i="1" s="1"/>
  <c r="AF1692" i="1"/>
  <c r="AH1692" i="1" s="1"/>
  <c r="AF107" i="1"/>
  <c r="AH107" i="1" s="1"/>
  <c r="AF861" i="1"/>
  <c r="AH861" i="1" s="1"/>
  <c r="AF73" i="1"/>
  <c r="AH73" i="1" s="1"/>
  <c r="AF1585" i="1"/>
  <c r="AH1585" i="1" s="1"/>
  <c r="AF147" i="1"/>
  <c r="AH147" i="1" s="1"/>
  <c r="AF792" i="1"/>
  <c r="AH792" i="1" s="1"/>
  <c r="AF539" i="1"/>
  <c r="AH539" i="1" s="1"/>
  <c r="AF1202" i="1"/>
  <c r="AH1202" i="1" s="1"/>
  <c r="AF1309" i="1"/>
  <c r="AH1309" i="1" s="1"/>
  <c r="AF23" i="1"/>
  <c r="AH23" i="1" s="1"/>
  <c r="AF381" i="1"/>
  <c r="AH381" i="1" s="1"/>
  <c r="AF150" i="1"/>
  <c r="AH150" i="1" s="1"/>
  <c r="AF1113" i="1"/>
  <c r="AH1113" i="1" s="1"/>
  <c r="AF681" i="1"/>
  <c r="AH681" i="1" s="1"/>
  <c r="AF1422" i="1"/>
  <c r="AH1422" i="1" s="1"/>
  <c r="AF1224" i="1"/>
  <c r="AH1224" i="1" s="1"/>
  <c r="AF962" i="1"/>
  <c r="AH962" i="1" s="1"/>
  <c r="AF594" i="1"/>
  <c r="AH594" i="1" s="1"/>
  <c r="AF1088" i="1"/>
  <c r="AH1088" i="1" s="1"/>
  <c r="AF1303" i="1"/>
  <c r="AH1303" i="1" s="1"/>
  <c r="AF782" i="1"/>
  <c r="AH782" i="1" s="1"/>
  <c r="AF1246" i="1"/>
  <c r="AH1246" i="1" s="1"/>
  <c r="AF286" i="1"/>
  <c r="AH286" i="1" s="1"/>
  <c r="AF4" i="1"/>
  <c r="AH4" i="1" s="1"/>
  <c r="AF339" i="1"/>
  <c r="AH339" i="1" s="1"/>
  <c r="AF1009" i="1"/>
  <c r="AH1009" i="1" s="1"/>
  <c r="AF741" i="1"/>
  <c r="AH741" i="1" s="1"/>
  <c r="AF25" i="1"/>
  <c r="AH25" i="1" s="1"/>
  <c r="AF1124" i="1"/>
  <c r="AH1124" i="1" s="1"/>
  <c r="AF29" i="1"/>
  <c r="AH29" i="1" s="1"/>
  <c r="AF786" i="1"/>
  <c r="AH786" i="1" s="1"/>
  <c r="AF1537" i="1"/>
  <c r="AH1537" i="1" s="1"/>
  <c r="AF983" i="1"/>
  <c r="AH983" i="1" s="1"/>
  <c r="AF1437" i="1"/>
  <c r="AH1437" i="1" s="1"/>
  <c r="AF739" i="1"/>
  <c r="AH739" i="1" s="1"/>
  <c r="AF1509" i="1"/>
  <c r="AH1509" i="1" s="1"/>
  <c r="AF597" i="1"/>
  <c r="AH597" i="1" s="1"/>
  <c r="AF1269" i="1"/>
  <c r="AH1269" i="1" s="1"/>
  <c r="AF88" i="1"/>
  <c r="AH88" i="1" s="1"/>
  <c r="AF1064" i="1"/>
  <c r="AH1064" i="1" s="1"/>
  <c r="AF1620" i="1"/>
  <c r="AH1620" i="1" s="1"/>
  <c r="AF1560" i="1"/>
  <c r="AH1560" i="1" s="1"/>
  <c r="AF1670" i="1"/>
  <c r="AH1670" i="1" s="1"/>
  <c r="AF387" i="1"/>
  <c r="AH387" i="1" s="1"/>
  <c r="AF406" i="1"/>
  <c r="AH406" i="1" s="1"/>
  <c r="AF1165" i="1"/>
  <c r="AH1165" i="1" s="1"/>
  <c r="AF1553" i="1"/>
  <c r="AH1553" i="1" s="1"/>
  <c r="AF123" i="1"/>
  <c r="AH123" i="1" s="1"/>
  <c r="AF1028" i="1"/>
  <c r="AH1028" i="1" s="1"/>
  <c r="AF277" i="1"/>
  <c r="AH277" i="1" s="1"/>
  <c r="AF1186" i="1"/>
  <c r="AH1186" i="1" s="1"/>
  <c r="AF1570" i="1"/>
  <c r="AH1570" i="1" s="1"/>
  <c r="AF1696" i="1"/>
  <c r="AH1696" i="1" s="1"/>
  <c r="AF299" i="1"/>
  <c r="AH299" i="1" s="1"/>
  <c r="AF541" i="1"/>
  <c r="AH541" i="1" s="1"/>
  <c r="AF753" i="1"/>
  <c r="AH753" i="1" s="1"/>
  <c r="AF528" i="1"/>
  <c r="AH528" i="1" s="1"/>
  <c r="AF1472" i="1"/>
  <c r="AH1472" i="1" s="1"/>
  <c r="AF1162" i="1"/>
  <c r="AH1162" i="1" s="1"/>
  <c r="AF301" i="1"/>
  <c r="AH301" i="1" s="1"/>
  <c r="AF1501" i="1"/>
  <c r="AH1501" i="1" s="1"/>
  <c r="AF374" i="1"/>
  <c r="AH374" i="1" s="1"/>
  <c r="AF1626" i="1"/>
  <c r="AH1626" i="1" s="1"/>
  <c r="AF1093" i="1"/>
  <c r="AH1093" i="1" s="1"/>
  <c r="AF999" i="1"/>
  <c r="AH999" i="1" s="1"/>
  <c r="AF942" i="1"/>
  <c r="AH942" i="1" s="1"/>
  <c r="AF1432" i="1"/>
  <c r="AH1432" i="1" s="1"/>
  <c r="AF1391" i="1"/>
  <c r="AH1391" i="1" s="1"/>
  <c r="AF978" i="1"/>
  <c r="AH978" i="1" s="1"/>
  <c r="AF1002" i="1"/>
  <c r="AH1002" i="1" s="1"/>
  <c r="AF1148" i="1"/>
  <c r="AH1148" i="1" s="1"/>
  <c r="AF111" i="1"/>
  <c r="AH111" i="1" s="1"/>
  <c r="AF1392" i="1"/>
  <c r="AH1392" i="1" s="1"/>
  <c r="AF651" i="1"/>
  <c r="AH651" i="1" s="1"/>
  <c r="AF771" i="1"/>
  <c r="AH771" i="1" s="1"/>
  <c r="AF1210" i="1"/>
  <c r="AH1210" i="1" s="1"/>
  <c r="AF1686" i="1"/>
  <c r="AH1686" i="1" s="1"/>
  <c r="AF61" i="1"/>
  <c r="AH61" i="1" s="1"/>
  <c r="AF373" i="1"/>
  <c r="AH373" i="1" s="1"/>
  <c r="AF893" i="1"/>
  <c r="AH893" i="1" s="1"/>
  <c r="AF813" i="1"/>
  <c r="AH813" i="1" s="1"/>
  <c r="AF1172" i="1"/>
  <c r="AH1172" i="1" s="1"/>
  <c r="AF1179" i="1"/>
  <c r="AH1179" i="1" s="1"/>
  <c r="AF779" i="1"/>
  <c r="AH779" i="1" s="1"/>
  <c r="AF657" i="1"/>
  <c r="AH657" i="1" s="1"/>
  <c r="AF968" i="1"/>
  <c r="AH968" i="1" s="1"/>
  <c r="AF1442" i="1"/>
  <c r="AH1442" i="1" s="1"/>
  <c r="AF1486" i="1"/>
  <c r="AH1486" i="1" s="1"/>
  <c r="AF1397" i="1"/>
  <c r="AH1397" i="1" s="1"/>
  <c r="AF1120" i="1"/>
  <c r="AH1120" i="1" s="1"/>
  <c r="AF1598" i="1"/>
  <c r="AH1598" i="1" s="1"/>
  <c r="AF1145" i="1"/>
  <c r="AH1145" i="1" s="1"/>
  <c r="AF447" i="1"/>
  <c r="AH447" i="1" s="1"/>
  <c r="AF1483" i="1"/>
  <c r="AH1483" i="1" s="1"/>
  <c r="AF745" i="1"/>
  <c r="AH745" i="1" s="1"/>
  <c r="AF342" i="1"/>
  <c r="AH342" i="1" s="1"/>
  <c r="AF636" i="1"/>
  <c r="AH636" i="1" s="1"/>
  <c r="AF1508" i="1"/>
  <c r="AH1508" i="1" s="1"/>
  <c r="AF710" i="1"/>
  <c r="AH710" i="1" s="1"/>
  <c r="AF928" i="1"/>
  <c r="AH928" i="1" s="1"/>
  <c r="AF1060" i="1"/>
  <c r="AH1060" i="1" s="1"/>
  <c r="AF1184" i="1"/>
  <c r="AH1184" i="1" s="1"/>
  <c r="AF1344" i="1"/>
  <c r="AH1344" i="1" s="1"/>
  <c r="AF1095" i="1"/>
  <c r="AH1095" i="1" s="1"/>
  <c r="AF158" i="1"/>
  <c r="AH158" i="1" s="1"/>
  <c r="AF396" i="1"/>
  <c r="AH396" i="1" s="1"/>
  <c r="AF444" i="1"/>
  <c r="AH444" i="1" s="1"/>
  <c r="AF552" i="1"/>
  <c r="AH552" i="1" s="1"/>
  <c r="AF815" i="1"/>
  <c r="AH815" i="1" s="1"/>
  <c r="AF231" i="1"/>
  <c r="AH231" i="1" s="1"/>
  <c r="AF1559" i="1"/>
  <c r="AH1559" i="1" s="1"/>
  <c r="AF1601" i="1"/>
  <c r="AH1601" i="1" s="1"/>
  <c r="AF588" i="1"/>
  <c r="AH588" i="1" s="1"/>
  <c r="AF408" i="1"/>
  <c r="AH408" i="1" s="1"/>
  <c r="AF1510" i="1"/>
  <c r="AH1510" i="1" s="1"/>
  <c r="AF677" i="1"/>
  <c r="AH677" i="1" s="1"/>
  <c r="AF1370" i="1"/>
  <c r="AH1370" i="1" s="1"/>
  <c r="AF534" i="1"/>
  <c r="AH534" i="1" s="1"/>
  <c r="AF269" i="1"/>
  <c r="AH269" i="1" s="1"/>
  <c r="AF141" i="1"/>
  <c r="AH141" i="1" s="1"/>
  <c r="AF929" i="1"/>
  <c r="AH929" i="1" s="1"/>
  <c r="AF50" i="1"/>
  <c r="AH50" i="1" s="1"/>
  <c r="AF1530" i="1"/>
  <c r="AH1530" i="1" s="1"/>
  <c r="AF1455" i="1"/>
  <c r="AH1455" i="1" s="1"/>
  <c r="AF1532" i="1"/>
  <c r="AH1532" i="1" s="1"/>
  <c r="AF217" i="1"/>
  <c r="AH217" i="1" s="1"/>
  <c r="AF639" i="1"/>
  <c r="AH639" i="1" s="1"/>
  <c r="AF1360" i="1"/>
  <c r="AH1360" i="1" s="1"/>
  <c r="AF884" i="1"/>
  <c r="AH884" i="1" s="1"/>
  <c r="AF452" i="1"/>
  <c r="AH452" i="1" s="1"/>
  <c r="AF1291" i="1"/>
  <c r="AH1291" i="1" s="1"/>
  <c r="AF1313" i="1"/>
  <c r="AH1313" i="1" s="1"/>
  <c r="AF1036" i="1"/>
  <c r="AH1036" i="1" s="1"/>
  <c r="AF72" i="1"/>
  <c r="AH72" i="1" s="1"/>
  <c r="AF1619" i="1"/>
  <c r="AH1619" i="1" s="1"/>
  <c r="AF891" i="1"/>
  <c r="AH891" i="1" s="1"/>
  <c r="AF282" i="1"/>
  <c r="AH282" i="1" s="1"/>
  <c r="AF993" i="1"/>
  <c r="AH993" i="1" s="1"/>
  <c r="AF660" i="1"/>
  <c r="AH660" i="1" s="1"/>
  <c r="AF1027" i="1"/>
  <c r="AH1027" i="1" s="1"/>
  <c r="AF858" i="1"/>
  <c r="AH858" i="1" s="1"/>
  <c r="AF997" i="1"/>
  <c r="AH997" i="1" s="1"/>
  <c r="AF306" i="1"/>
  <c r="AH306" i="1" s="1"/>
  <c r="AF1083" i="1"/>
  <c r="AH1083" i="1" s="1"/>
  <c r="AF1535" i="1"/>
  <c r="AH1535" i="1" s="1"/>
  <c r="AF1078" i="1"/>
  <c r="AH1078" i="1" s="1"/>
  <c r="AF1414" i="1"/>
  <c r="AH1414" i="1" s="1"/>
  <c r="AF38" i="1"/>
  <c r="AH38" i="1" s="1"/>
  <c r="AF1082" i="1"/>
  <c r="AH1082" i="1" s="1"/>
  <c r="AF272" i="1"/>
  <c r="AH272" i="1" s="1"/>
  <c r="AF719" i="1"/>
  <c r="AH719" i="1" s="1"/>
  <c r="AF833" i="1"/>
  <c r="AH833" i="1" s="1"/>
  <c r="AF1132" i="1"/>
  <c r="AH1132" i="1" s="1"/>
  <c r="AF1279" i="1"/>
  <c r="AH1279" i="1" s="1"/>
  <c r="AF663" i="1"/>
  <c r="AH663" i="1" s="1"/>
  <c r="AF1331" i="1"/>
  <c r="AH1331" i="1" s="1"/>
  <c r="AF385" i="1"/>
  <c r="AH385" i="1" s="1"/>
  <c r="AF310" i="1"/>
  <c r="AH310" i="1" s="1"/>
  <c r="AF902" i="1"/>
  <c r="AH902" i="1" s="1"/>
  <c r="AF895" i="1"/>
  <c r="AH895" i="1" s="1"/>
  <c r="AF990" i="1"/>
  <c r="AH990" i="1" s="1"/>
  <c r="AF1167" i="1"/>
  <c r="AH1167" i="1" s="1"/>
  <c r="AF1671" i="1"/>
  <c r="AH1671" i="1" s="1"/>
  <c r="AF393" i="1"/>
  <c r="AH393" i="1" s="1"/>
  <c r="AF427" i="1"/>
  <c r="AH427" i="1" s="1"/>
  <c r="AF237" i="1"/>
  <c r="AH237" i="1" s="1"/>
  <c r="AF356" i="1"/>
  <c r="AH356" i="1" s="1"/>
  <c r="AF117" i="1"/>
  <c r="AH117" i="1" s="1"/>
  <c r="AF1642" i="1"/>
  <c r="AH1642" i="1" s="1"/>
  <c r="AF991" i="1"/>
  <c r="AH991" i="1" s="1"/>
  <c r="AF194" i="1"/>
  <c r="AH194" i="1" s="1"/>
  <c r="AF1283" i="1"/>
  <c r="AH1283" i="1" s="1"/>
  <c r="AF1562" i="1"/>
  <c r="AH1562" i="1" s="1"/>
  <c r="AF646" i="1"/>
  <c r="AH646" i="1" s="1"/>
  <c r="AF138" i="1"/>
  <c r="AH138" i="1" s="1"/>
  <c r="AF332" i="1"/>
  <c r="AH332" i="1" s="1"/>
  <c r="AF383" i="1"/>
  <c r="AH383" i="1" s="1"/>
  <c r="AF1644" i="1"/>
  <c r="AH1644" i="1" s="1"/>
  <c r="AF453" i="1"/>
  <c r="AH453" i="1" s="1"/>
  <c r="AF930" i="1"/>
  <c r="AH930" i="1" s="1"/>
  <c r="AF853" i="1"/>
  <c r="AH853" i="1" s="1"/>
  <c r="AF275" i="1"/>
  <c r="AH275" i="1" s="1"/>
  <c r="AF1387" i="1"/>
  <c r="AH1387" i="1" s="1"/>
  <c r="AF578" i="1"/>
  <c r="AH578" i="1" s="1"/>
  <c r="AF1272" i="1"/>
  <c r="AH1272" i="1" s="1"/>
  <c r="AF845" i="1"/>
  <c r="AH845" i="1" s="1"/>
  <c r="AF1087" i="1"/>
  <c r="AH1087" i="1" s="1"/>
  <c r="AF1677" i="1"/>
  <c r="AH1677" i="1" s="1"/>
  <c r="AF234" i="1"/>
  <c r="AH234" i="1" s="1"/>
  <c r="AF236" i="1"/>
  <c r="AH236" i="1" s="1"/>
  <c r="AF1073" i="1"/>
  <c r="AH1073" i="1" s="1"/>
  <c r="AF1198" i="1"/>
  <c r="AH1198" i="1" s="1"/>
  <c r="AF685" i="1"/>
  <c r="AH685" i="1" s="1"/>
  <c r="AF1699" i="1"/>
  <c r="AH1699" i="1" s="1"/>
  <c r="AF551" i="1"/>
  <c r="AH551" i="1" s="1"/>
  <c r="AF1465" i="1"/>
  <c r="AH1465" i="1" s="1"/>
  <c r="AF656" i="1"/>
  <c r="AH656" i="1" s="1"/>
  <c r="AF492" i="1"/>
  <c r="AH492" i="1" s="1"/>
  <c r="AF766" i="1"/>
  <c r="AH766" i="1" s="1"/>
  <c r="AF192" i="1"/>
  <c r="AH192" i="1" s="1"/>
  <c r="AF10" i="1"/>
  <c r="AH10" i="1" s="1"/>
  <c r="AF811" i="1"/>
  <c r="AH811" i="1" s="1"/>
  <c r="AF964" i="1"/>
  <c r="AH964" i="1" s="1"/>
  <c r="AF1142" i="1"/>
  <c r="AH1142" i="1" s="1"/>
  <c r="AF411" i="1"/>
  <c r="AH411" i="1" s="1"/>
  <c r="AF181" i="1"/>
  <c r="AH181" i="1" s="1"/>
  <c r="AF1498" i="1"/>
  <c r="AH1498" i="1" s="1"/>
  <c r="AF1004" i="1"/>
  <c r="AH1004" i="1" s="1"/>
  <c r="AF670" i="1"/>
  <c r="AH670" i="1" s="1"/>
  <c r="AF1118" i="1"/>
  <c r="AH1118" i="1" s="1"/>
  <c r="AF809" i="1"/>
  <c r="AH809" i="1" s="1"/>
  <c r="AF148" i="1"/>
  <c r="AH148" i="1" s="1"/>
  <c r="AF1424" i="1"/>
  <c r="AH1424" i="1" s="1"/>
  <c r="AF707" i="1"/>
  <c r="AH707" i="1" s="1"/>
  <c r="AF1583" i="1"/>
  <c r="AH1583" i="1" s="1"/>
  <c r="AF1040" i="1"/>
  <c r="AH1040" i="1" s="1"/>
  <c r="AF1479" i="1"/>
  <c r="AH1479" i="1" s="1"/>
  <c r="AF938" i="1"/>
  <c r="AH938" i="1" s="1"/>
  <c r="AF1366" i="1"/>
  <c r="AH1366" i="1" s="1"/>
  <c r="AF762" i="1"/>
  <c r="AH762" i="1" s="1"/>
  <c r="AF830" i="1"/>
  <c r="AH830" i="1" s="1"/>
  <c r="AF249" i="1"/>
  <c r="AH249" i="1" s="1"/>
  <c r="AF395" i="1"/>
  <c r="AH395" i="1" s="1"/>
  <c r="AF130" i="1"/>
  <c r="AH130" i="1" s="1"/>
  <c r="AF635" i="1"/>
  <c r="AH635" i="1" s="1"/>
  <c r="AF913" i="1"/>
  <c r="AH913" i="1" s="1"/>
  <c r="AF1248" i="1"/>
  <c r="AH1248" i="1" s="1"/>
  <c r="AF829" i="1"/>
  <c r="AH829" i="1" s="1"/>
  <c r="AF904" i="1"/>
  <c r="AH904" i="1" s="1"/>
  <c r="AF1108" i="1"/>
  <c r="AH1108" i="1" s="1"/>
  <c r="AF627" i="1"/>
  <c r="AH627" i="1" s="1"/>
  <c r="AF410" i="1"/>
  <c r="AH410" i="1" s="1"/>
  <c r="AF1444" i="1"/>
  <c r="AH1444" i="1" s="1"/>
  <c r="AF907" i="1"/>
  <c r="AH907" i="1" s="1"/>
  <c r="AF796" i="1"/>
  <c r="AH796" i="1" s="1"/>
  <c r="AF769" i="1"/>
  <c r="AH769" i="1" s="1"/>
  <c r="AF1549" i="1"/>
  <c r="AH1549" i="1" s="1"/>
  <c r="AF754" i="1"/>
  <c r="AH754" i="1" s="1"/>
  <c r="AF144" i="1"/>
  <c r="AH144" i="1" s="1"/>
  <c r="AF1428" i="1"/>
  <c r="AH1428" i="1" s="1"/>
  <c r="AF667" i="1"/>
  <c r="AH667" i="1" s="1"/>
  <c r="AF1497" i="1"/>
  <c r="AH1497" i="1" s="1"/>
  <c r="AF1386" i="1"/>
  <c r="AH1386" i="1" s="1"/>
  <c r="AF1591" i="1"/>
  <c r="AH1591" i="1" s="1"/>
  <c r="AF1135" i="1"/>
  <c r="AH1135" i="1" s="1"/>
  <c r="AF915" i="1"/>
  <c r="AH915" i="1" s="1"/>
  <c r="AF278" i="1"/>
  <c r="AH278" i="1" s="1"/>
  <c r="AF1573" i="1"/>
  <c r="AH1573" i="1" s="1"/>
  <c r="AF244" i="1"/>
  <c r="AH244" i="1" s="1"/>
  <c r="AF212" i="1"/>
  <c r="AH212" i="1" s="1"/>
  <c r="AF826" i="1"/>
  <c r="AH826" i="1" s="1"/>
  <c r="AF1045" i="1"/>
  <c r="AH1045" i="1" s="1"/>
  <c r="AF763" i="1"/>
  <c r="AH763" i="1" s="1"/>
  <c r="AF1375" i="1"/>
  <c r="AH1375" i="1" s="1"/>
  <c r="AF1679" i="1"/>
  <c r="AH1679" i="1" s="1"/>
  <c r="AF1396" i="1"/>
  <c r="AH1396" i="1" s="1"/>
  <c r="AF810" i="1"/>
  <c r="AH810" i="1" s="1"/>
  <c r="AF543" i="1"/>
  <c r="AH543" i="1" s="1"/>
  <c r="AF436" i="1"/>
  <c r="AH436" i="1" s="1"/>
  <c r="AF816" i="1"/>
  <c r="AH816" i="1" s="1"/>
  <c r="AF92" i="1"/>
  <c r="AH92" i="1" s="1"/>
  <c r="AF1059" i="1"/>
  <c r="AH1059" i="1" s="1"/>
  <c r="AF658" i="1"/>
  <c r="AH658" i="1" s="1"/>
  <c r="AF108" i="1"/>
  <c r="AH108" i="1" s="1"/>
  <c r="AF709" i="1"/>
  <c r="AH709" i="1" s="1"/>
  <c r="AF807" i="1"/>
  <c r="AH807" i="1" s="1"/>
  <c r="AF1536" i="1"/>
  <c r="AH1536" i="1" s="1"/>
  <c r="AF65" i="1"/>
  <c r="AH65" i="1" s="1"/>
  <c r="AF24" i="1"/>
  <c r="AH24" i="1" s="1"/>
  <c r="AF1196" i="1"/>
  <c r="AH1196" i="1" s="1"/>
  <c r="AF480" i="1"/>
  <c r="AH480" i="1" s="1"/>
  <c r="AF971" i="1"/>
  <c r="AH971" i="1" s="1"/>
  <c r="AF1482" i="1"/>
  <c r="AH1482" i="1" s="1"/>
  <c r="AF1215" i="1"/>
  <c r="AH1215" i="1" s="1"/>
  <c r="AF1410" i="1"/>
  <c r="AH1410" i="1" s="1"/>
  <c r="AF1635" i="1"/>
  <c r="AH1635" i="1" s="1"/>
  <c r="AF1252" i="1"/>
  <c r="AH1252" i="1" s="1"/>
  <c r="AF1502" i="1"/>
  <c r="AH1502" i="1" s="1"/>
  <c r="AF584" i="1"/>
  <c r="AH584" i="1" s="1"/>
  <c r="AF292" i="1"/>
  <c r="AH292" i="1" s="1"/>
  <c r="AF1138" i="1"/>
  <c r="AH1138" i="1" s="1"/>
  <c r="AF346" i="1"/>
  <c r="AH346" i="1" s="1"/>
  <c r="AF345" i="1"/>
  <c r="AH345" i="1" s="1"/>
  <c r="AF504" i="1"/>
  <c r="AH504" i="1" s="1"/>
  <c r="AF451" i="1"/>
  <c r="AH451" i="1" s="1"/>
  <c r="AF208" i="1"/>
  <c r="AH208" i="1" s="1"/>
  <c r="AF1594" i="1"/>
  <c r="AH1594" i="1" s="1"/>
  <c r="AF1298" i="1"/>
  <c r="AH1298" i="1" s="1"/>
  <c r="AF1190" i="1"/>
  <c r="AH1190" i="1" s="1"/>
  <c r="AF503" i="1"/>
  <c r="AH503" i="1" s="1"/>
  <c r="AF989" i="1"/>
  <c r="AH989" i="1" s="1"/>
  <c r="AF729" i="1"/>
  <c r="AH729" i="1" s="1"/>
  <c r="AF438" i="1"/>
  <c r="AH438" i="1" s="1"/>
  <c r="AF678" i="1"/>
  <c r="AH678" i="1" s="1"/>
  <c r="AF1220" i="1"/>
  <c r="AH1220" i="1" s="1"/>
  <c r="AF1383" i="1"/>
  <c r="AH1383" i="1" s="1"/>
  <c r="AF79" i="1"/>
  <c r="AH79" i="1" s="1"/>
  <c r="AF547" i="1"/>
  <c r="AH547" i="1" s="1"/>
  <c r="AF494" i="1"/>
  <c r="AH494" i="1" s="1"/>
  <c r="AF26" i="1"/>
  <c r="AH26" i="1" s="1"/>
  <c r="AF1175" i="1"/>
  <c r="AH1175" i="1" s="1"/>
  <c r="AF285" i="1"/>
  <c r="AH285" i="1" s="1"/>
  <c r="AF1085" i="1"/>
  <c r="AH1085" i="1" s="1"/>
  <c r="AF222" i="1"/>
  <c r="AH222" i="1" s="1"/>
  <c r="AF944" i="1"/>
  <c r="AH944" i="1" s="1"/>
  <c r="AF1235" i="1"/>
  <c r="AH1235" i="1" s="1"/>
  <c r="AF1478" i="1"/>
  <c r="AH1478" i="1" s="1"/>
  <c r="AF1351" i="1"/>
  <c r="AH1351" i="1" s="1"/>
  <c r="AF803" i="1"/>
  <c r="AH803" i="1" s="1"/>
  <c r="AF152" i="1"/>
  <c r="AH152" i="1" s="1"/>
  <c r="AF835" i="1"/>
  <c r="AH835" i="1" s="1"/>
  <c r="AF860" i="1"/>
  <c r="AH860" i="1" s="1"/>
  <c r="AF179" i="1"/>
  <c r="AH179" i="1" s="1"/>
  <c r="AF401" i="1"/>
  <c r="AH401" i="1" s="1"/>
  <c r="AF295" i="1"/>
  <c r="AH295" i="1" s="1"/>
  <c r="AF1429" i="1"/>
  <c r="AH1429" i="1" s="1"/>
  <c r="AF1690" i="1"/>
  <c r="AH1690" i="1" s="1"/>
  <c r="AF1440" i="1"/>
  <c r="AH1440" i="1" s="1"/>
  <c r="AF608" i="1"/>
  <c r="AH608" i="1" s="1"/>
  <c r="AF871" i="1"/>
  <c r="AH871" i="1" s="1"/>
  <c r="AF1250" i="1"/>
  <c r="AH1250" i="1" s="1"/>
  <c r="AF1451" i="1"/>
  <c r="AH1451" i="1" s="1"/>
  <c r="AF740" i="1"/>
  <c r="AH740" i="1" s="1"/>
  <c r="AF1143" i="1"/>
  <c r="AH1143" i="1" s="1"/>
  <c r="AF464" i="1"/>
  <c r="AH464" i="1" s="1"/>
  <c r="AF56" i="1"/>
  <c r="AH56" i="1" s="1"/>
  <c r="AF1213" i="1"/>
  <c r="AH1213" i="1" s="1"/>
  <c r="AF1223" i="1"/>
  <c r="AH1223" i="1" s="1"/>
  <c r="AF706" i="1"/>
  <c r="AH706" i="1" s="1"/>
  <c r="AF499" i="1"/>
  <c r="AH499" i="1" s="1"/>
  <c r="AF1275" i="1"/>
  <c r="AH1275" i="1" s="1"/>
  <c r="AF407" i="1"/>
  <c r="AH407" i="1" s="1"/>
  <c r="AF852" i="1"/>
  <c r="AH852" i="1" s="1"/>
  <c r="AF1182" i="1"/>
  <c r="AH1182" i="1" s="1"/>
  <c r="AF1067" i="1"/>
  <c r="AH1067" i="1" s="1"/>
  <c r="AF1325" i="1"/>
  <c r="AH1325" i="1" s="1"/>
  <c r="AF1324" i="1"/>
  <c r="AH1324" i="1" s="1"/>
  <c r="AF1698" i="1"/>
  <c r="AH1698" i="1" s="1"/>
  <c r="AF840" i="1"/>
  <c r="AH840" i="1" s="1"/>
  <c r="AF1333" i="1"/>
  <c r="AH1333" i="1" s="1"/>
  <c r="AF955" i="1"/>
  <c r="AH955" i="1" s="1"/>
  <c r="AF1467" i="1"/>
  <c r="AH1467" i="1" s="1"/>
  <c r="AF474" i="1"/>
  <c r="AH474" i="1" s="1"/>
  <c r="AF1450" i="1"/>
  <c r="AH1450" i="1" s="1"/>
  <c r="AF1495" i="1"/>
  <c r="AH1495" i="1" s="1"/>
  <c r="AF497" i="1"/>
  <c r="AH497" i="1" s="1"/>
  <c r="AF1051" i="1"/>
  <c r="AH1051" i="1" s="1"/>
  <c r="AF863" i="1"/>
  <c r="AH863" i="1" s="1"/>
  <c r="AF672" i="1"/>
  <c r="AH672" i="1" s="1"/>
  <c r="AF1647" i="1"/>
  <c r="AH1647" i="1" s="1"/>
  <c r="AF1683" i="1"/>
  <c r="AH1683" i="1" s="1"/>
  <c r="AF1475" i="1"/>
  <c r="AH1475" i="1" s="1"/>
  <c r="AF227" i="1"/>
  <c r="AH227" i="1" s="1"/>
  <c r="AF1089" i="1"/>
  <c r="AH1089" i="1" s="1"/>
  <c r="AF1567" i="1"/>
  <c r="AH1567" i="1" s="1"/>
  <c r="AF1484" i="1"/>
  <c r="AH1484" i="1" s="1"/>
  <c r="AF1106" i="1"/>
  <c r="AH1106" i="1" s="1"/>
  <c r="AF1126" i="1"/>
  <c r="AH1126" i="1" s="1"/>
  <c r="AF721" i="1"/>
  <c r="AH721" i="1" s="1"/>
  <c r="AF420" i="1"/>
  <c r="AH420" i="1" s="1"/>
  <c r="AF711" i="1"/>
  <c r="AH711" i="1" s="1"/>
  <c r="AF1337" i="1"/>
  <c r="AH1337" i="1" s="1"/>
  <c r="AF742" i="1"/>
  <c r="AH742" i="1" s="1"/>
  <c r="AF790" i="1"/>
  <c r="AH790" i="1" s="1"/>
  <c r="AF581" i="1"/>
  <c r="AH581" i="1" s="1"/>
  <c r="AF365" i="1"/>
  <c r="AH365" i="1" s="1"/>
  <c r="AF213" i="1"/>
  <c r="AH213" i="1" s="1"/>
  <c r="AF287" i="1"/>
  <c r="AH287" i="1" s="1"/>
  <c r="AF1314" i="1"/>
  <c r="AH1314" i="1" s="1"/>
  <c r="AF1042" i="1"/>
  <c r="AH1042" i="1" s="1"/>
  <c r="AF743" i="1"/>
  <c r="AH743" i="1" s="1"/>
  <c r="AF1153" i="1"/>
  <c r="AH1153" i="1" s="1"/>
  <c r="AF1225" i="1"/>
  <c r="AH1225" i="1" s="1"/>
  <c r="AF783" i="1"/>
  <c r="AH783" i="1" s="1"/>
  <c r="AF300" i="1"/>
  <c r="AH300" i="1" s="1"/>
</calcChain>
</file>

<file path=xl/sharedStrings.xml><?xml version="1.0" encoding="utf-8"?>
<sst xmlns="http://schemas.openxmlformats.org/spreadsheetml/2006/main" count="136" uniqueCount="97">
  <si>
    <t>X (mm)</t>
  </si>
  <si>
    <t>X (m)</t>
  </si>
  <si>
    <t>m</t>
  </si>
  <si>
    <t>N/m^2</t>
  </si>
  <si>
    <t>tensile strength</t>
  </si>
  <si>
    <t>N</t>
  </si>
  <si>
    <t>shear strength</t>
  </si>
  <si>
    <t>hole radius</t>
  </si>
  <si>
    <t>x</t>
  </si>
  <si>
    <t>y</t>
  </si>
  <si>
    <t>z</t>
  </si>
  <si>
    <t>length</t>
  </si>
  <si>
    <t>distance to center of hole</t>
  </si>
  <si>
    <t>INPUTS</t>
  </si>
  <si>
    <t>Volume (m^3)</t>
  </si>
  <si>
    <t>mass</t>
  </si>
  <si>
    <t>Distributed Load A</t>
  </si>
  <si>
    <t>Distributed Load B</t>
  </si>
  <si>
    <t>Moment A</t>
  </si>
  <si>
    <t>Moment B</t>
  </si>
  <si>
    <t>distance from hole to NA</t>
  </si>
  <si>
    <t>Count Row</t>
  </si>
  <si>
    <t>w=</t>
  </si>
  <si>
    <t>width</t>
  </si>
  <si>
    <t>M(x*)</t>
  </si>
  <si>
    <t>Pin Support a Distance</t>
  </si>
  <si>
    <t>Pin Support b Distance</t>
  </si>
  <si>
    <t>Ra</t>
  </si>
  <si>
    <t>Rb</t>
  </si>
  <si>
    <t>Fixed Support c Distance</t>
  </si>
  <si>
    <t>Rc</t>
  </si>
  <si>
    <t>V(x)</t>
  </si>
  <si>
    <t>force 1</t>
  </si>
  <si>
    <t>force 2</t>
  </si>
  <si>
    <t>force 3</t>
  </si>
  <si>
    <t>force 4</t>
  </si>
  <si>
    <t>force 5</t>
  </si>
  <si>
    <t>force 6</t>
  </si>
  <si>
    <t>force 7</t>
  </si>
  <si>
    <t>force 8</t>
  </si>
  <si>
    <t>force 9</t>
  </si>
  <si>
    <t>force 10</t>
  </si>
  <si>
    <t>distanse to force 1</t>
  </si>
  <si>
    <t>distanse to force 2</t>
  </si>
  <si>
    <t>distanse to force 3</t>
  </si>
  <si>
    <t>distanse to force 4</t>
  </si>
  <si>
    <t>distanse to force 5</t>
  </si>
  <si>
    <t>distanse to force 6</t>
  </si>
  <si>
    <t>distanse to force 7</t>
  </si>
  <si>
    <t>distanse to force 8</t>
  </si>
  <si>
    <t>distanse to force 9</t>
  </si>
  <si>
    <t>distanse to force 10</t>
  </si>
  <si>
    <t>Mc</t>
  </si>
  <si>
    <t>hole center</t>
  </si>
  <si>
    <t>row #</t>
  </si>
  <si>
    <t>k factor</t>
  </si>
  <si>
    <t>max nom normal</t>
  </si>
  <si>
    <t xml:space="preserve"> max nom shear</t>
  </si>
  <si>
    <t>Angle (hoop)</t>
  </si>
  <si>
    <t>I</t>
  </si>
  <si>
    <t>b/R</t>
  </si>
  <si>
    <t>r to top</t>
  </si>
  <si>
    <t>r/R to top</t>
  </si>
  <si>
    <t>angle to NA</t>
  </si>
  <si>
    <t>Angle to top</t>
  </si>
  <si>
    <t>from N/A to hole edge</t>
  </si>
  <si>
    <t>r to NA</t>
  </si>
  <si>
    <t>r/R to NA</t>
  </si>
  <si>
    <t>h(x) normal stress no hole</t>
  </si>
  <si>
    <t>h(x) shear no hole</t>
  </si>
  <si>
    <t>h(x) no hole</t>
  </si>
  <si>
    <t>h(x) pris no hole</t>
  </si>
  <si>
    <t>MAX normal stress</t>
  </si>
  <si>
    <t>MAX shear hole</t>
  </si>
  <si>
    <t>distance to moment A</t>
  </si>
  <si>
    <t>distance to moment B</t>
  </si>
  <si>
    <t>distance to force</t>
  </si>
  <si>
    <t>sum of forces</t>
  </si>
  <si>
    <t>sum of moments</t>
  </si>
  <si>
    <t>fixed</t>
  </si>
  <si>
    <t>N down</t>
  </si>
  <si>
    <t xml:space="preserve"> </t>
  </si>
  <si>
    <t xml:space="preserve">pin </t>
  </si>
  <si>
    <t>N-m</t>
  </si>
  <si>
    <t>A inverse</t>
  </si>
  <si>
    <t>A</t>
  </si>
  <si>
    <t>h(x) normal stress with hole</t>
  </si>
  <si>
    <t>hoop stress shear</t>
  </si>
  <si>
    <t xml:space="preserve">Normal Stress due to hole </t>
  </si>
  <si>
    <t>Shear Stress due to hole</t>
  </si>
  <si>
    <t>Beam Properties</t>
  </si>
  <si>
    <t>Loading</t>
  </si>
  <si>
    <t>Facton of saftey</t>
  </si>
  <si>
    <t>Other</t>
  </si>
  <si>
    <t>Supports</t>
  </si>
  <si>
    <t>UNITS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</si>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</sst>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164" fontId="0" fillId="0" borderId="0" xfId="0" applyNumberFormat="1"/>
    <xf numFmtId="0" fontId="0" fillId="3" borderId="3" xfId="0" applyFill="1" applyBorder="1"/>
    <xf numFmtId="0" fontId="0" fillId="0" borderId="0" xfId="0" applyFill="1"/>
    <xf numFmtId="165" fontId="0" fillId="0" borderId="0" xfId="0" applyNumberFormat="1" applyAlignment="1">
      <alignment horizontal="left" indent="4"/>
    </xf>
    <xf numFmtId="0" fontId="0" fillId="4" borderId="3" xfId="0" applyFill="1" applyBorder="1"/>
    <xf numFmtId="0" fontId="1" fillId="4" borderId="4" xfId="0" applyFont="1" applyFill="1" applyBorder="1"/>
    <xf numFmtId="0" fontId="2" fillId="4" borderId="0" xfId="0" applyFont="1" applyFill="1"/>
    <xf numFmtId="165" fontId="0" fillId="0" borderId="0" xfId="0" applyNumberFormat="1"/>
    <xf numFmtId="0" fontId="0" fillId="0" borderId="0" xfId="0" applyAlignment="1">
      <alignment wrapText="1"/>
    </xf>
    <xf numFmtId="0" fontId="0" fillId="0" borderId="3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Fill="1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Fill="1" applyBorder="1"/>
    <xf numFmtId="0" fontId="0" fillId="0" borderId="12" xfId="0" applyFill="1" applyBorder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2" borderId="5" xfId="0" applyFill="1" applyBorder="1"/>
    <xf numFmtId="0" fontId="0" fillId="2" borderId="10" xfId="0" applyFill="1" applyBorder="1"/>
    <xf numFmtId="0" fontId="3" fillId="2" borderId="10" xfId="0" applyFont="1" applyFill="1" applyBorder="1"/>
    <xf numFmtId="0" fontId="0" fillId="2" borderId="2" xfId="0" applyFill="1" applyBorder="1"/>
    <xf numFmtId="165" fontId="0" fillId="2" borderId="10" xfId="0" applyNumberFormat="1" applyFill="1" applyBorder="1"/>
    <xf numFmtId="0" fontId="0" fillId="2" borderId="11" xfId="0" applyFill="1" applyBorder="1"/>
    <xf numFmtId="0" fontId="0" fillId="0" borderId="11" xfId="0" applyBorder="1"/>
    <xf numFmtId="0" fontId="0" fillId="0" borderId="7" xfId="0" applyFill="1" applyBorder="1"/>
    <xf numFmtId="0" fontId="0" fillId="0" borderId="8" xfId="0" applyFill="1" applyBorder="1"/>
    <xf numFmtId="0" fontId="3" fillId="0" borderId="8" xfId="0" applyFont="1" applyFill="1" applyBorder="1"/>
    <xf numFmtId="0" fontId="0" fillId="0" borderId="9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171199321323642"/>
          <c:y val="0.10825192931417167"/>
          <c:w val="0.81174010564657872"/>
          <c:h val="0.79608898437556797"/>
        </c:manualLayout>
      </c:layout>
      <c:scatterChart>
        <c:scatterStyle val="lineMarker"/>
        <c:varyColors val="0"/>
        <c:ser>
          <c:idx val="0"/>
          <c:order val="0"/>
          <c:tx>
            <c:v>Beam</c:v>
          </c:tx>
          <c:marker>
            <c:symbol val="none"/>
          </c:marker>
          <c:xVal>
            <c:numRef>
              <c:f>Sheet1!$H$2:$H$1702</c:f>
              <c:numCache>
                <c:formatCode>0.00000</c:formatCode>
                <c:ptCount val="1701"/>
                <c:pt idx="0">
                  <c:v>0</c:v>
                </c:pt>
                <c:pt idx="1">
                  <c:v>2.9E-4</c:v>
                </c:pt>
                <c:pt idx="2">
                  <c:v>5.9000000000000003E-4</c:v>
                </c:pt>
                <c:pt idx="3">
                  <c:v>8.8000000000000003E-4</c:v>
                </c:pt>
                <c:pt idx="4">
                  <c:v>1.1800000000000001E-3</c:v>
                </c:pt>
                <c:pt idx="5">
                  <c:v>1.47E-3</c:v>
                </c:pt>
                <c:pt idx="6">
                  <c:v>1.7600000000000001E-3</c:v>
                </c:pt>
                <c:pt idx="7">
                  <c:v>2.0600000000000002E-3</c:v>
                </c:pt>
                <c:pt idx="8">
                  <c:v>2.3500000000000001E-3</c:v>
                </c:pt>
                <c:pt idx="9">
                  <c:v>2.65E-3</c:v>
                </c:pt>
                <c:pt idx="10">
                  <c:v>2.9399999999999999E-3</c:v>
                </c:pt>
                <c:pt idx="11">
                  <c:v>3.2399999999999998E-3</c:v>
                </c:pt>
                <c:pt idx="12">
                  <c:v>3.5300000000000002E-3</c:v>
                </c:pt>
                <c:pt idx="13">
                  <c:v>3.82E-3</c:v>
                </c:pt>
                <c:pt idx="14">
                  <c:v>4.1200000000000004E-3</c:v>
                </c:pt>
                <c:pt idx="15">
                  <c:v>4.4099999999999999E-3</c:v>
                </c:pt>
                <c:pt idx="16">
                  <c:v>4.7099999999999998E-3</c:v>
                </c:pt>
                <c:pt idx="17">
                  <c:v>5.0000000000000001E-3</c:v>
                </c:pt>
                <c:pt idx="18">
                  <c:v>5.2900000000000004E-3</c:v>
                </c:pt>
                <c:pt idx="19">
                  <c:v>5.5900000000000004E-3</c:v>
                </c:pt>
                <c:pt idx="20">
                  <c:v>5.8799999999999998E-3</c:v>
                </c:pt>
                <c:pt idx="21">
                  <c:v>6.1799999999999997E-3</c:v>
                </c:pt>
                <c:pt idx="22">
                  <c:v>6.4700000000000001E-3</c:v>
                </c:pt>
                <c:pt idx="23">
                  <c:v>6.7600000000000004E-3</c:v>
                </c:pt>
                <c:pt idx="24">
                  <c:v>7.0600000000000003E-3</c:v>
                </c:pt>
                <c:pt idx="25">
                  <c:v>7.3499999999999998E-3</c:v>
                </c:pt>
                <c:pt idx="26">
                  <c:v>7.6499999999999997E-3</c:v>
                </c:pt>
                <c:pt idx="27">
                  <c:v>7.9399999999999991E-3</c:v>
                </c:pt>
                <c:pt idx="28">
                  <c:v>8.2400000000000008E-3</c:v>
                </c:pt>
                <c:pt idx="29">
                  <c:v>8.5299999999999994E-3</c:v>
                </c:pt>
                <c:pt idx="30">
                  <c:v>8.8199999999999997E-3</c:v>
                </c:pt>
                <c:pt idx="31">
                  <c:v>9.1199999999999996E-3</c:v>
                </c:pt>
                <c:pt idx="32">
                  <c:v>9.41E-3</c:v>
                </c:pt>
                <c:pt idx="33">
                  <c:v>9.7099999999999999E-3</c:v>
                </c:pt>
                <c:pt idx="34">
                  <c:v>0.01</c:v>
                </c:pt>
                <c:pt idx="35">
                  <c:v>1.0290000000000001E-2</c:v>
                </c:pt>
                <c:pt idx="36">
                  <c:v>1.059E-2</c:v>
                </c:pt>
                <c:pt idx="37">
                  <c:v>1.0880000000000001E-2</c:v>
                </c:pt>
                <c:pt idx="38">
                  <c:v>1.1180000000000001E-2</c:v>
                </c:pt>
                <c:pt idx="39">
                  <c:v>1.1469999999999999E-2</c:v>
                </c:pt>
                <c:pt idx="40">
                  <c:v>1.176E-2</c:v>
                </c:pt>
                <c:pt idx="41">
                  <c:v>1.206E-2</c:v>
                </c:pt>
                <c:pt idx="42">
                  <c:v>1.235E-2</c:v>
                </c:pt>
                <c:pt idx="43">
                  <c:v>1.265E-2</c:v>
                </c:pt>
                <c:pt idx="44">
                  <c:v>1.294E-2</c:v>
                </c:pt>
                <c:pt idx="45">
                  <c:v>1.324E-2</c:v>
                </c:pt>
                <c:pt idx="46">
                  <c:v>1.353E-2</c:v>
                </c:pt>
                <c:pt idx="47">
                  <c:v>1.3820000000000001E-2</c:v>
                </c:pt>
                <c:pt idx="48">
                  <c:v>1.4120000000000001E-2</c:v>
                </c:pt>
                <c:pt idx="49">
                  <c:v>1.4409999999999999E-2</c:v>
                </c:pt>
                <c:pt idx="50">
                  <c:v>1.4710000000000001E-2</c:v>
                </c:pt>
                <c:pt idx="51">
                  <c:v>1.4999999999999999E-2</c:v>
                </c:pt>
                <c:pt idx="52">
                  <c:v>1.529E-2</c:v>
                </c:pt>
                <c:pt idx="53">
                  <c:v>1.559E-2</c:v>
                </c:pt>
                <c:pt idx="54">
                  <c:v>1.5879999999999998E-2</c:v>
                </c:pt>
                <c:pt idx="55">
                  <c:v>1.618E-2</c:v>
                </c:pt>
                <c:pt idx="56">
                  <c:v>1.6469999999999999E-2</c:v>
                </c:pt>
                <c:pt idx="57">
                  <c:v>1.6760000000000001E-2</c:v>
                </c:pt>
                <c:pt idx="58">
                  <c:v>1.7059999999999999E-2</c:v>
                </c:pt>
                <c:pt idx="59">
                  <c:v>1.7350000000000001E-2</c:v>
                </c:pt>
                <c:pt idx="60">
                  <c:v>1.7649999999999999E-2</c:v>
                </c:pt>
                <c:pt idx="61">
                  <c:v>1.7940000000000001E-2</c:v>
                </c:pt>
                <c:pt idx="62">
                  <c:v>1.8239999999999999E-2</c:v>
                </c:pt>
                <c:pt idx="63">
                  <c:v>1.8530000000000001E-2</c:v>
                </c:pt>
                <c:pt idx="64">
                  <c:v>1.882E-2</c:v>
                </c:pt>
                <c:pt idx="65">
                  <c:v>1.9120000000000002E-2</c:v>
                </c:pt>
                <c:pt idx="66">
                  <c:v>1.941E-2</c:v>
                </c:pt>
                <c:pt idx="67">
                  <c:v>1.9709999999999998E-2</c:v>
                </c:pt>
                <c:pt idx="68">
                  <c:v>0.02</c:v>
                </c:pt>
                <c:pt idx="69">
                  <c:v>2.0289999999999999E-2</c:v>
                </c:pt>
                <c:pt idx="70">
                  <c:v>2.0590000000000001E-2</c:v>
                </c:pt>
                <c:pt idx="71">
                  <c:v>2.0879999999999999E-2</c:v>
                </c:pt>
                <c:pt idx="72">
                  <c:v>2.1180000000000001E-2</c:v>
                </c:pt>
                <c:pt idx="73">
                  <c:v>2.147E-2</c:v>
                </c:pt>
                <c:pt idx="74">
                  <c:v>2.1760000000000002E-2</c:v>
                </c:pt>
                <c:pt idx="75">
                  <c:v>2.206E-2</c:v>
                </c:pt>
                <c:pt idx="76">
                  <c:v>2.2349999999999998E-2</c:v>
                </c:pt>
                <c:pt idx="77">
                  <c:v>2.265E-2</c:v>
                </c:pt>
                <c:pt idx="78">
                  <c:v>2.2939999999999999E-2</c:v>
                </c:pt>
                <c:pt idx="79">
                  <c:v>2.324E-2</c:v>
                </c:pt>
                <c:pt idx="80">
                  <c:v>2.3529999999999999E-2</c:v>
                </c:pt>
                <c:pt idx="81">
                  <c:v>2.3820000000000001E-2</c:v>
                </c:pt>
                <c:pt idx="82">
                  <c:v>2.4119999999999999E-2</c:v>
                </c:pt>
                <c:pt idx="83">
                  <c:v>2.4410000000000001E-2</c:v>
                </c:pt>
                <c:pt idx="84">
                  <c:v>2.4709999999999999E-2</c:v>
                </c:pt>
                <c:pt idx="85">
                  <c:v>2.5000000000000001E-2</c:v>
                </c:pt>
                <c:pt idx="86">
                  <c:v>2.529E-2</c:v>
                </c:pt>
                <c:pt idx="87">
                  <c:v>2.5590000000000002E-2</c:v>
                </c:pt>
                <c:pt idx="88">
                  <c:v>2.588E-2</c:v>
                </c:pt>
                <c:pt idx="89">
                  <c:v>2.6179999999999998E-2</c:v>
                </c:pt>
                <c:pt idx="90">
                  <c:v>2.647E-2</c:v>
                </c:pt>
                <c:pt idx="91">
                  <c:v>2.6759999999999999E-2</c:v>
                </c:pt>
                <c:pt idx="92">
                  <c:v>2.7060000000000001E-2</c:v>
                </c:pt>
                <c:pt idx="93">
                  <c:v>2.7349999999999999E-2</c:v>
                </c:pt>
                <c:pt idx="94">
                  <c:v>2.7650000000000001E-2</c:v>
                </c:pt>
                <c:pt idx="95">
                  <c:v>2.794E-2</c:v>
                </c:pt>
                <c:pt idx="96">
                  <c:v>2.8240000000000001E-2</c:v>
                </c:pt>
                <c:pt idx="97">
                  <c:v>2.853E-2</c:v>
                </c:pt>
                <c:pt idx="98">
                  <c:v>2.8819999999999998E-2</c:v>
                </c:pt>
                <c:pt idx="99">
                  <c:v>2.912E-2</c:v>
                </c:pt>
                <c:pt idx="100">
                  <c:v>2.9409999999999999E-2</c:v>
                </c:pt>
                <c:pt idx="101">
                  <c:v>2.971E-2</c:v>
                </c:pt>
                <c:pt idx="102">
                  <c:v>0.03</c:v>
                </c:pt>
                <c:pt idx="103">
                  <c:v>3.0290000000000001E-2</c:v>
                </c:pt>
                <c:pt idx="104">
                  <c:v>3.0589999999999999E-2</c:v>
                </c:pt>
                <c:pt idx="105">
                  <c:v>3.0880000000000001E-2</c:v>
                </c:pt>
                <c:pt idx="106">
                  <c:v>3.1179999999999999E-2</c:v>
                </c:pt>
                <c:pt idx="107">
                  <c:v>3.1469999999999998E-2</c:v>
                </c:pt>
                <c:pt idx="108">
                  <c:v>3.1759999999999997E-2</c:v>
                </c:pt>
                <c:pt idx="109">
                  <c:v>3.2059999999999998E-2</c:v>
                </c:pt>
                <c:pt idx="110">
                  <c:v>3.2349999999999997E-2</c:v>
                </c:pt>
                <c:pt idx="111">
                  <c:v>3.2649999999999998E-2</c:v>
                </c:pt>
                <c:pt idx="112">
                  <c:v>3.2939999999999997E-2</c:v>
                </c:pt>
                <c:pt idx="113">
                  <c:v>3.3239999999999999E-2</c:v>
                </c:pt>
                <c:pt idx="114">
                  <c:v>3.3529999999999997E-2</c:v>
                </c:pt>
                <c:pt idx="115">
                  <c:v>3.3820000000000003E-2</c:v>
                </c:pt>
                <c:pt idx="116">
                  <c:v>3.4119999999999998E-2</c:v>
                </c:pt>
                <c:pt idx="117">
                  <c:v>3.4410000000000003E-2</c:v>
                </c:pt>
                <c:pt idx="118">
                  <c:v>3.4709999999999998E-2</c:v>
                </c:pt>
                <c:pt idx="119">
                  <c:v>3.5000000000000003E-2</c:v>
                </c:pt>
                <c:pt idx="120">
                  <c:v>3.5290000000000002E-2</c:v>
                </c:pt>
                <c:pt idx="121">
                  <c:v>3.5589999999999997E-2</c:v>
                </c:pt>
                <c:pt idx="122">
                  <c:v>3.5880000000000002E-2</c:v>
                </c:pt>
                <c:pt idx="123">
                  <c:v>3.6179999999999997E-2</c:v>
                </c:pt>
                <c:pt idx="124">
                  <c:v>3.6470000000000002E-2</c:v>
                </c:pt>
                <c:pt idx="125">
                  <c:v>3.6760000000000001E-2</c:v>
                </c:pt>
                <c:pt idx="126">
                  <c:v>3.7060000000000003E-2</c:v>
                </c:pt>
                <c:pt idx="127">
                  <c:v>3.7350000000000001E-2</c:v>
                </c:pt>
                <c:pt idx="128">
                  <c:v>3.7650000000000003E-2</c:v>
                </c:pt>
                <c:pt idx="129">
                  <c:v>3.7940000000000002E-2</c:v>
                </c:pt>
                <c:pt idx="130">
                  <c:v>3.8240000000000003E-2</c:v>
                </c:pt>
                <c:pt idx="131">
                  <c:v>3.8530000000000002E-2</c:v>
                </c:pt>
                <c:pt idx="132">
                  <c:v>3.882E-2</c:v>
                </c:pt>
                <c:pt idx="133">
                  <c:v>3.9120000000000002E-2</c:v>
                </c:pt>
                <c:pt idx="134">
                  <c:v>3.9410000000000001E-2</c:v>
                </c:pt>
                <c:pt idx="135">
                  <c:v>3.9710000000000002E-2</c:v>
                </c:pt>
                <c:pt idx="136">
                  <c:v>0.04</c:v>
                </c:pt>
                <c:pt idx="137">
                  <c:v>4.0289999999999999E-2</c:v>
                </c:pt>
                <c:pt idx="138">
                  <c:v>4.0590000000000001E-2</c:v>
                </c:pt>
                <c:pt idx="139">
                  <c:v>4.088E-2</c:v>
                </c:pt>
                <c:pt idx="140">
                  <c:v>4.1180000000000001E-2</c:v>
                </c:pt>
                <c:pt idx="141">
                  <c:v>4.147E-2</c:v>
                </c:pt>
                <c:pt idx="142">
                  <c:v>4.1759999999999999E-2</c:v>
                </c:pt>
                <c:pt idx="143">
                  <c:v>4.206E-2</c:v>
                </c:pt>
                <c:pt idx="144">
                  <c:v>4.2349999999999999E-2</c:v>
                </c:pt>
                <c:pt idx="145">
                  <c:v>4.265E-2</c:v>
                </c:pt>
                <c:pt idx="146">
                  <c:v>4.2939999999999999E-2</c:v>
                </c:pt>
                <c:pt idx="147">
                  <c:v>4.3240000000000001E-2</c:v>
                </c:pt>
                <c:pt idx="148">
                  <c:v>4.3529999999999999E-2</c:v>
                </c:pt>
                <c:pt idx="149">
                  <c:v>4.3819999999999998E-2</c:v>
                </c:pt>
                <c:pt idx="150">
                  <c:v>4.4119999999999999E-2</c:v>
                </c:pt>
                <c:pt idx="151">
                  <c:v>4.4409999999999998E-2</c:v>
                </c:pt>
                <c:pt idx="152">
                  <c:v>4.471E-2</c:v>
                </c:pt>
                <c:pt idx="153">
                  <c:v>4.4999999999999998E-2</c:v>
                </c:pt>
                <c:pt idx="154">
                  <c:v>4.5289999999999997E-2</c:v>
                </c:pt>
                <c:pt idx="155">
                  <c:v>4.5589999999999999E-2</c:v>
                </c:pt>
                <c:pt idx="156">
                  <c:v>4.5879999999999997E-2</c:v>
                </c:pt>
                <c:pt idx="157">
                  <c:v>4.6179999999999999E-2</c:v>
                </c:pt>
                <c:pt idx="158">
                  <c:v>4.6469999999999997E-2</c:v>
                </c:pt>
                <c:pt idx="159">
                  <c:v>4.6760000000000003E-2</c:v>
                </c:pt>
                <c:pt idx="160">
                  <c:v>4.7059999999999998E-2</c:v>
                </c:pt>
                <c:pt idx="161">
                  <c:v>4.7350000000000003E-2</c:v>
                </c:pt>
                <c:pt idx="162">
                  <c:v>4.7649999999999998E-2</c:v>
                </c:pt>
                <c:pt idx="163">
                  <c:v>4.7940000000000003E-2</c:v>
                </c:pt>
                <c:pt idx="164">
                  <c:v>4.8239999999999998E-2</c:v>
                </c:pt>
                <c:pt idx="165">
                  <c:v>4.8529999999999997E-2</c:v>
                </c:pt>
                <c:pt idx="166">
                  <c:v>4.8820000000000002E-2</c:v>
                </c:pt>
                <c:pt idx="167">
                  <c:v>4.9119999999999997E-2</c:v>
                </c:pt>
                <c:pt idx="168">
                  <c:v>4.9410000000000003E-2</c:v>
                </c:pt>
                <c:pt idx="169">
                  <c:v>4.9709999999999997E-2</c:v>
                </c:pt>
                <c:pt idx="170">
                  <c:v>0.05</c:v>
                </c:pt>
                <c:pt idx="171">
                  <c:v>5.0290000000000001E-2</c:v>
                </c:pt>
                <c:pt idx="172">
                  <c:v>5.0590000000000003E-2</c:v>
                </c:pt>
                <c:pt idx="173">
                  <c:v>5.0880000000000002E-2</c:v>
                </c:pt>
                <c:pt idx="174">
                  <c:v>5.1180000000000003E-2</c:v>
                </c:pt>
                <c:pt idx="175">
                  <c:v>5.1470000000000002E-2</c:v>
                </c:pt>
                <c:pt idx="176">
                  <c:v>5.176E-2</c:v>
                </c:pt>
                <c:pt idx="177">
                  <c:v>5.2060000000000002E-2</c:v>
                </c:pt>
                <c:pt idx="178">
                  <c:v>5.2350000000000001E-2</c:v>
                </c:pt>
                <c:pt idx="179">
                  <c:v>5.2650000000000002E-2</c:v>
                </c:pt>
                <c:pt idx="180">
                  <c:v>5.2940000000000001E-2</c:v>
                </c:pt>
                <c:pt idx="181">
                  <c:v>5.3240000000000003E-2</c:v>
                </c:pt>
                <c:pt idx="182">
                  <c:v>5.3530000000000001E-2</c:v>
                </c:pt>
                <c:pt idx="183">
                  <c:v>5.382E-2</c:v>
                </c:pt>
                <c:pt idx="184">
                  <c:v>5.4120000000000001E-2</c:v>
                </c:pt>
                <c:pt idx="185">
                  <c:v>5.441E-2</c:v>
                </c:pt>
                <c:pt idx="186">
                  <c:v>5.4710000000000002E-2</c:v>
                </c:pt>
                <c:pt idx="187">
                  <c:v>5.5E-2</c:v>
                </c:pt>
                <c:pt idx="188">
                  <c:v>5.5289999999999999E-2</c:v>
                </c:pt>
                <c:pt idx="189">
                  <c:v>5.5590000000000001E-2</c:v>
                </c:pt>
                <c:pt idx="190">
                  <c:v>5.5879999999999999E-2</c:v>
                </c:pt>
                <c:pt idx="191">
                  <c:v>5.6180000000000001E-2</c:v>
                </c:pt>
                <c:pt idx="192">
                  <c:v>5.6469999999999999E-2</c:v>
                </c:pt>
                <c:pt idx="193">
                  <c:v>5.6759999999999998E-2</c:v>
                </c:pt>
                <c:pt idx="194">
                  <c:v>5.706E-2</c:v>
                </c:pt>
                <c:pt idx="195">
                  <c:v>5.7349999999999998E-2</c:v>
                </c:pt>
                <c:pt idx="196">
                  <c:v>5.765E-2</c:v>
                </c:pt>
                <c:pt idx="197">
                  <c:v>5.7939999999999998E-2</c:v>
                </c:pt>
                <c:pt idx="198">
                  <c:v>5.824E-2</c:v>
                </c:pt>
                <c:pt idx="199">
                  <c:v>5.8529999999999999E-2</c:v>
                </c:pt>
                <c:pt idx="200">
                  <c:v>5.8819999999999997E-2</c:v>
                </c:pt>
                <c:pt idx="201">
                  <c:v>5.9119999999999999E-2</c:v>
                </c:pt>
                <c:pt idx="202">
                  <c:v>5.9409999999999998E-2</c:v>
                </c:pt>
                <c:pt idx="203">
                  <c:v>5.9709999999999999E-2</c:v>
                </c:pt>
                <c:pt idx="204">
                  <c:v>0.06</c:v>
                </c:pt>
                <c:pt idx="205">
                  <c:v>6.0290000000000003E-2</c:v>
                </c:pt>
                <c:pt idx="206">
                  <c:v>6.0589999999999998E-2</c:v>
                </c:pt>
                <c:pt idx="207">
                  <c:v>6.0879999999999997E-2</c:v>
                </c:pt>
                <c:pt idx="208">
                  <c:v>6.1179999999999998E-2</c:v>
                </c:pt>
                <c:pt idx="209">
                  <c:v>6.1469999999999997E-2</c:v>
                </c:pt>
                <c:pt idx="210">
                  <c:v>6.1760000000000002E-2</c:v>
                </c:pt>
                <c:pt idx="211">
                  <c:v>6.2059999999999997E-2</c:v>
                </c:pt>
                <c:pt idx="212">
                  <c:v>6.2350000000000003E-2</c:v>
                </c:pt>
                <c:pt idx="213">
                  <c:v>6.2649999999999997E-2</c:v>
                </c:pt>
                <c:pt idx="214">
                  <c:v>6.2939999999999996E-2</c:v>
                </c:pt>
                <c:pt idx="215">
                  <c:v>6.3240000000000005E-2</c:v>
                </c:pt>
                <c:pt idx="216">
                  <c:v>6.3530000000000003E-2</c:v>
                </c:pt>
                <c:pt idx="217">
                  <c:v>6.3820000000000002E-2</c:v>
                </c:pt>
                <c:pt idx="218">
                  <c:v>6.4119999999999996E-2</c:v>
                </c:pt>
                <c:pt idx="219">
                  <c:v>6.4409999999999995E-2</c:v>
                </c:pt>
                <c:pt idx="220">
                  <c:v>6.4710000000000004E-2</c:v>
                </c:pt>
                <c:pt idx="221">
                  <c:v>6.5000000000000002E-2</c:v>
                </c:pt>
                <c:pt idx="222">
                  <c:v>6.5290000000000001E-2</c:v>
                </c:pt>
                <c:pt idx="223">
                  <c:v>6.5589999999999996E-2</c:v>
                </c:pt>
                <c:pt idx="224">
                  <c:v>6.5879999999999994E-2</c:v>
                </c:pt>
                <c:pt idx="225">
                  <c:v>6.6180000000000003E-2</c:v>
                </c:pt>
                <c:pt idx="226">
                  <c:v>6.6470000000000001E-2</c:v>
                </c:pt>
                <c:pt idx="227">
                  <c:v>6.676E-2</c:v>
                </c:pt>
                <c:pt idx="228">
                  <c:v>6.7059999999999995E-2</c:v>
                </c:pt>
                <c:pt idx="229">
                  <c:v>6.7349999999999993E-2</c:v>
                </c:pt>
                <c:pt idx="230">
                  <c:v>6.7650000000000002E-2</c:v>
                </c:pt>
                <c:pt idx="231">
                  <c:v>6.794E-2</c:v>
                </c:pt>
                <c:pt idx="232">
                  <c:v>6.8239999999999995E-2</c:v>
                </c:pt>
                <c:pt idx="233">
                  <c:v>6.8529999999999994E-2</c:v>
                </c:pt>
                <c:pt idx="234">
                  <c:v>6.8820000000000006E-2</c:v>
                </c:pt>
                <c:pt idx="235">
                  <c:v>6.9120000000000001E-2</c:v>
                </c:pt>
                <c:pt idx="236">
                  <c:v>6.9409999999999999E-2</c:v>
                </c:pt>
                <c:pt idx="237">
                  <c:v>6.9709999999999994E-2</c:v>
                </c:pt>
                <c:pt idx="238">
                  <c:v>7.0000000000000007E-2</c:v>
                </c:pt>
                <c:pt idx="239">
                  <c:v>7.0290000000000005E-2</c:v>
                </c:pt>
                <c:pt idx="240">
                  <c:v>7.059E-2</c:v>
                </c:pt>
                <c:pt idx="241">
                  <c:v>7.0879999999999999E-2</c:v>
                </c:pt>
                <c:pt idx="242">
                  <c:v>7.1179999999999993E-2</c:v>
                </c:pt>
                <c:pt idx="243">
                  <c:v>7.1470000000000006E-2</c:v>
                </c:pt>
                <c:pt idx="244">
                  <c:v>7.1760000000000004E-2</c:v>
                </c:pt>
                <c:pt idx="245">
                  <c:v>7.2059999999999999E-2</c:v>
                </c:pt>
                <c:pt idx="246">
                  <c:v>7.2349999999999998E-2</c:v>
                </c:pt>
                <c:pt idx="247">
                  <c:v>7.2650000000000006E-2</c:v>
                </c:pt>
                <c:pt idx="248">
                  <c:v>7.2940000000000005E-2</c:v>
                </c:pt>
                <c:pt idx="249">
                  <c:v>7.324E-2</c:v>
                </c:pt>
                <c:pt idx="250">
                  <c:v>7.3529999999999998E-2</c:v>
                </c:pt>
                <c:pt idx="251">
                  <c:v>7.3819999999999997E-2</c:v>
                </c:pt>
                <c:pt idx="252">
                  <c:v>7.4120000000000005E-2</c:v>
                </c:pt>
                <c:pt idx="253">
                  <c:v>7.4410000000000004E-2</c:v>
                </c:pt>
                <c:pt idx="254">
                  <c:v>7.4709999999999999E-2</c:v>
                </c:pt>
                <c:pt idx="255">
                  <c:v>7.4999999999999997E-2</c:v>
                </c:pt>
                <c:pt idx="256">
                  <c:v>7.5289999999999996E-2</c:v>
                </c:pt>
                <c:pt idx="257">
                  <c:v>7.5590000000000004E-2</c:v>
                </c:pt>
                <c:pt idx="258">
                  <c:v>7.5880000000000003E-2</c:v>
                </c:pt>
                <c:pt idx="259">
                  <c:v>7.6179999999999998E-2</c:v>
                </c:pt>
                <c:pt idx="260">
                  <c:v>7.6469999999999996E-2</c:v>
                </c:pt>
                <c:pt idx="261">
                  <c:v>7.6759999999999995E-2</c:v>
                </c:pt>
                <c:pt idx="262">
                  <c:v>7.7060000000000003E-2</c:v>
                </c:pt>
                <c:pt idx="263">
                  <c:v>7.7350000000000002E-2</c:v>
                </c:pt>
                <c:pt idx="264">
                  <c:v>7.7649999999999997E-2</c:v>
                </c:pt>
                <c:pt idx="265">
                  <c:v>7.7939999999999995E-2</c:v>
                </c:pt>
                <c:pt idx="266">
                  <c:v>7.8240000000000004E-2</c:v>
                </c:pt>
                <c:pt idx="267">
                  <c:v>7.8530000000000003E-2</c:v>
                </c:pt>
                <c:pt idx="268">
                  <c:v>7.8820000000000001E-2</c:v>
                </c:pt>
                <c:pt idx="269">
                  <c:v>7.9119999999999996E-2</c:v>
                </c:pt>
                <c:pt idx="270">
                  <c:v>7.9409999999999994E-2</c:v>
                </c:pt>
                <c:pt idx="271">
                  <c:v>7.9710000000000003E-2</c:v>
                </c:pt>
                <c:pt idx="272">
                  <c:v>0.08</c:v>
                </c:pt>
                <c:pt idx="273">
                  <c:v>8.029E-2</c:v>
                </c:pt>
                <c:pt idx="274">
                  <c:v>8.0589999999999995E-2</c:v>
                </c:pt>
                <c:pt idx="275">
                  <c:v>8.0879999999999994E-2</c:v>
                </c:pt>
                <c:pt idx="276">
                  <c:v>8.1180000000000002E-2</c:v>
                </c:pt>
                <c:pt idx="277">
                  <c:v>8.1470000000000001E-2</c:v>
                </c:pt>
                <c:pt idx="278">
                  <c:v>8.1759999999999999E-2</c:v>
                </c:pt>
                <c:pt idx="279">
                  <c:v>8.2059999999999994E-2</c:v>
                </c:pt>
                <c:pt idx="280">
                  <c:v>8.2350000000000007E-2</c:v>
                </c:pt>
                <c:pt idx="281">
                  <c:v>8.2650000000000001E-2</c:v>
                </c:pt>
                <c:pt idx="282">
                  <c:v>8.294E-2</c:v>
                </c:pt>
                <c:pt idx="283">
                  <c:v>8.3239999999999995E-2</c:v>
                </c:pt>
                <c:pt idx="284">
                  <c:v>8.3529999999999993E-2</c:v>
                </c:pt>
                <c:pt idx="285">
                  <c:v>8.3820000000000006E-2</c:v>
                </c:pt>
                <c:pt idx="286">
                  <c:v>8.412E-2</c:v>
                </c:pt>
                <c:pt idx="287">
                  <c:v>8.4409999999999999E-2</c:v>
                </c:pt>
                <c:pt idx="288">
                  <c:v>8.4709999999999994E-2</c:v>
                </c:pt>
                <c:pt idx="289">
                  <c:v>8.5000000000000006E-2</c:v>
                </c:pt>
                <c:pt idx="290">
                  <c:v>8.5290000000000005E-2</c:v>
                </c:pt>
                <c:pt idx="291">
                  <c:v>8.5589999999999999E-2</c:v>
                </c:pt>
                <c:pt idx="292">
                  <c:v>8.5879999999999998E-2</c:v>
                </c:pt>
                <c:pt idx="293">
                  <c:v>8.6180000000000007E-2</c:v>
                </c:pt>
                <c:pt idx="294">
                  <c:v>8.6470000000000005E-2</c:v>
                </c:pt>
                <c:pt idx="295">
                  <c:v>8.6760000000000004E-2</c:v>
                </c:pt>
                <c:pt idx="296">
                  <c:v>8.7059999999999998E-2</c:v>
                </c:pt>
                <c:pt idx="297">
                  <c:v>8.7349999999999997E-2</c:v>
                </c:pt>
                <c:pt idx="298">
                  <c:v>8.7650000000000006E-2</c:v>
                </c:pt>
                <c:pt idx="299">
                  <c:v>8.7940000000000004E-2</c:v>
                </c:pt>
                <c:pt idx="300">
                  <c:v>8.8239999999999999E-2</c:v>
                </c:pt>
                <c:pt idx="301">
                  <c:v>8.8529999999999998E-2</c:v>
                </c:pt>
                <c:pt idx="302">
                  <c:v>8.8819999999999996E-2</c:v>
                </c:pt>
                <c:pt idx="303">
                  <c:v>8.9120000000000005E-2</c:v>
                </c:pt>
                <c:pt idx="304">
                  <c:v>8.9410000000000003E-2</c:v>
                </c:pt>
                <c:pt idx="305">
                  <c:v>8.9709999999999998E-2</c:v>
                </c:pt>
                <c:pt idx="306">
                  <c:v>0.09</c:v>
                </c:pt>
                <c:pt idx="307">
                  <c:v>9.0289999999999995E-2</c:v>
                </c:pt>
                <c:pt idx="308">
                  <c:v>9.0590000000000004E-2</c:v>
                </c:pt>
                <c:pt idx="309">
                  <c:v>9.0880000000000002E-2</c:v>
                </c:pt>
                <c:pt idx="310">
                  <c:v>9.1179999999999997E-2</c:v>
                </c:pt>
                <c:pt idx="311">
                  <c:v>9.1469999999999996E-2</c:v>
                </c:pt>
                <c:pt idx="312">
                  <c:v>9.1759999999999994E-2</c:v>
                </c:pt>
                <c:pt idx="313">
                  <c:v>9.2060000000000003E-2</c:v>
                </c:pt>
                <c:pt idx="314">
                  <c:v>9.2350000000000002E-2</c:v>
                </c:pt>
                <c:pt idx="315">
                  <c:v>9.2649999999999996E-2</c:v>
                </c:pt>
                <c:pt idx="316">
                  <c:v>9.2939999999999995E-2</c:v>
                </c:pt>
                <c:pt idx="317">
                  <c:v>9.3240000000000003E-2</c:v>
                </c:pt>
                <c:pt idx="318">
                  <c:v>9.3530000000000002E-2</c:v>
                </c:pt>
                <c:pt idx="319">
                  <c:v>9.3820000000000001E-2</c:v>
                </c:pt>
                <c:pt idx="320">
                  <c:v>9.4119999999999995E-2</c:v>
                </c:pt>
                <c:pt idx="321">
                  <c:v>9.4409999999999994E-2</c:v>
                </c:pt>
                <c:pt idx="322">
                  <c:v>9.4710000000000003E-2</c:v>
                </c:pt>
                <c:pt idx="323">
                  <c:v>9.5000000000000001E-2</c:v>
                </c:pt>
                <c:pt idx="324">
                  <c:v>9.529E-2</c:v>
                </c:pt>
                <c:pt idx="325">
                  <c:v>9.5589999999999994E-2</c:v>
                </c:pt>
                <c:pt idx="326">
                  <c:v>9.5880000000000007E-2</c:v>
                </c:pt>
                <c:pt idx="327">
                  <c:v>9.6180000000000002E-2</c:v>
                </c:pt>
                <c:pt idx="328">
                  <c:v>9.647E-2</c:v>
                </c:pt>
                <c:pt idx="329">
                  <c:v>9.6759999999999999E-2</c:v>
                </c:pt>
                <c:pt idx="330">
                  <c:v>9.7059999999999994E-2</c:v>
                </c:pt>
                <c:pt idx="331">
                  <c:v>9.7350000000000006E-2</c:v>
                </c:pt>
                <c:pt idx="332">
                  <c:v>9.7650000000000001E-2</c:v>
                </c:pt>
                <c:pt idx="333">
                  <c:v>9.7939999999999999E-2</c:v>
                </c:pt>
                <c:pt idx="334">
                  <c:v>9.8239999999999994E-2</c:v>
                </c:pt>
                <c:pt idx="335">
                  <c:v>9.8530000000000006E-2</c:v>
                </c:pt>
                <c:pt idx="336">
                  <c:v>9.8820000000000005E-2</c:v>
                </c:pt>
                <c:pt idx="337">
                  <c:v>9.912E-2</c:v>
                </c:pt>
                <c:pt idx="338">
                  <c:v>9.9409999999999998E-2</c:v>
                </c:pt>
                <c:pt idx="339">
                  <c:v>9.9709999999999993E-2</c:v>
                </c:pt>
                <c:pt idx="340">
                  <c:v>0.1</c:v>
                </c:pt>
                <c:pt idx="341">
                  <c:v>0.10029</c:v>
                </c:pt>
                <c:pt idx="342">
                  <c:v>0.10059</c:v>
                </c:pt>
                <c:pt idx="343">
                  <c:v>0.10088</c:v>
                </c:pt>
                <c:pt idx="344">
                  <c:v>0.10118000000000001</c:v>
                </c:pt>
                <c:pt idx="345">
                  <c:v>0.10147</c:v>
                </c:pt>
                <c:pt idx="346">
                  <c:v>0.10176</c:v>
                </c:pt>
                <c:pt idx="347">
                  <c:v>0.10206</c:v>
                </c:pt>
                <c:pt idx="348">
                  <c:v>0.10235</c:v>
                </c:pt>
                <c:pt idx="349">
                  <c:v>0.10265000000000001</c:v>
                </c:pt>
                <c:pt idx="350">
                  <c:v>0.10294</c:v>
                </c:pt>
                <c:pt idx="351">
                  <c:v>0.10324</c:v>
                </c:pt>
                <c:pt idx="352">
                  <c:v>0.10353</c:v>
                </c:pt>
                <c:pt idx="353">
                  <c:v>0.10382</c:v>
                </c:pt>
                <c:pt idx="354">
                  <c:v>0.10412</c:v>
                </c:pt>
                <c:pt idx="355">
                  <c:v>0.10441</c:v>
                </c:pt>
                <c:pt idx="356">
                  <c:v>0.10471</c:v>
                </c:pt>
                <c:pt idx="357">
                  <c:v>0.105</c:v>
                </c:pt>
                <c:pt idx="358">
                  <c:v>0.10528999999999999</c:v>
                </c:pt>
                <c:pt idx="359">
                  <c:v>0.10559</c:v>
                </c:pt>
                <c:pt idx="360">
                  <c:v>0.10588</c:v>
                </c:pt>
                <c:pt idx="361">
                  <c:v>0.10618</c:v>
                </c:pt>
                <c:pt idx="362">
                  <c:v>0.10647</c:v>
                </c:pt>
                <c:pt idx="363">
                  <c:v>0.10675999999999999</c:v>
                </c:pt>
                <c:pt idx="364">
                  <c:v>0.10706</c:v>
                </c:pt>
                <c:pt idx="365">
                  <c:v>0.10735</c:v>
                </c:pt>
                <c:pt idx="366">
                  <c:v>0.10765</c:v>
                </c:pt>
                <c:pt idx="367">
                  <c:v>0.10793999999999999</c:v>
                </c:pt>
                <c:pt idx="368">
                  <c:v>0.10824</c:v>
                </c:pt>
                <c:pt idx="369">
                  <c:v>0.10853</c:v>
                </c:pt>
                <c:pt idx="370">
                  <c:v>0.10882</c:v>
                </c:pt>
                <c:pt idx="371">
                  <c:v>0.10911999999999999</c:v>
                </c:pt>
                <c:pt idx="372">
                  <c:v>0.10940999999999999</c:v>
                </c:pt>
                <c:pt idx="373">
                  <c:v>0.10971</c:v>
                </c:pt>
                <c:pt idx="374">
                  <c:v>0.11</c:v>
                </c:pt>
                <c:pt idx="375">
                  <c:v>0.11029</c:v>
                </c:pt>
                <c:pt idx="376">
                  <c:v>0.11058999999999999</c:v>
                </c:pt>
                <c:pt idx="377">
                  <c:v>0.11088000000000001</c:v>
                </c:pt>
                <c:pt idx="378">
                  <c:v>0.11118</c:v>
                </c:pt>
                <c:pt idx="379">
                  <c:v>0.11147</c:v>
                </c:pt>
                <c:pt idx="380">
                  <c:v>0.11176</c:v>
                </c:pt>
                <c:pt idx="381">
                  <c:v>0.11206000000000001</c:v>
                </c:pt>
                <c:pt idx="382">
                  <c:v>0.11235000000000001</c:v>
                </c:pt>
                <c:pt idx="383">
                  <c:v>0.11265</c:v>
                </c:pt>
                <c:pt idx="384">
                  <c:v>0.11294</c:v>
                </c:pt>
                <c:pt idx="385">
                  <c:v>0.11323999999999999</c:v>
                </c:pt>
                <c:pt idx="386">
                  <c:v>0.11353000000000001</c:v>
                </c:pt>
                <c:pt idx="387">
                  <c:v>0.11382</c:v>
                </c:pt>
                <c:pt idx="388">
                  <c:v>0.11412</c:v>
                </c:pt>
                <c:pt idx="389">
                  <c:v>0.11441</c:v>
                </c:pt>
                <c:pt idx="390">
                  <c:v>0.11471000000000001</c:v>
                </c:pt>
                <c:pt idx="391">
                  <c:v>0.115</c:v>
                </c:pt>
                <c:pt idx="392">
                  <c:v>0.11529</c:v>
                </c:pt>
                <c:pt idx="393">
                  <c:v>0.11559</c:v>
                </c:pt>
                <c:pt idx="394">
                  <c:v>0.11588</c:v>
                </c:pt>
                <c:pt idx="395">
                  <c:v>0.11618000000000001</c:v>
                </c:pt>
                <c:pt idx="396">
                  <c:v>0.11647</c:v>
                </c:pt>
                <c:pt idx="397">
                  <c:v>0.11676</c:v>
                </c:pt>
                <c:pt idx="398">
                  <c:v>0.11706</c:v>
                </c:pt>
                <c:pt idx="399">
                  <c:v>0.11735</c:v>
                </c:pt>
                <c:pt idx="400">
                  <c:v>0.11765</c:v>
                </c:pt>
                <c:pt idx="401">
                  <c:v>0.11794</c:v>
                </c:pt>
                <c:pt idx="402">
                  <c:v>0.11824</c:v>
                </c:pt>
                <c:pt idx="403">
                  <c:v>0.11853</c:v>
                </c:pt>
                <c:pt idx="404">
                  <c:v>0.11882</c:v>
                </c:pt>
                <c:pt idx="405">
                  <c:v>0.11912</c:v>
                </c:pt>
                <c:pt idx="406">
                  <c:v>0.11941</c:v>
                </c:pt>
                <c:pt idx="407">
                  <c:v>0.11971</c:v>
                </c:pt>
                <c:pt idx="408">
                  <c:v>0.12</c:v>
                </c:pt>
                <c:pt idx="409">
                  <c:v>0.12028999999999999</c:v>
                </c:pt>
                <c:pt idx="410">
                  <c:v>0.12059</c:v>
                </c:pt>
                <c:pt idx="411">
                  <c:v>0.12088</c:v>
                </c:pt>
                <c:pt idx="412">
                  <c:v>0.12118</c:v>
                </c:pt>
                <c:pt idx="413">
                  <c:v>0.12146999999999999</c:v>
                </c:pt>
                <c:pt idx="414">
                  <c:v>0.12175999999999999</c:v>
                </c:pt>
                <c:pt idx="415">
                  <c:v>0.12206</c:v>
                </c:pt>
                <c:pt idx="416">
                  <c:v>0.12235</c:v>
                </c:pt>
                <c:pt idx="417">
                  <c:v>0.12265</c:v>
                </c:pt>
                <c:pt idx="418">
                  <c:v>0.12293999999999999</c:v>
                </c:pt>
                <c:pt idx="419">
                  <c:v>0.12324</c:v>
                </c:pt>
                <c:pt idx="420">
                  <c:v>0.12353</c:v>
                </c:pt>
                <c:pt idx="421">
                  <c:v>0.12382</c:v>
                </c:pt>
                <c:pt idx="422">
                  <c:v>0.12411999999999999</c:v>
                </c:pt>
                <c:pt idx="423">
                  <c:v>0.12441000000000001</c:v>
                </c:pt>
                <c:pt idx="424">
                  <c:v>0.12471</c:v>
                </c:pt>
                <c:pt idx="425">
                  <c:v>0.125</c:v>
                </c:pt>
                <c:pt idx="426">
                  <c:v>0.12529000000000001</c:v>
                </c:pt>
                <c:pt idx="427">
                  <c:v>0.12559000000000001</c:v>
                </c:pt>
                <c:pt idx="428">
                  <c:v>0.12587999999999999</c:v>
                </c:pt>
                <c:pt idx="429">
                  <c:v>0.12617999999999999</c:v>
                </c:pt>
                <c:pt idx="430">
                  <c:v>0.12647</c:v>
                </c:pt>
                <c:pt idx="431">
                  <c:v>0.12676000000000001</c:v>
                </c:pt>
                <c:pt idx="432">
                  <c:v>0.12706000000000001</c:v>
                </c:pt>
                <c:pt idx="433">
                  <c:v>0.12734999999999999</c:v>
                </c:pt>
                <c:pt idx="434">
                  <c:v>0.12765000000000001</c:v>
                </c:pt>
                <c:pt idx="435">
                  <c:v>0.12794</c:v>
                </c:pt>
                <c:pt idx="436">
                  <c:v>0.12823999999999999</c:v>
                </c:pt>
                <c:pt idx="437">
                  <c:v>0.12853000000000001</c:v>
                </c:pt>
                <c:pt idx="438">
                  <c:v>0.12881999999999999</c:v>
                </c:pt>
                <c:pt idx="439">
                  <c:v>0.12912000000000001</c:v>
                </c:pt>
                <c:pt idx="440">
                  <c:v>0.12941</c:v>
                </c:pt>
                <c:pt idx="441">
                  <c:v>0.12970999999999999</c:v>
                </c:pt>
                <c:pt idx="442">
                  <c:v>0.13</c:v>
                </c:pt>
                <c:pt idx="443">
                  <c:v>0.13028999999999999</c:v>
                </c:pt>
                <c:pt idx="444">
                  <c:v>0.13059000000000001</c:v>
                </c:pt>
                <c:pt idx="445">
                  <c:v>0.13088</c:v>
                </c:pt>
                <c:pt idx="446">
                  <c:v>0.13117999999999999</c:v>
                </c:pt>
                <c:pt idx="447">
                  <c:v>0.13147</c:v>
                </c:pt>
                <c:pt idx="448">
                  <c:v>0.13175999999999999</c:v>
                </c:pt>
                <c:pt idx="449">
                  <c:v>0.13206000000000001</c:v>
                </c:pt>
                <c:pt idx="450">
                  <c:v>0.13235</c:v>
                </c:pt>
                <c:pt idx="451">
                  <c:v>0.13264999999999999</c:v>
                </c:pt>
                <c:pt idx="452">
                  <c:v>0.13294</c:v>
                </c:pt>
                <c:pt idx="453">
                  <c:v>0.13324</c:v>
                </c:pt>
                <c:pt idx="454">
                  <c:v>0.13353000000000001</c:v>
                </c:pt>
                <c:pt idx="455">
                  <c:v>0.13381999999999999</c:v>
                </c:pt>
                <c:pt idx="456">
                  <c:v>0.13411999999999999</c:v>
                </c:pt>
                <c:pt idx="457">
                  <c:v>0.13441</c:v>
                </c:pt>
                <c:pt idx="458">
                  <c:v>0.13471</c:v>
                </c:pt>
                <c:pt idx="459">
                  <c:v>0.13500000000000001</c:v>
                </c:pt>
                <c:pt idx="460">
                  <c:v>0.13528999999999999</c:v>
                </c:pt>
                <c:pt idx="461">
                  <c:v>0.13558999999999999</c:v>
                </c:pt>
                <c:pt idx="462">
                  <c:v>0.13588</c:v>
                </c:pt>
                <c:pt idx="463">
                  <c:v>0.13618</c:v>
                </c:pt>
                <c:pt idx="464">
                  <c:v>0.13647000000000001</c:v>
                </c:pt>
                <c:pt idx="465">
                  <c:v>0.13675999999999999</c:v>
                </c:pt>
                <c:pt idx="466">
                  <c:v>0.13705999999999999</c:v>
                </c:pt>
                <c:pt idx="467">
                  <c:v>0.13735</c:v>
                </c:pt>
                <c:pt idx="468">
                  <c:v>0.13764999999999999</c:v>
                </c:pt>
                <c:pt idx="469">
                  <c:v>0.13794000000000001</c:v>
                </c:pt>
                <c:pt idx="470">
                  <c:v>0.13824</c:v>
                </c:pt>
                <c:pt idx="471">
                  <c:v>0.13852999999999999</c:v>
                </c:pt>
                <c:pt idx="472">
                  <c:v>0.13882</c:v>
                </c:pt>
                <c:pt idx="473">
                  <c:v>0.13911999999999999</c:v>
                </c:pt>
                <c:pt idx="474">
                  <c:v>0.13941000000000001</c:v>
                </c:pt>
                <c:pt idx="475">
                  <c:v>0.13971</c:v>
                </c:pt>
                <c:pt idx="476">
                  <c:v>0.14000000000000001</c:v>
                </c:pt>
                <c:pt idx="477">
                  <c:v>0.14029</c:v>
                </c:pt>
                <c:pt idx="478">
                  <c:v>0.14058999999999999</c:v>
                </c:pt>
                <c:pt idx="479">
                  <c:v>0.14088000000000001</c:v>
                </c:pt>
                <c:pt idx="480">
                  <c:v>0.14118</c:v>
                </c:pt>
                <c:pt idx="481">
                  <c:v>0.14147000000000001</c:v>
                </c:pt>
                <c:pt idx="482">
                  <c:v>0.14176</c:v>
                </c:pt>
                <c:pt idx="483">
                  <c:v>0.14205999999999999</c:v>
                </c:pt>
                <c:pt idx="484">
                  <c:v>0.14235</c:v>
                </c:pt>
                <c:pt idx="485">
                  <c:v>0.14265</c:v>
                </c:pt>
                <c:pt idx="486">
                  <c:v>0.14294000000000001</c:v>
                </c:pt>
                <c:pt idx="487">
                  <c:v>0.14324000000000001</c:v>
                </c:pt>
                <c:pt idx="488">
                  <c:v>0.14352999999999999</c:v>
                </c:pt>
                <c:pt idx="489">
                  <c:v>0.14382</c:v>
                </c:pt>
                <c:pt idx="490">
                  <c:v>0.14412</c:v>
                </c:pt>
                <c:pt idx="491">
                  <c:v>0.14441000000000001</c:v>
                </c:pt>
                <c:pt idx="492">
                  <c:v>0.14471000000000001</c:v>
                </c:pt>
                <c:pt idx="493">
                  <c:v>0.14499999999999999</c:v>
                </c:pt>
                <c:pt idx="494">
                  <c:v>0.14529</c:v>
                </c:pt>
                <c:pt idx="495">
                  <c:v>0.14559</c:v>
                </c:pt>
                <c:pt idx="496">
                  <c:v>0.14588000000000001</c:v>
                </c:pt>
                <c:pt idx="497">
                  <c:v>0.14618</c:v>
                </c:pt>
                <c:pt idx="498">
                  <c:v>0.14646999999999999</c:v>
                </c:pt>
                <c:pt idx="499">
                  <c:v>0.14676</c:v>
                </c:pt>
                <c:pt idx="500">
                  <c:v>0.14706</c:v>
                </c:pt>
                <c:pt idx="501">
                  <c:v>0.14735000000000001</c:v>
                </c:pt>
                <c:pt idx="502">
                  <c:v>0.14765</c:v>
                </c:pt>
                <c:pt idx="503">
                  <c:v>0.14793999999999999</c:v>
                </c:pt>
                <c:pt idx="504">
                  <c:v>0.14824000000000001</c:v>
                </c:pt>
                <c:pt idx="505">
                  <c:v>0.14853</c:v>
                </c:pt>
                <c:pt idx="506">
                  <c:v>0.14882000000000001</c:v>
                </c:pt>
                <c:pt idx="507">
                  <c:v>0.14912</c:v>
                </c:pt>
                <c:pt idx="508">
                  <c:v>0.14940999999999999</c:v>
                </c:pt>
                <c:pt idx="509">
                  <c:v>0.14971000000000001</c:v>
                </c:pt>
                <c:pt idx="510">
                  <c:v>0.15</c:v>
                </c:pt>
                <c:pt idx="511">
                  <c:v>0.15029000000000001</c:v>
                </c:pt>
                <c:pt idx="512">
                  <c:v>0.15059</c:v>
                </c:pt>
                <c:pt idx="513">
                  <c:v>0.15087999999999999</c:v>
                </c:pt>
                <c:pt idx="514">
                  <c:v>0.15118000000000001</c:v>
                </c:pt>
                <c:pt idx="515">
                  <c:v>0.15146999999999999</c:v>
                </c:pt>
                <c:pt idx="516">
                  <c:v>0.15176000000000001</c:v>
                </c:pt>
                <c:pt idx="517">
                  <c:v>0.15206</c:v>
                </c:pt>
                <c:pt idx="518">
                  <c:v>0.15235000000000001</c:v>
                </c:pt>
                <c:pt idx="519">
                  <c:v>0.15265000000000001</c:v>
                </c:pt>
                <c:pt idx="520">
                  <c:v>0.15293999999999999</c:v>
                </c:pt>
                <c:pt idx="521">
                  <c:v>0.15323999999999999</c:v>
                </c:pt>
                <c:pt idx="522">
                  <c:v>0.15353</c:v>
                </c:pt>
                <c:pt idx="523">
                  <c:v>0.15382000000000001</c:v>
                </c:pt>
                <c:pt idx="524">
                  <c:v>0.15412000000000001</c:v>
                </c:pt>
                <c:pt idx="525">
                  <c:v>0.15440999999999999</c:v>
                </c:pt>
                <c:pt idx="526">
                  <c:v>0.15470999999999999</c:v>
                </c:pt>
                <c:pt idx="527">
                  <c:v>0.155</c:v>
                </c:pt>
                <c:pt idx="528">
                  <c:v>0.15529000000000001</c:v>
                </c:pt>
                <c:pt idx="529">
                  <c:v>0.15559000000000001</c:v>
                </c:pt>
                <c:pt idx="530">
                  <c:v>0.15587999999999999</c:v>
                </c:pt>
                <c:pt idx="531">
                  <c:v>0.15618000000000001</c:v>
                </c:pt>
                <c:pt idx="532">
                  <c:v>0.15647</c:v>
                </c:pt>
                <c:pt idx="533">
                  <c:v>0.15676000000000001</c:v>
                </c:pt>
                <c:pt idx="534">
                  <c:v>0.15706000000000001</c:v>
                </c:pt>
                <c:pt idx="535">
                  <c:v>0.15734999999999999</c:v>
                </c:pt>
                <c:pt idx="536">
                  <c:v>0.15765000000000001</c:v>
                </c:pt>
                <c:pt idx="537">
                  <c:v>0.15794</c:v>
                </c:pt>
                <c:pt idx="538">
                  <c:v>0.15823999999999999</c:v>
                </c:pt>
                <c:pt idx="539">
                  <c:v>0.15853</c:v>
                </c:pt>
                <c:pt idx="540">
                  <c:v>0.15881999999999999</c:v>
                </c:pt>
                <c:pt idx="541">
                  <c:v>0.15912000000000001</c:v>
                </c:pt>
                <c:pt idx="542">
                  <c:v>0.15941</c:v>
                </c:pt>
                <c:pt idx="543">
                  <c:v>0.15970999999999999</c:v>
                </c:pt>
                <c:pt idx="544">
                  <c:v>0.16</c:v>
                </c:pt>
                <c:pt idx="545">
                  <c:v>0.16028999999999999</c:v>
                </c:pt>
                <c:pt idx="546">
                  <c:v>0.16059000000000001</c:v>
                </c:pt>
                <c:pt idx="547">
                  <c:v>0.16088</c:v>
                </c:pt>
                <c:pt idx="548">
                  <c:v>0.16117999999999999</c:v>
                </c:pt>
                <c:pt idx="549">
                  <c:v>0.16147</c:v>
                </c:pt>
                <c:pt idx="550">
                  <c:v>0.16175999999999999</c:v>
                </c:pt>
                <c:pt idx="551">
                  <c:v>0.16206000000000001</c:v>
                </c:pt>
                <c:pt idx="552">
                  <c:v>0.16234999999999999</c:v>
                </c:pt>
                <c:pt idx="553">
                  <c:v>0.16264999999999999</c:v>
                </c:pt>
                <c:pt idx="554">
                  <c:v>0.16294</c:v>
                </c:pt>
                <c:pt idx="555">
                  <c:v>0.16324</c:v>
                </c:pt>
                <c:pt idx="556">
                  <c:v>0.16353000000000001</c:v>
                </c:pt>
                <c:pt idx="557">
                  <c:v>0.16381999999999999</c:v>
                </c:pt>
                <c:pt idx="558">
                  <c:v>0.16411999999999999</c:v>
                </c:pt>
                <c:pt idx="559">
                  <c:v>0.16441</c:v>
                </c:pt>
                <c:pt idx="560">
                  <c:v>0.16471</c:v>
                </c:pt>
                <c:pt idx="561">
                  <c:v>0.16500000000000001</c:v>
                </c:pt>
                <c:pt idx="562">
                  <c:v>0.16528999999999999</c:v>
                </c:pt>
                <c:pt idx="563">
                  <c:v>0.16558999999999999</c:v>
                </c:pt>
                <c:pt idx="564">
                  <c:v>0.16588</c:v>
                </c:pt>
                <c:pt idx="565">
                  <c:v>0.16617999999999999</c:v>
                </c:pt>
                <c:pt idx="566">
                  <c:v>0.16647000000000001</c:v>
                </c:pt>
                <c:pt idx="567">
                  <c:v>0.16675999999999999</c:v>
                </c:pt>
                <c:pt idx="568">
                  <c:v>0.16705999999999999</c:v>
                </c:pt>
                <c:pt idx="569">
                  <c:v>0.16735</c:v>
                </c:pt>
                <c:pt idx="570">
                  <c:v>0.16764999999999999</c:v>
                </c:pt>
                <c:pt idx="571">
                  <c:v>0.16794000000000001</c:v>
                </c:pt>
                <c:pt idx="572">
                  <c:v>0.16824</c:v>
                </c:pt>
                <c:pt idx="573">
                  <c:v>0.16853000000000001</c:v>
                </c:pt>
                <c:pt idx="574">
                  <c:v>0.16882</c:v>
                </c:pt>
                <c:pt idx="575">
                  <c:v>0.16911999999999999</c:v>
                </c:pt>
                <c:pt idx="576">
                  <c:v>0.16941000000000001</c:v>
                </c:pt>
                <c:pt idx="577">
                  <c:v>0.16971</c:v>
                </c:pt>
                <c:pt idx="578">
                  <c:v>0.17</c:v>
                </c:pt>
                <c:pt idx="579">
                  <c:v>0.17029</c:v>
                </c:pt>
                <c:pt idx="580">
                  <c:v>0.17058999999999999</c:v>
                </c:pt>
                <c:pt idx="581">
                  <c:v>0.17088</c:v>
                </c:pt>
                <c:pt idx="582">
                  <c:v>0.17118</c:v>
                </c:pt>
                <c:pt idx="583">
                  <c:v>0.17147000000000001</c:v>
                </c:pt>
                <c:pt idx="584">
                  <c:v>0.17176</c:v>
                </c:pt>
                <c:pt idx="585">
                  <c:v>0.17205999999999999</c:v>
                </c:pt>
                <c:pt idx="586">
                  <c:v>0.17235</c:v>
                </c:pt>
                <c:pt idx="587">
                  <c:v>0.17265</c:v>
                </c:pt>
                <c:pt idx="588">
                  <c:v>0.17294000000000001</c:v>
                </c:pt>
                <c:pt idx="589">
                  <c:v>0.17324000000000001</c:v>
                </c:pt>
                <c:pt idx="590">
                  <c:v>0.17352999999999999</c:v>
                </c:pt>
                <c:pt idx="591">
                  <c:v>0.17382</c:v>
                </c:pt>
                <c:pt idx="592">
                  <c:v>0.17412</c:v>
                </c:pt>
                <c:pt idx="593">
                  <c:v>0.17441000000000001</c:v>
                </c:pt>
                <c:pt idx="594">
                  <c:v>0.17471</c:v>
                </c:pt>
                <c:pt idx="595">
                  <c:v>0.17499999999999999</c:v>
                </c:pt>
                <c:pt idx="596">
                  <c:v>0.17529</c:v>
                </c:pt>
                <c:pt idx="597">
                  <c:v>0.17559</c:v>
                </c:pt>
                <c:pt idx="598">
                  <c:v>0.17588000000000001</c:v>
                </c:pt>
                <c:pt idx="599">
                  <c:v>0.17618</c:v>
                </c:pt>
                <c:pt idx="600">
                  <c:v>0.17646999999999999</c:v>
                </c:pt>
                <c:pt idx="601">
                  <c:v>0.17676</c:v>
                </c:pt>
                <c:pt idx="602">
                  <c:v>0.17706</c:v>
                </c:pt>
                <c:pt idx="603">
                  <c:v>0.17735000000000001</c:v>
                </c:pt>
                <c:pt idx="604">
                  <c:v>0.17765</c:v>
                </c:pt>
                <c:pt idx="605">
                  <c:v>0.17793999999999999</c:v>
                </c:pt>
                <c:pt idx="606">
                  <c:v>0.17824000000000001</c:v>
                </c:pt>
                <c:pt idx="607">
                  <c:v>0.17852999999999999</c:v>
                </c:pt>
                <c:pt idx="608">
                  <c:v>0.17882000000000001</c:v>
                </c:pt>
                <c:pt idx="609">
                  <c:v>0.17912</c:v>
                </c:pt>
                <c:pt idx="610">
                  <c:v>0.17940999999999999</c:v>
                </c:pt>
                <c:pt idx="611">
                  <c:v>0.17971000000000001</c:v>
                </c:pt>
                <c:pt idx="612">
                  <c:v>0.18</c:v>
                </c:pt>
                <c:pt idx="613">
                  <c:v>0.18029000000000001</c:v>
                </c:pt>
                <c:pt idx="614">
                  <c:v>0.18059</c:v>
                </c:pt>
                <c:pt idx="615">
                  <c:v>0.18088000000000001</c:v>
                </c:pt>
                <c:pt idx="616">
                  <c:v>0.18118000000000001</c:v>
                </c:pt>
                <c:pt idx="617">
                  <c:v>0.18146999999999999</c:v>
                </c:pt>
                <c:pt idx="618">
                  <c:v>0.18176</c:v>
                </c:pt>
                <c:pt idx="619">
                  <c:v>0.18206</c:v>
                </c:pt>
                <c:pt idx="620">
                  <c:v>0.18235000000000001</c:v>
                </c:pt>
                <c:pt idx="621">
                  <c:v>0.18265000000000001</c:v>
                </c:pt>
                <c:pt idx="622">
                  <c:v>0.18293999999999999</c:v>
                </c:pt>
                <c:pt idx="623">
                  <c:v>0.18323999999999999</c:v>
                </c:pt>
                <c:pt idx="624">
                  <c:v>0.18353</c:v>
                </c:pt>
                <c:pt idx="625">
                  <c:v>0.18382000000000001</c:v>
                </c:pt>
                <c:pt idx="626">
                  <c:v>0.18412000000000001</c:v>
                </c:pt>
                <c:pt idx="627">
                  <c:v>0.18440999999999999</c:v>
                </c:pt>
                <c:pt idx="628">
                  <c:v>0.18471000000000001</c:v>
                </c:pt>
                <c:pt idx="629">
                  <c:v>0.185</c:v>
                </c:pt>
                <c:pt idx="630">
                  <c:v>0.18529000000000001</c:v>
                </c:pt>
                <c:pt idx="631">
                  <c:v>0.18559</c:v>
                </c:pt>
                <c:pt idx="632">
                  <c:v>0.18587999999999999</c:v>
                </c:pt>
                <c:pt idx="633">
                  <c:v>0.18618000000000001</c:v>
                </c:pt>
                <c:pt idx="634">
                  <c:v>0.18647</c:v>
                </c:pt>
                <c:pt idx="635">
                  <c:v>0.18676000000000001</c:v>
                </c:pt>
                <c:pt idx="636">
                  <c:v>0.18706</c:v>
                </c:pt>
                <c:pt idx="637">
                  <c:v>0.18734999999999999</c:v>
                </c:pt>
                <c:pt idx="638">
                  <c:v>0.18765000000000001</c:v>
                </c:pt>
                <c:pt idx="639">
                  <c:v>0.18794</c:v>
                </c:pt>
                <c:pt idx="640">
                  <c:v>0.18823999999999999</c:v>
                </c:pt>
                <c:pt idx="641">
                  <c:v>0.18853</c:v>
                </c:pt>
                <c:pt idx="642">
                  <c:v>0.18881999999999999</c:v>
                </c:pt>
                <c:pt idx="643">
                  <c:v>0.18912000000000001</c:v>
                </c:pt>
                <c:pt idx="644">
                  <c:v>0.18941</c:v>
                </c:pt>
                <c:pt idx="645">
                  <c:v>0.18970999999999999</c:v>
                </c:pt>
                <c:pt idx="646">
                  <c:v>0.19</c:v>
                </c:pt>
                <c:pt idx="647">
                  <c:v>0.19028999999999999</c:v>
                </c:pt>
                <c:pt idx="648">
                  <c:v>0.19059000000000001</c:v>
                </c:pt>
                <c:pt idx="649">
                  <c:v>0.19087999999999999</c:v>
                </c:pt>
                <c:pt idx="650">
                  <c:v>0.19117999999999999</c:v>
                </c:pt>
                <c:pt idx="651">
                  <c:v>0.19147</c:v>
                </c:pt>
                <c:pt idx="652">
                  <c:v>0.19176000000000001</c:v>
                </c:pt>
                <c:pt idx="653">
                  <c:v>0.19206000000000001</c:v>
                </c:pt>
                <c:pt idx="654">
                  <c:v>0.19234999999999999</c:v>
                </c:pt>
                <c:pt idx="655">
                  <c:v>0.19264999999999999</c:v>
                </c:pt>
                <c:pt idx="656">
                  <c:v>0.19294</c:v>
                </c:pt>
                <c:pt idx="657">
                  <c:v>0.19324</c:v>
                </c:pt>
                <c:pt idx="658">
                  <c:v>0.19353000000000001</c:v>
                </c:pt>
                <c:pt idx="659">
                  <c:v>0.19381999999999999</c:v>
                </c:pt>
                <c:pt idx="660">
                  <c:v>0.19411999999999999</c:v>
                </c:pt>
                <c:pt idx="661">
                  <c:v>0.19441</c:v>
                </c:pt>
                <c:pt idx="662">
                  <c:v>0.19470999999999999</c:v>
                </c:pt>
                <c:pt idx="663">
                  <c:v>0.19500000000000001</c:v>
                </c:pt>
                <c:pt idx="664">
                  <c:v>0.19528999999999999</c:v>
                </c:pt>
                <c:pt idx="665">
                  <c:v>0.19559000000000001</c:v>
                </c:pt>
                <c:pt idx="666">
                  <c:v>0.19588</c:v>
                </c:pt>
                <c:pt idx="667">
                  <c:v>0.19617999999999999</c:v>
                </c:pt>
                <c:pt idx="668">
                  <c:v>0.19647000000000001</c:v>
                </c:pt>
                <c:pt idx="669">
                  <c:v>0.19675999999999999</c:v>
                </c:pt>
                <c:pt idx="670">
                  <c:v>0.19706000000000001</c:v>
                </c:pt>
                <c:pt idx="671">
                  <c:v>0.19735</c:v>
                </c:pt>
                <c:pt idx="672">
                  <c:v>0.19764999999999999</c:v>
                </c:pt>
                <c:pt idx="673">
                  <c:v>0.19794</c:v>
                </c:pt>
                <c:pt idx="674">
                  <c:v>0.19824</c:v>
                </c:pt>
                <c:pt idx="675">
                  <c:v>0.19853000000000001</c:v>
                </c:pt>
                <c:pt idx="676">
                  <c:v>0.19882</c:v>
                </c:pt>
                <c:pt idx="677">
                  <c:v>0.19911999999999999</c:v>
                </c:pt>
                <c:pt idx="678">
                  <c:v>0.19941</c:v>
                </c:pt>
                <c:pt idx="679">
                  <c:v>0.19971</c:v>
                </c:pt>
                <c:pt idx="680">
                  <c:v>0.2</c:v>
                </c:pt>
                <c:pt idx="681">
                  <c:v>0.20029</c:v>
                </c:pt>
                <c:pt idx="682">
                  <c:v>0.20058999999999999</c:v>
                </c:pt>
                <c:pt idx="683">
                  <c:v>0.20088</c:v>
                </c:pt>
                <c:pt idx="684">
                  <c:v>0.20118</c:v>
                </c:pt>
                <c:pt idx="685">
                  <c:v>0.20147000000000001</c:v>
                </c:pt>
                <c:pt idx="686">
                  <c:v>0.20175999999999999</c:v>
                </c:pt>
                <c:pt idx="687">
                  <c:v>0.20205999999999999</c:v>
                </c:pt>
                <c:pt idx="688">
                  <c:v>0.20235</c:v>
                </c:pt>
                <c:pt idx="689">
                  <c:v>0.20265</c:v>
                </c:pt>
                <c:pt idx="690">
                  <c:v>0.20294000000000001</c:v>
                </c:pt>
                <c:pt idx="691">
                  <c:v>0.20324</c:v>
                </c:pt>
                <c:pt idx="692">
                  <c:v>0.20352999999999999</c:v>
                </c:pt>
                <c:pt idx="693">
                  <c:v>0.20382</c:v>
                </c:pt>
                <c:pt idx="694">
                  <c:v>0.20412</c:v>
                </c:pt>
                <c:pt idx="695">
                  <c:v>0.20441000000000001</c:v>
                </c:pt>
                <c:pt idx="696">
                  <c:v>0.20471</c:v>
                </c:pt>
                <c:pt idx="697">
                  <c:v>0.20499999999999999</c:v>
                </c:pt>
                <c:pt idx="698">
                  <c:v>0.20529</c:v>
                </c:pt>
                <c:pt idx="699">
                  <c:v>0.20558999999999999</c:v>
                </c:pt>
                <c:pt idx="700">
                  <c:v>0.20588000000000001</c:v>
                </c:pt>
                <c:pt idx="701">
                  <c:v>0.20618</c:v>
                </c:pt>
                <c:pt idx="702">
                  <c:v>0.20646999999999999</c:v>
                </c:pt>
                <c:pt idx="703">
                  <c:v>0.20676</c:v>
                </c:pt>
                <c:pt idx="704">
                  <c:v>0.20705999999999999</c:v>
                </c:pt>
                <c:pt idx="705">
                  <c:v>0.20735000000000001</c:v>
                </c:pt>
                <c:pt idx="706">
                  <c:v>0.20765</c:v>
                </c:pt>
                <c:pt idx="707">
                  <c:v>0.20794000000000001</c:v>
                </c:pt>
                <c:pt idx="708">
                  <c:v>0.20824000000000001</c:v>
                </c:pt>
                <c:pt idx="709">
                  <c:v>0.20852999999999999</c:v>
                </c:pt>
                <c:pt idx="710">
                  <c:v>0.20882000000000001</c:v>
                </c:pt>
                <c:pt idx="711">
                  <c:v>0.20912</c:v>
                </c:pt>
                <c:pt idx="712">
                  <c:v>0.20941000000000001</c:v>
                </c:pt>
                <c:pt idx="713">
                  <c:v>0.20971000000000001</c:v>
                </c:pt>
                <c:pt idx="714">
                  <c:v>0.21</c:v>
                </c:pt>
                <c:pt idx="715">
                  <c:v>0.21029</c:v>
                </c:pt>
                <c:pt idx="716">
                  <c:v>0.21059</c:v>
                </c:pt>
                <c:pt idx="717">
                  <c:v>0.21088000000000001</c:v>
                </c:pt>
                <c:pt idx="718">
                  <c:v>0.21118000000000001</c:v>
                </c:pt>
                <c:pt idx="719">
                  <c:v>0.21146999999999999</c:v>
                </c:pt>
                <c:pt idx="720">
                  <c:v>0.21176</c:v>
                </c:pt>
                <c:pt idx="721">
                  <c:v>0.21206</c:v>
                </c:pt>
                <c:pt idx="722">
                  <c:v>0.21235000000000001</c:v>
                </c:pt>
                <c:pt idx="723">
                  <c:v>0.21265000000000001</c:v>
                </c:pt>
                <c:pt idx="724">
                  <c:v>0.21293999999999999</c:v>
                </c:pt>
                <c:pt idx="725">
                  <c:v>0.21324000000000001</c:v>
                </c:pt>
                <c:pt idx="726">
                  <c:v>0.21353</c:v>
                </c:pt>
                <c:pt idx="727">
                  <c:v>0.21382000000000001</c:v>
                </c:pt>
                <c:pt idx="728">
                  <c:v>0.21412</c:v>
                </c:pt>
                <c:pt idx="729">
                  <c:v>0.21440999999999999</c:v>
                </c:pt>
                <c:pt idx="730">
                  <c:v>0.21471000000000001</c:v>
                </c:pt>
                <c:pt idx="731">
                  <c:v>0.215</c:v>
                </c:pt>
                <c:pt idx="732">
                  <c:v>0.21529000000000001</c:v>
                </c:pt>
                <c:pt idx="733">
                  <c:v>0.21559</c:v>
                </c:pt>
                <c:pt idx="734">
                  <c:v>0.21587999999999999</c:v>
                </c:pt>
                <c:pt idx="735">
                  <c:v>0.21618000000000001</c:v>
                </c:pt>
                <c:pt idx="736">
                  <c:v>0.21647</c:v>
                </c:pt>
                <c:pt idx="737">
                  <c:v>0.21676000000000001</c:v>
                </c:pt>
                <c:pt idx="738">
                  <c:v>0.21706</c:v>
                </c:pt>
                <c:pt idx="739">
                  <c:v>0.21734999999999999</c:v>
                </c:pt>
                <c:pt idx="740">
                  <c:v>0.21765000000000001</c:v>
                </c:pt>
                <c:pt idx="741">
                  <c:v>0.21793999999999999</c:v>
                </c:pt>
                <c:pt idx="742">
                  <c:v>0.21823999999999999</c:v>
                </c:pt>
                <c:pt idx="743">
                  <c:v>0.21853</c:v>
                </c:pt>
                <c:pt idx="744">
                  <c:v>0.21881999999999999</c:v>
                </c:pt>
                <c:pt idx="745">
                  <c:v>0.21912000000000001</c:v>
                </c:pt>
                <c:pt idx="746">
                  <c:v>0.21940999999999999</c:v>
                </c:pt>
                <c:pt idx="747">
                  <c:v>0.21970999999999999</c:v>
                </c:pt>
                <c:pt idx="748">
                  <c:v>0.22</c:v>
                </c:pt>
                <c:pt idx="749">
                  <c:v>0.22029000000000001</c:v>
                </c:pt>
                <c:pt idx="750">
                  <c:v>0.22059000000000001</c:v>
                </c:pt>
                <c:pt idx="751">
                  <c:v>0.22087999999999999</c:v>
                </c:pt>
                <c:pt idx="752">
                  <c:v>0.22117999999999999</c:v>
                </c:pt>
                <c:pt idx="753">
                  <c:v>0.22147</c:v>
                </c:pt>
                <c:pt idx="754">
                  <c:v>0.22176000000000001</c:v>
                </c:pt>
                <c:pt idx="755">
                  <c:v>0.22206000000000001</c:v>
                </c:pt>
                <c:pt idx="756">
                  <c:v>0.22234999999999999</c:v>
                </c:pt>
                <c:pt idx="757">
                  <c:v>0.22264999999999999</c:v>
                </c:pt>
                <c:pt idx="758">
                  <c:v>0.22294</c:v>
                </c:pt>
                <c:pt idx="759">
                  <c:v>0.22323999999999999</c:v>
                </c:pt>
                <c:pt idx="760">
                  <c:v>0.22353000000000001</c:v>
                </c:pt>
                <c:pt idx="761">
                  <c:v>0.22381999999999999</c:v>
                </c:pt>
                <c:pt idx="762">
                  <c:v>0.22412000000000001</c:v>
                </c:pt>
                <c:pt idx="763">
                  <c:v>0.22441</c:v>
                </c:pt>
                <c:pt idx="764">
                  <c:v>0.22470999999999999</c:v>
                </c:pt>
                <c:pt idx="765">
                  <c:v>0.22500000000000001</c:v>
                </c:pt>
                <c:pt idx="766">
                  <c:v>0.22528999999999999</c:v>
                </c:pt>
                <c:pt idx="767">
                  <c:v>0.22559000000000001</c:v>
                </c:pt>
                <c:pt idx="768">
                  <c:v>0.22588</c:v>
                </c:pt>
                <c:pt idx="769">
                  <c:v>0.22617999999999999</c:v>
                </c:pt>
                <c:pt idx="770">
                  <c:v>0.22647</c:v>
                </c:pt>
                <c:pt idx="771">
                  <c:v>0.22675999999999999</c:v>
                </c:pt>
                <c:pt idx="772">
                  <c:v>0.22706000000000001</c:v>
                </c:pt>
                <c:pt idx="773">
                  <c:v>0.22735</c:v>
                </c:pt>
                <c:pt idx="774">
                  <c:v>0.22764999999999999</c:v>
                </c:pt>
                <c:pt idx="775">
                  <c:v>0.22794</c:v>
                </c:pt>
                <c:pt idx="776">
                  <c:v>0.22824</c:v>
                </c:pt>
                <c:pt idx="777">
                  <c:v>0.22853000000000001</c:v>
                </c:pt>
                <c:pt idx="778">
                  <c:v>0.22882</c:v>
                </c:pt>
                <c:pt idx="779">
                  <c:v>0.22911999999999999</c:v>
                </c:pt>
                <c:pt idx="780">
                  <c:v>0.22941</c:v>
                </c:pt>
                <c:pt idx="781">
                  <c:v>0.22971</c:v>
                </c:pt>
                <c:pt idx="782">
                  <c:v>0.23</c:v>
                </c:pt>
                <c:pt idx="783">
                  <c:v>0.23028999999999999</c:v>
                </c:pt>
                <c:pt idx="784">
                  <c:v>0.23058999999999999</c:v>
                </c:pt>
                <c:pt idx="785">
                  <c:v>0.23088</c:v>
                </c:pt>
                <c:pt idx="786">
                  <c:v>0.23118</c:v>
                </c:pt>
                <c:pt idx="787">
                  <c:v>0.23147000000000001</c:v>
                </c:pt>
                <c:pt idx="788">
                  <c:v>0.23175999999999999</c:v>
                </c:pt>
                <c:pt idx="789">
                  <c:v>0.23205999999999999</c:v>
                </c:pt>
                <c:pt idx="790">
                  <c:v>0.23235</c:v>
                </c:pt>
                <c:pt idx="791">
                  <c:v>0.23265</c:v>
                </c:pt>
                <c:pt idx="792">
                  <c:v>0.23294000000000001</c:v>
                </c:pt>
                <c:pt idx="793">
                  <c:v>0.23324</c:v>
                </c:pt>
                <c:pt idx="794">
                  <c:v>0.23352999999999999</c:v>
                </c:pt>
                <c:pt idx="795">
                  <c:v>0.23382</c:v>
                </c:pt>
                <c:pt idx="796">
                  <c:v>0.23411999999999999</c:v>
                </c:pt>
                <c:pt idx="797">
                  <c:v>0.23441000000000001</c:v>
                </c:pt>
                <c:pt idx="798">
                  <c:v>0.23471</c:v>
                </c:pt>
                <c:pt idx="799">
                  <c:v>0.23499999999999999</c:v>
                </c:pt>
                <c:pt idx="800">
                  <c:v>0.23529</c:v>
                </c:pt>
                <c:pt idx="801">
                  <c:v>0.23558999999999999</c:v>
                </c:pt>
                <c:pt idx="802">
                  <c:v>0.23588000000000001</c:v>
                </c:pt>
                <c:pt idx="803">
                  <c:v>0.23618</c:v>
                </c:pt>
                <c:pt idx="804">
                  <c:v>0.23647000000000001</c:v>
                </c:pt>
                <c:pt idx="805">
                  <c:v>0.23676</c:v>
                </c:pt>
                <c:pt idx="806">
                  <c:v>0.23705999999999999</c:v>
                </c:pt>
                <c:pt idx="807">
                  <c:v>0.23735000000000001</c:v>
                </c:pt>
                <c:pt idx="808">
                  <c:v>0.23765</c:v>
                </c:pt>
                <c:pt idx="809">
                  <c:v>0.23794000000000001</c:v>
                </c:pt>
                <c:pt idx="810">
                  <c:v>0.23824000000000001</c:v>
                </c:pt>
                <c:pt idx="811">
                  <c:v>0.23852999999999999</c:v>
                </c:pt>
                <c:pt idx="812">
                  <c:v>0.23882</c:v>
                </c:pt>
                <c:pt idx="813">
                  <c:v>0.23912</c:v>
                </c:pt>
                <c:pt idx="814">
                  <c:v>0.23941000000000001</c:v>
                </c:pt>
                <c:pt idx="815">
                  <c:v>0.23971000000000001</c:v>
                </c:pt>
                <c:pt idx="816">
                  <c:v>0.24</c:v>
                </c:pt>
                <c:pt idx="817">
                  <c:v>0.24029</c:v>
                </c:pt>
                <c:pt idx="818">
                  <c:v>0.24059</c:v>
                </c:pt>
                <c:pt idx="819">
                  <c:v>0.24088000000000001</c:v>
                </c:pt>
                <c:pt idx="820">
                  <c:v>0.24118000000000001</c:v>
                </c:pt>
                <c:pt idx="821">
                  <c:v>0.24146999999999999</c:v>
                </c:pt>
                <c:pt idx="822">
                  <c:v>0.24176</c:v>
                </c:pt>
                <c:pt idx="823">
                  <c:v>0.24206</c:v>
                </c:pt>
                <c:pt idx="824">
                  <c:v>0.24235000000000001</c:v>
                </c:pt>
                <c:pt idx="825">
                  <c:v>0.24265</c:v>
                </c:pt>
                <c:pt idx="826">
                  <c:v>0.24293999999999999</c:v>
                </c:pt>
                <c:pt idx="827">
                  <c:v>0.24324000000000001</c:v>
                </c:pt>
                <c:pt idx="828">
                  <c:v>0.24353</c:v>
                </c:pt>
                <c:pt idx="829">
                  <c:v>0.24382000000000001</c:v>
                </c:pt>
                <c:pt idx="830">
                  <c:v>0.24412</c:v>
                </c:pt>
                <c:pt idx="831">
                  <c:v>0.24440999999999999</c:v>
                </c:pt>
                <c:pt idx="832">
                  <c:v>0.24471000000000001</c:v>
                </c:pt>
                <c:pt idx="833">
                  <c:v>0.245</c:v>
                </c:pt>
                <c:pt idx="834">
                  <c:v>0.24529000000000001</c:v>
                </c:pt>
                <c:pt idx="835">
                  <c:v>0.24559</c:v>
                </c:pt>
                <c:pt idx="836">
                  <c:v>0.24587999999999999</c:v>
                </c:pt>
                <c:pt idx="837">
                  <c:v>0.24618000000000001</c:v>
                </c:pt>
                <c:pt idx="838">
                  <c:v>0.24646999999999999</c:v>
                </c:pt>
                <c:pt idx="839">
                  <c:v>0.24676000000000001</c:v>
                </c:pt>
                <c:pt idx="840">
                  <c:v>0.24706</c:v>
                </c:pt>
                <c:pt idx="841">
                  <c:v>0.24734999999999999</c:v>
                </c:pt>
                <c:pt idx="842">
                  <c:v>0.24765000000000001</c:v>
                </c:pt>
                <c:pt idx="843">
                  <c:v>0.24793999999999999</c:v>
                </c:pt>
                <c:pt idx="844">
                  <c:v>0.24823999999999999</c:v>
                </c:pt>
                <c:pt idx="845">
                  <c:v>0.24853</c:v>
                </c:pt>
                <c:pt idx="846">
                  <c:v>0.24882000000000001</c:v>
                </c:pt>
                <c:pt idx="847">
                  <c:v>0.24912000000000001</c:v>
                </c:pt>
                <c:pt idx="848">
                  <c:v>0.24940999999999999</c:v>
                </c:pt>
                <c:pt idx="849">
                  <c:v>0.24970999999999999</c:v>
                </c:pt>
                <c:pt idx="850">
                  <c:v>0.25</c:v>
                </c:pt>
                <c:pt idx="851">
                  <c:v>0.25029000000000001</c:v>
                </c:pt>
                <c:pt idx="852">
                  <c:v>0.25058999999999998</c:v>
                </c:pt>
                <c:pt idx="853">
                  <c:v>0.25087999999999999</c:v>
                </c:pt>
                <c:pt idx="854">
                  <c:v>0.25118000000000001</c:v>
                </c:pt>
                <c:pt idx="855">
                  <c:v>0.25147000000000003</c:v>
                </c:pt>
                <c:pt idx="856">
                  <c:v>0.25175999999999998</c:v>
                </c:pt>
                <c:pt idx="857">
                  <c:v>0.25206000000000001</c:v>
                </c:pt>
                <c:pt idx="858">
                  <c:v>0.25235000000000002</c:v>
                </c:pt>
                <c:pt idx="859">
                  <c:v>0.25264999999999999</c:v>
                </c:pt>
                <c:pt idx="860">
                  <c:v>0.25294</c:v>
                </c:pt>
                <c:pt idx="861">
                  <c:v>0.25324000000000002</c:v>
                </c:pt>
                <c:pt idx="862">
                  <c:v>0.25352999999999998</c:v>
                </c:pt>
                <c:pt idx="863">
                  <c:v>0.25381999999999999</c:v>
                </c:pt>
                <c:pt idx="864">
                  <c:v>0.25412000000000001</c:v>
                </c:pt>
                <c:pt idx="865">
                  <c:v>0.25441000000000003</c:v>
                </c:pt>
                <c:pt idx="866">
                  <c:v>0.25470999999999999</c:v>
                </c:pt>
                <c:pt idx="867">
                  <c:v>0.255</c:v>
                </c:pt>
                <c:pt idx="868">
                  <c:v>0.25529000000000002</c:v>
                </c:pt>
                <c:pt idx="869">
                  <c:v>0.25558999999999998</c:v>
                </c:pt>
                <c:pt idx="870">
                  <c:v>0.25588</c:v>
                </c:pt>
                <c:pt idx="871">
                  <c:v>0.25618000000000002</c:v>
                </c:pt>
                <c:pt idx="872">
                  <c:v>0.25646999999999998</c:v>
                </c:pt>
                <c:pt idx="873">
                  <c:v>0.25675999999999999</c:v>
                </c:pt>
                <c:pt idx="874">
                  <c:v>0.25706000000000001</c:v>
                </c:pt>
                <c:pt idx="875">
                  <c:v>0.25735000000000002</c:v>
                </c:pt>
                <c:pt idx="876">
                  <c:v>0.25764999999999999</c:v>
                </c:pt>
                <c:pt idx="877">
                  <c:v>0.25794</c:v>
                </c:pt>
                <c:pt idx="878">
                  <c:v>0.25824000000000003</c:v>
                </c:pt>
                <c:pt idx="879">
                  <c:v>0.25852999999999998</c:v>
                </c:pt>
                <c:pt idx="880">
                  <c:v>0.25881999999999999</c:v>
                </c:pt>
                <c:pt idx="881">
                  <c:v>0.25912000000000002</c:v>
                </c:pt>
                <c:pt idx="882">
                  <c:v>0.25940999999999997</c:v>
                </c:pt>
                <c:pt idx="883">
                  <c:v>0.25971</c:v>
                </c:pt>
                <c:pt idx="884">
                  <c:v>0.26</c:v>
                </c:pt>
                <c:pt idx="885">
                  <c:v>0.26029000000000002</c:v>
                </c:pt>
                <c:pt idx="886">
                  <c:v>0.26058999999999999</c:v>
                </c:pt>
                <c:pt idx="887">
                  <c:v>0.26088</c:v>
                </c:pt>
                <c:pt idx="888">
                  <c:v>0.26118000000000002</c:v>
                </c:pt>
                <c:pt idx="889">
                  <c:v>0.26146999999999998</c:v>
                </c:pt>
                <c:pt idx="890">
                  <c:v>0.26175999999999999</c:v>
                </c:pt>
                <c:pt idx="891">
                  <c:v>0.26206000000000002</c:v>
                </c:pt>
                <c:pt idx="892">
                  <c:v>0.26235000000000003</c:v>
                </c:pt>
                <c:pt idx="893">
                  <c:v>0.26264999999999999</c:v>
                </c:pt>
                <c:pt idx="894">
                  <c:v>0.26294000000000001</c:v>
                </c:pt>
                <c:pt idx="895">
                  <c:v>0.26323999999999997</c:v>
                </c:pt>
                <c:pt idx="896">
                  <c:v>0.26352999999999999</c:v>
                </c:pt>
                <c:pt idx="897">
                  <c:v>0.26382</c:v>
                </c:pt>
                <c:pt idx="898">
                  <c:v>0.26412000000000002</c:v>
                </c:pt>
                <c:pt idx="899">
                  <c:v>0.26440999999999998</c:v>
                </c:pt>
                <c:pt idx="900">
                  <c:v>0.26471</c:v>
                </c:pt>
                <c:pt idx="901">
                  <c:v>0.26500000000000001</c:v>
                </c:pt>
                <c:pt idx="902">
                  <c:v>0.26529000000000003</c:v>
                </c:pt>
                <c:pt idx="903">
                  <c:v>0.26558999999999999</c:v>
                </c:pt>
                <c:pt idx="904">
                  <c:v>0.26588000000000001</c:v>
                </c:pt>
                <c:pt idx="905">
                  <c:v>0.26618000000000003</c:v>
                </c:pt>
                <c:pt idx="906">
                  <c:v>0.26646999999999998</c:v>
                </c:pt>
                <c:pt idx="907">
                  <c:v>0.26676</c:v>
                </c:pt>
                <c:pt idx="908">
                  <c:v>0.26706000000000002</c:v>
                </c:pt>
                <c:pt idx="909">
                  <c:v>0.26734999999999998</c:v>
                </c:pt>
                <c:pt idx="910">
                  <c:v>0.26765</c:v>
                </c:pt>
                <c:pt idx="911">
                  <c:v>0.26794000000000001</c:v>
                </c:pt>
                <c:pt idx="912">
                  <c:v>0.26823999999999998</c:v>
                </c:pt>
                <c:pt idx="913">
                  <c:v>0.26852999999999999</c:v>
                </c:pt>
                <c:pt idx="914">
                  <c:v>0.26882</c:v>
                </c:pt>
                <c:pt idx="915">
                  <c:v>0.26912000000000003</c:v>
                </c:pt>
                <c:pt idx="916">
                  <c:v>0.26940999999999998</c:v>
                </c:pt>
                <c:pt idx="917">
                  <c:v>0.26971000000000001</c:v>
                </c:pt>
                <c:pt idx="918">
                  <c:v>0.27</c:v>
                </c:pt>
                <c:pt idx="919">
                  <c:v>0.27028999999999997</c:v>
                </c:pt>
                <c:pt idx="920">
                  <c:v>0.27059</c:v>
                </c:pt>
                <c:pt idx="921">
                  <c:v>0.27088000000000001</c:v>
                </c:pt>
                <c:pt idx="922">
                  <c:v>0.27117999999999998</c:v>
                </c:pt>
                <c:pt idx="923">
                  <c:v>0.27146999999999999</c:v>
                </c:pt>
                <c:pt idx="924">
                  <c:v>0.27176</c:v>
                </c:pt>
                <c:pt idx="925">
                  <c:v>0.27206000000000002</c:v>
                </c:pt>
                <c:pt idx="926">
                  <c:v>0.27234999999999998</c:v>
                </c:pt>
                <c:pt idx="927">
                  <c:v>0.27265</c:v>
                </c:pt>
                <c:pt idx="928">
                  <c:v>0.27294000000000002</c:v>
                </c:pt>
                <c:pt idx="929">
                  <c:v>0.27323999999999998</c:v>
                </c:pt>
                <c:pt idx="930">
                  <c:v>0.27353</c:v>
                </c:pt>
                <c:pt idx="931">
                  <c:v>0.27382000000000001</c:v>
                </c:pt>
                <c:pt idx="932">
                  <c:v>0.27411999999999997</c:v>
                </c:pt>
                <c:pt idx="933">
                  <c:v>0.27440999999999999</c:v>
                </c:pt>
                <c:pt idx="934">
                  <c:v>0.27471000000000001</c:v>
                </c:pt>
                <c:pt idx="935">
                  <c:v>0.27500000000000002</c:v>
                </c:pt>
                <c:pt idx="936">
                  <c:v>0.27528999999999998</c:v>
                </c:pt>
                <c:pt idx="937">
                  <c:v>0.27559</c:v>
                </c:pt>
                <c:pt idx="938">
                  <c:v>0.27588000000000001</c:v>
                </c:pt>
                <c:pt idx="939">
                  <c:v>0.27617999999999998</c:v>
                </c:pt>
                <c:pt idx="940">
                  <c:v>0.27646999999999999</c:v>
                </c:pt>
                <c:pt idx="941">
                  <c:v>0.27676000000000001</c:v>
                </c:pt>
                <c:pt idx="942">
                  <c:v>0.27705999999999997</c:v>
                </c:pt>
                <c:pt idx="943">
                  <c:v>0.27734999999999999</c:v>
                </c:pt>
                <c:pt idx="944">
                  <c:v>0.27765000000000001</c:v>
                </c:pt>
                <c:pt idx="945">
                  <c:v>0.27794000000000002</c:v>
                </c:pt>
                <c:pt idx="946">
                  <c:v>0.27823999999999999</c:v>
                </c:pt>
                <c:pt idx="947">
                  <c:v>0.27853</c:v>
                </c:pt>
                <c:pt idx="948">
                  <c:v>0.27882000000000001</c:v>
                </c:pt>
                <c:pt idx="949">
                  <c:v>0.27911999999999998</c:v>
                </c:pt>
                <c:pt idx="950">
                  <c:v>0.27940999999999999</c:v>
                </c:pt>
                <c:pt idx="951">
                  <c:v>0.27971000000000001</c:v>
                </c:pt>
                <c:pt idx="952">
                  <c:v>0.28000000000000003</c:v>
                </c:pt>
                <c:pt idx="953">
                  <c:v>0.28028999999999998</c:v>
                </c:pt>
                <c:pt idx="954">
                  <c:v>0.28059000000000001</c:v>
                </c:pt>
                <c:pt idx="955">
                  <c:v>0.28088000000000002</c:v>
                </c:pt>
                <c:pt idx="956">
                  <c:v>0.28117999999999999</c:v>
                </c:pt>
                <c:pt idx="957">
                  <c:v>0.28147</c:v>
                </c:pt>
                <c:pt idx="958">
                  <c:v>0.28176000000000001</c:v>
                </c:pt>
                <c:pt idx="959">
                  <c:v>0.28205999999999998</c:v>
                </c:pt>
                <c:pt idx="960">
                  <c:v>0.28234999999999999</c:v>
                </c:pt>
                <c:pt idx="961">
                  <c:v>0.28265000000000001</c:v>
                </c:pt>
                <c:pt idx="962">
                  <c:v>0.28294000000000002</c:v>
                </c:pt>
                <c:pt idx="963">
                  <c:v>0.28323999999999999</c:v>
                </c:pt>
                <c:pt idx="964">
                  <c:v>0.28353</c:v>
                </c:pt>
                <c:pt idx="965">
                  <c:v>0.28382000000000002</c:v>
                </c:pt>
                <c:pt idx="966">
                  <c:v>0.28411999999999998</c:v>
                </c:pt>
                <c:pt idx="967">
                  <c:v>0.28441</c:v>
                </c:pt>
                <c:pt idx="968">
                  <c:v>0.28471000000000002</c:v>
                </c:pt>
                <c:pt idx="969">
                  <c:v>0.28499999999999998</c:v>
                </c:pt>
                <c:pt idx="970">
                  <c:v>0.28528999999999999</c:v>
                </c:pt>
                <c:pt idx="971">
                  <c:v>0.28559000000000001</c:v>
                </c:pt>
                <c:pt idx="972">
                  <c:v>0.28588000000000002</c:v>
                </c:pt>
                <c:pt idx="973">
                  <c:v>0.28617999999999999</c:v>
                </c:pt>
                <c:pt idx="974">
                  <c:v>0.28647</c:v>
                </c:pt>
                <c:pt idx="975">
                  <c:v>0.28676000000000001</c:v>
                </c:pt>
                <c:pt idx="976">
                  <c:v>0.28705999999999998</c:v>
                </c:pt>
                <c:pt idx="977">
                  <c:v>0.28734999999999999</c:v>
                </c:pt>
                <c:pt idx="978">
                  <c:v>0.28765000000000002</c:v>
                </c:pt>
                <c:pt idx="979">
                  <c:v>0.28793999999999997</c:v>
                </c:pt>
                <c:pt idx="980">
                  <c:v>0.28824</c:v>
                </c:pt>
                <c:pt idx="981">
                  <c:v>0.28853000000000001</c:v>
                </c:pt>
                <c:pt idx="982">
                  <c:v>0.28882000000000002</c:v>
                </c:pt>
                <c:pt idx="983">
                  <c:v>0.28911999999999999</c:v>
                </c:pt>
                <c:pt idx="984">
                  <c:v>0.28941</c:v>
                </c:pt>
                <c:pt idx="985">
                  <c:v>0.28971000000000002</c:v>
                </c:pt>
                <c:pt idx="986">
                  <c:v>0.28999999999999998</c:v>
                </c:pt>
                <c:pt idx="987">
                  <c:v>0.29028999999999999</c:v>
                </c:pt>
                <c:pt idx="988">
                  <c:v>0.29059000000000001</c:v>
                </c:pt>
                <c:pt idx="989">
                  <c:v>0.29088000000000003</c:v>
                </c:pt>
                <c:pt idx="990">
                  <c:v>0.29117999999999999</c:v>
                </c:pt>
                <c:pt idx="991">
                  <c:v>0.29147000000000001</c:v>
                </c:pt>
                <c:pt idx="992">
                  <c:v>0.29176000000000002</c:v>
                </c:pt>
                <c:pt idx="993">
                  <c:v>0.29205999999999999</c:v>
                </c:pt>
                <c:pt idx="994">
                  <c:v>0.29235</c:v>
                </c:pt>
                <c:pt idx="995">
                  <c:v>0.29265000000000002</c:v>
                </c:pt>
                <c:pt idx="996">
                  <c:v>0.29293999999999998</c:v>
                </c:pt>
                <c:pt idx="997">
                  <c:v>0.29324</c:v>
                </c:pt>
                <c:pt idx="998">
                  <c:v>0.29353000000000001</c:v>
                </c:pt>
                <c:pt idx="999">
                  <c:v>0.29382000000000003</c:v>
                </c:pt>
                <c:pt idx="1000">
                  <c:v>0.29411999999999999</c:v>
                </c:pt>
                <c:pt idx="1001">
                  <c:v>0.29441000000000001</c:v>
                </c:pt>
                <c:pt idx="1002">
                  <c:v>0.29471000000000003</c:v>
                </c:pt>
                <c:pt idx="1003">
                  <c:v>0.29499999999999998</c:v>
                </c:pt>
                <c:pt idx="1004">
                  <c:v>0.29529</c:v>
                </c:pt>
                <c:pt idx="1005">
                  <c:v>0.29559000000000002</c:v>
                </c:pt>
                <c:pt idx="1006">
                  <c:v>0.29587999999999998</c:v>
                </c:pt>
                <c:pt idx="1007">
                  <c:v>0.29618</c:v>
                </c:pt>
                <c:pt idx="1008">
                  <c:v>0.29647000000000001</c:v>
                </c:pt>
                <c:pt idx="1009">
                  <c:v>0.29676000000000002</c:v>
                </c:pt>
                <c:pt idx="1010">
                  <c:v>0.29705999999999999</c:v>
                </c:pt>
                <c:pt idx="1011">
                  <c:v>0.29735</c:v>
                </c:pt>
                <c:pt idx="1012">
                  <c:v>0.29765000000000003</c:v>
                </c:pt>
                <c:pt idx="1013">
                  <c:v>0.29793999999999998</c:v>
                </c:pt>
                <c:pt idx="1014">
                  <c:v>0.29824000000000001</c:v>
                </c:pt>
                <c:pt idx="1015">
                  <c:v>0.29853000000000002</c:v>
                </c:pt>
                <c:pt idx="1016">
                  <c:v>0.29881999999999997</c:v>
                </c:pt>
                <c:pt idx="1017">
                  <c:v>0.29912</c:v>
                </c:pt>
                <c:pt idx="1018">
                  <c:v>0.29941000000000001</c:v>
                </c:pt>
                <c:pt idx="1019">
                  <c:v>0.29970999999999998</c:v>
                </c:pt>
                <c:pt idx="1020">
                  <c:v>0.3</c:v>
                </c:pt>
                <c:pt idx="1021">
                  <c:v>0.30029</c:v>
                </c:pt>
                <c:pt idx="1022">
                  <c:v>0.30059000000000002</c:v>
                </c:pt>
                <c:pt idx="1023">
                  <c:v>0.30087999999999998</c:v>
                </c:pt>
                <c:pt idx="1024">
                  <c:v>0.30118</c:v>
                </c:pt>
                <c:pt idx="1025">
                  <c:v>0.30147000000000002</c:v>
                </c:pt>
                <c:pt idx="1026">
                  <c:v>0.30175999999999997</c:v>
                </c:pt>
                <c:pt idx="1027">
                  <c:v>0.30206</c:v>
                </c:pt>
                <c:pt idx="1028">
                  <c:v>0.30235000000000001</c:v>
                </c:pt>
                <c:pt idx="1029">
                  <c:v>0.30264999999999997</c:v>
                </c:pt>
                <c:pt idx="1030">
                  <c:v>0.30293999999999999</c:v>
                </c:pt>
                <c:pt idx="1031">
                  <c:v>0.30324000000000001</c:v>
                </c:pt>
                <c:pt idx="1032">
                  <c:v>0.30353000000000002</c:v>
                </c:pt>
                <c:pt idx="1033">
                  <c:v>0.30381999999999998</c:v>
                </c:pt>
                <c:pt idx="1034">
                  <c:v>0.30412</c:v>
                </c:pt>
                <c:pt idx="1035">
                  <c:v>0.30441000000000001</c:v>
                </c:pt>
                <c:pt idx="1036">
                  <c:v>0.30470999999999998</c:v>
                </c:pt>
                <c:pt idx="1037">
                  <c:v>0.30499999999999999</c:v>
                </c:pt>
                <c:pt idx="1038">
                  <c:v>0.30529000000000001</c:v>
                </c:pt>
                <c:pt idx="1039">
                  <c:v>0.30558999999999997</c:v>
                </c:pt>
                <c:pt idx="1040">
                  <c:v>0.30587999999999999</c:v>
                </c:pt>
                <c:pt idx="1041">
                  <c:v>0.30618000000000001</c:v>
                </c:pt>
                <c:pt idx="1042">
                  <c:v>0.30647000000000002</c:v>
                </c:pt>
                <c:pt idx="1043">
                  <c:v>0.30675999999999998</c:v>
                </c:pt>
                <c:pt idx="1044">
                  <c:v>0.30706</c:v>
                </c:pt>
                <c:pt idx="1045">
                  <c:v>0.30735000000000001</c:v>
                </c:pt>
                <c:pt idx="1046">
                  <c:v>0.30764999999999998</c:v>
                </c:pt>
                <c:pt idx="1047">
                  <c:v>0.30793999999999999</c:v>
                </c:pt>
                <c:pt idx="1048">
                  <c:v>0.30824000000000001</c:v>
                </c:pt>
                <c:pt idx="1049">
                  <c:v>0.30853000000000003</c:v>
                </c:pt>
                <c:pt idx="1050">
                  <c:v>0.30881999999999998</c:v>
                </c:pt>
                <c:pt idx="1051">
                  <c:v>0.30912000000000001</c:v>
                </c:pt>
                <c:pt idx="1052">
                  <c:v>0.30941000000000002</c:v>
                </c:pt>
                <c:pt idx="1053">
                  <c:v>0.30970999999999999</c:v>
                </c:pt>
                <c:pt idx="1054">
                  <c:v>0.31</c:v>
                </c:pt>
                <c:pt idx="1055">
                  <c:v>0.31029000000000001</c:v>
                </c:pt>
                <c:pt idx="1056">
                  <c:v>0.31058999999999998</c:v>
                </c:pt>
                <c:pt idx="1057">
                  <c:v>0.31087999999999999</c:v>
                </c:pt>
                <c:pt idx="1058">
                  <c:v>0.31118000000000001</c:v>
                </c:pt>
                <c:pt idx="1059">
                  <c:v>0.31147000000000002</c:v>
                </c:pt>
                <c:pt idx="1060">
                  <c:v>0.31175999999999998</c:v>
                </c:pt>
                <c:pt idx="1061">
                  <c:v>0.31206</c:v>
                </c:pt>
                <c:pt idx="1062">
                  <c:v>0.31235000000000002</c:v>
                </c:pt>
                <c:pt idx="1063">
                  <c:v>0.31264999999999998</c:v>
                </c:pt>
                <c:pt idx="1064">
                  <c:v>0.31294</c:v>
                </c:pt>
                <c:pt idx="1065">
                  <c:v>0.31324000000000002</c:v>
                </c:pt>
                <c:pt idx="1066">
                  <c:v>0.31352999999999998</c:v>
                </c:pt>
                <c:pt idx="1067">
                  <c:v>0.31381999999999999</c:v>
                </c:pt>
                <c:pt idx="1068">
                  <c:v>0.31412000000000001</c:v>
                </c:pt>
                <c:pt idx="1069">
                  <c:v>0.31441000000000002</c:v>
                </c:pt>
                <c:pt idx="1070">
                  <c:v>0.31470999999999999</c:v>
                </c:pt>
                <c:pt idx="1071">
                  <c:v>0.315</c:v>
                </c:pt>
                <c:pt idx="1072">
                  <c:v>0.31529000000000001</c:v>
                </c:pt>
                <c:pt idx="1073">
                  <c:v>0.31558999999999998</c:v>
                </c:pt>
                <c:pt idx="1074">
                  <c:v>0.31587999999999999</c:v>
                </c:pt>
                <c:pt idx="1075">
                  <c:v>0.31618000000000002</c:v>
                </c:pt>
                <c:pt idx="1076">
                  <c:v>0.31646999999999997</c:v>
                </c:pt>
                <c:pt idx="1077">
                  <c:v>0.31675999999999999</c:v>
                </c:pt>
                <c:pt idx="1078">
                  <c:v>0.31706000000000001</c:v>
                </c:pt>
                <c:pt idx="1079">
                  <c:v>0.31735000000000002</c:v>
                </c:pt>
                <c:pt idx="1080">
                  <c:v>0.31764999999999999</c:v>
                </c:pt>
                <c:pt idx="1081">
                  <c:v>0.31794</c:v>
                </c:pt>
                <c:pt idx="1082">
                  <c:v>0.31824000000000002</c:v>
                </c:pt>
                <c:pt idx="1083">
                  <c:v>0.31852999999999998</c:v>
                </c:pt>
                <c:pt idx="1084">
                  <c:v>0.31881999999999999</c:v>
                </c:pt>
                <c:pt idx="1085">
                  <c:v>0.31912000000000001</c:v>
                </c:pt>
                <c:pt idx="1086">
                  <c:v>0.31941000000000003</c:v>
                </c:pt>
                <c:pt idx="1087">
                  <c:v>0.31970999999999999</c:v>
                </c:pt>
                <c:pt idx="1088">
                  <c:v>0.32</c:v>
                </c:pt>
                <c:pt idx="1089">
                  <c:v>0.32029000000000002</c:v>
                </c:pt>
                <c:pt idx="1090">
                  <c:v>0.32058999999999999</c:v>
                </c:pt>
                <c:pt idx="1091">
                  <c:v>0.32088</c:v>
                </c:pt>
                <c:pt idx="1092">
                  <c:v>0.32118000000000002</c:v>
                </c:pt>
                <c:pt idx="1093">
                  <c:v>0.32146999999999998</c:v>
                </c:pt>
                <c:pt idx="1094">
                  <c:v>0.32175999999999999</c:v>
                </c:pt>
                <c:pt idx="1095">
                  <c:v>0.32206000000000001</c:v>
                </c:pt>
                <c:pt idx="1096">
                  <c:v>0.32235000000000003</c:v>
                </c:pt>
                <c:pt idx="1097">
                  <c:v>0.32264999999999999</c:v>
                </c:pt>
                <c:pt idx="1098">
                  <c:v>0.32294</c:v>
                </c:pt>
                <c:pt idx="1099">
                  <c:v>0.32324000000000003</c:v>
                </c:pt>
                <c:pt idx="1100">
                  <c:v>0.32352999999999998</c:v>
                </c:pt>
                <c:pt idx="1101">
                  <c:v>0.32382</c:v>
                </c:pt>
                <c:pt idx="1102">
                  <c:v>0.32412000000000002</c:v>
                </c:pt>
                <c:pt idx="1103">
                  <c:v>0.32440999999999998</c:v>
                </c:pt>
                <c:pt idx="1104">
                  <c:v>0.32471</c:v>
                </c:pt>
                <c:pt idx="1105">
                  <c:v>0.32500000000000001</c:v>
                </c:pt>
                <c:pt idx="1106">
                  <c:v>0.32529000000000002</c:v>
                </c:pt>
                <c:pt idx="1107">
                  <c:v>0.32558999999999999</c:v>
                </c:pt>
                <c:pt idx="1108">
                  <c:v>0.32588</c:v>
                </c:pt>
                <c:pt idx="1109">
                  <c:v>0.32618000000000003</c:v>
                </c:pt>
                <c:pt idx="1110">
                  <c:v>0.32646999999999998</c:v>
                </c:pt>
                <c:pt idx="1111">
                  <c:v>0.32675999999999999</c:v>
                </c:pt>
                <c:pt idx="1112">
                  <c:v>0.32706000000000002</c:v>
                </c:pt>
                <c:pt idx="1113">
                  <c:v>0.32734999999999997</c:v>
                </c:pt>
                <c:pt idx="1114">
                  <c:v>0.32765</c:v>
                </c:pt>
                <c:pt idx="1115">
                  <c:v>0.32794000000000001</c:v>
                </c:pt>
                <c:pt idx="1116">
                  <c:v>0.32823999999999998</c:v>
                </c:pt>
                <c:pt idx="1117">
                  <c:v>0.32852999999999999</c:v>
                </c:pt>
                <c:pt idx="1118">
                  <c:v>0.32882</c:v>
                </c:pt>
                <c:pt idx="1119">
                  <c:v>0.32912000000000002</c:v>
                </c:pt>
                <c:pt idx="1120">
                  <c:v>0.32940999999999998</c:v>
                </c:pt>
                <c:pt idx="1121">
                  <c:v>0.32971</c:v>
                </c:pt>
                <c:pt idx="1122">
                  <c:v>0.33</c:v>
                </c:pt>
                <c:pt idx="1123">
                  <c:v>0.33028999999999997</c:v>
                </c:pt>
                <c:pt idx="1124">
                  <c:v>0.33058999999999999</c:v>
                </c:pt>
                <c:pt idx="1125">
                  <c:v>0.33088000000000001</c:v>
                </c:pt>
                <c:pt idx="1126">
                  <c:v>0.33117999999999997</c:v>
                </c:pt>
                <c:pt idx="1127">
                  <c:v>0.33146999999999999</c:v>
                </c:pt>
                <c:pt idx="1128">
                  <c:v>0.33176</c:v>
                </c:pt>
                <c:pt idx="1129">
                  <c:v>0.33206000000000002</c:v>
                </c:pt>
                <c:pt idx="1130">
                  <c:v>0.33234999999999998</c:v>
                </c:pt>
                <c:pt idx="1131">
                  <c:v>0.33265</c:v>
                </c:pt>
                <c:pt idx="1132">
                  <c:v>0.33294000000000001</c:v>
                </c:pt>
                <c:pt idx="1133">
                  <c:v>0.33323999999999998</c:v>
                </c:pt>
                <c:pt idx="1134">
                  <c:v>0.33352999999999999</c:v>
                </c:pt>
                <c:pt idx="1135">
                  <c:v>0.33382000000000001</c:v>
                </c:pt>
                <c:pt idx="1136">
                  <c:v>0.33411999999999997</c:v>
                </c:pt>
                <c:pt idx="1137">
                  <c:v>0.33440999999999999</c:v>
                </c:pt>
                <c:pt idx="1138">
                  <c:v>0.33471000000000001</c:v>
                </c:pt>
                <c:pt idx="1139">
                  <c:v>0.33500000000000002</c:v>
                </c:pt>
                <c:pt idx="1140">
                  <c:v>0.33528999999999998</c:v>
                </c:pt>
                <c:pt idx="1141">
                  <c:v>0.33559</c:v>
                </c:pt>
                <c:pt idx="1142">
                  <c:v>0.33588000000000001</c:v>
                </c:pt>
                <c:pt idx="1143">
                  <c:v>0.33617999999999998</c:v>
                </c:pt>
                <c:pt idx="1144">
                  <c:v>0.33646999999999999</c:v>
                </c:pt>
                <c:pt idx="1145">
                  <c:v>0.33676</c:v>
                </c:pt>
                <c:pt idx="1146">
                  <c:v>0.33706000000000003</c:v>
                </c:pt>
                <c:pt idx="1147">
                  <c:v>0.33734999999999998</c:v>
                </c:pt>
                <c:pt idx="1148">
                  <c:v>0.33765000000000001</c:v>
                </c:pt>
                <c:pt idx="1149">
                  <c:v>0.33794000000000002</c:v>
                </c:pt>
                <c:pt idx="1150">
                  <c:v>0.33823999999999999</c:v>
                </c:pt>
                <c:pt idx="1151">
                  <c:v>0.33853</c:v>
                </c:pt>
                <c:pt idx="1152">
                  <c:v>0.33882000000000001</c:v>
                </c:pt>
                <c:pt idx="1153">
                  <c:v>0.33911999999999998</c:v>
                </c:pt>
                <c:pt idx="1154">
                  <c:v>0.33940999999999999</c:v>
                </c:pt>
                <c:pt idx="1155">
                  <c:v>0.33971000000000001</c:v>
                </c:pt>
                <c:pt idx="1156">
                  <c:v>0.34</c:v>
                </c:pt>
                <c:pt idx="1157">
                  <c:v>0.34028999999999998</c:v>
                </c:pt>
                <c:pt idx="1158">
                  <c:v>0.34059</c:v>
                </c:pt>
                <c:pt idx="1159">
                  <c:v>0.34088000000000002</c:v>
                </c:pt>
                <c:pt idx="1160">
                  <c:v>0.34117999999999998</c:v>
                </c:pt>
                <c:pt idx="1161">
                  <c:v>0.34147</c:v>
                </c:pt>
                <c:pt idx="1162">
                  <c:v>0.34176000000000001</c:v>
                </c:pt>
                <c:pt idx="1163">
                  <c:v>0.34205999999999998</c:v>
                </c:pt>
                <c:pt idx="1164">
                  <c:v>0.34234999999999999</c:v>
                </c:pt>
                <c:pt idx="1165">
                  <c:v>0.34265000000000001</c:v>
                </c:pt>
                <c:pt idx="1166">
                  <c:v>0.34294000000000002</c:v>
                </c:pt>
                <c:pt idx="1167">
                  <c:v>0.34323999999999999</c:v>
                </c:pt>
                <c:pt idx="1168">
                  <c:v>0.34353</c:v>
                </c:pt>
                <c:pt idx="1169">
                  <c:v>0.34382000000000001</c:v>
                </c:pt>
                <c:pt idx="1170">
                  <c:v>0.34411999999999998</c:v>
                </c:pt>
                <c:pt idx="1171">
                  <c:v>0.34440999999999999</c:v>
                </c:pt>
                <c:pt idx="1172">
                  <c:v>0.34471000000000002</c:v>
                </c:pt>
                <c:pt idx="1173">
                  <c:v>0.34499999999999997</c:v>
                </c:pt>
                <c:pt idx="1174">
                  <c:v>0.34528999999999999</c:v>
                </c:pt>
                <c:pt idx="1175">
                  <c:v>0.34559000000000001</c:v>
                </c:pt>
                <c:pt idx="1176">
                  <c:v>0.34588000000000002</c:v>
                </c:pt>
                <c:pt idx="1177">
                  <c:v>0.34617999999999999</c:v>
                </c:pt>
                <c:pt idx="1178">
                  <c:v>0.34647</c:v>
                </c:pt>
                <c:pt idx="1179">
                  <c:v>0.34676000000000001</c:v>
                </c:pt>
                <c:pt idx="1180">
                  <c:v>0.34705999999999998</c:v>
                </c:pt>
                <c:pt idx="1181">
                  <c:v>0.34734999999999999</c:v>
                </c:pt>
                <c:pt idx="1182">
                  <c:v>0.34765000000000001</c:v>
                </c:pt>
                <c:pt idx="1183">
                  <c:v>0.34794000000000003</c:v>
                </c:pt>
                <c:pt idx="1184">
                  <c:v>0.34823999999999999</c:v>
                </c:pt>
                <c:pt idx="1185">
                  <c:v>0.34853000000000001</c:v>
                </c:pt>
                <c:pt idx="1186">
                  <c:v>0.34882000000000002</c:v>
                </c:pt>
                <c:pt idx="1187">
                  <c:v>0.34911999999999999</c:v>
                </c:pt>
                <c:pt idx="1188">
                  <c:v>0.34941</c:v>
                </c:pt>
                <c:pt idx="1189">
                  <c:v>0.34971000000000002</c:v>
                </c:pt>
                <c:pt idx="1190">
                  <c:v>0.35</c:v>
                </c:pt>
                <c:pt idx="1191">
                  <c:v>0.35028999999999999</c:v>
                </c:pt>
                <c:pt idx="1192">
                  <c:v>0.35059000000000001</c:v>
                </c:pt>
                <c:pt idx="1193">
                  <c:v>0.35088000000000003</c:v>
                </c:pt>
                <c:pt idx="1194">
                  <c:v>0.35117999999999999</c:v>
                </c:pt>
                <c:pt idx="1195">
                  <c:v>0.35147</c:v>
                </c:pt>
                <c:pt idx="1196">
                  <c:v>0.35176000000000002</c:v>
                </c:pt>
                <c:pt idx="1197">
                  <c:v>0.35205999999999998</c:v>
                </c:pt>
                <c:pt idx="1198">
                  <c:v>0.35235</c:v>
                </c:pt>
                <c:pt idx="1199">
                  <c:v>0.35265000000000002</c:v>
                </c:pt>
                <c:pt idx="1200">
                  <c:v>0.35293999999999998</c:v>
                </c:pt>
                <c:pt idx="1201">
                  <c:v>0.35324</c:v>
                </c:pt>
                <c:pt idx="1202">
                  <c:v>0.35353000000000001</c:v>
                </c:pt>
                <c:pt idx="1203">
                  <c:v>0.35382000000000002</c:v>
                </c:pt>
                <c:pt idx="1204">
                  <c:v>0.35411999999999999</c:v>
                </c:pt>
                <c:pt idx="1205">
                  <c:v>0.35441</c:v>
                </c:pt>
                <c:pt idx="1206">
                  <c:v>0.35471000000000003</c:v>
                </c:pt>
                <c:pt idx="1207">
                  <c:v>0.35499999999999998</c:v>
                </c:pt>
                <c:pt idx="1208">
                  <c:v>0.35528999999999999</c:v>
                </c:pt>
                <c:pt idx="1209">
                  <c:v>0.35559000000000002</c:v>
                </c:pt>
                <c:pt idx="1210">
                  <c:v>0.35587999999999997</c:v>
                </c:pt>
                <c:pt idx="1211">
                  <c:v>0.35618</c:v>
                </c:pt>
                <c:pt idx="1212">
                  <c:v>0.35647000000000001</c:v>
                </c:pt>
                <c:pt idx="1213">
                  <c:v>0.35676000000000002</c:v>
                </c:pt>
                <c:pt idx="1214">
                  <c:v>0.35705999999999999</c:v>
                </c:pt>
                <c:pt idx="1215">
                  <c:v>0.35735</c:v>
                </c:pt>
                <c:pt idx="1216">
                  <c:v>0.35765000000000002</c:v>
                </c:pt>
                <c:pt idx="1217">
                  <c:v>0.35793999999999998</c:v>
                </c:pt>
                <c:pt idx="1218">
                  <c:v>0.35824</c:v>
                </c:pt>
                <c:pt idx="1219">
                  <c:v>0.35853000000000002</c:v>
                </c:pt>
                <c:pt idx="1220">
                  <c:v>0.35881999999999997</c:v>
                </c:pt>
                <c:pt idx="1221">
                  <c:v>0.35911999999999999</c:v>
                </c:pt>
                <c:pt idx="1222">
                  <c:v>0.35941000000000001</c:v>
                </c:pt>
                <c:pt idx="1223">
                  <c:v>0.35970999999999997</c:v>
                </c:pt>
                <c:pt idx="1224">
                  <c:v>0.36</c:v>
                </c:pt>
                <c:pt idx="1225">
                  <c:v>0.36029</c:v>
                </c:pt>
                <c:pt idx="1226">
                  <c:v>0.36059000000000002</c:v>
                </c:pt>
                <c:pt idx="1227">
                  <c:v>0.36087999999999998</c:v>
                </c:pt>
                <c:pt idx="1228">
                  <c:v>0.36118</c:v>
                </c:pt>
                <c:pt idx="1229">
                  <c:v>0.36147000000000001</c:v>
                </c:pt>
                <c:pt idx="1230">
                  <c:v>0.36176000000000003</c:v>
                </c:pt>
                <c:pt idx="1231">
                  <c:v>0.36205999999999999</c:v>
                </c:pt>
                <c:pt idx="1232">
                  <c:v>0.36235000000000001</c:v>
                </c:pt>
                <c:pt idx="1233">
                  <c:v>0.36264999999999997</c:v>
                </c:pt>
                <c:pt idx="1234">
                  <c:v>0.36293999999999998</c:v>
                </c:pt>
                <c:pt idx="1235">
                  <c:v>0.36324000000000001</c:v>
                </c:pt>
                <c:pt idx="1236">
                  <c:v>0.36353000000000002</c:v>
                </c:pt>
                <c:pt idx="1237">
                  <c:v>0.36381999999999998</c:v>
                </c:pt>
                <c:pt idx="1238">
                  <c:v>0.36412</c:v>
                </c:pt>
                <c:pt idx="1239">
                  <c:v>0.36441000000000001</c:v>
                </c:pt>
                <c:pt idx="1240">
                  <c:v>0.36470999999999998</c:v>
                </c:pt>
                <c:pt idx="1241">
                  <c:v>0.36499999999999999</c:v>
                </c:pt>
                <c:pt idx="1242">
                  <c:v>0.36529</c:v>
                </c:pt>
                <c:pt idx="1243">
                  <c:v>0.36559000000000003</c:v>
                </c:pt>
                <c:pt idx="1244">
                  <c:v>0.36587999999999998</c:v>
                </c:pt>
                <c:pt idx="1245">
                  <c:v>0.36618000000000001</c:v>
                </c:pt>
                <c:pt idx="1246">
                  <c:v>0.36647000000000002</c:v>
                </c:pt>
                <c:pt idx="1247">
                  <c:v>0.36675999999999997</c:v>
                </c:pt>
                <c:pt idx="1248">
                  <c:v>0.36706</c:v>
                </c:pt>
                <c:pt idx="1249">
                  <c:v>0.36735000000000001</c:v>
                </c:pt>
                <c:pt idx="1250">
                  <c:v>0.36764999999999998</c:v>
                </c:pt>
                <c:pt idx="1251">
                  <c:v>0.36793999999999999</c:v>
                </c:pt>
                <c:pt idx="1252">
                  <c:v>0.36824000000000001</c:v>
                </c:pt>
                <c:pt idx="1253">
                  <c:v>0.36853000000000002</c:v>
                </c:pt>
                <c:pt idx="1254">
                  <c:v>0.36881999999999998</c:v>
                </c:pt>
                <c:pt idx="1255">
                  <c:v>0.36912</c:v>
                </c:pt>
                <c:pt idx="1256">
                  <c:v>0.36941000000000002</c:v>
                </c:pt>
                <c:pt idx="1257">
                  <c:v>0.36970999999999998</c:v>
                </c:pt>
                <c:pt idx="1258">
                  <c:v>0.37</c:v>
                </c:pt>
                <c:pt idx="1259">
                  <c:v>0.37029000000000001</c:v>
                </c:pt>
                <c:pt idx="1260">
                  <c:v>0.37058999999999997</c:v>
                </c:pt>
                <c:pt idx="1261">
                  <c:v>0.37087999999999999</c:v>
                </c:pt>
                <c:pt idx="1262">
                  <c:v>0.37118000000000001</c:v>
                </c:pt>
                <c:pt idx="1263">
                  <c:v>0.37147000000000002</c:v>
                </c:pt>
                <c:pt idx="1264">
                  <c:v>0.37175999999999998</c:v>
                </c:pt>
                <c:pt idx="1265">
                  <c:v>0.37206</c:v>
                </c:pt>
                <c:pt idx="1266">
                  <c:v>0.37235000000000001</c:v>
                </c:pt>
                <c:pt idx="1267">
                  <c:v>0.37264999999999998</c:v>
                </c:pt>
                <c:pt idx="1268">
                  <c:v>0.37293999999999999</c:v>
                </c:pt>
                <c:pt idx="1269">
                  <c:v>0.37324000000000002</c:v>
                </c:pt>
                <c:pt idx="1270">
                  <c:v>0.37352999999999997</c:v>
                </c:pt>
                <c:pt idx="1271">
                  <c:v>0.37381999999999999</c:v>
                </c:pt>
                <c:pt idx="1272">
                  <c:v>0.37412000000000001</c:v>
                </c:pt>
                <c:pt idx="1273">
                  <c:v>0.37441000000000002</c:v>
                </c:pt>
                <c:pt idx="1274">
                  <c:v>0.37470999999999999</c:v>
                </c:pt>
                <c:pt idx="1275">
                  <c:v>0.375</c:v>
                </c:pt>
                <c:pt idx="1276">
                  <c:v>0.37529000000000001</c:v>
                </c:pt>
                <c:pt idx="1277">
                  <c:v>0.37558999999999998</c:v>
                </c:pt>
                <c:pt idx="1278">
                  <c:v>0.37587999999999999</c:v>
                </c:pt>
                <c:pt idx="1279">
                  <c:v>0.37618000000000001</c:v>
                </c:pt>
                <c:pt idx="1280">
                  <c:v>0.37647000000000003</c:v>
                </c:pt>
                <c:pt idx="1281">
                  <c:v>0.37675999999999998</c:v>
                </c:pt>
                <c:pt idx="1282">
                  <c:v>0.37706000000000001</c:v>
                </c:pt>
                <c:pt idx="1283">
                  <c:v>0.37735000000000002</c:v>
                </c:pt>
                <c:pt idx="1284">
                  <c:v>0.37764999999999999</c:v>
                </c:pt>
                <c:pt idx="1285">
                  <c:v>0.37794</c:v>
                </c:pt>
                <c:pt idx="1286">
                  <c:v>0.37824000000000002</c:v>
                </c:pt>
                <c:pt idx="1287">
                  <c:v>0.37852999999999998</c:v>
                </c:pt>
                <c:pt idx="1288">
                  <c:v>0.37881999999999999</c:v>
                </c:pt>
                <c:pt idx="1289">
                  <c:v>0.37912000000000001</c:v>
                </c:pt>
                <c:pt idx="1290">
                  <c:v>0.37941000000000003</c:v>
                </c:pt>
                <c:pt idx="1291">
                  <c:v>0.37970999999999999</c:v>
                </c:pt>
                <c:pt idx="1292">
                  <c:v>0.38</c:v>
                </c:pt>
                <c:pt idx="1293">
                  <c:v>0.38029000000000002</c:v>
                </c:pt>
                <c:pt idx="1294">
                  <c:v>0.38058999999999998</c:v>
                </c:pt>
                <c:pt idx="1295">
                  <c:v>0.38088</c:v>
                </c:pt>
                <c:pt idx="1296">
                  <c:v>0.38118000000000002</c:v>
                </c:pt>
                <c:pt idx="1297">
                  <c:v>0.38146999999999998</c:v>
                </c:pt>
                <c:pt idx="1298">
                  <c:v>0.38175999999999999</c:v>
                </c:pt>
                <c:pt idx="1299">
                  <c:v>0.38206000000000001</c:v>
                </c:pt>
                <c:pt idx="1300">
                  <c:v>0.38235000000000002</c:v>
                </c:pt>
                <c:pt idx="1301">
                  <c:v>0.38264999999999999</c:v>
                </c:pt>
                <c:pt idx="1302">
                  <c:v>0.38294</c:v>
                </c:pt>
                <c:pt idx="1303">
                  <c:v>0.38324000000000003</c:v>
                </c:pt>
                <c:pt idx="1304">
                  <c:v>0.38352999999999998</c:v>
                </c:pt>
                <c:pt idx="1305">
                  <c:v>0.38381999999999999</c:v>
                </c:pt>
                <c:pt idx="1306">
                  <c:v>0.38412000000000002</c:v>
                </c:pt>
                <c:pt idx="1307">
                  <c:v>0.38440999999999997</c:v>
                </c:pt>
                <c:pt idx="1308">
                  <c:v>0.38471</c:v>
                </c:pt>
                <c:pt idx="1309">
                  <c:v>0.38500000000000001</c:v>
                </c:pt>
                <c:pt idx="1310">
                  <c:v>0.38529000000000002</c:v>
                </c:pt>
                <c:pt idx="1311">
                  <c:v>0.38558999999999999</c:v>
                </c:pt>
                <c:pt idx="1312">
                  <c:v>0.38588</c:v>
                </c:pt>
                <c:pt idx="1313">
                  <c:v>0.38618000000000002</c:v>
                </c:pt>
                <c:pt idx="1314">
                  <c:v>0.38646999999999998</c:v>
                </c:pt>
                <c:pt idx="1315">
                  <c:v>0.38675999999999999</c:v>
                </c:pt>
                <c:pt idx="1316">
                  <c:v>0.38706000000000002</c:v>
                </c:pt>
                <c:pt idx="1317">
                  <c:v>0.38735000000000003</c:v>
                </c:pt>
                <c:pt idx="1318">
                  <c:v>0.38764999999999999</c:v>
                </c:pt>
                <c:pt idx="1319">
                  <c:v>0.38794000000000001</c:v>
                </c:pt>
                <c:pt idx="1320">
                  <c:v>0.38823999999999997</c:v>
                </c:pt>
                <c:pt idx="1321">
                  <c:v>0.38852999999999999</c:v>
                </c:pt>
                <c:pt idx="1322">
                  <c:v>0.38882</c:v>
                </c:pt>
                <c:pt idx="1323">
                  <c:v>0.38912000000000002</c:v>
                </c:pt>
                <c:pt idx="1324">
                  <c:v>0.38940999999999998</c:v>
                </c:pt>
                <c:pt idx="1325">
                  <c:v>0.38971</c:v>
                </c:pt>
                <c:pt idx="1326">
                  <c:v>0.39</c:v>
                </c:pt>
                <c:pt idx="1327">
                  <c:v>0.39029000000000003</c:v>
                </c:pt>
                <c:pt idx="1328">
                  <c:v>0.39058999999999999</c:v>
                </c:pt>
                <c:pt idx="1329">
                  <c:v>0.39088000000000001</c:v>
                </c:pt>
                <c:pt idx="1330">
                  <c:v>0.39118000000000003</c:v>
                </c:pt>
                <c:pt idx="1331">
                  <c:v>0.39146999999999998</c:v>
                </c:pt>
                <c:pt idx="1332">
                  <c:v>0.39176</c:v>
                </c:pt>
                <c:pt idx="1333">
                  <c:v>0.39206000000000002</c:v>
                </c:pt>
                <c:pt idx="1334">
                  <c:v>0.39234999999999998</c:v>
                </c:pt>
                <c:pt idx="1335">
                  <c:v>0.39265</c:v>
                </c:pt>
                <c:pt idx="1336">
                  <c:v>0.39294000000000001</c:v>
                </c:pt>
                <c:pt idx="1337">
                  <c:v>0.39323999999999998</c:v>
                </c:pt>
                <c:pt idx="1338">
                  <c:v>0.39352999999999999</c:v>
                </c:pt>
                <c:pt idx="1339">
                  <c:v>0.39382</c:v>
                </c:pt>
                <c:pt idx="1340">
                  <c:v>0.39412000000000003</c:v>
                </c:pt>
                <c:pt idx="1341">
                  <c:v>0.39440999999999998</c:v>
                </c:pt>
                <c:pt idx="1342">
                  <c:v>0.39471000000000001</c:v>
                </c:pt>
                <c:pt idx="1343">
                  <c:v>0.39500000000000002</c:v>
                </c:pt>
                <c:pt idx="1344">
                  <c:v>0.39528999999999997</c:v>
                </c:pt>
                <c:pt idx="1345">
                  <c:v>0.39559</c:v>
                </c:pt>
                <c:pt idx="1346">
                  <c:v>0.39588000000000001</c:v>
                </c:pt>
                <c:pt idx="1347">
                  <c:v>0.39617999999999998</c:v>
                </c:pt>
                <c:pt idx="1348">
                  <c:v>0.39646999999999999</c:v>
                </c:pt>
                <c:pt idx="1349">
                  <c:v>0.39676</c:v>
                </c:pt>
                <c:pt idx="1350">
                  <c:v>0.39706000000000002</c:v>
                </c:pt>
                <c:pt idx="1351">
                  <c:v>0.39734999999999998</c:v>
                </c:pt>
                <c:pt idx="1352">
                  <c:v>0.39765</c:v>
                </c:pt>
                <c:pt idx="1353">
                  <c:v>0.39794000000000002</c:v>
                </c:pt>
                <c:pt idx="1354">
                  <c:v>0.39823999999999998</c:v>
                </c:pt>
                <c:pt idx="1355">
                  <c:v>0.39853</c:v>
                </c:pt>
                <c:pt idx="1356">
                  <c:v>0.39882000000000001</c:v>
                </c:pt>
                <c:pt idx="1357">
                  <c:v>0.39911999999999997</c:v>
                </c:pt>
                <c:pt idx="1358">
                  <c:v>0.39940999999999999</c:v>
                </c:pt>
                <c:pt idx="1359">
                  <c:v>0.39971000000000001</c:v>
                </c:pt>
                <c:pt idx="1360">
                  <c:v>0.4</c:v>
                </c:pt>
                <c:pt idx="1361">
                  <c:v>0.40028999999999998</c:v>
                </c:pt>
                <c:pt idx="1362">
                  <c:v>0.40059</c:v>
                </c:pt>
                <c:pt idx="1363">
                  <c:v>0.40088000000000001</c:v>
                </c:pt>
                <c:pt idx="1364">
                  <c:v>0.40117999999999998</c:v>
                </c:pt>
                <c:pt idx="1365">
                  <c:v>0.40146999999999999</c:v>
                </c:pt>
                <c:pt idx="1366">
                  <c:v>0.40176000000000001</c:v>
                </c:pt>
                <c:pt idx="1367">
                  <c:v>0.40205999999999997</c:v>
                </c:pt>
                <c:pt idx="1368">
                  <c:v>0.40234999999999999</c:v>
                </c:pt>
                <c:pt idx="1369">
                  <c:v>0.40265000000000001</c:v>
                </c:pt>
                <c:pt idx="1370">
                  <c:v>0.40294000000000002</c:v>
                </c:pt>
                <c:pt idx="1371">
                  <c:v>0.40323999999999999</c:v>
                </c:pt>
                <c:pt idx="1372">
                  <c:v>0.40353</c:v>
                </c:pt>
                <c:pt idx="1373">
                  <c:v>0.40382000000000001</c:v>
                </c:pt>
                <c:pt idx="1374">
                  <c:v>0.40411999999999998</c:v>
                </c:pt>
                <c:pt idx="1375">
                  <c:v>0.40440999999999999</c:v>
                </c:pt>
                <c:pt idx="1376">
                  <c:v>0.40471000000000001</c:v>
                </c:pt>
                <c:pt idx="1377">
                  <c:v>0.40500000000000003</c:v>
                </c:pt>
                <c:pt idx="1378">
                  <c:v>0.40528999999999998</c:v>
                </c:pt>
                <c:pt idx="1379">
                  <c:v>0.40559000000000001</c:v>
                </c:pt>
                <c:pt idx="1380">
                  <c:v>0.40588000000000002</c:v>
                </c:pt>
                <c:pt idx="1381">
                  <c:v>0.40617999999999999</c:v>
                </c:pt>
                <c:pt idx="1382">
                  <c:v>0.40647</c:v>
                </c:pt>
                <c:pt idx="1383">
                  <c:v>0.40676000000000001</c:v>
                </c:pt>
                <c:pt idx="1384">
                  <c:v>0.40705999999999998</c:v>
                </c:pt>
                <c:pt idx="1385">
                  <c:v>0.40734999999999999</c:v>
                </c:pt>
                <c:pt idx="1386">
                  <c:v>0.40765000000000001</c:v>
                </c:pt>
                <c:pt idx="1387">
                  <c:v>0.40794000000000002</c:v>
                </c:pt>
                <c:pt idx="1388">
                  <c:v>0.40823999999999999</c:v>
                </c:pt>
                <c:pt idx="1389">
                  <c:v>0.40853</c:v>
                </c:pt>
                <c:pt idx="1390">
                  <c:v>0.40882000000000002</c:v>
                </c:pt>
                <c:pt idx="1391">
                  <c:v>0.40911999999999998</c:v>
                </c:pt>
                <c:pt idx="1392">
                  <c:v>0.40941</c:v>
                </c:pt>
                <c:pt idx="1393">
                  <c:v>0.40971000000000002</c:v>
                </c:pt>
                <c:pt idx="1394">
                  <c:v>0.41</c:v>
                </c:pt>
                <c:pt idx="1395">
                  <c:v>0.41028999999999999</c:v>
                </c:pt>
                <c:pt idx="1396">
                  <c:v>0.41059000000000001</c:v>
                </c:pt>
                <c:pt idx="1397">
                  <c:v>0.41088000000000002</c:v>
                </c:pt>
                <c:pt idx="1398">
                  <c:v>0.41117999999999999</c:v>
                </c:pt>
                <c:pt idx="1399">
                  <c:v>0.41147</c:v>
                </c:pt>
                <c:pt idx="1400">
                  <c:v>0.41176000000000001</c:v>
                </c:pt>
                <c:pt idx="1401">
                  <c:v>0.41205999999999998</c:v>
                </c:pt>
                <c:pt idx="1402">
                  <c:v>0.41234999999999999</c:v>
                </c:pt>
                <c:pt idx="1403">
                  <c:v>0.41265000000000002</c:v>
                </c:pt>
                <c:pt idx="1404">
                  <c:v>0.41293999999999997</c:v>
                </c:pt>
                <c:pt idx="1405">
                  <c:v>0.41324</c:v>
                </c:pt>
                <c:pt idx="1406">
                  <c:v>0.41353000000000001</c:v>
                </c:pt>
                <c:pt idx="1407">
                  <c:v>0.41382000000000002</c:v>
                </c:pt>
                <c:pt idx="1408">
                  <c:v>0.41411999999999999</c:v>
                </c:pt>
                <c:pt idx="1409">
                  <c:v>0.41441</c:v>
                </c:pt>
                <c:pt idx="1410">
                  <c:v>0.41471000000000002</c:v>
                </c:pt>
                <c:pt idx="1411">
                  <c:v>0.41499999999999998</c:v>
                </c:pt>
                <c:pt idx="1412">
                  <c:v>0.41528999999999999</c:v>
                </c:pt>
                <c:pt idx="1413">
                  <c:v>0.41559000000000001</c:v>
                </c:pt>
                <c:pt idx="1414">
                  <c:v>0.41588000000000003</c:v>
                </c:pt>
                <c:pt idx="1415">
                  <c:v>0.41617999999999999</c:v>
                </c:pt>
                <c:pt idx="1416">
                  <c:v>0.41647000000000001</c:v>
                </c:pt>
                <c:pt idx="1417">
                  <c:v>0.41676000000000002</c:v>
                </c:pt>
                <c:pt idx="1418">
                  <c:v>0.41705999999999999</c:v>
                </c:pt>
                <c:pt idx="1419">
                  <c:v>0.41735</c:v>
                </c:pt>
                <c:pt idx="1420">
                  <c:v>0.41765000000000002</c:v>
                </c:pt>
                <c:pt idx="1421">
                  <c:v>0.41793999999999998</c:v>
                </c:pt>
                <c:pt idx="1422">
                  <c:v>0.41824</c:v>
                </c:pt>
                <c:pt idx="1423">
                  <c:v>0.41853000000000001</c:v>
                </c:pt>
                <c:pt idx="1424">
                  <c:v>0.41882000000000003</c:v>
                </c:pt>
                <c:pt idx="1425">
                  <c:v>0.41911999999999999</c:v>
                </c:pt>
                <c:pt idx="1426">
                  <c:v>0.41941000000000001</c:v>
                </c:pt>
                <c:pt idx="1427">
                  <c:v>0.41971000000000003</c:v>
                </c:pt>
                <c:pt idx="1428">
                  <c:v>0.42</c:v>
                </c:pt>
                <c:pt idx="1429">
                  <c:v>0.42029</c:v>
                </c:pt>
                <c:pt idx="1430">
                  <c:v>0.42059000000000002</c:v>
                </c:pt>
                <c:pt idx="1431">
                  <c:v>0.42087999999999998</c:v>
                </c:pt>
                <c:pt idx="1432">
                  <c:v>0.42118</c:v>
                </c:pt>
                <c:pt idx="1433">
                  <c:v>0.42147000000000001</c:v>
                </c:pt>
                <c:pt idx="1434">
                  <c:v>0.42176000000000002</c:v>
                </c:pt>
                <c:pt idx="1435">
                  <c:v>0.42205999999999999</c:v>
                </c:pt>
                <c:pt idx="1436">
                  <c:v>0.42235</c:v>
                </c:pt>
                <c:pt idx="1437">
                  <c:v>0.42265000000000003</c:v>
                </c:pt>
                <c:pt idx="1438">
                  <c:v>0.42293999999999998</c:v>
                </c:pt>
                <c:pt idx="1439">
                  <c:v>0.42324000000000001</c:v>
                </c:pt>
                <c:pt idx="1440">
                  <c:v>0.42353000000000002</c:v>
                </c:pt>
                <c:pt idx="1441">
                  <c:v>0.42381999999999997</c:v>
                </c:pt>
                <c:pt idx="1442">
                  <c:v>0.42412</c:v>
                </c:pt>
                <c:pt idx="1443">
                  <c:v>0.42441000000000001</c:v>
                </c:pt>
                <c:pt idx="1444">
                  <c:v>0.42470999999999998</c:v>
                </c:pt>
                <c:pt idx="1445">
                  <c:v>0.42499999999999999</c:v>
                </c:pt>
                <c:pt idx="1446">
                  <c:v>0.42529</c:v>
                </c:pt>
                <c:pt idx="1447">
                  <c:v>0.42559000000000002</c:v>
                </c:pt>
                <c:pt idx="1448">
                  <c:v>0.42587999999999998</c:v>
                </c:pt>
                <c:pt idx="1449">
                  <c:v>0.42618</c:v>
                </c:pt>
                <c:pt idx="1450">
                  <c:v>0.42647000000000002</c:v>
                </c:pt>
                <c:pt idx="1451">
                  <c:v>0.42675999999999997</c:v>
                </c:pt>
                <c:pt idx="1452">
                  <c:v>0.42706</c:v>
                </c:pt>
                <c:pt idx="1453">
                  <c:v>0.42735000000000001</c:v>
                </c:pt>
                <c:pt idx="1454">
                  <c:v>0.42764999999999997</c:v>
                </c:pt>
                <c:pt idx="1455">
                  <c:v>0.42793999999999999</c:v>
                </c:pt>
                <c:pt idx="1456">
                  <c:v>0.42824000000000001</c:v>
                </c:pt>
                <c:pt idx="1457">
                  <c:v>0.42853000000000002</c:v>
                </c:pt>
                <c:pt idx="1458">
                  <c:v>0.42881999999999998</c:v>
                </c:pt>
                <c:pt idx="1459">
                  <c:v>0.42912</c:v>
                </c:pt>
                <c:pt idx="1460">
                  <c:v>0.42941000000000001</c:v>
                </c:pt>
                <c:pt idx="1461">
                  <c:v>0.42970999999999998</c:v>
                </c:pt>
                <c:pt idx="1462">
                  <c:v>0.43</c:v>
                </c:pt>
                <c:pt idx="1463">
                  <c:v>0.43029000000000001</c:v>
                </c:pt>
                <c:pt idx="1464">
                  <c:v>0.43058999999999997</c:v>
                </c:pt>
                <c:pt idx="1465">
                  <c:v>0.43087999999999999</c:v>
                </c:pt>
                <c:pt idx="1466">
                  <c:v>0.43118000000000001</c:v>
                </c:pt>
                <c:pt idx="1467">
                  <c:v>0.43147000000000002</c:v>
                </c:pt>
                <c:pt idx="1468">
                  <c:v>0.43175999999999998</c:v>
                </c:pt>
                <c:pt idx="1469">
                  <c:v>0.43206</c:v>
                </c:pt>
                <c:pt idx="1470">
                  <c:v>0.43235000000000001</c:v>
                </c:pt>
                <c:pt idx="1471">
                  <c:v>0.43264999999999998</c:v>
                </c:pt>
                <c:pt idx="1472">
                  <c:v>0.43293999999999999</c:v>
                </c:pt>
                <c:pt idx="1473">
                  <c:v>0.43324000000000001</c:v>
                </c:pt>
                <c:pt idx="1474">
                  <c:v>0.43353000000000003</c:v>
                </c:pt>
                <c:pt idx="1475">
                  <c:v>0.43381999999999998</c:v>
                </c:pt>
                <c:pt idx="1476">
                  <c:v>0.43412000000000001</c:v>
                </c:pt>
                <c:pt idx="1477">
                  <c:v>0.43441000000000002</c:v>
                </c:pt>
                <c:pt idx="1478">
                  <c:v>0.43470999999999999</c:v>
                </c:pt>
                <c:pt idx="1479">
                  <c:v>0.435</c:v>
                </c:pt>
                <c:pt idx="1480">
                  <c:v>0.43529000000000001</c:v>
                </c:pt>
                <c:pt idx="1481">
                  <c:v>0.43558999999999998</c:v>
                </c:pt>
                <c:pt idx="1482">
                  <c:v>0.43587999999999999</c:v>
                </c:pt>
                <c:pt idx="1483">
                  <c:v>0.43618000000000001</c:v>
                </c:pt>
                <c:pt idx="1484">
                  <c:v>0.43647000000000002</c:v>
                </c:pt>
                <c:pt idx="1485">
                  <c:v>0.43675999999999998</c:v>
                </c:pt>
                <c:pt idx="1486">
                  <c:v>0.43706</c:v>
                </c:pt>
                <c:pt idx="1487">
                  <c:v>0.43735000000000002</c:v>
                </c:pt>
                <c:pt idx="1488">
                  <c:v>0.43764999999999998</c:v>
                </c:pt>
                <c:pt idx="1489">
                  <c:v>0.43794</c:v>
                </c:pt>
                <c:pt idx="1490">
                  <c:v>0.43824000000000002</c:v>
                </c:pt>
                <c:pt idx="1491">
                  <c:v>0.43852999999999998</c:v>
                </c:pt>
                <c:pt idx="1492">
                  <c:v>0.43881999999999999</c:v>
                </c:pt>
                <c:pt idx="1493">
                  <c:v>0.43912000000000001</c:v>
                </c:pt>
                <c:pt idx="1494">
                  <c:v>0.43941000000000002</c:v>
                </c:pt>
                <c:pt idx="1495">
                  <c:v>0.43970999999999999</c:v>
                </c:pt>
                <c:pt idx="1496">
                  <c:v>0.44</c:v>
                </c:pt>
                <c:pt idx="1497">
                  <c:v>0.44029000000000001</c:v>
                </c:pt>
                <c:pt idx="1498">
                  <c:v>0.44058999999999998</c:v>
                </c:pt>
                <c:pt idx="1499">
                  <c:v>0.44087999999999999</c:v>
                </c:pt>
                <c:pt idx="1500">
                  <c:v>0.44118000000000002</c:v>
                </c:pt>
                <c:pt idx="1501">
                  <c:v>0.44146999999999997</c:v>
                </c:pt>
                <c:pt idx="1502">
                  <c:v>0.44175999999999999</c:v>
                </c:pt>
                <c:pt idx="1503">
                  <c:v>0.44206000000000001</c:v>
                </c:pt>
                <c:pt idx="1504">
                  <c:v>0.44235000000000002</c:v>
                </c:pt>
                <c:pt idx="1505">
                  <c:v>0.44264999999999999</c:v>
                </c:pt>
                <c:pt idx="1506">
                  <c:v>0.44294</c:v>
                </c:pt>
                <c:pt idx="1507">
                  <c:v>0.44324000000000002</c:v>
                </c:pt>
                <c:pt idx="1508">
                  <c:v>0.44352999999999998</c:v>
                </c:pt>
                <c:pt idx="1509">
                  <c:v>0.44381999999999999</c:v>
                </c:pt>
                <c:pt idx="1510">
                  <c:v>0.44412000000000001</c:v>
                </c:pt>
                <c:pt idx="1511">
                  <c:v>0.44441000000000003</c:v>
                </c:pt>
                <c:pt idx="1512">
                  <c:v>0.44470999999999999</c:v>
                </c:pt>
                <c:pt idx="1513">
                  <c:v>0.44500000000000001</c:v>
                </c:pt>
                <c:pt idx="1514">
                  <c:v>0.44529000000000002</c:v>
                </c:pt>
                <c:pt idx="1515">
                  <c:v>0.44558999999999999</c:v>
                </c:pt>
                <c:pt idx="1516">
                  <c:v>0.44588</c:v>
                </c:pt>
                <c:pt idx="1517">
                  <c:v>0.44618000000000002</c:v>
                </c:pt>
                <c:pt idx="1518">
                  <c:v>0.44646999999999998</c:v>
                </c:pt>
                <c:pt idx="1519">
                  <c:v>0.44675999999999999</c:v>
                </c:pt>
                <c:pt idx="1520">
                  <c:v>0.44706000000000001</c:v>
                </c:pt>
                <c:pt idx="1521">
                  <c:v>0.44735000000000003</c:v>
                </c:pt>
                <c:pt idx="1522">
                  <c:v>0.44764999999999999</c:v>
                </c:pt>
                <c:pt idx="1523">
                  <c:v>0.44794</c:v>
                </c:pt>
                <c:pt idx="1524">
                  <c:v>0.44824000000000003</c:v>
                </c:pt>
                <c:pt idx="1525">
                  <c:v>0.44852999999999998</c:v>
                </c:pt>
                <c:pt idx="1526">
                  <c:v>0.44882</c:v>
                </c:pt>
                <c:pt idx="1527">
                  <c:v>0.44912000000000002</c:v>
                </c:pt>
                <c:pt idx="1528">
                  <c:v>0.44940999999999998</c:v>
                </c:pt>
                <c:pt idx="1529">
                  <c:v>0.44971</c:v>
                </c:pt>
                <c:pt idx="1530">
                  <c:v>0.45</c:v>
                </c:pt>
                <c:pt idx="1531">
                  <c:v>0.45029000000000002</c:v>
                </c:pt>
                <c:pt idx="1532">
                  <c:v>0.45058999999999999</c:v>
                </c:pt>
                <c:pt idx="1533">
                  <c:v>0.45088</c:v>
                </c:pt>
                <c:pt idx="1534">
                  <c:v>0.45118000000000003</c:v>
                </c:pt>
                <c:pt idx="1535">
                  <c:v>0.45146999999999998</c:v>
                </c:pt>
                <c:pt idx="1536">
                  <c:v>0.45175999999999999</c:v>
                </c:pt>
                <c:pt idx="1537">
                  <c:v>0.45206000000000002</c:v>
                </c:pt>
                <c:pt idx="1538">
                  <c:v>0.45234999999999997</c:v>
                </c:pt>
                <c:pt idx="1539">
                  <c:v>0.45265</c:v>
                </c:pt>
                <c:pt idx="1540">
                  <c:v>0.45294000000000001</c:v>
                </c:pt>
                <c:pt idx="1541">
                  <c:v>0.45323999999999998</c:v>
                </c:pt>
                <c:pt idx="1542">
                  <c:v>0.45352999999999999</c:v>
                </c:pt>
                <c:pt idx="1543">
                  <c:v>0.45382</c:v>
                </c:pt>
                <c:pt idx="1544">
                  <c:v>0.45412000000000002</c:v>
                </c:pt>
                <c:pt idx="1545">
                  <c:v>0.45440999999999998</c:v>
                </c:pt>
                <c:pt idx="1546">
                  <c:v>0.45471</c:v>
                </c:pt>
                <c:pt idx="1547">
                  <c:v>0.45500000000000002</c:v>
                </c:pt>
                <c:pt idx="1548">
                  <c:v>0.45528999999999997</c:v>
                </c:pt>
                <c:pt idx="1549">
                  <c:v>0.45558999999999999</c:v>
                </c:pt>
                <c:pt idx="1550">
                  <c:v>0.45588000000000001</c:v>
                </c:pt>
                <c:pt idx="1551">
                  <c:v>0.45617999999999997</c:v>
                </c:pt>
                <c:pt idx="1552">
                  <c:v>0.45646999999999999</c:v>
                </c:pt>
                <c:pt idx="1553">
                  <c:v>0.45676</c:v>
                </c:pt>
                <c:pt idx="1554">
                  <c:v>0.45706000000000002</c:v>
                </c:pt>
                <c:pt idx="1555">
                  <c:v>0.45734999999999998</c:v>
                </c:pt>
                <c:pt idx="1556">
                  <c:v>0.45765</c:v>
                </c:pt>
                <c:pt idx="1557">
                  <c:v>0.45794000000000001</c:v>
                </c:pt>
                <c:pt idx="1558">
                  <c:v>0.45823999999999998</c:v>
                </c:pt>
                <c:pt idx="1559">
                  <c:v>0.45852999999999999</c:v>
                </c:pt>
                <c:pt idx="1560">
                  <c:v>0.45882000000000001</c:v>
                </c:pt>
                <c:pt idx="1561">
                  <c:v>0.45911999999999997</c:v>
                </c:pt>
                <c:pt idx="1562">
                  <c:v>0.45940999999999999</c:v>
                </c:pt>
                <c:pt idx="1563">
                  <c:v>0.45971000000000001</c:v>
                </c:pt>
                <c:pt idx="1564">
                  <c:v>0.46</c:v>
                </c:pt>
                <c:pt idx="1565">
                  <c:v>0.46028999999999998</c:v>
                </c:pt>
                <c:pt idx="1566">
                  <c:v>0.46059</c:v>
                </c:pt>
                <c:pt idx="1567">
                  <c:v>0.46088000000000001</c:v>
                </c:pt>
                <c:pt idx="1568">
                  <c:v>0.46117999999999998</c:v>
                </c:pt>
                <c:pt idx="1569">
                  <c:v>0.46146999999999999</c:v>
                </c:pt>
                <c:pt idx="1570">
                  <c:v>0.46176</c:v>
                </c:pt>
                <c:pt idx="1571">
                  <c:v>0.46206000000000003</c:v>
                </c:pt>
                <c:pt idx="1572">
                  <c:v>0.46234999999999998</c:v>
                </c:pt>
                <c:pt idx="1573">
                  <c:v>0.46265000000000001</c:v>
                </c:pt>
                <c:pt idx="1574">
                  <c:v>0.46294000000000002</c:v>
                </c:pt>
                <c:pt idx="1575">
                  <c:v>0.46323999999999999</c:v>
                </c:pt>
                <c:pt idx="1576">
                  <c:v>0.46353</c:v>
                </c:pt>
                <c:pt idx="1577">
                  <c:v>0.46382000000000001</c:v>
                </c:pt>
                <c:pt idx="1578">
                  <c:v>0.46411999999999998</c:v>
                </c:pt>
                <c:pt idx="1579">
                  <c:v>0.46440999999999999</c:v>
                </c:pt>
                <c:pt idx="1580">
                  <c:v>0.46471000000000001</c:v>
                </c:pt>
                <c:pt idx="1581">
                  <c:v>0.46500000000000002</c:v>
                </c:pt>
                <c:pt idx="1582">
                  <c:v>0.46528999999999998</c:v>
                </c:pt>
                <c:pt idx="1583">
                  <c:v>0.46559</c:v>
                </c:pt>
                <c:pt idx="1584">
                  <c:v>0.46588000000000002</c:v>
                </c:pt>
                <c:pt idx="1585">
                  <c:v>0.46617999999999998</c:v>
                </c:pt>
                <c:pt idx="1586">
                  <c:v>0.46647</c:v>
                </c:pt>
                <c:pt idx="1587">
                  <c:v>0.46676000000000001</c:v>
                </c:pt>
                <c:pt idx="1588">
                  <c:v>0.46705999999999998</c:v>
                </c:pt>
                <c:pt idx="1589">
                  <c:v>0.46734999999999999</c:v>
                </c:pt>
                <c:pt idx="1590">
                  <c:v>0.46765000000000001</c:v>
                </c:pt>
                <c:pt idx="1591">
                  <c:v>0.46794000000000002</c:v>
                </c:pt>
                <c:pt idx="1592">
                  <c:v>0.46823999999999999</c:v>
                </c:pt>
                <c:pt idx="1593">
                  <c:v>0.46853</c:v>
                </c:pt>
                <c:pt idx="1594">
                  <c:v>0.46882000000000001</c:v>
                </c:pt>
                <c:pt idx="1595">
                  <c:v>0.46911999999999998</c:v>
                </c:pt>
                <c:pt idx="1596">
                  <c:v>0.46940999999999999</c:v>
                </c:pt>
                <c:pt idx="1597">
                  <c:v>0.46971000000000002</c:v>
                </c:pt>
                <c:pt idx="1598">
                  <c:v>0.47</c:v>
                </c:pt>
                <c:pt idx="1599">
                  <c:v>0.47028999999999999</c:v>
                </c:pt>
                <c:pt idx="1600">
                  <c:v>0.47059000000000001</c:v>
                </c:pt>
                <c:pt idx="1601">
                  <c:v>0.47088000000000002</c:v>
                </c:pt>
                <c:pt idx="1602">
                  <c:v>0.47117999999999999</c:v>
                </c:pt>
                <c:pt idx="1603">
                  <c:v>0.47147</c:v>
                </c:pt>
                <c:pt idx="1604">
                  <c:v>0.47176000000000001</c:v>
                </c:pt>
                <c:pt idx="1605">
                  <c:v>0.47205999999999998</c:v>
                </c:pt>
                <c:pt idx="1606">
                  <c:v>0.47234999999999999</c:v>
                </c:pt>
                <c:pt idx="1607">
                  <c:v>0.47265000000000001</c:v>
                </c:pt>
                <c:pt idx="1608">
                  <c:v>0.47294000000000003</c:v>
                </c:pt>
                <c:pt idx="1609">
                  <c:v>0.47323999999999999</c:v>
                </c:pt>
                <c:pt idx="1610">
                  <c:v>0.47353000000000001</c:v>
                </c:pt>
                <c:pt idx="1611">
                  <c:v>0.47382000000000002</c:v>
                </c:pt>
                <c:pt idx="1612">
                  <c:v>0.47411999999999999</c:v>
                </c:pt>
                <c:pt idx="1613">
                  <c:v>0.47441</c:v>
                </c:pt>
                <c:pt idx="1614">
                  <c:v>0.47471000000000002</c:v>
                </c:pt>
                <c:pt idx="1615">
                  <c:v>0.47499999999999998</c:v>
                </c:pt>
                <c:pt idx="1616">
                  <c:v>0.47528999999999999</c:v>
                </c:pt>
                <c:pt idx="1617">
                  <c:v>0.47559000000000001</c:v>
                </c:pt>
                <c:pt idx="1618">
                  <c:v>0.47588000000000003</c:v>
                </c:pt>
                <c:pt idx="1619">
                  <c:v>0.47617999999999999</c:v>
                </c:pt>
                <c:pt idx="1620">
                  <c:v>0.47647</c:v>
                </c:pt>
                <c:pt idx="1621">
                  <c:v>0.47676000000000002</c:v>
                </c:pt>
                <c:pt idx="1622">
                  <c:v>0.47705999999999998</c:v>
                </c:pt>
                <c:pt idx="1623">
                  <c:v>0.47735</c:v>
                </c:pt>
                <c:pt idx="1624">
                  <c:v>0.47765000000000002</c:v>
                </c:pt>
                <c:pt idx="1625">
                  <c:v>0.47793999999999998</c:v>
                </c:pt>
                <c:pt idx="1626">
                  <c:v>0.47824</c:v>
                </c:pt>
                <c:pt idx="1627">
                  <c:v>0.47853000000000001</c:v>
                </c:pt>
                <c:pt idx="1628">
                  <c:v>0.47882000000000002</c:v>
                </c:pt>
                <c:pt idx="1629">
                  <c:v>0.47911999999999999</c:v>
                </c:pt>
                <c:pt idx="1630">
                  <c:v>0.47941</c:v>
                </c:pt>
                <c:pt idx="1631">
                  <c:v>0.47971000000000003</c:v>
                </c:pt>
                <c:pt idx="1632">
                  <c:v>0.48</c:v>
                </c:pt>
                <c:pt idx="1633">
                  <c:v>0.48028999999999999</c:v>
                </c:pt>
                <c:pt idx="1634">
                  <c:v>0.48059000000000002</c:v>
                </c:pt>
                <c:pt idx="1635">
                  <c:v>0.48087999999999997</c:v>
                </c:pt>
                <c:pt idx="1636">
                  <c:v>0.48118</c:v>
                </c:pt>
                <c:pt idx="1637">
                  <c:v>0.48147000000000001</c:v>
                </c:pt>
                <c:pt idx="1638">
                  <c:v>0.48176000000000002</c:v>
                </c:pt>
                <c:pt idx="1639">
                  <c:v>0.48205999999999999</c:v>
                </c:pt>
                <c:pt idx="1640">
                  <c:v>0.48235</c:v>
                </c:pt>
                <c:pt idx="1641">
                  <c:v>0.48265000000000002</c:v>
                </c:pt>
                <c:pt idx="1642">
                  <c:v>0.48293999999999998</c:v>
                </c:pt>
                <c:pt idx="1643">
                  <c:v>0.48324</c:v>
                </c:pt>
                <c:pt idx="1644">
                  <c:v>0.48353000000000002</c:v>
                </c:pt>
                <c:pt idx="1645">
                  <c:v>0.48381999999999997</c:v>
                </c:pt>
                <c:pt idx="1646">
                  <c:v>0.48411999999999999</c:v>
                </c:pt>
                <c:pt idx="1647">
                  <c:v>0.48441000000000001</c:v>
                </c:pt>
                <c:pt idx="1648">
                  <c:v>0.48470999999999997</c:v>
                </c:pt>
                <c:pt idx="1649">
                  <c:v>0.48499999999999999</c:v>
                </c:pt>
                <c:pt idx="1650">
                  <c:v>0.48529</c:v>
                </c:pt>
                <c:pt idx="1651">
                  <c:v>0.48559000000000002</c:v>
                </c:pt>
                <c:pt idx="1652">
                  <c:v>0.48587999999999998</c:v>
                </c:pt>
                <c:pt idx="1653">
                  <c:v>0.48618</c:v>
                </c:pt>
                <c:pt idx="1654">
                  <c:v>0.48647000000000001</c:v>
                </c:pt>
                <c:pt idx="1655">
                  <c:v>0.48676000000000003</c:v>
                </c:pt>
                <c:pt idx="1656">
                  <c:v>0.48705999999999999</c:v>
                </c:pt>
                <c:pt idx="1657">
                  <c:v>0.48735000000000001</c:v>
                </c:pt>
                <c:pt idx="1658">
                  <c:v>0.48764999999999997</c:v>
                </c:pt>
                <c:pt idx="1659">
                  <c:v>0.48793999999999998</c:v>
                </c:pt>
                <c:pt idx="1660">
                  <c:v>0.48824000000000001</c:v>
                </c:pt>
                <c:pt idx="1661">
                  <c:v>0.48853000000000002</c:v>
                </c:pt>
                <c:pt idx="1662">
                  <c:v>0.48881999999999998</c:v>
                </c:pt>
                <c:pt idx="1663">
                  <c:v>0.48912</c:v>
                </c:pt>
                <c:pt idx="1664">
                  <c:v>0.48941000000000001</c:v>
                </c:pt>
                <c:pt idx="1665">
                  <c:v>0.48970999999999998</c:v>
                </c:pt>
                <c:pt idx="1666">
                  <c:v>0.49</c:v>
                </c:pt>
                <c:pt idx="1667">
                  <c:v>0.49029</c:v>
                </c:pt>
                <c:pt idx="1668">
                  <c:v>0.49059000000000003</c:v>
                </c:pt>
                <c:pt idx="1669">
                  <c:v>0.49087999999999998</c:v>
                </c:pt>
                <c:pt idx="1670">
                  <c:v>0.49118000000000001</c:v>
                </c:pt>
                <c:pt idx="1671">
                  <c:v>0.49147000000000002</c:v>
                </c:pt>
                <c:pt idx="1672">
                  <c:v>0.49175999999999997</c:v>
                </c:pt>
                <c:pt idx="1673">
                  <c:v>0.49206</c:v>
                </c:pt>
                <c:pt idx="1674">
                  <c:v>0.49235000000000001</c:v>
                </c:pt>
                <c:pt idx="1675">
                  <c:v>0.49264999999999998</c:v>
                </c:pt>
                <c:pt idx="1676">
                  <c:v>0.49293999999999999</c:v>
                </c:pt>
                <c:pt idx="1677">
                  <c:v>0.49324000000000001</c:v>
                </c:pt>
                <c:pt idx="1678">
                  <c:v>0.49353000000000002</c:v>
                </c:pt>
                <c:pt idx="1679">
                  <c:v>0.49381999999999998</c:v>
                </c:pt>
                <c:pt idx="1680">
                  <c:v>0.49412</c:v>
                </c:pt>
                <c:pt idx="1681">
                  <c:v>0.49441000000000002</c:v>
                </c:pt>
                <c:pt idx="1682">
                  <c:v>0.49470999999999998</c:v>
                </c:pt>
                <c:pt idx="1683">
                  <c:v>0.495</c:v>
                </c:pt>
                <c:pt idx="1684">
                  <c:v>0.49529000000000001</c:v>
                </c:pt>
                <c:pt idx="1685">
                  <c:v>0.49558999999999997</c:v>
                </c:pt>
                <c:pt idx="1686">
                  <c:v>0.49587999999999999</c:v>
                </c:pt>
                <c:pt idx="1687">
                  <c:v>0.49618000000000001</c:v>
                </c:pt>
                <c:pt idx="1688">
                  <c:v>0.49647000000000002</c:v>
                </c:pt>
                <c:pt idx="1689">
                  <c:v>0.49675999999999998</c:v>
                </c:pt>
                <c:pt idx="1690">
                  <c:v>0.49706</c:v>
                </c:pt>
                <c:pt idx="1691">
                  <c:v>0.49735000000000001</c:v>
                </c:pt>
                <c:pt idx="1692">
                  <c:v>0.49764999999999998</c:v>
                </c:pt>
                <c:pt idx="1693">
                  <c:v>0.49793999999999999</c:v>
                </c:pt>
                <c:pt idx="1694">
                  <c:v>0.49824000000000002</c:v>
                </c:pt>
                <c:pt idx="1695">
                  <c:v>0.49852999999999997</c:v>
                </c:pt>
                <c:pt idx="1696">
                  <c:v>0.49881999999999999</c:v>
                </c:pt>
                <c:pt idx="1697">
                  <c:v>0.49912000000000001</c:v>
                </c:pt>
                <c:pt idx="1698">
                  <c:v>0.49941000000000002</c:v>
                </c:pt>
                <c:pt idx="1699">
                  <c:v>0.49970999999999999</c:v>
                </c:pt>
                <c:pt idx="1700">
                  <c:v>0.5</c:v>
                </c:pt>
              </c:numCache>
            </c:numRef>
          </c:xVal>
          <c:yVal>
            <c:numRef>
              <c:f>Sheet1!$N$2:$N$1702</c:f>
              <c:numCache>
                <c:formatCode>General</c:formatCode>
                <c:ptCount val="17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1.513935269422045E-2</c:v>
                </c:pt>
                <c:pt idx="60">
                  <c:v>1.5433729296576378E-2</c:v>
                </c:pt>
                <c:pt idx="61">
                  <c:v>1.5713051899615173E-2</c:v>
                </c:pt>
                <c:pt idx="62">
                  <c:v>1.5996874694764598E-2</c:v>
                </c:pt>
                <c:pt idx="63">
                  <c:v>1.6266530054071152E-2</c:v>
                </c:pt>
                <c:pt idx="64">
                  <c:v>1.6531787562148265E-2</c:v>
                </c:pt>
                <c:pt idx="65">
                  <c:v>1.680178561939177E-2</c:v>
                </c:pt>
                <c:pt idx="66">
                  <c:v>1.7058722109231983E-2</c:v>
                </c:pt>
                <c:pt idx="67">
                  <c:v>1.732050807568877E-2</c:v>
                </c:pt>
                <c:pt idx="68">
                  <c:v>1.7569860557215586E-2</c:v>
                </c:pt>
                <c:pt idx="69">
                  <c:v>1.7815723392554116E-2</c:v>
                </c:pt>
                <c:pt idx="70">
                  <c:v>1.8066543665017944E-2</c:v>
                </c:pt>
                <c:pt idx="71">
                  <c:v>1.8305736805712028E-2</c:v>
                </c:pt>
                <c:pt idx="72">
                  <c:v>1.8549932614432864E-2</c:v>
                </c:pt>
                <c:pt idx="73">
                  <c:v>1.8782971010998236E-2</c:v>
                </c:pt>
                <c:pt idx="74">
                  <c:v>1.9013153341831547E-2</c:v>
                </c:pt>
                <c:pt idx="75">
                  <c:v>1.924837655492016E-2</c:v>
                </c:pt>
                <c:pt idx="76">
                  <c:v>1.9473058311420936E-2</c:v>
                </c:pt>
                <c:pt idx="77">
                  <c:v>1.9702791680368547E-2</c:v>
                </c:pt>
                <c:pt idx="78">
                  <c:v>1.9922349259060793E-2</c:v>
                </c:pt>
                <c:pt idx="79">
                  <c:v>2.0146960068456982E-2</c:v>
                </c:pt>
                <c:pt idx="80">
                  <c:v>2.036172880675902E-2</c:v>
                </c:pt>
                <c:pt idx="81">
                  <c:v>2.0574255758107028E-2</c:v>
                </c:pt>
                <c:pt idx="82">
                  <c:v>2.0791825316695985E-2</c:v>
                </c:pt>
                <c:pt idx="83">
                  <c:v>2.1000000000000001E-2</c:v>
                </c:pt>
                <c:pt idx="84">
                  <c:v>2.1213203435596427E-2</c:v>
                </c:pt>
                <c:pt idx="85">
                  <c:v>2.1417282740814721E-2</c:v>
                </c:pt>
                <c:pt idx="86">
                  <c:v>2.1619435700313737E-2</c:v>
                </c:pt>
                <c:pt idx="87">
                  <c:v>2.1826589289213286E-2</c:v>
                </c:pt>
                <c:pt idx="88">
                  <c:v>2.2024985811573184E-2</c:v>
                </c:pt>
                <c:pt idx="89">
                  <c:v>2.2228360263411243E-2</c:v>
                </c:pt>
                <c:pt idx="90">
                  <c:v>2.2423202269078343E-2</c:v>
                </c:pt>
                <c:pt idx="91">
                  <c:v>2.2616365755797285E-2</c:v>
                </c:pt>
                <c:pt idx="92">
                  <c:v>2.2814469093099674E-2</c:v>
                </c:pt>
                <c:pt idx="93">
                  <c:v>2.300434741521698E-2</c:v>
                </c:pt>
                <c:pt idx="94">
                  <c:v>2.3199137915017449E-2</c:v>
                </c:pt>
                <c:pt idx="95">
                  <c:v>2.3385893183712276E-2</c:v>
                </c:pt>
                <c:pt idx="96">
                  <c:v>2.3577531677425444E-2</c:v>
                </c:pt>
                <c:pt idx="97">
                  <c:v>2.3761313095029078E-2</c:v>
                </c:pt>
                <c:pt idx="98">
                  <c:v>2.3943683927081901E-2</c:v>
                </c:pt>
                <c:pt idx="99">
                  <c:v>2.4130893062628254E-2</c:v>
                </c:pt>
                <c:pt idx="100">
                  <c:v>2.4310491562286443E-2</c:v>
                </c:pt>
                <c:pt idx="101">
                  <c:v>2.4494897427831785E-2</c:v>
                </c:pt>
                <c:pt idx="102">
                  <c:v>2.4671846303023215E-2</c:v>
                </c:pt>
                <c:pt idx="103">
                  <c:v>2.4847535089018394E-2</c:v>
                </c:pt>
                <c:pt idx="104">
                  <c:v>2.5027984337537057E-2</c:v>
                </c:pt>
                <c:pt idx="105">
                  <c:v>2.5201190448072099E-2</c:v>
                </c:pt>
                <c:pt idx="106">
                  <c:v>2.5379125280434713E-2</c:v>
                </c:pt>
                <c:pt idx="107">
                  <c:v>2.5549951076274106E-2</c:v>
                </c:pt>
                <c:pt idx="108">
                  <c:v>2.5719642299223376E-2</c:v>
                </c:pt>
                <c:pt idx="109">
                  <c:v>2.5894014752448111E-2</c:v>
                </c:pt>
                <c:pt idx="110">
                  <c:v>2.6061465806819086E-2</c:v>
                </c:pt>
                <c:pt idx="111">
                  <c:v>2.6233566284437966E-2</c:v>
                </c:pt>
                <c:pt idx="112">
                  <c:v>2.6398863611905729E-2</c:v>
                </c:pt>
                <c:pt idx="113">
                  <c:v>2.656877866970931E-2</c:v>
                </c:pt>
                <c:pt idx="114">
                  <c:v>2.6732003291934564E-2</c:v>
                </c:pt>
                <c:pt idx="115">
                  <c:v>2.6894237300953538E-2</c:v>
                </c:pt>
                <c:pt idx="116">
                  <c:v>2.7061042108536774E-2</c:v>
                </c:pt>
                <c:pt idx="117">
                  <c:v>2.7221315177632408E-2</c:v>
                </c:pt>
                <c:pt idx="118">
                  <c:v>2.738612787525831E-2</c:v>
                </c:pt>
                <c:pt idx="119">
                  <c:v>2.7544509434731277E-2</c:v>
                </c:pt>
                <c:pt idx="120">
                  <c:v>2.7701985488408593E-2</c:v>
                </c:pt>
                <c:pt idx="121">
                  <c:v>2.7863955210988983E-2</c:v>
                </c:pt>
                <c:pt idx="122">
                  <c:v>2.8019635971939398E-2</c:v>
                </c:pt>
                <c:pt idx="123">
                  <c:v>2.8179779984946654E-2</c:v>
                </c:pt>
                <c:pt idx="124">
                  <c:v>2.8333725487482232E-2</c:v>
                </c:pt>
                <c:pt idx="125">
                  <c:v>2.8486839066488231E-2</c:v>
                </c:pt>
                <c:pt idx="126">
                  <c:v>2.8644371174805009E-2</c:v>
                </c:pt>
                <c:pt idx="127">
                  <c:v>2.8795833031881542E-2</c:v>
                </c:pt>
                <c:pt idx="128">
                  <c:v>2.895168388885179E-2</c:v>
                </c:pt>
                <c:pt idx="129">
                  <c:v>2.9101546350666665E-2</c:v>
                </c:pt>
                <c:pt idx="130">
                  <c:v>2.9255768661923757E-2</c:v>
                </c:pt>
                <c:pt idx="131">
                  <c:v>2.9404081349363734E-2</c:v>
                </c:pt>
                <c:pt idx="132">
                  <c:v>2.9551649700143651E-2</c:v>
                </c:pt>
                <c:pt idx="133">
                  <c:v>2.9703535143144163E-2</c:v>
                </c:pt>
                <c:pt idx="134">
                  <c:v>2.9849623113198605E-2</c:v>
                </c:pt>
                <c:pt idx="135">
                  <c:v>3.0000000000000006E-2</c:v>
                </c:pt>
                <c:pt idx="136">
                  <c:v>3.0144651266849985E-2</c:v>
                </c:pt>
                <c:pt idx="137">
                  <c:v>3.0288611721239391E-2</c:v>
                </c:pt>
                <c:pt idx="138">
                  <c:v>3.0436819807594887E-2</c:v>
                </c:pt>
                <c:pt idx="139">
                  <c:v>3.0579404833972822E-2</c:v>
                </c:pt>
                <c:pt idx="140">
                  <c:v>3.0726210309766487E-2</c:v>
                </c:pt>
                <c:pt idx="141">
                  <c:v>3.0867458593152763E-2</c:v>
                </c:pt>
                <c:pt idx="142">
                  <c:v>3.1008063467427311E-2</c:v>
                </c:pt>
                <c:pt idx="143">
                  <c:v>3.1152848986890438E-2</c:v>
                </c:pt>
                <c:pt idx="144">
                  <c:v>3.129217154497272E-2</c:v>
                </c:pt>
                <c:pt idx="145">
                  <c:v>3.1435648553831373E-2</c:v>
                </c:pt>
                <c:pt idx="146">
                  <c:v>3.1573723252096834E-2</c:v>
                </c:pt>
                <c:pt idx="147">
                  <c:v>3.1715926598477308E-2</c:v>
                </c:pt>
                <c:pt idx="148">
                  <c:v>3.185278637733284E-2</c:v>
                </c:pt>
                <c:pt idx="149">
                  <c:v>3.1989060630159188E-2</c:v>
                </c:pt>
                <c:pt idx="150">
                  <c:v>3.2129425765176703E-2</c:v>
                </c:pt>
                <c:pt idx="151">
                  <c:v>3.2264531609803367E-2</c:v>
                </c:pt>
                <c:pt idx="152">
                  <c:v>3.2403703492039311E-2</c:v>
                </c:pt>
                <c:pt idx="153">
                  <c:v>3.253767047592683E-2</c:v>
                </c:pt>
                <c:pt idx="154">
                  <c:v>3.2671088136148767E-2</c:v>
                </c:pt>
                <c:pt idx="155">
                  <c:v>3.2808535474781568E-2</c:v>
                </c:pt>
                <c:pt idx="156">
                  <c:v>3.2940856090879003E-2</c:v>
                </c:pt>
                <c:pt idx="157">
                  <c:v>3.3077182467677033E-2</c:v>
                </c:pt>
                <c:pt idx="158">
                  <c:v>3.3208432664008712E-2</c:v>
                </c:pt>
                <c:pt idx="159">
                  <c:v>3.333916615633932E-2</c:v>
                </c:pt>
                <c:pt idx="160">
                  <c:v>3.3473870406632106E-2</c:v>
                </c:pt>
                <c:pt idx="161">
                  <c:v>3.3603571238783547E-2</c:v>
                </c:pt>
                <c:pt idx="162">
                  <c:v>3.3737219802467432E-2</c:v>
                </c:pt>
                <c:pt idx="163">
                  <c:v>3.3865912065083978E-2</c:v>
                </c:pt>
                <c:pt idx="164">
                  <c:v>3.3998529379959959E-2</c:v>
                </c:pt>
                <c:pt idx="165">
                  <c:v>3.4126236241343706E-2</c:v>
                </c:pt>
                <c:pt idx="166">
                  <c:v>3.4253466977811176E-2</c:v>
                </c:pt>
                <c:pt idx="167">
                  <c:v>3.4384589571492638E-2</c:v>
                </c:pt>
                <c:pt idx="168">
                  <c:v>3.4510867853474798E-2</c:v>
                </c:pt>
                <c:pt idx="169">
                  <c:v>3.4641016151377553E-2</c:v>
                </c:pt>
                <c:pt idx="170">
                  <c:v>3.476636305396353E-2</c:v>
                </c:pt>
                <c:pt idx="171">
                  <c:v>3.4891259650519937E-2</c:v>
                </c:pt>
                <c:pt idx="172">
                  <c:v>3.5019994288977271E-2</c:v>
                </c:pt>
                <c:pt idx="173">
                  <c:v>3.5143989528794259E-2</c:v>
                </c:pt>
                <c:pt idx="174">
                  <c:v>3.527180176855161E-2</c:v>
                </c:pt>
                <c:pt idx="175">
                  <c:v>3.5394914889006313E-2</c:v>
                </c:pt>
                <c:pt idx="176">
                  <c:v>3.5517601270356088E-2</c:v>
                </c:pt>
                <c:pt idx="177">
                  <c:v>3.564407384124324E-2</c:v>
                </c:pt>
                <c:pt idx="178">
                  <c:v>3.5765905552634911E-2</c:v>
                </c:pt>
                <c:pt idx="179">
                  <c:v>3.5891503172756647E-2</c:v>
                </c:pt>
                <c:pt idx="180">
                  <c:v>3.6012497830614311E-2</c:v>
                </c:pt>
                <c:pt idx="181">
                  <c:v>3.613723841136731E-2</c:v>
                </c:pt>
                <c:pt idx="182">
                  <c:v>3.6257413035129804E-2</c:v>
                </c:pt>
                <c:pt idx="183">
                  <c:v>3.637719065568424E-2</c:v>
                </c:pt>
                <c:pt idx="184">
                  <c:v>3.6500684925080525E-2</c:v>
                </c:pt>
                <c:pt idx="185">
                  <c:v>3.6619666847201117E-2</c:v>
                </c:pt>
                <c:pt idx="186">
                  <c:v>3.6742346141747678E-2</c:v>
                </c:pt>
                <c:pt idx="187">
                  <c:v>3.6860548015459571E-2</c:v>
                </c:pt>
                <c:pt idx="188">
                  <c:v>3.6978372057190415E-2</c:v>
                </c:pt>
                <c:pt idx="189">
                  <c:v>3.7099865228865735E-2</c:v>
                </c:pt>
                <c:pt idx="190">
                  <c:v>3.7216931630643608E-2</c:v>
                </c:pt>
                <c:pt idx="191">
                  <c:v>3.733764856013299E-2</c:v>
                </c:pt>
                <c:pt idx="192">
                  <c:v>3.7453971752005169E-2</c:v>
                </c:pt>
                <c:pt idx="193">
                  <c:v>3.7569934788338415E-2</c:v>
                </c:pt>
                <c:pt idx="194">
                  <c:v>3.7689521090085519E-2</c:v>
                </c:pt>
                <c:pt idx="195">
                  <c:v>3.7804761604856088E-2</c:v>
                </c:pt>
                <c:pt idx="196">
                  <c:v>3.7923607423345169E-2</c:v>
                </c:pt>
                <c:pt idx="197">
                  <c:v>3.8038138755727792E-2</c:v>
                </c:pt>
                <c:pt idx="198">
                  <c:v>3.8156257678131918E-2</c:v>
                </c:pt>
                <c:pt idx="199">
                  <c:v>3.8270092761842123E-2</c:v>
                </c:pt>
                <c:pt idx="200">
                  <c:v>3.8383590243748704E-2</c:v>
                </c:pt>
                <c:pt idx="201">
                  <c:v>3.8500649345173402E-2</c:v>
                </c:pt>
                <c:pt idx="202">
                  <c:v>3.8613469152615661E-2</c:v>
                </c:pt>
                <c:pt idx="203">
                  <c:v>3.8729833462074183E-2</c:v>
                </c:pt>
                <c:pt idx="204">
                  <c:v>3.8841987590750311E-2</c:v>
                </c:pt>
                <c:pt idx="205">
                  <c:v>3.8953818811510658E-2</c:v>
                </c:pt>
                <c:pt idx="206">
                  <c:v>3.906916943063931E-2</c:v>
                </c:pt>
                <c:pt idx="207">
                  <c:v>3.9180352218937502E-2</c:v>
                </c:pt>
                <c:pt idx="208">
                  <c:v>3.9295037854670672E-2</c:v>
                </c:pt>
                <c:pt idx="209">
                  <c:v>3.9405583360737108E-2</c:v>
                </c:pt>
                <c:pt idx="210">
                  <c:v>3.9515819616958485E-2</c:v>
                </c:pt>
                <c:pt idx="211">
                  <c:v>3.9629534440868731E-2</c:v>
                </c:pt>
                <c:pt idx="212">
                  <c:v>3.9739149462463354E-2</c:v>
                </c:pt>
                <c:pt idx="213">
                  <c:v>3.9852227039401465E-2</c:v>
                </c:pt>
                <c:pt idx="214">
                  <c:v>3.9961231212263734E-2</c:v>
                </c:pt>
                <c:pt idx="215">
                  <c:v>4.0073682136784007E-2</c:v>
                </c:pt>
                <c:pt idx="216">
                  <c:v>4.0182085560607747E-2</c:v>
                </c:pt>
                <c:pt idx="217">
                  <c:v>4.0290197318950942E-2</c:v>
                </c:pt>
                <c:pt idx="218">
                  <c:v>4.0401732636113533E-2</c:v>
                </c:pt>
                <c:pt idx="219">
                  <c:v>4.0509258201058204E-2</c:v>
                </c:pt>
                <c:pt idx="220">
                  <c:v>4.0620192023179819E-2</c:v>
                </c:pt>
                <c:pt idx="221">
                  <c:v>4.0727140827708515E-2</c:v>
                </c:pt>
                <c:pt idx="222">
                  <c:v>4.0833809521032952E-2</c:v>
                </c:pt>
                <c:pt idx="223">
                  <c:v>4.0943864009152842E-2</c:v>
                </c:pt>
                <c:pt idx="224">
                  <c:v>4.1049969549318804E-2</c:v>
                </c:pt>
                <c:pt idx="225">
                  <c:v>4.1159446060412448E-2</c:v>
                </c:pt>
                <c:pt idx="226">
                  <c:v>4.126499727371858E-2</c:v>
                </c:pt>
                <c:pt idx="227">
                  <c:v>4.1370279186875226E-2</c:v>
                </c:pt>
                <c:pt idx="228">
                  <c:v>4.1478910303912292E-2</c:v>
                </c:pt>
                <c:pt idx="229">
                  <c:v>4.1583650633391984E-2</c:v>
                </c:pt>
                <c:pt idx="230">
                  <c:v>4.1691725797812711E-2</c:v>
                </c:pt>
                <c:pt idx="231">
                  <c:v>4.1795932816483493E-2</c:v>
                </c:pt>
                <c:pt idx="232">
                  <c:v>4.1903460477626442E-2</c:v>
                </c:pt>
                <c:pt idx="233">
                  <c:v>4.2007142249860338E-2</c:v>
                </c:pt>
                <c:pt idx="234">
                  <c:v>4.2110568744675031E-2</c:v>
                </c:pt>
                <c:pt idx="235">
                  <c:v>4.2217295034144502E-2</c:v>
                </c:pt>
                <c:pt idx="236">
                  <c:v>4.2320207938997677E-2</c:v>
                </c:pt>
                <c:pt idx="237">
                  <c:v>4.2426406871192868E-2</c:v>
                </c:pt>
                <c:pt idx="238">
                  <c:v>4.2528813761966155E-2</c:v>
                </c:pt>
                <c:pt idx="239">
                  <c:v>4.2630974654586561E-2</c:v>
                </c:pt>
                <c:pt idx="240">
                  <c:v>4.2736401345925254E-2</c:v>
                </c:pt>
                <c:pt idx="241">
                  <c:v>4.2838067183289232E-2</c:v>
                </c:pt>
                <c:pt idx="242">
                  <c:v>4.294298545746443E-2</c:v>
                </c:pt>
                <c:pt idx="243">
                  <c:v>4.3044163367406761E-2</c:v>
                </c:pt>
                <c:pt idx="244">
                  <c:v>4.3145104009609275E-2</c:v>
                </c:pt>
                <c:pt idx="245">
                  <c:v>4.3249277450611842E-2</c:v>
                </c:pt>
                <c:pt idx="246">
                  <c:v>4.3349740483652283E-2</c:v>
                </c:pt>
                <c:pt idx="247">
                  <c:v>4.3453423340399804E-2</c:v>
                </c:pt>
                <c:pt idx="248">
                  <c:v>4.3553415480304204E-2</c:v>
                </c:pt>
                <c:pt idx="249">
                  <c:v>4.3656614619092968E-2</c:v>
                </c:pt>
                <c:pt idx="250">
                  <c:v>4.375614242594978E-2</c:v>
                </c:pt>
                <c:pt idx="251">
                  <c:v>4.385544435985117E-2</c:v>
                </c:pt>
                <c:pt idx="252">
                  <c:v>4.3957934437368666E-2</c:v>
                </c:pt>
                <c:pt idx="253">
                  <c:v>4.4056781543821408E-2</c:v>
                </c:pt>
                <c:pt idx="254">
                  <c:v>4.4158804331639261E-2</c:v>
                </c:pt>
                <c:pt idx="255">
                  <c:v>4.4257202803611548E-2</c:v>
                </c:pt>
                <c:pt idx="256">
                  <c:v>4.435538298786295E-2</c:v>
                </c:pt>
                <c:pt idx="257">
                  <c:v>4.4456720526822514E-2</c:v>
                </c:pt>
                <c:pt idx="258">
                  <c:v>4.4554461056105284E-2</c:v>
                </c:pt>
                <c:pt idx="259">
                  <c:v>4.46553468243166E-2</c:v>
                </c:pt>
                <c:pt idx="260">
                  <c:v>4.4752653552610731E-2</c:v>
                </c:pt>
                <c:pt idx="261">
                  <c:v>4.4849749163178187E-2</c:v>
                </c:pt>
                <c:pt idx="262">
                  <c:v>4.4949972191315121E-2</c:v>
                </c:pt>
                <c:pt idx="263">
                  <c:v>4.5046642494197084E-2</c:v>
                </c:pt>
                <c:pt idx="264">
                  <c:v>4.5146428430164906E-2</c:v>
                </c:pt>
                <c:pt idx="265">
                  <c:v>4.5242678965773039E-2</c:v>
                </c:pt>
                <c:pt idx="266">
                  <c:v>4.5342033478881411E-2</c:v>
                </c:pt>
                <c:pt idx="267">
                  <c:v>4.5437869668372467E-2</c:v>
                </c:pt>
                <c:pt idx="268">
                  <c:v>4.553350414804469E-2</c:v>
                </c:pt>
                <c:pt idx="269">
                  <c:v>4.5632225455263548E-2</c:v>
                </c:pt>
                <c:pt idx="270">
                  <c:v>4.5727453460694734E-2</c:v>
                </c:pt>
                <c:pt idx="271">
                  <c:v>4.5825756949558434E-2</c:v>
                </c:pt>
                <c:pt idx="272">
                  <c:v>4.5920583619984648E-2</c:v>
                </c:pt>
                <c:pt idx="273">
                  <c:v>4.601521487508238E-2</c:v>
                </c:pt>
                <c:pt idx="274">
                  <c:v>4.6112904918254739E-2</c:v>
                </c:pt>
                <c:pt idx="275">
                  <c:v>4.6207142305059311E-2</c:v>
                </c:pt>
                <c:pt idx="276">
                  <c:v>4.630442743410184E-2</c:v>
                </c:pt>
                <c:pt idx="277">
                  <c:v>4.6398275830034925E-2</c:v>
                </c:pt>
                <c:pt idx="278">
                  <c:v>4.6491934784433343E-2</c:v>
                </c:pt>
                <c:pt idx="279">
                  <c:v>4.6588625221184655E-2</c:v>
                </c:pt>
                <c:pt idx="280">
                  <c:v>4.6681902274864538E-2</c:v>
                </c:pt>
                <c:pt idx="281">
                  <c:v>4.6778200050878425E-2</c:v>
                </c:pt>
                <c:pt idx="282">
                  <c:v>4.6871099837746531E-2</c:v>
                </c:pt>
                <c:pt idx="283">
                  <c:v>4.6967009698297826E-2</c:v>
                </c:pt>
                <c:pt idx="284">
                  <c:v>4.705953675930101E-2</c:v>
                </c:pt>
                <c:pt idx="285">
                  <c:v>4.71518822529918E-2</c:v>
                </c:pt>
                <c:pt idx="286">
                  <c:v>4.7247222140566141E-2</c:v>
                </c:pt>
                <c:pt idx="287">
                  <c:v>4.7339201514178531E-2</c:v>
                </c:pt>
                <c:pt idx="288">
                  <c:v>4.7434164902525722E-2</c:v>
                </c:pt>
                <c:pt idx="289">
                  <c:v>4.7525782476462219E-2</c:v>
                </c:pt>
                <c:pt idx="290">
                  <c:v>4.7617223774596554E-2</c:v>
                </c:pt>
                <c:pt idx="291">
                  <c:v>4.7711633801411614E-2</c:v>
                </c:pt>
                <c:pt idx="292">
                  <c:v>4.7802719587906321E-2</c:v>
                </c:pt>
                <c:pt idx="293">
                  <c:v>4.7896763982548995E-2</c:v>
                </c:pt>
                <c:pt idx="294">
                  <c:v>4.7987498371971873E-2</c:v>
                </c:pt>
                <c:pt idx="295">
                  <c:v>4.8078061524982507E-2</c:v>
                </c:pt>
                <c:pt idx="296">
                  <c:v>4.8171568378038133E-2</c:v>
                </c:pt>
                <c:pt idx="297">
                  <c:v>4.8261786125256521E-2</c:v>
                </c:pt>
                <c:pt idx="298">
                  <c:v>4.835493770030113E-2</c:v>
                </c:pt>
                <c:pt idx="299">
                  <c:v>4.8444813963932229E-2</c:v>
                </c:pt>
                <c:pt idx="300">
                  <c:v>4.8537614280061224E-2</c:v>
                </c:pt>
                <c:pt idx="301">
                  <c:v>4.8627152908637401E-2</c:v>
                </c:pt>
                <c:pt idx="302">
                  <c:v>4.8716526969807723E-2</c:v>
                </c:pt>
                <c:pt idx="303">
                  <c:v>4.8808810680040171E-2</c:v>
                </c:pt>
                <c:pt idx="304">
                  <c:v>4.8897852713590637E-2</c:v>
                </c:pt>
                <c:pt idx="305">
                  <c:v>4.8989794855663592E-2</c:v>
                </c:pt>
                <c:pt idx="306">
                  <c:v>4.907850853479559E-2</c:v>
                </c:pt>
                <c:pt idx="307">
                  <c:v>4.9167062145302143E-2</c:v>
                </c:pt>
                <c:pt idx="308">
                  <c:v>4.9258501804257136E-2</c:v>
                </c:pt>
                <c:pt idx="309">
                  <c:v>4.9346732414618941E-2</c:v>
                </c:pt>
                <c:pt idx="310">
                  <c:v>4.9437839758630267E-2</c:v>
                </c:pt>
                <c:pt idx="311">
                  <c:v>4.952575087770001E-2</c:v>
                </c:pt>
                <c:pt idx="312">
                  <c:v>4.9613506225623716E-2</c:v>
                </c:pt>
                <c:pt idx="313">
                  <c:v>4.9704124577342711E-2</c:v>
                </c:pt>
                <c:pt idx="314">
                  <c:v>4.9791565550803919E-2</c:v>
                </c:pt>
                <c:pt idx="315">
                  <c:v>4.9881860430421032E-2</c:v>
                </c:pt>
                <c:pt idx="316">
                  <c:v>4.996899038403721E-2</c:v>
                </c:pt>
                <c:pt idx="317">
                  <c:v>5.005896523101535E-2</c:v>
                </c:pt>
                <c:pt idx="318">
                  <c:v>5.0145787460164626E-2</c:v>
                </c:pt>
                <c:pt idx="319">
                  <c:v>5.0232459625226433E-2</c:v>
                </c:pt>
                <c:pt idx="320">
                  <c:v>5.0321963395718212E-2</c:v>
                </c:pt>
                <c:pt idx="321">
                  <c:v>5.0408332644514275E-2</c:v>
                </c:pt>
                <c:pt idx="322">
                  <c:v>5.0497524691810423E-2</c:v>
                </c:pt>
                <c:pt idx="323">
                  <c:v>5.0583594178349997E-2</c:v>
                </c:pt>
                <c:pt idx="324">
                  <c:v>5.0669517463658595E-2</c:v>
                </c:pt>
                <c:pt idx="325">
                  <c:v>5.0758250560869446E-2</c:v>
                </c:pt>
                <c:pt idx="326">
                  <c:v>5.0843878687606085E-2</c:v>
                </c:pt>
                <c:pt idx="327">
                  <c:v>5.0932308017603165E-2</c:v>
                </c:pt>
                <c:pt idx="328">
                  <c:v>5.1017644006755188E-2</c:v>
                </c:pt>
                <c:pt idx="329">
                  <c:v>5.1102837494604973E-2</c:v>
                </c:pt>
                <c:pt idx="330">
                  <c:v>5.1190819489435831E-2</c:v>
                </c:pt>
                <c:pt idx="331">
                  <c:v>5.1275725250843639E-2</c:v>
                </c:pt>
                <c:pt idx="332">
                  <c:v>5.1363411101678247E-2</c:v>
                </c:pt>
                <c:pt idx="333">
                  <c:v>5.1448032032333398E-2</c:v>
                </c:pt>
                <c:pt idx="334">
                  <c:v>5.1535424709611193E-2</c:v>
                </c:pt>
                <c:pt idx="335">
                  <c:v>5.1619763656956086E-2</c:v>
                </c:pt>
                <c:pt idx="336">
                  <c:v>5.1703965031707232E-2</c:v>
                </c:pt>
                <c:pt idx="337">
                  <c:v>5.179092584613644E-2</c:v>
                </c:pt>
                <c:pt idx="338">
                  <c:v>5.1874849397371782E-2</c:v>
                </c:pt>
                <c:pt idx="339">
                  <c:v>5.1961524227066354E-2</c:v>
                </c:pt>
                <c:pt idx="340">
                  <c:v>9.7188733914996564E-2</c:v>
                </c:pt>
                <c:pt idx="341">
                  <c:v>9.7166352200749012E-2</c:v>
                </c:pt>
                <c:pt idx="342">
                  <c:v>9.7143193276729392E-2</c:v>
                </c:pt>
                <c:pt idx="343">
                  <c:v>9.7120801067536525E-2</c:v>
                </c:pt>
                <c:pt idx="344">
                  <c:v>9.7097631279037921E-2</c:v>
                </c:pt>
                <c:pt idx="345">
                  <c:v>9.7075228560122406E-2</c:v>
                </c:pt>
                <c:pt idx="346">
                  <c:v>9.705282066998365E-2</c:v>
                </c:pt>
                <c:pt idx="347">
                  <c:v>9.702963464838979E-2</c:v>
                </c:pt>
                <c:pt idx="348">
                  <c:v>9.700721622642311E-2</c:v>
                </c:pt>
                <c:pt idx="349">
                  <c:v>9.6984019302151045E-2</c:v>
                </c:pt>
                <c:pt idx="350">
                  <c:v>9.6961590333492401E-2</c:v>
                </c:pt>
                <c:pt idx="351">
                  <c:v>9.6938382491147473E-2</c:v>
                </c:pt>
                <c:pt idx="352">
                  <c:v>9.6915942960897852E-2</c:v>
                </c:pt>
                <c:pt idx="353">
                  <c:v>9.6893498233885683E-2</c:v>
                </c:pt>
                <c:pt idx="354">
                  <c:v>9.6870274078274421E-2</c:v>
                </c:pt>
                <c:pt idx="355">
                  <c:v>9.6847818767383742E-2</c:v>
                </c:pt>
                <c:pt idx="356">
                  <c:v>9.6824583655185453E-2</c:v>
                </c:pt>
                <c:pt idx="357">
                  <c:v>9.6802117745429558E-2</c:v>
                </c:pt>
                <c:pt idx="358">
                  <c:v>9.6779646620557616E-2</c:v>
                </c:pt>
                <c:pt idx="359">
                  <c:v>9.6756395137479204E-2</c:v>
                </c:pt>
                <c:pt idx="360">
                  <c:v>9.6733913391323145E-2</c:v>
                </c:pt>
                <c:pt idx="361">
                  <c:v>9.6710650912916557E-2</c:v>
                </c:pt>
                <c:pt idx="362">
                  <c:v>9.6688158530401275E-2</c:v>
                </c:pt>
                <c:pt idx="363">
                  <c:v>9.6665660914308185E-2</c:v>
                </c:pt>
                <c:pt idx="364">
                  <c:v>9.6642382007067734E-2</c:v>
                </c:pt>
                <c:pt idx="365">
                  <c:v>9.6619873732064099E-2</c:v>
                </c:pt>
                <c:pt idx="366">
                  <c:v>9.6596583790525478E-2</c:v>
                </c:pt>
                <c:pt idx="367">
                  <c:v>9.6574064841446997E-2</c:v>
                </c:pt>
                <c:pt idx="368">
                  <c:v>9.6550763849904422E-2</c:v>
                </c:pt>
                <c:pt idx="369">
                  <c:v>9.6528234211550823E-2</c:v>
                </c:pt>
                <c:pt idx="370">
                  <c:v>9.6505699313563925E-2</c:v>
                </c:pt>
                <c:pt idx="371">
                  <c:v>9.6482381811396067E-2</c:v>
                </c:pt>
                <c:pt idx="372">
                  <c:v>9.6459836201395296E-2</c:v>
                </c:pt>
                <c:pt idx="373">
                  <c:v>9.6436507609929611E-2</c:v>
                </c:pt>
                <c:pt idx="374">
                  <c:v>9.6413951272624504E-2</c:v>
                </c:pt>
                <c:pt idx="375">
                  <c:v>9.6391389656960605E-2</c:v>
                </c:pt>
                <c:pt idx="376">
                  <c:v>9.6368044496088073E-2</c:v>
                </c:pt>
                <c:pt idx="377">
                  <c:v>9.634547213024601E-2</c:v>
                </c:pt>
                <c:pt idx="378">
                  <c:v>9.6322115840548339E-2</c:v>
                </c:pt>
                <c:pt idx="379">
                  <c:v>9.6299532709146693E-2</c:v>
                </c:pt>
                <c:pt idx="380">
                  <c:v>9.6276944280549392E-2</c:v>
                </c:pt>
                <c:pt idx="381">
                  <c:v>9.6253571362313675E-2</c:v>
                </c:pt>
                <c:pt idx="382">
                  <c:v>9.6230972145146768E-2</c:v>
                </c:pt>
                <c:pt idx="383">
                  <c:v>9.6207588058323204E-2</c:v>
                </c:pt>
                <c:pt idx="384">
                  <c:v>9.6184978037113539E-2</c:v>
                </c:pt>
                <c:pt idx="385">
                  <c:v>9.6161582765676296E-2</c:v>
                </c:pt>
                <c:pt idx="386">
                  <c:v>9.6138961924913738E-2</c:v>
                </c:pt>
                <c:pt idx="387">
                  <c:v>9.6116335760369126E-2</c:v>
                </c:pt>
                <c:pt idx="388">
                  <c:v>9.6092923776935901E-2</c:v>
                </c:pt>
                <c:pt idx="389">
                  <c:v>9.6070286769635568E-2</c:v>
                </c:pt>
                <c:pt idx="390">
                  <c:v>9.6046863561492807E-2</c:v>
                </c:pt>
                <c:pt idx="391">
                  <c:v>9.6024215695833803E-2</c:v>
                </c:pt>
                <c:pt idx="392">
                  <c:v>9.6001562487284628E-2</c:v>
                </c:pt>
                <c:pt idx="393">
                  <c:v>9.597812250716313E-2</c:v>
                </c:pt>
                <c:pt idx="394">
                  <c:v>9.5955458416913497E-2</c:v>
                </c:pt>
                <c:pt idx="395">
                  <c:v>9.5932007171746464E-2</c:v>
                </c:pt>
                <c:pt idx="396">
                  <c:v>9.5909332184099874E-2</c:v>
                </c:pt>
                <c:pt idx="397">
                  <c:v>9.5886651834340406E-2</c:v>
                </c:pt>
                <c:pt idx="398">
                  <c:v>9.5863183756852224E-2</c:v>
                </c:pt>
                <c:pt idx="399">
                  <c:v>9.5840492486213874E-2</c:v>
                </c:pt>
                <c:pt idx="400">
                  <c:v>9.5817013103101978E-2</c:v>
                </c:pt>
                <c:pt idx="401">
                  <c:v>9.5794310895793905E-2</c:v>
                </c:pt>
                <c:pt idx="402">
                  <c:v>9.5770820190703265E-2</c:v>
                </c:pt>
                <c:pt idx="403">
                  <c:v>9.5748107030896534E-2</c:v>
                </c:pt>
                <c:pt idx="404">
                  <c:v>9.5725388481844351E-2</c:v>
                </c:pt>
                <c:pt idx="405">
                  <c:v>9.5701880859260124E-2</c:v>
                </c:pt>
                <c:pt idx="406">
                  <c:v>9.5679151334028975E-2</c:v>
                </c:pt>
                <c:pt idx="407">
                  <c:v>9.5655632348545058E-2</c:v>
                </c:pt>
                <c:pt idx="408">
                  <c:v>9.5632891831210556E-2</c:v>
                </c:pt>
                <c:pt idx="409">
                  <c:v>9.5610145905128813E-2</c:v>
                </c:pt>
                <c:pt idx="410">
                  <c:v>9.5586609940932724E-2</c:v>
                </c:pt>
                <c:pt idx="411">
                  <c:v>9.5563852998924337E-2</c:v>
                </c:pt>
                <c:pt idx="412">
                  <c:v>9.5540305630660502E-2</c:v>
                </c:pt>
                <c:pt idx="413">
                  <c:v>9.5517537656704801E-2</c:v>
                </c:pt>
                <c:pt idx="414">
                  <c:v>9.5494764254382136E-2</c:v>
                </c:pt>
                <c:pt idx="415">
                  <c:v>9.5471199845817478E-2</c:v>
                </c:pt>
                <c:pt idx="416">
                  <c:v>9.5448415387580018E-2</c:v>
                </c:pt>
                <c:pt idx="417">
                  <c:v>9.542483953353037E-2</c:v>
                </c:pt>
                <c:pt idx="418">
                  <c:v>9.5402044003260342E-2</c:v>
                </c:pt>
                <c:pt idx="419">
                  <c:v>9.5378456687031904E-2</c:v>
                </c:pt>
                <c:pt idx="420">
                  <c:v>9.5355650068572342E-2</c:v>
                </c:pt>
                <c:pt idx="421">
                  <c:v>9.5332837994051262E-2</c:v>
                </c:pt>
                <c:pt idx="422">
                  <c:v>9.5309233550585334E-2</c:v>
                </c:pt>
                <c:pt idx="423">
                  <c:v>9.5286410363703083E-2</c:v>
                </c:pt>
                <c:pt idx="424">
                  <c:v>9.5262794416288363E-2</c:v>
                </c:pt>
                <c:pt idx="425">
                  <c:v>9.5239960100789736E-2</c:v>
                </c:pt>
                <c:pt idx="426">
                  <c:v>9.5217120309322625E-2</c:v>
                </c:pt>
                <c:pt idx="427">
                  <c:v>9.5193487172180125E-2</c:v>
                </c:pt>
                <c:pt idx="428">
                  <c:v>9.5170636227777841E-2</c:v>
                </c:pt>
                <c:pt idx="429">
                  <c:v>9.5146991544662204E-2</c:v>
                </c:pt>
                <c:pt idx="430">
                  <c:v>9.5124129430970469E-2</c:v>
                </c:pt>
                <c:pt idx="431">
                  <c:v>9.5101261821281952E-2</c:v>
                </c:pt>
                <c:pt idx="432">
                  <c:v>9.5077599885567257E-2</c:v>
                </c:pt>
                <c:pt idx="433">
                  <c:v>9.5054721082122068E-2</c:v>
                </c:pt>
                <c:pt idx="434">
                  <c:v>9.5031047558153434E-2</c:v>
                </c:pt>
                <c:pt idx="435">
                  <c:v>9.5008157544497318E-2</c:v>
                </c:pt>
                <c:pt idx="436">
                  <c:v>9.4984472415232279E-2</c:v>
                </c:pt>
                <c:pt idx="437">
                  <c:v>9.4961571174870626E-2</c:v>
                </c:pt>
                <c:pt idx="438">
                  <c:v>9.493866441023921E-2</c:v>
                </c:pt>
                <c:pt idx="439">
                  <c:v>9.4914961939622677E-2</c:v>
                </c:pt>
                <c:pt idx="440">
                  <c:v>9.489204392360838E-2</c:v>
                </c:pt>
                <c:pt idx="441">
                  <c:v>9.4868329805051499E-2</c:v>
                </c:pt>
                <c:pt idx="442">
                  <c:v>9.4845400521058582E-2</c:v>
                </c:pt>
                <c:pt idx="443">
                  <c:v>9.4822465692471963E-2</c:v>
                </c:pt>
                <c:pt idx="444">
                  <c:v>9.4798734168764193E-2</c:v>
                </c:pt>
                <c:pt idx="445">
                  <c:v>9.4775788047370108E-2</c:v>
                </c:pt>
                <c:pt idx="446">
                  <c:v>9.4752044832816254E-2</c:v>
                </c:pt>
                <c:pt idx="447">
                  <c:v>9.4729087401916962E-2</c:v>
                </c:pt>
                <c:pt idx="448">
                  <c:v>9.4706124405975048E-2</c:v>
                </c:pt>
                <c:pt idx="449">
                  <c:v>9.4682363722078791E-2</c:v>
                </c:pt>
                <c:pt idx="450">
                  <c:v>9.4659389391650001E-2</c:v>
                </c:pt>
                <c:pt idx="451">
                  <c:v>9.463561697373786E-2</c:v>
                </c:pt>
                <c:pt idx="452">
                  <c:v>9.4612631292021576E-2</c:v>
                </c:pt>
                <c:pt idx="453">
                  <c:v>9.458884712269211E-2</c:v>
                </c:pt>
                <c:pt idx="454">
                  <c:v>9.4565850072846167E-2</c:v>
                </c:pt>
                <c:pt idx="455">
                  <c:v>9.4542847429089111E-2</c:v>
                </c:pt>
                <c:pt idx="456">
                  <c:v>9.4519045699795454E-2</c:v>
                </c:pt>
                <c:pt idx="457">
                  <c:v>9.4496031662710686E-2</c:v>
                </c:pt>
                <c:pt idx="458">
                  <c:v>9.4472218138456021E-2</c:v>
                </c:pt>
                <c:pt idx="459">
                  <c:v>9.4449192691097264E-2</c:v>
                </c:pt>
                <c:pt idx="460">
                  <c:v>9.4426161629074079E-2</c:v>
                </c:pt>
                <c:pt idx="461">
                  <c:v>9.4402330479708071E-2</c:v>
                </c:pt>
                <c:pt idx="462">
                  <c:v>9.4379287982056845E-2</c:v>
                </c:pt>
                <c:pt idx="463">
                  <c:v>9.4355444993916598E-2</c:v>
                </c:pt>
                <c:pt idx="464">
                  <c:v>9.433239104358597E-2</c:v>
                </c:pt>
                <c:pt idx="465">
                  <c:v>9.4309331457709006E-2</c:v>
                </c:pt>
                <c:pt idx="466">
                  <c:v>9.4285470778906436E-2</c:v>
                </c:pt>
                <c:pt idx="467">
                  <c:v>9.4262399714838685E-2</c:v>
                </c:pt>
                <c:pt idx="468">
                  <c:v>9.4238527153176682E-2</c:v>
                </c:pt>
                <c:pt idx="469">
                  <c:v>9.4215444593760841E-2</c:v>
                </c:pt>
                <c:pt idx="470">
                  <c:v>9.4191560131468358E-2</c:v>
                </c:pt>
                <c:pt idx="471">
                  <c:v>9.4168466059504338E-2</c:v>
                </c:pt>
                <c:pt idx="472">
                  <c:v>9.4145366322512219E-2</c:v>
                </c:pt>
                <c:pt idx="473">
                  <c:v>9.4121464077010719E-2</c:v>
                </c:pt>
                <c:pt idx="474">
                  <c:v>9.4098352801736215E-2</c:v>
                </c:pt>
                <c:pt idx="475">
                  <c:v>9.4074438611133987E-2</c:v>
                </c:pt>
                <c:pt idx="476">
                  <c:v>9.4051315780269734E-2</c:v>
                </c:pt>
                <c:pt idx="477">
                  <c:v>9.4028187263181975E-2</c:v>
                </c:pt>
                <c:pt idx="478">
                  <c:v>9.4004255222835606E-2</c:v>
                </c:pt>
                <c:pt idx="479">
                  <c:v>9.3981115124263229E-2</c:v>
                </c:pt>
                <c:pt idx="480">
                  <c:v>9.3957171094068259E-2</c:v>
                </c:pt>
                <c:pt idx="481">
                  <c:v>9.3934019396595694E-2</c:v>
                </c:pt>
                <c:pt idx="482">
                  <c:v>9.3910861991571642E-2</c:v>
                </c:pt>
                <c:pt idx="483">
                  <c:v>9.3886900044681504E-2</c:v>
                </c:pt>
                <c:pt idx="484">
                  <c:v>9.3863731014700316E-2</c:v>
                </c:pt>
                <c:pt idx="485">
                  <c:v>9.3839757032933624E-2</c:v>
                </c:pt>
                <c:pt idx="486">
                  <c:v>9.381657636047061E-2</c:v>
                </c:pt>
                <c:pt idx="487">
                  <c:v>9.3792590325675593E-2</c:v>
                </c:pt>
                <c:pt idx="488">
                  <c:v>9.3769397993162001E-2</c:v>
                </c:pt>
                <c:pt idx="489">
                  <c:v>9.3746199922983622E-2</c:v>
                </c:pt>
                <c:pt idx="490">
                  <c:v>9.3722195876964037E-2</c:v>
                </c:pt>
                <c:pt idx="491">
                  <c:v>9.369898612044858E-2</c:v>
                </c:pt>
                <c:pt idx="492">
                  <c:v>9.3674969975976047E-2</c:v>
                </c:pt>
                <c:pt idx="493">
                  <c:v>9.365174851544425E-2</c:v>
                </c:pt>
                <c:pt idx="494">
                  <c:v>9.3628521295596748E-2</c:v>
                </c:pt>
                <c:pt idx="495">
                  <c:v>9.3604487071934819E-2</c:v>
                </c:pt>
                <c:pt idx="496">
                  <c:v>9.3581248121618957E-2</c:v>
                </c:pt>
                <c:pt idx="497">
                  <c:v>9.3557201753793451E-2</c:v>
                </c:pt>
                <c:pt idx="498">
                  <c:v>9.3533951055218514E-2</c:v>
                </c:pt>
                <c:pt idx="499">
                  <c:v>9.3510694575540468E-2</c:v>
                </c:pt>
                <c:pt idx="500">
                  <c:v>9.3486630060132192E-2</c:v>
                </c:pt>
                <c:pt idx="501">
                  <c:v>9.3463361805576059E-2</c:v>
                </c:pt>
                <c:pt idx="502">
                  <c:v>9.3439285100004973E-2</c:v>
                </c:pt>
                <c:pt idx="503">
                  <c:v>9.3416005052667575E-2</c:v>
                </c:pt>
                <c:pt idx="504">
                  <c:v>9.3391916138389694E-2</c:v>
                </c:pt>
                <c:pt idx="505">
                  <c:v>9.3368624280322429E-2</c:v>
                </c:pt>
                <c:pt idx="506">
                  <c:v>9.334532661038801E-2</c:v>
                </c:pt>
                <c:pt idx="507">
                  <c:v>9.3321219451955373E-2</c:v>
                </c:pt>
                <c:pt idx="508">
                  <c:v>9.3297909944435584E-2</c:v>
                </c:pt>
                <c:pt idx="509">
                  <c:v>9.7979589711327184E-2</c:v>
                </c:pt>
                <c:pt idx="510">
                  <c:v>9.7957388695289402E-2</c:v>
                </c:pt>
                <c:pt idx="511">
                  <c:v>9.793518264648314E-2</c:v>
                </c:pt>
                <c:pt idx="512">
                  <c:v>9.7912205572134939E-2</c:v>
                </c:pt>
                <c:pt idx="513">
                  <c:v>9.7889989273674011E-2</c:v>
                </c:pt>
                <c:pt idx="514">
                  <c:v>9.7867001588891098E-2</c:v>
                </c:pt>
                <c:pt idx="515">
                  <c:v>9.7844775026569575E-2</c:v>
                </c:pt>
                <c:pt idx="516">
                  <c:v>9.782254341408228E-2</c:v>
                </c:pt>
                <c:pt idx="517">
                  <c:v>9.7799539876218297E-2</c:v>
                </c:pt>
                <c:pt idx="518">
                  <c:v>9.777729797862085E-2</c:v>
                </c:pt>
                <c:pt idx="519">
                  <c:v>9.7754283793601668E-2</c:v>
                </c:pt>
                <c:pt idx="520">
                  <c:v>9.7732031596606095E-2</c:v>
                </c:pt>
                <c:pt idx="521">
                  <c:v>9.7709006749633953E-2</c:v>
                </c:pt>
                <c:pt idx="522">
                  <c:v>9.7686744238919196E-2</c:v>
                </c:pt>
                <c:pt idx="523">
                  <c:v>9.7664476653489582E-2</c:v>
                </c:pt>
                <c:pt idx="524">
                  <c:v>9.7641435876373764E-2</c:v>
                </c:pt>
                <c:pt idx="525">
                  <c:v>9.7619157955802977E-2</c:v>
                </c:pt>
                <c:pt idx="526">
                  <c:v>9.7596106479715727E-2</c:v>
                </c:pt>
                <c:pt idx="527">
                  <c:v>9.7573818209599719E-2</c:v>
                </c:pt>
                <c:pt idx="528">
                  <c:v>9.7551524847128923E-2</c:v>
                </c:pt>
                <c:pt idx="529">
                  <c:v>9.7528457385524209E-2</c:v>
                </c:pt>
                <c:pt idx="530">
                  <c:v>9.7506153651961941E-2</c:v>
                </c:pt>
                <c:pt idx="531">
                  <c:v>9.7483075454152607E-2</c:v>
                </c:pt>
                <c:pt idx="532">
                  <c:v>9.7460761335011192E-2</c:v>
                </c:pt>
                <c:pt idx="533">
                  <c:v>9.7438442105772669E-2</c:v>
                </c:pt>
                <c:pt idx="534">
                  <c:v>9.741534786675049E-2</c:v>
                </c:pt>
                <c:pt idx="535">
                  <c:v>9.7393018230261308E-2</c:v>
                </c:pt>
                <c:pt idx="536">
                  <c:v>9.7369913217584883E-2</c:v>
                </c:pt>
                <c:pt idx="537">
                  <c:v>9.7347573159273018E-2</c:v>
                </c:pt>
                <c:pt idx="538">
                  <c:v>9.7324457357850253E-2</c:v>
                </c:pt>
                <c:pt idx="539">
                  <c:v>9.7302106863109653E-2</c:v>
                </c:pt>
                <c:pt idx="540">
                  <c:v>9.727975123323461E-2</c:v>
                </c:pt>
                <c:pt idx="541">
                  <c:v>9.7256619312003703E-2</c:v>
                </c:pt>
                <c:pt idx="542">
                  <c:v>9.7234253223851166E-2</c:v>
                </c:pt>
                <c:pt idx="543">
                  <c:v>9.7211110476117968E-2</c:v>
                </c:pt>
                <c:pt idx="544">
                  <c:v>9.7188733914996606E-2</c:v>
                </c:pt>
                <c:pt idx="545">
                  <c:v>9.7166352200749068E-2</c:v>
                </c:pt>
                <c:pt idx="546">
                  <c:v>9.7143193276729434E-2</c:v>
                </c:pt>
                <c:pt idx="547">
                  <c:v>9.7120801067536566E-2</c:v>
                </c:pt>
                <c:pt idx="548">
                  <c:v>9.7097631279037977E-2</c:v>
                </c:pt>
                <c:pt idx="549">
                  <c:v>9.7075228560122434E-2</c:v>
                </c:pt>
                <c:pt idx="550">
                  <c:v>9.7052820669983692E-2</c:v>
                </c:pt>
                <c:pt idx="551">
                  <c:v>9.7029634648389831E-2</c:v>
                </c:pt>
                <c:pt idx="552">
                  <c:v>9.7007216226423137E-2</c:v>
                </c:pt>
                <c:pt idx="553">
                  <c:v>9.6984019302151073E-2</c:v>
                </c:pt>
                <c:pt idx="554">
                  <c:v>9.6961590333492428E-2</c:v>
                </c:pt>
                <c:pt idx="555">
                  <c:v>9.6938382491147487E-2</c:v>
                </c:pt>
                <c:pt idx="556">
                  <c:v>9.691594296089788E-2</c:v>
                </c:pt>
                <c:pt idx="557">
                  <c:v>9.6893498233885697E-2</c:v>
                </c:pt>
                <c:pt idx="558">
                  <c:v>9.6870274078274449E-2</c:v>
                </c:pt>
                <c:pt idx="559">
                  <c:v>9.6847818767383756E-2</c:v>
                </c:pt>
                <c:pt idx="560">
                  <c:v>9.6824583655185481E-2</c:v>
                </c:pt>
                <c:pt idx="561">
                  <c:v>9.6802117745429572E-2</c:v>
                </c:pt>
                <c:pt idx="562">
                  <c:v>9.677964662055763E-2</c:v>
                </c:pt>
                <c:pt idx="563">
                  <c:v>9.6756395137479204E-2</c:v>
                </c:pt>
                <c:pt idx="564">
                  <c:v>9.6733913391323159E-2</c:v>
                </c:pt>
                <c:pt idx="565">
                  <c:v>9.6710650912916557E-2</c:v>
                </c:pt>
                <c:pt idx="566">
                  <c:v>9.6688158530401275E-2</c:v>
                </c:pt>
                <c:pt idx="567">
                  <c:v>9.6665660914308185E-2</c:v>
                </c:pt>
                <c:pt idx="568">
                  <c:v>9.6642382007067734E-2</c:v>
                </c:pt>
                <c:pt idx="569">
                  <c:v>9.6619873732064099E-2</c:v>
                </c:pt>
                <c:pt idx="570">
                  <c:v>9.6596583790525478E-2</c:v>
                </c:pt>
                <c:pt idx="571">
                  <c:v>9.6574064841446997E-2</c:v>
                </c:pt>
                <c:pt idx="572">
                  <c:v>9.6550763849904409E-2</c:v>
                </c:pt>
                <c:pt idx="573">
                  <c:v>9.6528234211550809E-2</c:v>
                </c:pt>
                <c:pt idx="574">
                  <c:v>9.6505699313563897E-2</c:v>
                </c:pt>
                <c:pt idx="575">
                  <c:v>9.6482381811396054E-2</c:v>
                </c:pt>
                <c:pt idx="576">
                  <c:v>9.6459836201395283E-2</c:v>
                </c:pt>
                <c:pt idx="577">
                  <c:v>9.6436507609929598E-2</c:v>
                </c:pt>
                <c:pt idx="578">
                  <c:v>9.6413951272624476E-2</c:v>
                </c:pt>
                <c:pt idx="579">
                  <c:v>9.6391389656960577E-2</c:v>
                </c:pt>
                <c:pt idx="580">
                  <c:v>9.6368044496088059E-2</c:v>
                </c:pt>
                <c:pt idx="581">
                  <c:v>9.6345472130245982E-2</c:v>
                </c:pt>
                <c:pt idx="582">
                  <c:v>9.6322115840548311E-2</c:v>
                </c:pt>
                <c:pt idx="583">
                  <c:v>9.6299532709146651E-2</c:v>
                </c:pt>
                <c:pt idx="584">
                  <c:v>9.6276944280549365E-2</c:v>
                </c:pt>
                <c:pt idx="585">
                  <c:v>9.6253571362313647E-2</c:v>
                </c:pt>
                <c:pt idx="586">
                  <c:v>9.6230972145146726E-2</c:v>
                </c:pt>
                <c:pt idx="587">
                  <c:v>9.6207588058323162E-2</c:v>
                </c:pt>
                <c:pt idx="588">
                  <c:v>9.6184978037113497E-2</c:v>
                </c:pt>
                <c:pt idx="589">
                  <c:v>9.6161582765676254E-2</c:v>
                </c:pt>
                <c:pt idx="590">
                  <c:v>9.6138961924913696E-2</c:v>
                </c:pt>
                <c:pt idx="591">
                  <c:v>9.6116335760369098E-2</c:v>
                </c:pt>
                <c:pt idx="592">
                  <c:v>9.609292377693586E-2</c:v>
                </c:pt>
                <c:pt idx="593">
                  <c:v>9.6070286769635513E-2</c:v>
                </c:pt>
                <c:pt idx="594">
                  <c:v>9.6046863561492751E-2</c:v>
                </c:pt>
                <c:pt idx="595">
                  <c:v>9.6024215695833748E-2</c:v>
                </c:pt>
                <c:pt idx="596">
                  <c:v>9.6001562487284572E-2</c:v>
                </c:pt>
                <c:pt idx="597">
                  <c:v>9.5978122507163074E-2</c:v>
                </c:pt>
                <c:pt idx="598">
                  <c:v>9.5955458416913428E-2</c:v>
                </c:pt>
                <c:pt idx="599">
                  <c:v>9.5932007171746408E-2</c:v>
                </c:pt>
                <c:pt idx="600">
                  <c:v>9.5909332184099819E-2</c:v>
                </c:pt>
                <c:pt idx="601">
                  <c:v>9.588665183434035E-2</c:v>
                </c:pt>
                <c:pt idx="602">
                  <c:v>9.5863183756852155E-2</c:v>
                </c:pt>
                <c:pt idx="603">
                  <c:v>9.5840492486213791E-2</c:v>
                </c:pt>
                <c:pt idx="604">
                  <c:v>9.5817013103101908E-2</c:v>
                </c:pt>
                <c:pt idx="605">
                  <c:v>9.5794310895793822E-2</c:v>
                </c:pt>
                <c:pt idx="606">
                  <c:v>9.5770820190703196E-2</c:v>
                </c:pt>
                <c:pt idx="607">
                  <c:v>9.5748107030896465E-2</c:v>
                </c:pt>
                <c:pt idx="608">
                  <c:v>9.5725388481844267E-2</c:v>
                </c:pt>
                <c:pt idx="609">
                  <c:v>9.5701880859260041E-2</c:v>
                </c:pt>
                <c:pt idx="610">
                  <c:v>9.5679151334028892E-2</c:v>
                </c:pt>
                <c:pt idx="611">
                  <c:v>9.5655632348544975E-2</c:v>
                </c:pt>
                <c:pt idx="612">
                  <c:v>9.5632891831210473E-2</c:v>
                </c:pt>
                <c:pt idx="613">
                  <c:v>9.5610145905128729E-2</c:v>
                </c:pt>
                <c:pt idx="614">
                  <c:v>9.558660994093264E-2</c:v>
                </c:pt>
                <c:pt idx="615">
                  <c:v>9.556385299892424E-2</c:v>
                </c:pt>
                <c:pt idx="616">
                  <c:v>9.5540305630660419E-2</c:v>
                </c:pt>
                <c:pt idx="617">
                  <c:v>9.5517537656704718E-2</c:v>
                </c:pt>
                <c:pt idx="618">
                  <c:v>9.5494764254382039E-2</c:v>
                </c:pt>
                <c:pt idx="619">
                  <c:v>9.5471199845817395E-2</c:v>
                </c:pt>
                <c:pt idx="620">
                  <c:v>9.5448415387579907E-2</c:v>
                </c:pt>
                <c:pt idx="621">
                  <c:v>9.5424839533530273E-2</c:v>
                </c:pt>
                <c:pt idx="622">
                  <c:v>9.5402044003260231E-2</c:v>
                </c:pt>
                <c:pt idx="623">
                  <c:v>9.5378456687031807E-2</c:v>
                </c:pt>
                <c:pt idx="624">
                  <c:v>9.5355650068572245E-2</c:v>
                </c:pt>
                <c:pt idx="625">
                  <c:v>9.5332837994051151E-2</c:v>
                </c:pt>
                <c:pt idx="626">
                  <c:v>9.5309233550585223E-2</c:v>
                </c:pt>
                <c:pt idx="627">
                  <c:v>9.5286410363702972E-2</c:v>
                </c:pt>
                <c:pt idx="628">
                  <c:v>9.5262794416288266E-2</c:v>
                </c:pt>
                <c:pt idx="629">
                  <c:v>9.5239960100789639E-2</c:v>
                </c:pt>
                <c:pt idx="630">
                  <c:v>9.5217120309322528E-2</c:v>
                </c:pt>
                <c:pt idx="631">
                  <c:v>9.5193487172180014E-2</c:v>
                </c:pt>
                <c:pt idx="632">
                  <c:v>9.5170636227777744E-2</c:v>
                </c:pt>
                <c:pt idx="633">
                  <c:v>9.5146991544662093E-2</c:v>
                </c:pt>
                <c:pt idx="634">
                  <c:v>9.5124129430970358E-2</c:v>
                </c:pt>
                <c:pt idx="635">
                  <c:v>9.5101261821281841E-2</c:v>
                </c:pt>
                <c:pt idx="636">
                  <c:v>9.507759988556716E-2</c:v>
                </c:pt>
                <c:pt idx="637">
                  <c:v>9.5054721082121957E-2</c:v>
                </c:pt>
                <c:pt idx="638">
                  <c:v>9.5031047558153336E-2</c:v>
                </c:pt>
                <c:pt idx="639">
                  <c:v>9.5008157544497207E-2</c:v>
                </c:pt>
                <c:pt idx="640">
                  <c:v>9.4984472415232168E-2</c:v>
                </c:pt>
                <c:pt idx="641">
                  <c:v>9.4961571174870529E-2</c:v>
                </c:pt>
                <c:pt idx="642">
                  <c:v>9.4938664410239113E-2</c:v>
                </c:pt>
                <c:pt idx="643">
                  <c:v>9.4914961939622566E-2</c:v>
                </c:pt>
                <c:pt idx="644">
                  <c:v>9.4892043923608269E-2</c:v>
                </c:pt>
                <c:pt idx="645">
                  <c:v>9.4868329805051388E-2</c:v>
                </c:pt>
                <c:pt idx="646">
                  <c:v>9.4845400521058498E-2</c:v>
                </c:pt>
                <c:pt idx="647">
                  <c:v>9.4822465692471852E-2</c:v>
                </c:pt>
                <c:pt idx="648">
                  <c:v>9.4798734168764109E-2</c:v>
                </c:pt>
                <c:pt idx="649">
                  <c:v>9.477578804737001E-2</c:v>
                </c:pt>
                <c:pt idx="650">
                  <c:v>9.4752044832816157E-2</c:v>
                </c:pt>
                <c:pt idx="651">
                  <c:v>9.4729087401916851E-2</c:v>
                </c:pt>
                <c:pt idx="652">
                  <c:v>9.4706124405974937E-2</c:v>
                </c:pt>
                <c:pt idx="653">
                  <c:v>9.468236372207868E-2</c:v>
                </c:pt>
                <c:pt idx="654">
                  <c:v>9.4659389391649904E-2</c:v>
                </c:pt>
                <c:pt idx="655">
                  <c:v>9.4635616973737749E-2</c:v>
                </c:pt>
                <c:pt idx="656">
                  <c:v>9.4612631292021479E-2</c:v>
                </c:pt>
                <c:pt idx="657">
                  <c:v>9.4588847122692013E-2</c:v>
                </c:pt>
                <c:pt idx="658">
                  <c:v>9.4565850072846069E-2</c:v>
                </c:pt>
                <c:pt idx="659">
                  <c:v>9.4542847429089E-2</c:v>
                </c:pt>
                <c:pt idx="660">
                  <c:v>9.4519045699795357E-2</c:v>
                </c:pt>
                <c:pt idx="661">
                  <c:v>9.4496031662710575E-2</c:v>
                </c:pt>
                <c:pt idx="662">
                  <c:v>9.4472218138455924E-2</c:v>
                </c:pt>
                <c:pt idx="663">
                  <c:v>9.4449192691097153E-2</c:v>
                </c:pt>
                <c:pt idx="664">
                  <c:v>9.4426161629073968E-2</c:v>
                </c:pt>
                <c:pt idx="665">
                  <c:v>9.440233047970796E-2</c:v>
                </c:pt>
                <c:pt idx="666">
                  <c:v>9.4379287982056748E-2</c:v>
                </c:pt>
                <c:pt idx="667">
                  <c:v>9.4355444993916487E-2</c:v>
                </c:pt>
                <c:pt idx="668">
                  <c:v>9.4332391043585873E-2</c:v>
                </c:pt>
                <c:pt idx="669">
                  <c:v>9.4309331457708895E-2</c:v>
                </c:pt>
                <c:pt idx="670">
                  <c:v>9.4285470778906338E-2</c:v>
                </c:pt>
                <c:pt idx="671">
                  <c:v>9.4262399714838588E-2</c:v>
                </c:pt>
                <c:pt idx="672">
                  <c:v>9.4238527153176585E-2</c:v>
                </c:pt>
                <c:pt idx="673">
                  <c:v>9.4215444593760744E-2</c:v>
                </c:pt>
                <c:pt idx="674">
                  <c:v>9.4191560131468247E-2</c:v>
                </c:pt>
                <c:pt idx="675">
                  <c:v>9.4168466059504227E-2</c:v>
                </c:pt>
                <c:pt idx="676">
                  <c:v>9.4145366322512122E-2</c:v>
                </c:pt>
                <c:pt idx="677">
                  <c:v>9.4121464077010622E-2</c:v>
                </c:pt>
                <c:pt idx="678">
                  <c:v>9.4098352801736118E-2</c:v>
                </c:pt>
                <c:pt idx="679">
                  <c:v>9.407443861113389E-2</c:v>
                </c:pt>
                <c:pt idx="680">
                  <c:v>9.4051315780269651E-2</c:v>
                </c:pt>
                <c:pt idx="681">
                  <c:v>9.4028187263181878E-2</c:v>
                </c:pt>
                <c:pt idx="682">
                  <c:v>9.4004255222835523E-2</c:v>
                </c:pt>
                <c:pt idx="683">
                  <c:v>9.3981115124263118E-2</c:v>
                </c:pt>
                <c:pt idx="684">
                  <c:v>9.3957171094068162E-2</c:v>
                </c:pt>
                <c:pt idx="685">
                  <c:v>9.3934019396595597E-2</c:v>
                </c:pt>
                <c:pt idx="686">
                  <c:v>9.3910861991571559E-2</c:v>
                </c:pt>
                <c:pt idx="687">
                  <c:v>9.3886900044681407E-2</c:v>
                </c:pt>
                <c:pt idx="688">
                  <c:v>9.3863731014700233E-2</c:v>
                </c:pt>
                <c:pt idx="689">
                  <c:v>9.3839757032933527E-2</c:v>
                </c:pt>
                <c:pt idx="690">
                  <c:v>9.3816576360470527E-2</c:v>
                </c:pt>
                <c:pt idx="691">
                  <c:v>9.3792590325675496E-2</c:v>
                </c:pt>
                <c:pt idx="692">
                  <c:v>9.3769397993161904E-2</c:v>
                </c:pt>
                <c:pt idx="693">
                  <c:v>9.3746199922983525E-2</c:v>
                </c:pt>
                <c:pt idx="694">
                  <c:v>9.372219587696394E-2</c:v>
                </c:pt>
                <c:pt idx="695">
                  <c:v>9.3698986120448469E-2</c:v>
                </c:pt>
                <c:pt idx="696">
                  <c:v>9.367496997597595E-2</c:v>
                </c:pt>
                <c:pt idx="697">
                  <c:v>9.3651748515444153E-2</c:v>
                </c:pt>
                <c:pt idx="698">
                  <c:v>9.3628521295596651E-2</c:v>
                </c:pt>
                <c:pt idx="699">
                  <c:v>9.3604487071934722E-2</c:v>
                </c:pt>
                <c:pt idx="700">
                  <c:v>9.3581248121618874E-2</c:v>
                </c:pt>
                <c:pt idx="701">
                  <c:v>9.3557201753793354E-2</c:v>
                </c:pt>
                <c:pt idx="702">
                  <c:v>9.3533951055218431E-2</c:v>
                </c:pt>
                <c:pt idx="703">
                  <c:v>9.3510694575540371E-2</c:v>
                </c:pt>
                <c:pt idx="704">
                  <c:v>9.3486630060132109E-2</c:v>
                </c:pt>
                <c:pt idx="705">
                  <c:v>9.3463361805575948E-2</c:v>
                </c:pt>
                <c:pt idx="706">
                  <c:v>9.3439285100004876E-2</c:v>
                </c:pt>
                <c:pt idx="707">
                  <c:v>9.3416005052667464E-2</c:v>
                </c:pt>
                <c:pt idx="708">
                  <c:v>9.3391916138389583E-2</c:v>
                </c:pt>
                <c:pt idx="709">
                  <c:v>9.3368624280322318E-2</c:v>
                </c:pt>
                <c:pt idx="710">
                  <c:v>9.3345326610387913E-2</c:v>
                </c:pt>
                <c:pt idx="711">
                  <c:v>9.3321219451955262E-2</c:v>
                </c:pt>
                <c:pt idx="712">
                  <c:v>9.3297909944435486E-2</c:v>
                </c:pt>
                <c:pt idx="713">
                  <c:v>9.3273790530888107E-2</c:v>
                </c:pt>
                <c:pt idx="714">
                  <c:v>9.3250469167720507E-2</c:v>
                </c:pt>
                <c:pt idx="715">
                  <c:v>9.3227141970565586E-2</c:v>
                </c:pt>
                <c:pt idx="716">
                  <c:v>9.3203004243425508E-2</c:v>
                </c:pt>
                <c:pt idx="717">
                  <c:v>9.3179665163596673E-2</c:v>
                </c:pt>
                <c:pt idx="718">
                  <c:v>9.3155515134639197E-2</c:v>
                </c:pt>
                <c:pt idx="719">
                  <c:v>9.313216415395914E-2</c:v>
                </c:pt>
                <c:pt idx="720">
                  <c:v>9.3108807317030917E-2</c:v>
                </c:pt>
                <c:pt idx="721">
                  <c:v>9.3084638904601183E-2</c:v>
                </c:pt>
                <c:pt idx="722">
                  <c:v>9.3061270139623564E-2</c:v>
                </c:pt>
                <c:pt idx="723">
                  <c:v>9.3037089378376361E-2</c:v>
                </c:pt>
                <c:pt idx="724">
                  <c:v>9.3013708667056133E-2</c:v>
                </c:pt>
                <c:pt idx="725">
                  <c:v>9.2989515538043271E-2</c:v>
                </c:pt>
                <c:pt idx="726">
                  <c:v>9.296612286204041E-2</c:v>
                </c:pt>
                <c:pt idx="727">
                  <c:v>9.294272429835479E-2</c:v>
                </c:pt>
                <c:pt idx="728">
                  <c:v>9.29185126871927E-2</c:v>
                </c:pt>
                <c:pt idx="729">
                  <c:v>9.2895102131382537E-2</c:v>
                </c:pt>
                <c:pt idx="730">
                  <c:v>9.2870878105033514E-2</c:v>
                </c:pt>
                <c:pt idx="731">
                  <c:v>9.2847455538641405E-2</c:v>
                </c:pt>
                <c:pt idx="732">
                  <c:v>9.2824027061962744E-2</c:v>
                </c:pt>
                <c:pt idx="733">
                  <c:v>9.2799784482508307E-2</c:v>
                </c:pt>
                <c:pt idx="734">
                  <c:v>9.2776343967629987E-2</c:v>
                </c:pt>
                <c:pt idx="735">
                  <c:v>9.2752088925263515E-2</c:v>
                </c:pt>
                <c:pt idx="736">
                  <c:v>9.2728636353609728E-2</c:v>
                </c:pt>
                <c:pt idx="737">
                  <c:v>9.2705177848920559E-2</c:v>
                </c:pt>
                <c:pt idx="738">
                  <c:v>9.2680904182037366E-2</c:v>
                </c:pt>
                <c:pt idx="739">
                  <c:v>9.2657433592777616E-2</c:v>
                </c:pt>
                <c:pt idx="740">
                  <c:v>9.2633147414950726E-2</c:v>
                </c:pt>
                <c:pt idx="741">
                  <c:v>9.2609664722425114E-2</c:v>
                </c:pt>
                <c:pt idx="742">
                  <c:v>9.2585366014289711E-2</c:v>
                </c:pt>
                <c:pt idx="743">
                  <c:v>9.2561871199754772E-2</c:v>
                </c:pt>
                <c:pt idx="744">
                  <c:v>9.2538370420058691E-2</c:v>
                </c:pt>
                <c:pt idx="745">
                  <c:v>9.2514052986559792E-2</c:v>
                </c:pt>
                <c:pt idx="746">
                  <c:v>9.2490540056807929E-2</c:v>
                </c:pt>
                <c:pt idx="747">
                  <c:v>9.2466210044534605E-2</c:v>
                </c:pt>
                <c:pt idx="748">
                  <c:v>9.2442684945862497E-2</c:v>
                </c:pt>
                <c:pt idx="749">
                  <c:v>9.2419153858926836E-2</c:v>
                </c:pt>
                <c:pt idx="750">
                  <c:v>9.2394805048768791E-2</c:v>
                </c:pt>
                <c:pt idx="751">
                  <c:v>9.2371261764685186E-2</c:v>
                </c:pt>
                <c:pt idx="752">
                  <c:v>9.2346900326973569E-2</c:v>
                </c:pt>
                <c:pt idx="753">
                  <c:v>9.2323344826755444E-2</c:v>
                </c:pt>
                <c:pt idx="754">
                  <c:v>9.229978331502188E-2</c:v>
                </c:pt>
                <c:pt idx="755">
                  <c:v>9.2275403006434983E-2</c:v>
                </c:pt>
                <c:pt idx="756">
                  <c:v>9.2251829250156292E-2</c:v>
                </c:pt>
                <c:pt idx="757">
                  <c:v>9.2227436264920595E-2</c:v>
                </c:pt>
                <c:pt idx="758">
                  <c:v>9.2203850244987007E-2</c:v>
                </c:pt>
                <c:pt idx="759">
                  <c:v>9.2179444563308094E-2</c:v>
                </c:pt>
                <c:pt idx="760">
                  <c:v>9.2155846260560101E-2</c:v>
                </c:pt>
                <c:pt idx="761">
                  <c:v>9.2132241913458229E-2</c:v>
                </c:pt>
                <c:pt idx="762">
                  <c:v>9.2107817257820135E-2</c:v>
                </c:pt>
                <c:pt idx="763">
                  <c:v>9.2084200599234126E-2</c:v>
                </c:pt>
                <c:pt idx="764">
                  <c:v>9.2059763197609792E-2</c:v>
                </c:pt>
                <c:pt idx="765">
                  <c:v>9.2036134208255349E-2</c:v>
                </c:pt>
                <c:pt idx="766">
                  <c:v>9.2012499150930516E-2</c:v>
                </c:pt>
                <c:pt idx="767">
                  <c:v>9.1988042701211942E-2</c:v>
                </c:pt>
                <c:pt idx="768">
                  <c:v>9.1964395284262007E-2</c:v>
                </c:pt>
                <c:pt idx="769">
                  <c:v>9.1939926038691097E-2</c:v>
                </c:pt>
                <c:pt idx="770">
                  <c:v>9.1916266242705866E-2</c:v>
                </c:pt>
                <c:pt idx="771">
                  <c:v>9.1892600354979578E-2</c:v>
                </c:pt>
                <c:pt idx="772">
                  <c:v>9.1868111986695311E-2</c:v>
                </c:pt>
                <c:pt idx="773">
                  <c:v>9.1844433690888377E-2</c:v>
                </c:pt>
                <c:pt idx="774">
                  <c:v>9.1819932476559743E-2</c:v>
                </c:pt>
                <c:pt idx="775">
                  <c:v>9.1796241753134916E-2</c:v>
                </c:pt>
                <c:pt idx="776">
                  <c:v>9.177172767252445E-2</c:v>
                </c:pt>
                <c:pt idx="777">
                  <c:v>9.1748024501893177E-2</c:v>
                </c:pt>
                <c:pt idx="778">
                  <c:v>9.1724315205947385E-2</c:v>
                </c:pt>
                <c:pt idx="779">
                  <c:v>9.1699781897232394E-2</c:v>
                </c:pt>
                <c:pt idx="780">
                  <c:v>9.1676060124767519E-2</c:v>
                </c:pt>
                <c:pt idx="781">
                  <c:v>9.1651513899116743E-2</c:v>
                </c:pt>
                <c:pt idx="782">
                  <c:v>9.1627779630415518E-2</c:v>
                </c:pt>
                <c:pt idx="783">
                  <c:v>9.1604039212253033E-2</c:v>
                </c:pt>
                <c:pt idx="784">
                  <c:v>9.1579473682698073E-2</c:v>
                </c:pt>
                <c:pt idx="785">
                  <c:v>9.1555720738793755E-2</c:v>
                </c:pt>
                <c:pt idx="786">
                  <c:v>9.153114224131581E-2</c:v>
                </c:pt>
                <c:pt idx="787">
                  <c:v>9.1507376751822522E-2</c:v>
                </c:pt>
                <c:pt idx="788">
                  <c:v>9.1483605088562112E-2</c:v>
                </c:pt>
                <c:pt idx="789">
                  <c:v>9.145900721088103E-2</c:v>
                </c:pt>
                <c:pt idx="790">
                  <c:v>9.1435222972331545E-2</c:v>
                </c:pt>
                <c:pt idx="791">
                  <c:v>9.1410612075403963E-2</c:v>
                </c:pt>
                <c:pt idx="792">
                  <c:v>9.1386815241587163E-2</c:v>
                </c:pt>
                <c:pt idx="793">
                  <c:v>9.1362191304718537E-2</c:v>
                </c:pt>
                <c:pt idx="794">
                  <c:v>9.1338381855603223E-2</c:v>
                </c:pt>
                <c:pt idx="795">
                  <c:v>9.131456619838911E-2</c:v>
                </c:pt>
                <c:pt idx="796">
                  <c:v>9.1289922773545973E-2</c:v>
                </c:pt>
                <c:pt idx="797">
                  <c:v>9.1266094471057463E-2</c:v>
                </c:pt>
                <c:pt idx="798">
                  <c:v>9.1241437954473217E-2</c:v>
                </c:pt>
                <c:pt idx="799">
                  <c:v>9.1217596986546329E-2</c:v>
                </c:pt>
                <c:pt idx="800">
                  <c:v>9.1193749785826811E-2</c:v>
                </c:pt>
                <c:pt idx="801">
                  <c:v>9.1169073703751019E-2</c:v>
                </c:pt>
                <c:pt idx="802">
                  <c:v>9.1145213807418246E-2</c:v>
                </c:pt>
                <c:pt idx="803">
                  <c:v>9.1120524581457418E-2</c:v>
                </c:pt>
                <c:pt idx="804">
                  <c:v>9.1096651969213363E-2</c:v>
                </c:pt>
                <c:pt idx="805">
                  <c:v>9.1072773099318688E-2</c:v>
                </c:pt>
                <c:pt idx="806">
                  <c:v>9.1048064229834039E-2</c:v>
                </c:pt>
                <c:pt idx="807">
                  <c:v>9.1024172613652379E-2</c:v>
                </c:pt>
                <c:pt idx="808">
                  <c:v>9.0999450547791683E-2</c:v>
                </c:pt>
                <c:pt idx="809">
                  <c:v>9.0975546164889731E-2</c:v>
                </c:pt>
                <c:pt idx="810">
                  <c:v>9.0950810881486835E-2</c:v>
                </c:pt>
                <c:pt idx="811">
                  <c:v>9.0926893711376647E-2</c:v>
                </c:pt>
                <c:pt idx="812">
                  <c:v>9.0902970248501691E-2</c:v>
                </c:pt>
                <c:pt idx="813">
                  <c:v>9.0878215211347452E-2</c:v>
                </c:pt>
                <c:pt idx="814">
                  <c:v>9.0854278930603938E-2</c:v>
                </c:pt>
                <c:pt idx="815">
                  <c:v>9.0829510622924658E-2</c:v>
                </c:pt>
                <c:pt idx="816">
                  <c:v>9.0805561503687557E-2</c:v>
                </c:pt>
                <c:pt idx="817">
                  <c:v>9.0781606066427253E-2</c:v>
                </c:pt>
                <c:pt idx="818">
                  <c:v>9.0756817925707278E-2</c:v>
                </c:pt>
                <c:pt idx="819">
                  <c:v>9.0732849619087702E-2</c:v>
                </c:pt>
                <c:pt idx="820">
                  <c:v>9.0708048154504908E-2</c:v>
                </c:pt>
                <c:pt idx="821">
                  <c:v>9.0684066957762668E-2</c:v>
                </c:pt>
                <c:pt idx="822">
                  <c:v>9.0660079417569345E-2</c:v>
                </c:pt>
                <c:pt idx="823">
                  <c:v>9.0635258040124664E-2</c:v>
                </c:pt>
                <c:pt idx="824">
                  <c:v>9.0611257578735671E-2</c:v>
                </c:pt>
                <c:pt idx="825">
                  <c:v>9.0586422823732152E-2</c:v>
                </c:pt>
                <c:pt idx="826">
                  <c:v>9.0562409420244447E-2</c:v>
                </c:pt>
                <c:pt idx="827">
                  <c:v>9.0537561266029146E-2</c:v>
                </c:pt>
                <c:pt idx="828">
                  <c:v>9.05135348994833E-2</c:v>
                </c:pt>
                <c:pt idx="829">
                  <c:v>9.0489502153564647E-2</c:v>
                </c:pt>
                <c:pt idx="830">
                  <c:v>9.0464633973724673E-2</c:v>
                </c:pt>
                <c:pt idx="831">
                  <c:v>9.0440588233381039E-2</c:v>
                </c:pt>
                <c:pt idx="832">
                  <c:v>9.0415706600125517E-2</c:v>
                </c:pt>
                <c:pt idx="833">
                  <c:v>9.0391647844255962E-2</c:v>
                </c:pt>
                <c:pt idx="834">
                  <c:v>9.0367582683172284E-2</c:v>
                </c:pt>
                <c:pt idx="835">
                  <c:v>9.0342680943173159E-2</c:v>
                </c:pt>
                <c:pt idx="836">
                  <c:v>9.0318602734984682E-2</c:v>
                </c:pt>
                <c:pt idx="837">
                  <c:v>9.0293687486999785E-2</c:v>
                </c:pt>
                <c:pt idx="838">
                  <c:v>9.0269596210462696E-2</c:v>
                </c:pt>
                <c:pt idx="839">
                  <c:v>9.0245498502695323E-2</c:v>
                </c:pt>
                <c:pt idx="840">
                  <c:v>9.0220563066298706E-2</c:v>
                </c:pt>
                <c:pt idx="841">
                  <c:v>9.0196452258389764E-2</c:v>
                </c:pt>
                <c:pt idx="842">
                  <c:v>9.0171503259067282E-2</c:v>
                </c:pt>
                <c:pt idx="843">
                  <c:v>9.0147379329628782E-2</c:v>
                </c:pt>
                <c:pt idx="844">
                  <c:v>9.0122416745224837E-2</c:v>
                </c:pt>
                <c:pt idx="845">
                  <c:v>9.0098279672810533E-2</c:v>
                </c:pt>
                <c:pt idx="846">
                  <c:v>9.007413613241029E-2</c:v>
                </c:pt>
                <c:pt idx="847">
                  <c:v>9.0049153244214253E-2</c:v>
                </c:pt>
                <c:pt idx="848">
                  <c:v>9.0024996528741852E-2</c:v>
                </c:pt>
                <c:pt idx="849">
                  <c:v>8.9974996526812831E-2</c:v>
                </c:pt>
                <c:pt idx="850">
                  <c:v>8.9926636765754686E-2</c:v>
                </c:pt>
                <c:pt idx="851">
                  <c:v>8.9878250984317565E-2</c:v>
                </c:pt>
                <c:pt idx="852">
                  <c:v>8.9828169301171795E-2</c:v>
                </c:pt>
                <c:pt idx="853">
                  <c:v>8.9779730451811798E-2</c:v>
                </c:pt>
                <c:pt idx="854">
                  <c:v>8.972959378042443E-2</c:v>
                </c:pt>
                <c:pt idx="855">
                  <c:v>8.9681101688148232E-2</c:v>
                </c:pt>
                <c:pt idx="856">
                  <c:v>8.9632583361186152E-2</c:v>
                </c:pt>
                <c:pt idx="857">
                  <c:v>8.9582364335844489E-2</c:v>
                </c:pt>
                <c:pt idx="858">
                  <c:v>8.9533792503165996E-2</c:v>
                </c:pt>
                <c:pt idx="859">
                  <c:v>8.9483518035445964E-2</c:v>
                </c:pt>
                <c:pt idx="860">
                  <c:v>8.9434892519642373E-2</c:v>
                </c:pt>
                <c:pt idx="861">
                  <c:v>8.9384562425510503E-2</c:v>
                </c:pt>
                <c:pt idx="862">
                  <c:v>8.9335883048190567E-2</c:v>
                </c:pt>
                <c:pt idx="863">
                  <c:v>8.9287177130873516E-2</c:v>
                </c:pt>
                <c:pt idx="864">
                  <c:v>8.9236763724375293E-2</c:v>
                </c:pt>
                <c:pt idx="865">
                  <c:v>8.9188003677624625E-2</c:v>
                </c:pt>
                <c:pt idx="866">
                  <c:v>8.9137534181735048E-2</c:v>
                </c:pt>
                <c:pt idx="867">
                  <c:v>8.9088719824678059E-2</c:v>
                </c:pt>
                <c:pt idx="868">
                  <c:v>8.9039878706116765E-2</c:v>
                </c:pt>
                <c:pt idx="869">
                  <c:v>8.8989325202520703E-2</c:v>
                </c:pt>
                <c:pt idx="870">
                  <c:v>8.8940429501998611E-2</c:v>
                </c:pt>
                <c:pt idx="871">
                  <c:v>8.8889819439573539E-2</c:v>
                </c:pt>
                <c:pt idx="872">
                  <c:v>8.8840868973687925E-2</c:v>
                </c:pt>
                <c:pt idx="873">
                  <c:v>8.8791891521692382E-2</c:v>
                </c:pt>
                <c:pt idx="874">
                  <c:v>8.8741196746494166E-2</c:v>
                </c:pt>
                <c:pt idx="875">
                  <c:v>8.8692164253670047E-2</c:v>
                </c:pt>
                <c:pt idx="876">
                  <c:v>8.8641412443620213E-2</c:v>
                </c:pt>
                <c:pt idx="877">
                  <c:v>8.85923247239849E-2</c:v>
                </c:pt>
                <c:pt idx="878">
                  <c:v>8.8541515686145711E-2</c:v>
                </c:pt>
                <c:pt idx="879">
                  <c:v>8.849237255266687E-2</c:v>
                </c:pt>
                <c:pt idx="880">
                  <c:v>8.844320211299446E-2</c:v>
                </c:pt>
                <c:pt idx="881">
                  <c:v>8.839230735759751E-2</c:v>
                </c:pt>
                <c:pt idx="882">
                  <c:v>8.8343081223149489E-2</c:v>
                </c:pt>
                <c:pt idx="883">
                  <c:v>8.8292128754493104E-2</c:v>
                </c:pt>
                <c:pt idx="884">
                  <c:v>8.8242846735585245E-2</c:v>
                </c:pt>
                <c:pt idx="885">
                  <c:v>8.8193537178185497E-2</c:v>
                </c:pt>
                <c:pt idx="886">
                  <c:v>8.8142498262756247E-2</c:v>
                </c:pt>
                <c:pt idx="887">
                  <c:v>8.8093132535970065E-2</c:v>
                </c:pt>
                <c:pt idx="888">
                  <c:v>8.8042035414908418E-2</c:v>
                </c:pt>
                <c:pt idx="889">
                  <c:v>8.7992613326346822E-2</c:v>
                </c:pt>
                <c:pt idx="890">
                  <c:v>8.7943163463682555E-2</c:v>
                </c:pt>
                <c:pt idx="891">
                  <c:v>8.7891979156234659E-2</c:v>
                </c:pt>
                <c:pt idx="892">
                  <c:v>8.7842472642793865E-2</c:v>
                </c:pt>
                <c:pt idx="893">
                  <c:v>8.7791229630299575E-2</c:v>
                </c:pt>
                <c:pt idx="894">
                  <c:v>8.7741666270934188E-2</c:v>
                </c:pt>
                <c:pt idx="895">
                  <c:v>8.7690364350936467E-2</c:v>
                </c:pt>
                <c:pt idx="896">
                  <c:v>8.764074394937546E-2</c:v>
                </c:pt>
                <c:pt idx="897">
                  <c:v>8.7591095437835415E-2</c:v>
                </c:pt>
                <c:pt idx="898">
                  <c:v>8.7539705277091207E-2</c:v>
                </c:pt>
                <c:pt idx="899">
                  <c:v>8.7489999428506063E-2</c:v>
                </c:pt>
                <c:pt idx="900">
                  <c:v>8.7438549850737984E-2</c:v>
                </c:pt>
                <c:pt idx="901">
                  <c:v>8.7388786465999124E-2</c:v>
                </c:pt>
                <c:pt idx="902">
                  <c:v>8.7338994727441138E-2</c:v>
                </c:pt>
                <c:pt idx="903">
                  <c:v>8.7287456143480269E-2</c:v>
                </c:pt>
                <c:pt idx="904">
                  <c:v>8.7237606569643994E-2</c:v>
                </c:pt>
                <c:pt idx="905">
                  <c:v>8.7186008051751016E-2</c:v>
                </c:pt>
                <c:pt idx="906">
                  <c:v>8.7136100440632497E-2</c:v>
                </c:pt>
                <c:pt idx="907">
                  <c:v>8.7086164228308921E-2</c:v>
                </c:pt>
                <c:pt idx="908">
                  <c:v>8.7034475927646016E-2</c:v>
                </c:pt>
                <c:pt idx="909">
                  <c:v>8.698448137455321E-2</c:v>
                </c:pt>
                <c:pt idx="910">
                  <c:v>8.6932732615511363E-2</c:v>
                </c:pt>
                <c:pt idx="911">
                  <c:v>8.6882679516690736E-2</c:v>
                </c:pt>
                <c:pt idx="912">
                  <c:v>8.6830870086622963E-2</c:v>
                </c:pt>
                <c:pt idx="913">
                  <c:v>8.6780758235913066E-2</c:v>
                </c:pt>
                <c:pt idx="914">
                  <c:v>8.6730617431216253E-2</c:v>
                </c:pt>
                <c:pt idx="915">
                  <c:v>8.6678717110949405E-2</c:v>
                </c:pt>
                <c:pt idx="916">
                  <c:v>8.662851724461175E-2</c:v>
                </c:pt>
                <c:pt idx="917">
                  <c:v>8.6576555718046413E-2</c:v>
                </c:pt>
                <c:pt idx="918">
                  <c:v>8.6526296580866066E-2</c:v>
                </c:pt>
                <c:pt idx="919">
                  <c:v>8.6476008233497895E-2</c:v>
                </c:pt>
                <c:pt idx="920">
                  <c:v>8.6423955012484788E-2</c:v>
                </c:pt>
                <c:pt idx="921">
                  <c:v>8.6373607079940781E-2</c:v>
                </c:pt>
                <c:pt idx="922">
                  <c:v>8.6321492109439318E-2</c:v>
                </c:pt>
                <c:pt idx="923">
                  <c:v>8.6271084379414151E-2</c:v>
                </c:pt>
                <c:pt idx="924">
                  <c:v>8.6220647179199458E-2</c:v>
                </c:pt>
                <c:pt idx="925">
                  <c:v>8.6168439698070406E-2</c:v>
                </c:pt>
                <c:pt idx="926">
                  <c:v>8.6117942381364387E-2</c:v>
                </c:pt>
                <c:pt idx="927">
                  <c:v>8.6065672599474854E-2</c:v>
                </c:pt>
                <c:pt idx="928">
                  <c:v>8.6015114950803828E-2</c:v>
                </c:pt>
                <c:pt idx="929">
                  <c:v>8.5962782644584027E-2</c:v>
                </c:pt>
                <c:pt idx="930">
                  <c:v>8.5912164447184053E-2</c:v>
                </c:pt>
                <c:pt idx="931">
                  <c:v>8.5861516408691496E-2</c:v>
                </c:pt>
                <c:pt idx="932">
                  <c:v>8.5809090427529863E-2</c:v>
                </c:pt>
                <c:pt idx="933">
                  <c:v>8.5758381514578499E-2</c:v>
                </c:pt>
                <c:pt idx="934">
                  <c:v>8.5705892446202317E-2</c:v>
                </c:pt>
                <c:pt idx="935">
                  <c:v>8.5655122438766024E-2</c:v>
                </c:pt>
                <c:pt idx="936">
                  <c:v>8.5604322320780038E-2</c:v>
                </c:pt>
                <c:pt idx="937">
                  <c:v>8.5551738731600296E-2</c:v>
                </c:pt>
                <c:pt idx="938">
                  <c:v>8.5500877188482677E-2</c:v>
                </c:pt>
                <c:pt idx="939">
                  <c:v>8.5448229940707374E-2</c:v>
                </c:pt>
                <c:pt idx="940">
                  <c:v>8.539730674910069E-2</c:v>
                </c:pt>
                <c:pt idx="941">
                  <c:v>8.5346353173407469E-2</c:v>
                </c:pt>
                <c:pt idx="942">
                  <c:v>8.5293610546159901E-2</c:v>
                </c:pt>
                <c:pt idx="943">
                  <c:v>8.5242594986309511E-2</c:v>
                </c:pt>
                <c:pt idx="944">
                  <c:v>8.518978812040795E-2</c:v>
                </c:pt>
                <c:pt idx="945">
                  <c:v>8.5138710349640601E-2</c:v>
                </c:pt>
                <c:pt idx="946">
                  <c:v>8.5085839009790581E-2</c:v>
                </c:pt>
                <c:pt idx="947">
                  <c:v>8.5034698799960479E-2</c:v>
                </c:pt>
                <c:pt idx="948">
                  <c:v>8.4983527815689089E-2</c:v>
                </c:pt>
                <c:pt idx="949">
                  <c:v>8.4930559870991074E-2</c:v>
                </c:pt>
                <c:pt idx="950">
                  <c:v>8.4879326104770655E-2</c:v>
                </c:pt>
                <c:pt idx="951">
                  <c:v>8.4826293093592159E-2</c:v>
                </c:pt>
                <c:pt idx="952">
                  <c:v>8.4774996313771681E-2</c:v>
                </c:pt>
                <c:pt idx="953">
                  <c:v>8.4723668475816138E-2</c:v>
                </c:pt>
                <c:pt idx="954">
                  <c:v>8.4670537969236986E-2</c:v>
                </c:pt>
                <c:pt idx="955">
                  <c:v>8.4619146769510753E-2</c:v>
                </c:pt>
                <c:pt idx="956">
                  <c:v>8.4565950594787276E-2</c:v>
                </c:pt>
                <c:pt idx="957">
                  <c:v>8.4514495798058226E-2</c:v>
                </c:pt>
                <c:pt idx="958">
                  <c:v>8.4463009655114718E-2</c:v>
                </c:pt>
                <c:pt idx="959">
                  <c:v>8.4409715080670675E-2</c:v>
                </c:pt>
                <c:pt idx="960">
                  <c:v>8.4358164987154649E-2</c:v>
                </c:pt>
                <c:pt idx="961">
                  <c:v>8.4304804133572386E-2</c:v>
                </c:pt>
                <c:pt idx="962">
                  <c:v>8.4253189850592616E-2</c:v>
                </c:pt>
                <c:pt idx="963">
                  <c:v>8.419976246997378E-2</c:v>
                </c:pt>
                <c:pt idx="964">
                  <c:v>8.4148083757148051E-2</c:v>
                </c:pt>
                <c:pt idx="965">
                  <c:v>8.4096373286842774E-2</c:v>
                </c:pt>
                <c:pt idx="966">
                  <c:v>8.4042846215487049E-2</c:v>
                </c:pt>
                <c:pt idx="967">
                  <c:v>8.3991070954000838E-2</c:v>
                </c:pt>
                <c:pt idx="968">
                  <c:v>8.3937476731195601E-2</c:v>
                </c:pt>
                <c:pt idx="969">
                  <c:v>8.3885636434374189E-2</c:v>
                </c:pt>
                <c:pt idx="970">
                  <c:v>8.3833764081067033E-2</c:v>
                </c:pt>
                <c:pt idx="971">
                  <c:v>8.3780069228904339E-2</c:v>
                </c:pt>
                <c:pt idx="972">
                  <c:v>8.3728131473239056E-2</c:v>
                </c:pt>
                <c:pt idx="973">
                  <c:v>8.3674368835384733E-2</c:v>
                </c:pt>
                <c:pt idx="974">
                  <c:v>8.3622365429351531E-2</c:v>
                </c:pt>
                <c:pt idx="975">
                  <c:v>8.357032966310475E-2</c:v>
                </c:pt>
                <c:pt idx="976">
                  <c:v>8.3516465442450366E-2</c:v>
                </c:pt>
                <c:pt idx="977">
                  <c:v>8.3464363652998683E-2</c:v>
                </c:pt>
                <c:pt idx="978">
                  <c:v>8.3410431002363283E-2</c:v>
                </c:pt>
                <c:pt idx="979">
                  <c:v>8.3358262937755653E-2</c:v>
                </c:pt>
                <c:pt idx="980">
                  <c:v>8.3304261595671128E-2</c:v>
                </c:pt>
                <c:pt idx="981">
                  <c:v>8.325202700234996E-2</c:v>
                </c:pt>
                <c:pt idx="982">
                  <c:v>8.3199759615037394E-2</c:v>
                </c:pt>
                <c:pt idx="983">
                  <c:v>8.3145655328465642E-2</c:v>
                </c:pt>
                <c:pt idx="984">
                  <c:v>8.3093321031235762E-2</c:v>
                </c:pt>
                <c:pt idx="985">
                  <c:v>8.3039147394466953E-2</c:v>
                </c:pt>
                <c:pt idx="986">
                  <c:v>8.2986745929696557E-2</c:v>
                </c:pt>
                <c:pt idx="987">
                  <c:v>8.2934311355433638E-2</c:v>
                </c:pt>
                <c:pt idx="988">
                  <c:v>8.2880033783776952E-2</c:v>
                </c:pt>
                <c:pt idx="989">
                  <c:v>8.2827531654637687E-2</c:v>
                </c:pt>
                <c:pt idx="990">
                  <c:v>8.2773184063439351E-2</c:v>
                </c:pt>
                <c:pt idx="991">
                  <c:v>8.272061411764306E-2</c:v>
                </c:pt>
                <c:pt idx="992">
                  <c:v>8.2668010741761583E-2</c:v>
                </c:pt>
                <c:pt idx="993">
                  <c:v>8.2613558209291588E-2</c:v>
                </c:pt>
                <c:pt idx="994">
                  <c:v>8.2560886623146257E-2</c:v>
                </c:pt>
                <c:pt idx="995">
                  <c:v>8.2506363390953116E-2</c:v>
                </c:pt>
                <c:pt idx="996">
                  <c:v>8.2453623328511222E-2</c:v>
                </c:pt>
                <c:pt idx="997">
                  <c:v>8.2399029120493947E-2</c:v>
                </c:pt>
                <c:pt idx="998">
                  <c:v>8.2346220313988971E-2</c:v>
                </c:pt>
                <c:pt idx="999">
                  <c:v>8.2293377619344368E-2</c:v>
                </c:pt>
                <c:pt idx="1000">
                  <c:v>8.2238677032160548E-2</c:v>
                </c:pt>
                <c:pt idx="1001">
                  <c:v>8.2185765190816412E-2</c:v>
                </c:pt>
                <c:pt idx="1002">
                  <c:v>8.2130992932022986E-2</c:v>
                </c:pt>
                <c:pt idx="1003">
                  <c:v>8.2078011671823603E-2</c:v>
                </c:pt>
                <c:pt idx="1004">
                  <c:v>8.2024996190185898E-2</c:v>
                </c:pt>
                <c:pt idx="1005">
                  <c:v>8.1970116505956064E-2</c:v>
                </c:pt>
                <c:pt idx="1006">
                  <c:v>8.1917031196204942E-2</c:v>
                </c:pt>
                <c:pt idx="1007">
                  <c:v>8.1862079133137172E-2</c:v>
                </c:pt>
                <c:pt idx="1008">
                  <c:v>8.1808923718626275E-2</c:v>
                </c:pt>
                <c:pt idx="1009">
                  <c:v>8.1755733743878858E-2</c:v>
                </c:pt>
                <c:pt idx="1010">
                  <c:v>8.1700673191841031E-2</c:v>
                </c:pt>
                <c:pt idx="1011">
                  <c:v>8.1647412696300506E-2</c:v>
                </c:pt>
                <c:pt idx="1012">
                  <c:v>8.1592279046488289E-2</c:v>
                </c:pt>
                <c:pt idx="1013">
                  <c:v>8.1538947748913293E-2</c:v>
                </c:pt>
                <c:pt idx="1014">
                  <c:v>8.1483740709420133E-2</c:v>
                </c:pt>
                <c:pt idx="1015">
                  <c:v>8.1430338326695009E-2</c:v>
                </c:pt>
                <c:pt idx="1016">
                  <c:v>8.1376900899456817E-2</c:v>
                </c:pt>
                <c:pt idx="1017">
                  <c:v>8.1321583850783516E-2</c:v>
                </c:pt>
                <c:pt idx="1018">
                  <c:v>8.1268074912600297E-2</c:v>
                </c:pt>
                <c:pt idx="1019">
                  <c:v>7.7430614100625697E-2</c:v>
                </c:pt>
                <c:pt idx="1020">
                  <c:v>7.737441437581298E-2</c:v>
                </c:pt>
                <c:pt idx="1021">
                  <c:v>7.7318173801506809E-2</c:v>
                </c:pt>
                <c:pt idx="1022">
                  <c:v>7.7259950815412856E-2</c:v>
                </c:pt>
                <c:pt idx="1023">
                  <c:v>7.7203626857810348E-2</c:v>
                </c:pt>
                <c:pt idx="1024">
                  <c:v>7.7145317421085352E-2</c:v>
                </c:pt>
                <c:pt idx="1025">
                  <c:v>7.7088909708206504E-2</c:v>
                </c:pt>
                <c:pt idx="1026">
                  <c:v>7.7032460690283133E-2</c:v>
                </c:pt>
                <c:pt idx="1027">
                  <c:v>7.6974021591703357E-2</c:v>
                </c:pt>
                <c:pt idx="1028">
                  <c:v>7.6917488258522945E-2</c:v>
                </c:pt>
                <c:pt idx="1029">
                  <c:v>7.6858961741621365E-2</c:v>
                </c:pt>
                <c:pt idx="1030">
                  <c:v>7.6802343714238414E-2</c:v>
                </c:pt>
                <c:pt idx="1031">
                  <c:v>7.6743729385533616E-2</c:v>
                </c:pt>
                <c:pt idx="1032">
                  <c:v>7.6687026282155554E-2</c:v>
                </c:pt>
                <c:pt idx="1033">
                  <c:v>7.6630281220937832E-2</c:v>
                </c:pt>
                <c:pt idx="1034">
                  <c:v>7.6571535181162567E-2</c:v>
                </c:pt>
                <c:pt idx="1035">
                  <c:v>7.6514704469141201E-2</c:v>
                </c:pt>
                <c:pt idx="1036">
                  <c:v>7.6455869624248066E-2</c:v>
                </c:pt>
                <c:pt idx="1037">
                  <c:v>7.6398952872405376E-2</c:v>
                </c:pt>
                <c:pt idx="1038">
                  <c:v>7.6341993686306217E-2</c:v>
                </c:pt>
                <c:pt idx="1039">
                  <c:v>7.6283025634803048E-2</c:v>
                </c:pt>
                <c:pt idx="1040">
                  <c:v>7.6225979823154905E-2</c:v>
                </c:pt>
                <c:pt idx="1041">
                  <c:v>7.6166921954349834E-2</c:v>
                </c:pt>
                <c:pt idx="1042">
                  <c:v>7.6109789120717045E-2</c:v>
                </c:pt>
                <c:pt idx="1043">
                  <c:v>7.6052613367326299E-2</c:v>
                </c:pt>
                <c:pt idx="1044">
                  <c:v>7.599342076785344E-2</c:v>
                </c:pt>
                <c:pt idx="1045">
                  <c:v>7.5936157395538648E-2</c:v>
                </c:pt>
                <c:pt idx="1046">
                  <c:v>7.5876873947204881E-2</c:v>
                </c:pt>
                <c:pt idx="1047">
                  <c:v>7.5819522551912849E-2</c:v>
                </c:pt>
                <c:pt idx="1048">
                  <c:v>7.5760147835125163E-2</c:v>
                </c:pt>
                <c:pt idx="1049">
                  <c:v>7.5702708009687605E-2</c:v>
                </c:pt>
                <c:pt idx="1050">
                  <c:v>7.5645224568375899E-2</c:v>
                </c:pt>
                <c:pt idx="1051">
                  <c:v>7.5585712935713062E-2</c:v>
                </c:pt>
                <c:pt idx="1052">
                  <c:v>7.5528140451092934E-2</c:v>
                </c:pt>
                <c:pt idx="1053">
                  <c:v>7.5468536490381349E-2</c:v>
                </c:pt>
                <c:pt idx="1054">
                  <c:v>7.5410874547375592E-2</c:v>
                </c:pt>
                <c:pt idx="1055">
                  <c:v>7.5353168480164268E-2</c:v>
                </c:pt>
                <c:pt idx="1056">
                  <c:v>7.5293426007852909E-2</c:v>
                </c:pt>
                <c:pt idx="1057">
                  <c:v>7.5235629857136319E-2</c:v>
                </c:pt>
                <c:pt idx="1058">
                  <c:v>7.517579397651894E-2</c:v>
                </c:pt>
                <c:pt idx="1059">
                  <c:v>7.5117907319094179E-2</c:v>
                </c:pt>
                <c:pt idx="1060">
                  <c:v>7.5059976019180977E-2</c:v>
                </c:pt>
                <c:pt idx="1061">
                  <c:v>7.500000000000015E-2</c:v>
                </c:pt>
                <c:pt idx="1062">
                  <c:v>7.4941977555973413E-2</c:v>
                </c:pt>
                <c:pt idx="1063">
                  <c:v>7.4881907026998346E-2</c:v>
                </c:pt>
                <c:pt idx="1064">
                  <c:v>7.4823793007304989E-2</c:v>
                </c:pt>
                <c:pt idx="1065">
                  <c:v>7.4763627520339215E-2</c:v>
                </c:pt>
                <c:pt idx="1066">
                  <c:v>7.4705421490009846E-2</c:v>
                </c:pt>
                <c:pt idx="1067">
                  <c:v>7.4647170073620497E-2</c:v>
                </c:pt>
                <c:pt idx="1068">
                  <c:v>7.4586862113914021E-2</c:v>
                </c:pt>
                <c:pt idx="1069">
                  <c:v>7.4528518031690555E-2</c:v>
                </c:pt>
                <c:pt idx="1070">
                  <c:v>7.4468113981757483E-2</c:v>
                </c:pt>
                <c:pt idx="1071">
                  <c:v>7.4409676790052143E-2</c:v>
                </c:pt>
                <c:pt idx="1072">
                  <c:v>7.4351193668965559E-2</c:v>
                </c:pt>
                <c:pt idx="1073">
                  <c:v>7.4290645440728442E-2</c:v>
                </c:pt>
                <c:pt idx="1074">
                  <c:v>7.4232068541837268E-2</c:v>
                </c:pt>
                <c:pt idx="1075">
                  <c:v>7.4171423068456935E-2</c:v>
                </c:pt>
                <c:pt idx="1076">
                  <c:v>7.4112751939190785E-2</c:v>
                </c:pt>
                <c:pt idx="1077">
                  <c:v>7.4054034326294649E-2</c:v>
                </c:pt>
                <c:pt idx="1078">
                  <c:v>7.399324293474388E-2</c:v>
                </c:pt>
                <c:pt idx="1079">
                  <c:v>7.3934430409654375E-2</c:v>
                </c:pt>
                <c:pt idx="1080">
                  <c:v>7.3873540594721912E-2</c:v>
                </c:pt>
                <c:pt idx="1081">
                  <c:v>7.3814632695692703E-2</c:v>
                </c:pt>
                <c:pt idx="1082">
                  <c:v>7.3753643977772551E-2</c:v>
                </c:pt>
                <c:pt idx="1083">
                  <c:v>7.3694640239301168E-2</c:v>
                </c:pt>
                <c:pt idx="1084">
                  <c:v>7.363558922151725E-2</c:v>
                </c:pt>
                <c:pt idx="1085">
                  <c:v>7.3574452087664416E-2</c:v>
                </c:pt>
                <c:pt idx="1086">
                  <c:v>7.351530452905726E-2</c:v>
                </c:pt>
                <c:pt idx="1087">
                  <c:v>7.3454067280171953E-2</c:v>
                </c:pt>
                <c:pt idx="1088">
                  <c:v>7.3394822705692447E-2</c:v>
                </c:pt>
                <c:pt idx="1089">
                  <c:v>7.3335530270122323E-2</c:v>
                </c:pt>
                <c:pt idx="1090">
                  <c:v>7.3274142779018767E-2</c:v>
                </c:pt>
                <c:pt idx="1091">
                  <c:v>7.3214752611751879E-2</c:v>
                </c:pt>
                <c:pt idx="1092">
                  <c:v>7.3153263768611365E-2</c:v>
                </c:pt>
                <c:pt idx="1093">
                  <c:v>7.3093775384775614E-2</c:v>
                </c:pt>
                <c:pt idx="1094">
                  <c:v>7.3034238546041047E-2</c:v>
                </c:pt>
                <c:pt idx="1095">
                  <c:v>7.2972597596632313E-2</c:v>
                </c:pt>
                <c:pt idx="1096">
                  <c:v>7.2912961810641247E-2</c:v>
                </c:pt>
                <c:pt idx="1097">
                  <c:v>7.2851218246505867E-2</c:v>
                </c:pt>
                <c:pt idx="1098">
                  <c:v>7.2791483018276454E-2</c:v>
                </c:pt>
                <c:pt idx="1099">
                  <c:v>7.2729636325228719E-2</c:v>
                </c:pt>
                <c:pt idx="1100">
                  <c:v>7.2669801155638439E-2</c:v>
                </c:pt>
                <c:pt idx="1101">
                  <c:v>7.2609916678095909E-2</c:v>
                </c:pt>
                <c:pt idx="1102">
                  <c:v>7.2547915200921048E-2</c:v>
                </c:pt>
                <c:pt idx="1103">
                  <c:v>7.2487930029764489E-2</c:v>
                </c:pt>
                <c:pt idx="1104">
                  <c:v>7.2425824123720062E-2</c:v>
                </c:pt>
                <c:pt idx="1105">
                  <c:v>7.2365737749297013E-2</c:v>
                </c:pt>
                <c:pt idx="1106">
                  <c:v>7.2305601442765349E-2</c:v>
                </c:pt>
                <c:pt idx="1107">
                  <c:v>7.2243338793275824E-2</c:v>
                </c:pt>
                <c:pt idx="1108">
                  <c:v>7.2183100515287035E-2</c:v>
                </c:pt>
                <c:pt idx="1109">
                  <c:v>7.2120732109429056E-2</c:v>
                </c:pt>
                <c:pt idx="1110">
                  <c:v>7.2060391339487134E-2</c:v>
                </c:pt>
                <c:pt idx="1111">
                  <c:v>7.200000000000023E-2</c:v>
                </c:pt>
                <c:pt idx="1112">
                  <c:v>7.1937472849691014E-2</c:v>
                </c:pt>
                <c:pt idx="1113">
                  <c:v>7.1876978233646083E-2</c:v>
                </c:pt>
                <c:pt idx="1114">
                  <c:v>7.1814343971103936E-2</c:v>
                </c:pt>
                <c:pt idx="1115">
                  <c:v>7.1753745546835626E-2</c:v>
                </c:pt>
                <c:pt idx="1116">
                  <c:v>7.1691003619701363E-2</c:v>
                </c:pt>
                <c:pt idx="1117">
                  <c:v>7.163030085096693E-2</c:v>
                </c:pt>
                <c:pt idx="1118">
                  <c:v>7.1569546596300535E-2</c:v>
                </c:pt>
                <c:pt idx="1119">
                  <c:v>7.1506643048041579E-2</c:v>
                </c:pt>
                <c:pt idx="1120">
                  <c:v>7.1445783640464292E-2</c:v>
                </c:pt>
                <c:pt idx="1121">
                  <c:v>7.138277103055074E-2</c:v>
                </c:pt>
                <c:pt idx="1122">
                  <c:v>7.1321805922172452E-2</c:v>
                </c:pt>
                <c:pt idx="1123">
                  <c:v>7.1260788656876614E-2</c:v>
                </c:pt>
                <c:pt idx="1124">
                  <c:v>7.119761231951556E-2</c:v>
                </c:pt>
                <c:pt idx="1125">
                  <c:v>7.1136488527337602E-2</c:v>
                </c:pt>
                <c:pt idx="1126">
                  <c:v>7.1073201700781949E-2</c:v>
                </c:pt>
                <c:pt idx="1127">
                  <c:v>7.1011970821827183E-2</c:v>
                </c:pt>
                <c:pt idx="1128">
                  <c:v>7.0950687100267293E-2</c:v>
                </c:pt>
                <c:pt idx="1129">
                  <c:v>7.0887234393789383E-2</c:v>
                </c:pt>
                <c:pt idx="1130">
                  <c:v>7.0825842741191844E-2</c:v>
                </c:pt>
                <c:pt idx="1131">
                  <c:v>7.0762278086562741E-2</c:v>
                </c:pt>
                <c:pt idx="1132">
                  <c:v>7.0700777930656725E-2</c:v>
                </c:pt>
                <c:pt idx="1133">
                  <c:v>7.0637100733255159E-2</c:v>
                </c:pt>
                <c:pt idx="1134">
                  <c:v>7.0575491496694773E-2</c:v>
                </c:pt>
                <c:pt idx="1135">
                  <c:v>7.051382843102505E-2</c:v>
                </c:pt>
                <c:pt idx="1136">
                  <c:v>7.0449982256917829E-2</c:v>
                </c:pt>
                <c:pt idx="1137">
                  <c:v>7.0388209239900662E-2</c:v>
                </c:pt>
                <c:pt idx="1138">
                  <c:v>7.032424901838652E-2</c:v>
                </c:pt>
                <c:pt idx="1139">
                  <c:v>7.0262365459754034E-2</c:v>
                </c:pt>
                <c:pt idx="1140">
                  <c:v>7.0200427349126862E-2</c:v>
                </c:pt>
                <c:pt idx="1141">
                  <c:v>7.0136295881661995E-2</c:v>
                </c:pt>
                <c:pt idx="1142">
                  <c:v>7.0074246339151158E-2</c:v>
                </c:pt>
                <c:pt idx="1143">
                  <c:v>7.0009999285816582E-2</c:v>
                </c:pt>
                <c:pt idx="1144">
                  <c:v>6.9947837707823673E-2</c:v>
                </c:pt>
                <c:pt idx="1145">
                  <c:v>6.9885620838624873E-2</c:v>
                </c:pt>
                <c:pt idx="1146">
                  <c:v>6.9821200218844984E-2</c:v>
                </c:pt>
                <c:pt idx="1147">
                  <c:v>6.9758870403698769E-2</c:v>
                </c:pt>
                <c:pt idx="1148">
                  <c:v>6.9694332624683622E-2</c:v>
                </c:pt>
                <c:pt idx="1149">
                  <c:v>6.9631889246235729E-2</c:v>
                </c:pt>
                <c:pt idx="1150">
                  <c:v>6.9567233666432651E-2</c:v>
                </c:pt>
                <c:pt idx="1151">
                  <c:v>6.950467610168426E-2</c:v>
                </c:pt>
                <c:pt idx="1152">
                  <c:v>6.944206218136123E-2</c:v>
                </c:pt>
                <c:pt idx="1153">
                  <c:v>6.9377229693899131E-2</c:v>
                </c:pt>
                <c:pt idx="1154">
                  <c:v>6.9314500647411723E-2</c:v>
                </c:pt>
                <c:pt idx="1155">
                  <c:v>6.9249548734992047E-2</c:v>
                </c:pt>
                <c:pt idx="1156">
                  <c:v>6.9186703924959736E-2</c:v>
                </c:pt>
                <c:pt idx="1157">
                  <c:v>6.9123801978768787E-2</c:v>
                </c:pt>
                <c:pt idx="1158">
                  <c:v>6.9058670708319017E-2</c:v>
                </c:pt>
                <c:pt idx="1159">
                  <c:v>6.899565203692215E-2</c:v>
                </c:pt>
                <c:pt idx="1160">
                  <c:v>6.8930399679677179E-2</c:v>
                </c:pt>
                <c:pt idx="1161">
                  <c:v>6.8867263630843056E-2</c:v>
                </c:pt>
                <c:pt idx="1162">
                  <c:v>6.8804069647078567E-2</c:v>
                </c:pt>
                <c:pt idx="1163">
                  <c:v>6.8738635424337891E-2</c:v>
                </c:pt>
                <c:pt idx="1164">
                  <c:v>6.8675323078963665E-2</c:v>
                </c:pt>
                <c:pt idx="1165">
                  <c:v>6.8609766068687614E-2</c:v>
                </c:pt>
                <c:pt idx="1166">
                  <c:v>6.854633469413253E-2</c:v>
                </c:pt>
                <c:pt idx="1167">
                  <c:v>6.8480654202482893E-2</c:v>
                </c:pt>
                <c:pt idx="1168">
                  <c:v>6.841710312487688E-2</c:v>
                </c:pt>
                <c:pt idx="1169">
                  <c:v>6.8353492961223547E-2</c:v>
                </c:pt>
                <c:pt idx="1170">
                  <c:v>6.8287626990546677E-2</c:v>
                </c:pt>
                <c:pt idx="1171">
                  <c:v>6.8223896106863011E-2</c:v>
                </c:pt>
                <c:pt idx="1172">
                  <c:v>6.8157904897378094E-2</c:v>
                </c:pt>
                <c:pt idx="1173">
                  <c:v>6.8094052603733593E-2</c:v>
                </c:pt>
                <c:pt idx="1174">
                  <c:v>6.8030140379099893E-2</c:v>
                </c:pt>
                <c:pt idx="1175">
                  <c:v>6.7963961038185805E-2</c:v>
                </c:pt>
                <c:pt idx="1176">
                  <c:v>6.7899926362257834E-2</c:v>
                </c:pt>
                <c:pt idx="1177">
                  <c:v>6.7833619983014598E-2</c:v>
                </c:pt>
                <c:pt idx="1178">
                  <c:v>6.7769462149260398E-2</c:v>
                </c:pt>
                <c:pt idx="1179">
                  <c:v>6.7705243519243299E-2</c:v>
                </c:pt>
                <c:pt idx="1180">
                  <c:v>6.7638746292343691E-2</c:v>
                </c:pt>
                <c:pt idx="1181">
                  <c:v>6.7574403437988539E-2</c:v>
                </c:pt>
                <c:pt idx="1182">
                  <c:v>6.750777732972725E-2</c:v>
                </c:pt>
                <c:pt idx="1183">
                  <c:v>6.744330952733589E-2</c:v>
                </c:pt>
                <c:pt idx="1184">
                  <c:v>6.7376553785423288E-2</c:v>
                </c:pt>
                <c:pt idx="1185">
                  <c:v>6.7311960304243371E-2</c:v>
                </c:pt>
                <c:pt idx="1186">
                  <c:v>6.7247304778704969E-2</c:v>
                </c:pt>
                <c:pt idx="1187">
                  <c:v>6.7180354271170944E-2</c:v>
                </c:pt>
                <c:pt idx="1188">
                  <c:v>6.7115571963591539E-2</c:v>
                </c:pt>
                <c:pt idx="1189">
                  <c:v>6.704848991588129E-2</c:v>
                </c:pt>
                <c:pt idx="1190">
                  <c:v>6.698358007750882E-2</c:v>
                </c:pt>
                <c:pt idx="1191">
                  <c:v>6.6918607277797068E-2</c:v>
                </c:pt>
                <c:pt idx="1192">
                  <c:v>6.6851327585920342E-2</c:v>
                </c:pt>
                <c:pt idx="1193">
                  <c:v>6.6786226124853271E-2</c:v>
                </c:pt>
                <c:pt idx="1194">
                  <c:v>6.6718812939080649E-2</c:v>
                </c:pt>
                <c:pt idx="1195">
                  <c:v>6.66535820492795E-2</c:v>
                </c:pt>
                <c:pt idx="1196">
                  <c:v>6.6588287258346229E-2</c:v>
                </c:pt>
                <c:pt idx="1197">
                  <c:v>6.6520673478250622E-2</c:v>
                </c:pt>
                <c:pt idx="1198">
                  <c:v>6.6455248099755324E-2</c:v>
                </c:pt>
                <c:pt idx="1199">
                  <c:v>6.6387498823197374E-2</c:v>
                </c:pt>
                <c:pt idx="1200">
                  <c:v>6.6321942070479464E-2</c:v>
                </c:pt>
                <c:pt idx="1201">
                  <c:v>6.6254056479584961E-2</c:v>
                </c:pt>
                <c:pt idx="1202">
                  <c:v>6.6188367558053837E-2</c:v>
                </c:pt>
                <c:pt idx="1203">
                  <c:v>6.6122613378480688E-2</c:v>
                </c:pt>
                <c:pt idx="1204">
                  <c:v>6.6054522933710114E-2</c:v>
                </c:pt>
                <c:pt idx="1205">
                  <c:v>6.5988635385193672E-2</c:v>
                </c:pt>
                <c:pt idx="1206">
                  <c:v>6.5920406552144623E-2</c:v>
                </c:pt>
                <c:pt idx="1207">
                  <c:v>6.5854384819843501E-2</c:v>
                </c:pt>
                <c:pt idx="1208">
                  <c:v>6.5788296831579648E-2</c:v>
                </c:pt>
                <c:pt idx="1209">
                  <c:v>6.5719860012024012E-2</c:v>
                </c:pt>
                <c:pt idx="1210">
                  <c:v>6.5653636609102117E-2</c:v>
                </c:pt>
                <c:pt idx="1211">
                  <c:v>6.5585059274197763E-2</c:v>
                </c:pt>
                <c:pt idx="1212">
                  <c:v>6.5518699620795526E-2</c:v>
                </c:pt>
                <c:pt idx="1213">
                  <c:v>6.5452272687814533E-2</c:v>
                </c:pt>
                <c:pt idx="1214">
                  <c:v>6.5383484153110363E-2</c:v>
                </c:pt>
                <c:pt idx="1215">
                  <c:v>6.5316919706918455E-2</c:v>
                </c:pt>
                <c:pt idx="1216">
                  <c:v>6.5247988474741753E-2</c:v>
                </c:pt>
                <c:pt idx="1217">
                  <c:v>6.518128565777169E-2</c:v>
                </c:pt>
                <c:pt idx="1218">
                  <c:v>6.5112210836371018E-2</c:v>
                </c:pt>
                <c:pt idx="1219">
                  <c:v>6.5045368782104943E-2</c:v>
                </c:pt>
                <c:pt idx="1220">
                  <c:v>6.4978457968776326E-2</c:v>
                </c:pt>
                <c:pt idx="1221">
                  <c:v>6.4909167303240242E-2</c:v>
                </c:pt>
                <c:pt idx="1222">
                  <c:v>6.4842115943266623E-2</c:v>
                </c:pt>
                <c:pt idx="1223">
                  <c:v>6.4772679425819893E-2</c:v>
                </c:pt>
                <c:pt idx="1224">
                  <c:v>6.4705486629806214E-2</c:v>
                </c:pt>
                <c:pt idx="1225">
                  <c:v>6.4638223985502799E-2</c:v>
                </c:pt>
                <c:pt idx="1226">
                  <c:v>6.4568568204661544E-2</c:v>
                </c:pt>
                <c:pt idx="1227">
                  <c:v>6.450116278021685E-2</c:v>
                </c:pt>
                <c:pt idx="1228">
                  <c:v>6.4431358824721605E-2</c:v>
                </c:pt>
                <c:pt idx="1229">
                  <c:v>6.4363809707008723E-2</c:v>
                </c:pt>
                <c:pt idx="1230">
                  <c:v>6.4296189622714259E-2</c:v>
                </c:pt>
                <c:pt idx="1231">
                  <c:v>6.4226162893325875E-2</c:v>
                </c:pt>
                <c:pt idx="1232">
                  <c:v>6.4158397735604569E-2</c:v>
                </c:pt>
                <c:pt idx="1233">
                  <c:v>6.4088220446506639E-2</c:v>
                </c:pt>
                <c:pt idx="1234">
                  <c:v>6.4020309277603701E-2</c:v>
                </c:pt>
                <c:pt idx="1235">
                  <c:v>6.3949980453476524E-2</c:v>
                </c:pt>
                <c:pt idx="1236">
                  <c:v>6.3881922325490711E-2</c:v>
                </c:pt>
                <c:pt idx="1237">
                  <c:v>6.3813791612785636E-2</c:v>
                </c:pt>
                <c:pt idx="1238">
                  <c:v>6.374323493516805E-2</c:v>
                </c:pt>
                <c:pt idx="1239">
                  <c:v>6.3674955830373595E-2</c:v>
                </c:pt>
                <c:pt idx="1240">
                  <c:v>6.3604245141342802E-2</c:v>
                </c:pt>
                <c:pt idx="1241">
                  <c:v>6.3535816670599501E-2</c:v>
                </c:pt>
                <c:pt idx="1242">
                  <c:v>6.3467314422464963E-2</c:v>
                </c:pt>
                <c:pt idx="1243">
                  <c:v>6.339637213595134E-2</c:v>
                </c:pt>
                <c:pt idx="1244">
                  <c:v>6.3327719049402292E-2</c:v>
                </c:pt>
                <c:pt idx="1245">
                  <c:v>6.3256620206900302E-2</c:v>
                </c:pt>
                <c:pt idx="1246">
                  <c:v>6.3187815281112766E-2</c:v>
                </c:pt>
                <c:pt idx="1247">
                  <c:v>6.3118935352238226E-2</c:v>
                </c:pt>
                <c:pt idx="1248">
                  <c:v>6.3047601064592673E-2</c:v>
                </c:pt>
                <c:pt idx="1249">
                  <c:v>6.2978567783016692E-2</c:v>
                </c:pt>
                <c:pt idx="1250">
                  <c:v>6.2907074323958409E-2</c:v>
                </c:pt>
                <c:pt idx="1251">
                  <c:v>6.283788666083566E-2</c:v>
                </c:pt>
                <c:pt idx="1252">
                  <c:v>6.2766232960087917E-2</c:v>
                </c:pt>
                <c:pt idx="1253">
                  <c:v>6.2696889875017148E-2</c:v>
                </c:pt>
                <c:pt idx="1254">
                  <c:v>6.2627470011170236E-2</c:v>
                </c:pt>
                <c:pt idx="1255">
                  <c:v>6.2555575291096371E-2</c:v>
                </c:pt>
                <c:pt idx="1256">
                  <c:v>6.2485998431648884E-2</c:v>
                </c:pt>
                <c:pt idx="1257">
                  <c:v>6.2413940750444749E-2</c:v>
                </c:pt>
                <c:pt idx="1258">
                  <c:v>6.2344205825401504E-2</c:v>
                </c:pt>
                <c:pt idx="1259">
                  <c:v>6.2274392811170996E-2</c:v>
                </c:pt>
                <c:pt idx="1260">
                  <c:v>6.2202089997041313E-2</c:v>
                </c:pt>
                <c:pt idx="1261">
                  <c:v>6.2132117298543968E-2</c:v>
                </c:pt>
                <c:pt idx="1262">
                  <c:v>6.2059648726044414E-2</c:v>
                </c:pt>
                <c:pt idx="1263">
                  <c:v>6.1989515242499078E-2</c:v>
                </c:pt>
                <c:pt idx="1264">
                  <c:v>6.1919302321651097E-2</c:v>
                </c:pt>
                <c:pt idx="1265">
                  <c:v>6.1846584384265116E-2</c:v>
                </c:pt>
                <c:pt idx="1266">
                  <c:v>6.1776209012855632E-2</c:v>
                </c:pt>
                <c:pt idx="1267">
                  <c:v>6.1703322438909448E-2</c:v>
                </c:pt>
                <c:pt idx="1268">
                  <c:v>6.1632783484116847E-2</c:v>
                </c:pt>
                <c:pt idx="1269">
                  <c:v>6.1559727094911858E-2</c:v>
                </c:pt>
                <c:pt idx="1270">
                  <c:v>6.1489023410687099E-2</c:v>
                </c:pt>
                <c:pt idx="1271">
                  <c:v>6.1418238333576666E-2</c:v>
                </c:pt>
                <c:pt idx="1272">
                  <c:v>6.1344926440578804E-2</c:v>
                </c:pt>
                <c:pt idx="1273">
                  <c:v>6.1273974899626223E-2</c:v>
                </c:pt>
                <c:pt idx="1274">
                  <c:v>6.1200490194115484E-2</c:v>
                </c:pt>
                <c:pt idx="1275">
                  <c:v>6.1129371009360348E-2</c:v>
                </c:pt>
                <c:pt idx="1276">
                  <c:v>6.10581689866313E-2</c:v>
                </c:pt>
                <c:pt idx="1277">
                  <c:v>6.0984424240948812E-2</c:v>
                </c:pt>
                <c:pt idx="1278">
                  <c:v>6.091305278838046E-2</c:v>
                </c:pt>
                <c:pt idx="1279">
                  <c:v>6.0839132143711783E-2</c:v>
                </c:pt>
                <c:pt idx="1280">
                  <c:v>6.076759004601074E-2</c:v>
                </c:pt>
                <c:pt idx="1281">
                  <c:v>6.0695963621974276E-2</c:v>
                </c:pt>
                <c:pt idx="1282">
                  <c:v>6.06217782649109E-2</c:v>
                </c:pt>
                <c:pt idx="1283">
                  <c:v>6.0549979355900882E-2</c:v>
                </c:pt>
                <c:pt idx="1284">
                  <c:v>6.0475614920396006E-2</c:v>
                </c:pt>
                <c:pt idx="1285">
                  <c:v>6.0403642274286934E-2</c:v>
                </c:pt>
                <c:pt idx="1286">
                  <c:v>6.032909745719741E-2</c:v>
                </c:pt>
                <c:pt idx="1287">
                  <c:v>6.0256949806640758E-2</c:v>
                </c:pt>
                <c:pt idx="1288">
                  <c:v>6.0184715667684463E-2</c:v>
                </c:pt>
                <c:pt idx="1289">
                  <c:v>6.010989935110541E-2</c:v>
                </c:pt>
                <c:pt idx="1290">
                  <c:v>6.003748828856869E-2</c:v>
                </c:pt>
                <c:pt idx="1291">
                  <c:v>5.9962488273920249E-2</c:v>
                </c:pt>
                <c:pt idx="1292">
                  <c:v>5.9889898981381015E-2</c:v>
                </c:pt>
                <c:pt idx="1293">
                  <c:v>5.9817221600472398E-2</c:v>
                </c:pt>
                <c:pt idx="1294">
                  <c:v>5.9741945063749163E-2</c:v>
                </c:pt>
                <c:pt idx="1295">
                  <c:v>5.9669087474168922E-2</c:v>
                </c:pt>
                <c:pt idx="1296">
                  <c:v>5.9593623820002939E-2</c:v>
                </c:pt>
                <c:pt idx="1297">
                  <c:v>5.952058467454787E-2</c:v>
                </c:pt>
                <c:pt idx="1298">
                  <c:v>5.9447455790807582E-2</c:v>
                </c:pt>
                <c:pt idx="1299">
                  <c:v>5.9371710435189767E-2</c:v>
                </c:pt>
                <c:pt idx="1300">
                  <c:v>5.9298397954751024E-2</c:v>
                </c:pt>
                <c:pt idx="1301">
                  <c:v>5.922246195490375E-2</c:v>
                </c:pt>
                <c:pt idx="1302">
                  <c:v>5.914896448797749E-2</c:v>
                </c:pt>
                <c:pt idx="1303">
                  <c:v>5.9072836397112513E-2</c:v>
                </c:pt>
                <c:pt idx="1304">
                  <c:v>5.8999152536286667E-2</c:v>
                </c:pt>
                <c:pt idx="1305">
                  <c:v>5.8925376536769131E-2</c:v>
                </c:pt>
                <c:pt idx="1306">
                  <c:v>5.8848959209148469E-2</c:v>
                </c:pt>
                <c:pt idx="1307">
                  <c:v>5.8774994683113507E-2</c:v>
                </c:pt>
                <c:pt idx="1308">
                  <c:v>5.8698381579052251E-2</c:v>
                </c:pt>
                <c:pt idx="1309">
                  <c:v>5.8624227073796206E-2</c:v>
                </c:pt>
                <c:pt idx="1310">
                  <c:v>5.8549978650722152E-2</c:v>
                </c:pt>
                <c:pt idx="1311">
                  <c:v>5.8473070724907386E-2</c:v>
                </c:pt>
                <c:pt idx="1312">
                  <c:v>5.8398630120919962E-2</c:v>
                </c:pt>
                <c:pt idx="1313">
                  <c:v>5.8321522613868887E-2</c:v>
                </c:pt>
                <c:pt idx="1314">
                  <c:v>5.8246888328905781E-2</c:v>
                </c:pt>
                <c:pt idx="1315">
                  <c:v>5.817215828899612E-2</c:v>
                </c:pt>
                <c:pt idx="1316">
                  <c:v>5.8094750193111416E-2</c:v>
                </c:pt>
                <c:pt idx="1317">
                  <c:v>5.8019824198286045E-2</c:v>
                </c:pt>
                <c:pt idx="1318">
                  <c:v>5.7942212591512415E-2</c:v>
                </c:pt>
                <c:pt idx="1319">
                  <c:v>5.7867089092160318E-2</c:v>
                </c:pt>
                <c:pt idx="1320">
                  <c:v>5.7789272360880446E-2</c:v>
                </c:pt>
                <c:pt idx="1321">
                  <c:v>5.7713949786858468E-2</c:v>
                </c:pt>
                <c:pt idx="1322">
                  <c:v>5.7638528780669093E-2</c:v>
                </c:pt>
                <c:pt idx="1323">
                  <c:v>5.7560403056267938E-2</c:v>
                </c:pt>
                <c:pt idx="1324">
                  <c:v>5.748478059451928E-2</c:v>
                </c:pt>
                <c:pt idx="1325">
                  <c:v>5.7406445631131169E-2</c:v>
                </c:pt>
                <c:pt idx="1326">
                  <c:v>5.7330620090838183E-2</c:v>
                </c:pt>
                <c:pt idx="1327">
                  <c:v>5.7254694130700043E-2</c:v>
                </c:pt>
                <c:pt idx="1328">
                  <c:v>5.7176043934501264E-2</c:v>
                </c:pt>
                <c:pt idx="1329">
                  <c:v>5.7099912434258764E-2</c:v>
                </c:pt>
                <c:pt idx="1330">
                  <c:v>5.7021048745178458E-2</c:v>
                </c:pt>
                <c:pt idx="1331">
                  <c:v>5.6944710026481112E-2</c:v>
                </c:pt>
                <c:pt idx="1332">
                  <c:v>5.6868268832451885E-2</c:v>
                </c:pt>
                <c:pt idx="1333">
                  <c:v>5.6789083458002883E-2</c:v>
                </c:pt>
                <c:pt idx="1334">
                  <c:v>5.6712432499408966E-2</c:v>
                </c:pt>
                <c:pt idx="1335">
                  <c:v>5.6633029232065778E-2</c:v>
                </c:pt>
                <c:pt idx="1336">
                  <c:v>5.6556166772510463E-2</c:v>
                </c:pt>
                <c:pt idx="1337">
                  <c:v>5.64765438036006E-2</c:v>
                </c:pt>
                <c:pt idx="1338">
                  <c:v>5.6399468082598235E-2</c:v>
                </c:pt>
                <c:pt idx="1339">
                  <c:v>5.6322286885388595E-2</c:v>
                </c:pt>
                <c:pt idx="1340">
                  <c:v>5.6242332810793112E-2</c:v>
                </c:pt>
                <c:pt idx="1341">
                  <c:v>5.6164935680547312E-2</c:v>
                </c:pt>
                <c:pt idx="1342">
                  <c:v>5.6084757287519896E-2</c:v>
                </c:pt>
                <c:pt idx="1343">
                  <c:v>5.6007142401661728E-2</c:v>
                </c:pt>
                <c:pt idx="1344">
                  <c:v>5.5929419807468198E-2</c:v>
                </c:pt>
                <c:pt idx="1345">
                  <c:v>5.5848903301676529E-2</c:v>
                </c:pt>
                <c:pt idx="1346">
                  <c:v>5.5770960185386936E-2</c:v>
                </c:pt>
                <c:pt idx="1347">
                  <c:v>5.5690214580301413E-2</c:v>
                </c:pt>
                <c:pt idx="1348">
                  <c:v>5.5612049054139474E-2</c:v>
                </c:pt>
                <c:pt idx="1349">
                  <c:v>5.5533773507659416E-2</c:v>
                </c:pt>
                <c:pt idx="1350">
                  <c:v>5.5452682532047215E-2</c:v>
                </c:pt>
                <c:pt idx="1351">
                  <c:v>5.5374181709529714E-2</c:v>
                </c:pt>
                <c:pt idx="1352">
                  <c:v>5.5292856681492003E-2</c:v>
                </c:pt>
                <c:pt idx="1353">
                  <c:v>5.5214128626647853E-2</c:v>
                </c:pt>
                <c:pt idx="1354">
                  <c:v>5.5132567507780873E-2</c:v>
                </c:pt>
                <c:pt idx="1355">
                  <c:v>5.5053610235842071E-2</c:v>
                </c:pt>
                <c:pt idx="1356">
                  <c:v>5.4974539561509876E-2</c:v>
                </c:pt>
                <c:pt idx="1357">
                  <c:v>5.4892622455117002E-2</c:v>
                </c:pt>
                <c:pt idx="1358">
                  <c:v>5.4813319549175406E-2</c:v>
                </c:pt>
                <c:pt idx="1359">
                  <c:v>5.4731161142442551E-2</c:v>
                </c:pt>
                <c:pt idx="1360">
                  <c:v>5.4651623946594792E-2</c:v>
                </c:pt>
                <c:pt idx="1361">
                  <c:v>5.457197082752293E-2</c:v>
                </c:pt>
                <c:pt idx="1362">
                  <c:v>5.4489448519874133E-2</c:v>
                </c:pt>
                <c:pt idx="1363">
                  <c:v>5.4409557983869095E-2</c:v>
                </c:pt>
                <c:pt idx="1364">
                  <c:v>5.4326788971924472E-2</c:v>
                </c:pt>
                <c:pt idx="1365">
                  <c:v>5.4246658883289882E-2</c:v>
                </c:pt>
                <c:pt idx="1366">
                  <c:v>5.4166410255803488E-2</c:v>
                </c:pt>
                <c:pt idx="1367">
                  <c:v>5.4083269131959967E-2</c:v>
                </c:pt>
                <c:pt idx="1368">
                  <c:v>5.4002777706336672E-2</c:v>
                </c:pt>
                <c:pt idx="1369">
                  <c:v>5.3919384269481528E-2</c:v>
                </c:pt>
                <c:pt idx="1370">
                  <c:v>5.3838647828488517E-2</c:v>
                </c:pt>
                <c:pt idx="1371">
                  <c:v>5.3754999767463618E-2</c:v>
                </c:pt>
                <c:pt idx="1372">
                  <c:v>5.3674016059914995E-2</c:v>
                </c:pt>
                <c:pt idx="1373">
                  <c:v>5.3592909978839663E-2</c:v>
                </c:pt>
                <c:pt idx="1374">
                  <c:v>5.3508877768086417E-2</c:v>
                </c:pt>
                <c:pt idx="1375">
                  <c:v>5.3427520998077502E-2</c:v>
                </c:pt>
                <c:pt idx="1376">
                  <c:v>5.3343228248766604E-2</c:v>
                </c:pt>
                <c:pt idx="1377">
                  <c:v>5.3261618450813251E-2</c:v>
                </c:pt>
                <c:pt idx="1378">
                  <c:v>5.3179883414689919E-2</c:v>
                </c:pt>
                <c:pt idx="1379">
                  <c:v>5.309519752293998E-2</c:v>
                </c:pt>
                <c:pt idx="1380">
                  <c:v>5.3013205901926083E-2</c:v>
                </c:pt>
                <c:pt idx="1381">
                  <c:v>5.2928253324665948E-2</c:v>
                </c:pt>
                <c:pt idx="1382">
                  <c:v>5.2846002687052987E-2</c:v>
                </c:pt>
                <c:pt idx="1383">
                  <c:v>5.2763623833091779E-2</c:v>
                </c:pt>
                <c:pt idx="1384">
                  <c:v>5.2678268764263805E-2</c:v>
                </c:pt>
                <c:pt idx="1385">
                  <c:v>5.2595627194663354E-2</c:v>
                </c:pt>
                <c:pt idx="1386">
                  <c:v>5.2509999047800508E-2</c:v>
                </c:pt>
                <c:pt idx="1387">
                  <c:v>5.2427092232928671E-2</c:v>
                </c:pt>
                <c:pt idx="1388">
                  <c:v>5.234118837015464E-2</c:v>
                </c:pt>
                <c:pt idx="1389">
                  <c:v>5.2258013739521429E-2</c:v>
                </c:pt>
                <c:pt idx="1390">
                  <c:v>5.2174706515705577E-2</c:v>
                </c:pt>
                <c:pt idx="1391">
                  <c:v>5.2088386421543245E-2</c:v>
                </c:pt>
                <c:pt idx="1392">
                  <c:v>5.2004807470079246E-2</c:v>
                </c:pt>
                <c:pt idx="1393">
                  <c:v>5.1918204899630435E-2</c:v>
                </c:pt>
                <c:pt idx="1394">
                  <c:v>5.1834351544125738E-2</c:v>
                </c:pt>
                <c:pt idx="1395">
                  <c:v>5.1750362317572324E-2</c:v>
                </c:pt>
                <c:pt idx="1396">
                  <c:v>5.1663333225799607E-2</c:v>
                </c:pt>
                <c:pt idx="1397">
                  <c:v>5.1579065520809979E-2</c:v>
                </c:pt>
                <c:pt idx="1398">
                  <c:v>5.1491746911519809E-2</c:v>
                </c:pt>
                <c:pt idx="1399">
                  <c:v>5.1407197939588277E-2</c:v>
                </c:pt>
                <c:pt idx="1400">
                  <c:v>5.1322509681425446E-2</c:v>
                </c:pt>
                <c:pt idx="1401">
                  <c:v>5.1234753829798085E-2</c:v>
                </c:pt>
                <c:pt idx="1402">
                  <c:v>5.1149780058178246E-2</c:v>
                </c:pt>
                <c:pt idx="1403">
                  <c:v>5.1061727350335574E-2</c:v>
                </c:pt>
                <c:pt idx="1404">
                  <c:v>5.0976465157953128E-2</c:v>
                </c:pt>
                <c:pt idx="1405">
                  <c:v>5.0888112560793695E-2</c:v>
                </c:pt>
                <c:pt idx="1406">
                  <c:v>5.0802558990665103E-2</c:v>
                </c:pt>
                <c:pt idx="1407">
                  <c:v>5.0716861101610056E-2</c:v>
                </c:pt>
                <c:pt idx="1408">
                  <c:v>5.0628055463349649E-2</c:v>
                </c:pt>
                <c:pt idx="1409">
                  <c:v>5.0542061691229101E-2</c:v>
                </c:pt>
                <c:pt idx="1410">
                  <c:v>5.0452948377671718E-2</c:v>
                </c:pt>
                <c:pt idx="1411">
                  <c:v>5.0366655636442728E-2</c:v>
                </c:pt>
                <c:pt idx="1412">
                  <c:v>5.0280214796677304E-2</c:v>
                </c:pt>
                <c:pt idx="1413">
                  <c:v>5.0190636576955341E-2</c:v>
                </c:pt>
                <c:pt idx="1414">
                  <c:v>5.010389206438963E-2</c:v>
                </c:pt>
                <c:pt idx="1415">
                  <c:v>5.0013998040548686E-2</c:v>
                </c:pt>
                <c:pt idx="1416">
                  <c:v>4.9926946632054388E-2</c:v>
                </c:pt>
                <c:pt idx="1417">
                  <c:v>4.9839743177508514E-2</c:v>
                </c:pt>
                <c:pt idx="1418">
                  <c:v>4.974937185533107E-2</c:v>
                </c:pt>
                <c:pt idx="1419">
                  <c:v>4.9661856590345138E-2</c:v>
                </c:pt>
                <c:pt idx="1420">
                  <c:v>4.9571160970871019E-2</c:v>
                </c:pt>
                <c:pt idx="1421">
                  <c:v>4.9483330526552148E-2</c:v>
                </c:pt>
                <c:pt idx="1422">
                  <c:v>4.9392307093311674E-2</c:v>
                </c:pt>
                <c:pt idx="1423">
                  <c:v>4.9304158039662392E-2</c:v>
                </c:pt>
                <c:pt idx="1424">
                  <c:v>4.9215851105106422E-2</c:v>
                </c:pt>
                <c:pt idx="1425">
                  <c:v>4.9124332056527817E-2</c:v>
                </c:pt>
                <c:pt idx="1426">
                  <c:v>4.9035701279781921E-2</c:v>
                </c:pt>
                <c:pt idx="1427">
                  <c:v>4.8943845374061136E-2</c:v>
                </c:pt>
                <c:pt idx="1428">
                  <c:v>4.8854887165973547E-2</c:v>
                </c:pt>
                <c:pt idx="1429">
                  <c:v>4.8765766681146377E-2</c:v>
                </c:pt>
                <c:pt idx="1430">
                  <c:v>4.8673401360496735E-2</c:v>
                </c:pt>
                <c:pt idx="1431">
                  <c:v>4.8583947966380901E-2</c:v>
                </c:pt>
                <c:pt idx="1432">
                  <c:v>4.8491236321628328E-2</c:v>
                </c:pt>
                <c:pt idx="1433">
                  <c:v>4.8401446259383675E-2</c:v>
                </c:pt>
                <c:pt idx="1434">
                  <c:v>4.8311489316724708E-2</c:v>
                </c:pt>
                <c:pt idx="1435">
                  <c:v>4.8218253804964847E-2</c:v>
                </c:pt>
                <c:pt idx="1436">
                  <c:v>4.8127954454765746E-2</c:v>
                </c:pt>
                <c:pt idx="1437">
                  <c:v>4.8034362700050529E-2</c:v>
                </c:pt>
                <c:pt idx="1438">
                  <c:v>4.7943717002335219E-2</c:v>
                </c:pt>
                <c:pt idx="1439">
                  <c:v>4.7849764889704598E-2</c:v>
                </c:pt>
                <c:pt idx="1440">
                  <c:v>4.7758768828352414E-2</c:v>
                </c:pt>
                <c:pt idx="1441">
                  <c:v>4.7667599058480045E-2</c:v>
                </c:pt>
                <c:pt idx="1442">
                  <c:v>4.7573101643681032E-2</c:v>
                </c:pt>
                <c:pt idx="1443">
                  <c:v>4.7481575374033309E-2</c:v>
                </c:pt>
                <c:pt idx="1444">
                  <c:v>4.7386706996794023E-2</c:v>
                </c:pt>
                <c:pt idx="1445">
                  <c:v>4.7294820012343926E-2</c:v>
                </c:pt>
                <c:pt idx="1446">
                  <c:v>4.7202754156934604E-2</c:v>
                </c:pt>
                <c:pt idx="1447">
                  <c:v>4.7107324271285105E-2</c:v>
                </c:pt>
                <c:pt idx="1448">
                  <c:v>4.7014891257983443E-2</c:v>
                </c:pt>
                <c:pt idx="1449">
                  <c:v>4.6919079274853712E-2</c:v>
                </c:pt>
                <c:pt idx="1450">
                  <c:v>4.6826274675656261E-2</c:v>
                </c:pt>
                <c:pt idx="1451">
                  <c:v>4.6733285782191776E-2</c:v>
                </c:pt>
                <c:pt idx="1452">
                  <c:v>4.6636895265444157E-2</c:v>
                </c:pt>
                <c:pt idx="1453">
                  <c:v>4.6543528014107473E-2</c:v>
                </c:pt>
                <c:pt idx="1454">
                  <c:v>4.644674369641006E-2</c:v>
                </c:pt>
                <c:pt idx="1455">
                  <c:v>4.6352993430845514E-2</c:v>
                </c:pt>
                <c:pt idx="1456">
                  <c:v>4.6255810445824067E-2</c:v>
                </c:pt>
                <c:pt idx="1457">
                  <c:v>4.6161672413377819E-2</c:v>
                </c:pt>
                <c:pt idx="1458">
                  <c:v>4.6067342011451108E-2</c:v>
                </c:pt>
                <c:pt idx="1459">
                  <c:v>4.5969555142507175E-2</c:v>
                </c:pt>
                <c:pt idx="1460">
                  <c:v>4.587482969995646E-2</c:v>
                </c:pt>
                <c:pt idx="1461">
                  <c:v>4.5776631592986478E-2</c:v>
                </c:pt>
                <c:pt idx="1462">
                  <c:v>4.5681506104768566E-2</c:v>
                </c:pt>
                <c:pt idx="1463">
                  <c:v>4.558618211695302E-2</c:v>
                </c:pt>
                <c:pt idx="1464">
                  <c:v>4.5487360881897823E-2</c:v>
                </c:pt>
                <c:pt idx="1465">
                  <c:v>4.5391629184245066E-2</c:v>
                </c:pt>
                <c:pt idx="1466">
                  <c:v>4.5292383465655763E-2</c:v>
                </c:pt>
                <c:pt idx="1467">
                  <c:v>4.5196238781562426E-2</c:v>
                </c:pt>
                <c:pt idx="1468">
                  <c:v>4.5099889135118816E-2</c:v>
                </c:pt>
                <c:pt idx="1469">
                  <c:v>4.5000000000000089E-2</c:v>
                </c:pt>
                <c:pt idx="1470">
                  <c:v>4.4903229282536102E-2</c:v>
                </c:pt>
                <c:pt idx="1471">
                  <c:v>4.4802901691743231E-2</c:v>
                </c:pt>
                <c:pt idx="1472">
                  <c:v>4.4705704334010984E-2</c:v>
                </c:pt>
                <c:pt idx="1473">
                  <c:v>4.4604932462677348E-2</c:v>
                </c:pt>
                <c:pt idx="1474">
                  <c:v>4.4507302771567808E-2</c:v>
                </c:pt>
                <c:pt idx="1475">
                  <c:v>4.440945845200106E-2</c:v>
                </c:pt>
                <c:pt idx="1476">
                  <c:v>4.4308012819353662E-2</c:v>
                </c:pt>
                <c:pt idx="1477">
                  <c:v>4.4209727436391275E-2</c:v>
                </c:pt>
                <c:pt idx="1478">
                  <c:v>4.4107822435481996E-2</c:v>
                </c:pt>
                <c:pt idx="1479">
                  <c:v>4.4009089970141489E-2</c:v>
                </c:pt>
                <c:pt idx="1480">
                  <c:v>4.3910135504231909E-2</c:v>
                </c:pt>
                <c:pt idx="1481">
                  <c:v>4.3807533598686069E-2</c:v>
                </c:pt>
                <c:pt idx="1482">
                  <c:v>4.3708122814872852E-2</c:v>
                </c:pt>
                <c:pt idx="1483">
                  <c:v>4.3605045579611632E-2</c:v>
                </c:pt>
                <c:pt idx="1484">
                  <c:v>4.350517210631407E-2</c:v>
                </c:pt>
                <c:pt idx="1485">
                  <c:v>4.3405068828421517E-2</c:v>
                </c:pt>
                <c:pt idx="1486">
                  <c:v>4.330127018922203E-2</c:v>
                </c:pt>
                <c:pt idx="1487">
                  <c:v>4.3200694438862999E-2</c:v>
                </c:pt>
                <c:pt idx="1488">
                  <c:v>4.3096403562246456E-2</c:v>
                </c:pt>
                <c:pt idx="1489">
                  <c:v>4.2995348585632018E-2</c:v>
                </c:pt>
                <c:pt idx="1490">
                  <c:v>4.2890558401587738E-2</c:v>
                </c:pt>
                <c:pt idx="1491">
                  <c:v>4.2789017282475764E-2</c:v>
                </c:pt>
                <c:pt idx="1492">
                  <c:v>4.2687234625822378E-2</c:v>
                </c:pt>
                <c:pt idx="1493">
                  <c:v>4.25816862042828E-2</c:v>
                </c:pt>
                <c:pt idx="1494">
                  <c:v>4.247940677551898E-2</c:v>
                </c:pt>
                <c:pt idx="1495">
                  <c:v>4.2373340675476712E-2</c:v>
                </c:pt>
                <c:pt idx="1496">
                  <c:v>4.2270557129046794E-2</c:v>
                </c:pt>
                <c:pt idx="1497">
                  <c:v>4.2167523047957282E-2</c:v>
                </c:pt>
                <c:pt idx="1498">
                  <c:v>4.2060670465412335E-2</c:v>
                </c:pt>
                <c:pt idx="1499">
                  <c:v>4.1957120968913124E-2</c:v>
                </c:pt>
                <c:pt idx="1500">
                  <c:v>4.1849731181932442E-2</c:v>
                </c:pt>
                <c:pt idx="1501">
                  <c:v>4.1745658456898364E-2</c:v>
                </c:pt>
                <c:pt idx="1502">
                  <c:v>4.1641325627314145E-2</c:v>
                </c:pt>
                <c:pt idx="1503">
                  <c:v>4.1533119314590479E-2</c:v>
                </c:pt>
                <c:pt idx="1504">
                  <c:v>4.14282512302898E-2</c:v>
                </c:pt>
                <c:pt idx="1505">
                  <c:v>4.1319486928082849E-2</c:v>
                </c:pt>
                <c:pt idx="1506">
                  <c:v>4.1214075265617801E-2</c:v>
                </c:pt>
                <c:pt idx="1507">
                  <c:v>4.1104744251728519E-2</c:v>
                </c:pt>
                <c:pt idx="1508">
                  <c:v>4.0998780469667755E-2</c:v>
                </c:pt>
                <c:pt idx="1509">
                  <c:v>4.0892542107333084E-2</c:v>
                </c:pt>
                <c:pt idx="1510">
                  <c:v>4.0782349123119538E-2</c:v>
                </c:pt>
                <c:pt idx="1511">
                  <c:v>4.0675545478825584E-2</c:v>
                </c:pt>
                <c:pt idx="1512">
                  <c:v>4.0564763033943754E-2</c:v>
                </c:pt>
                <c:pt idx="1513">
                  <c:v>4.0457384987169026E-2</c:v>
                </c:pt>
                <c:pt idx="1514">
                  <c:v>4.0349721188627924E-2</c:v>
                </c:pt>
                <c:pt idx="1515">
                  <c:v>4.0238041701852363E-2</c:v>
                </c:pt>
                <c:pt idx="1516">
                  <c:v>4.0129789433786089E-2</c:v>
                </c:pt>
                <c:pt idx="1517">
                  <c:v>4.0017496173549001E-2</c:v>
                </c:pt>
                <c:pt idx="1518">
                  <c:v>3.9908645679852514E-2</c:v>
                </c:pt>
                <c:pt idx="1519">
                  <c:v>3.9799497484264923E-2</c:v>
                </c:pt>
                <c:pt idx="1520">
                  <c:v>3.9686269665968978E-2</c:v>
                </c:pt>
                <c:pt idx="1521">
                  <c:v>3.9576508183517267E-2</c:v>
                </c:pt>
                <c:pt idx="1522">
                  <c:v>3.946264056040865E-2</c:v>
                </c:pt>
                <c:pt idx="1523">
                  <c:v>3.9352255335622248E-2</c:v>
                </c:pt>
                <c:pt idx="1524">
                  <c:v>3.9237736937800187E-2</c:v>
                </c:pt>
                <c:pt idx="1525">
                  <c:v>3.9126717214711622E-2</c:v>
                </c:pt>
                <c:pt idx="1526">
                  <c:v>3.9015381582140268E-2</c:v>
                </c:pt>
                <c:pt idx="1527">
                  <c:v>3.8899871465083398E-2</c:v>
                </c:pt>
                <c:pt idx="1528">
                  <c:v>3.8787884706439082E-2</c:v>
                </c:pt>
                <c:pt idx="1529">
                  <c:v>3.8671695075339151E-2</c:v>
                </c:pt>
                <c:pt idx="1530">
                  <c:v>3.8559045631343235E-2</c:v>
                </c:pt>
                <c:pt idx="1531">
                  <c:v>3.8446066118655225E-2</c:v>
                </c:pt>
                <c:pt idx="1532">
                  <c:v>3.8328840316398965E-2</c:v>
                </c:pt>
                <c:pt idx="1533">
                  <c:v>3.8215180229851202E-2</c:v>
                </c:pt>
                <c:pt idx="1534">
                  <c:v>3.8097243994808988E-2</c:v>
                </c:pt>
                <c:pt idx="1535">
                  <c:v>3.7982890885239512E-2</c:v>
                </c:pt>
                <c:pt idx="1536">
                  <c:v>3.7868192457523119E-2</c:v>
                </c:pt>
                <c:pt idx="1537">
                  <c:v>3.774917217635388E-2</c:v>
                </c:pt>
                <c:pt idx="1538">
                  <c:v>3.7633761438368225E-2</c:v>
                </c:pt>
                <c:pt idx="1539">
                  <c:v>3.7513997387641995E-2</c:v>
                </c:pt>
                <c:pt idx="1540">
                  <c:v>3.7397860901393951E-2</c:v>
                </c:pt>
                <c:pt idx="1541">
                  <c:v>3.7277338960821915E-2</c:v>
                </c:pt>
                <c:pt idx="1542">
                  <c:v>3.7160462860411345E-2</c:v>
                </c:pt>
                <c:pt idx="1543">
                  <c:v>3.7043218002760107E-2</c:v>
                </c:pt>
                <c:pt idx="1544">
                  <c:v>3.6921538429485978E-2</c:v>
                </c:pt>
                <c:pt idx="1545">
                  <c:v>3.6803532439156045E-2</c:v>
                </c:pt>
                <c:pt idx="1546">
                  <c:v>3.66810577819126E-2</c:v>
                </c:pt>
                <c:pt idx="1547">
                  <c:v>3.6562275640337413E-2</c:v>
                </c:pt>
                <c:pt idx="1548">
                  <c:v>3.6443106343998888E-2</c:v>
                </c:pt>
                <c:pt idx="1549">
                  <c:v>3.6319416294869213E-2</c:v>
                </c:pt>
                <c:pt idx="1550">
                  <c:v>3.6199447509596201E-2</c:v>
                </c:pt>
                <c:pt idx="1551">
                  <c:v>3.6074922037337954E-2</c:v>
                </c:pt>
                <c:pt idx="1552">
                  <c:v>3.5954137453150112E-2</c:v>
                </c:pt>
                <c:pt idx="1553">
                  <c:v>3.5832945734337991E-2</c:v>
                </c:pt>
                <c:pt idx="1554">
                  <c:v>3.5707142142714393E-2</c:v>
                </c:pt>
                <c:pt idx="1555">
                  <c:v>3.5585109245301068E-2</c:v>
                </c:pt>
                <c:pt idx="1556">
                  <c:v>3.5458426361021873E-2</c:v>
                </c:pt>
                <c:pt idx="1557">
                  <c:v>3.5335534522630489E-2</c:v>
                </c:pt>
                <c:pt idx="1558">
                  <c:v>3.5207953646868087E-2</c:v>
                </c:pt>
                <c:pt idx="1559">
                  <c:v>3.5084184471069181E-2</c:v>
                </c:pt>
                <c:pt idx="1560">
                  <c:v>3.4959977116697474E-2</c:v>
                </c:pt>
                <c:pt idx="1561">
                  <c:v>3.4831020656880159E-2</c:v>
                </c:pt>
                <c:pt idx="1562">
                  <c:v>3.4705907278156728E-2</c:v>
                </c:pt>
                <c:pt idx="1563">
                  <c:v>3.45760032392411E-2</c:v>
                </c:pt>
                <c:pt idx="1564">
                  <c:v>3.4449963715510803E-2</c:v>
                </c:pt>
                <c:pt idx="1565">
                  <c:v>3.4323461363912761E-2</c:v>
                </c:pt>
                <c:pt idx="1566">
                  <c:v>3.4192104351736113E-2</c:v>
                </c:pt>
                <c:pt idx="1567">
                  <c:v>3.4064644427911045E-2</c:v>
                </c:pt>
                <c:pt idx="1568">
                  <c:v>3.3932285510999881E-2</c:v>
                </c:pt>
                <c:pt idx="1569">
                  <c:v>3.3803845935041349E-2</c:v>
                </c:pt>
                <c:pt idx="1570">
                  <c:v>3.3674916480965641E-2</c:v>
                </c:pt>
                <c:pt idx="1571">
                  <c:v>3.3541019662497007E-2</c:v>
                </c:pt>
                <c:pt idx="1572">
                  <c:v>3.3411076007815316E-2</c:v>
                </c:pt>
                <c:pt idx="1573">
                  <c:v>3.3276117561999496E-2</c:v>
                </c:pt>
                <c:pt idx="1574">
                  <c:v>3.314513538967688E-2</c:v>
                </c:pt>
                <c:pt idx="1575">
                  <c:v>3.300908965724459E-2</c:v>
                </c:pt>
                <c:pt idx="1576">
                  <c:v>3.2877043662714135E-2</c:v>
                </c:pt>
                <c:pt idx="1577">
                  <c:v>3.2744465181157124E-2</c:v>
                </c:pt>
                <c:pt idx="1578">
                  <c:v>3.2606747767908596E-2</c:v>
                </c:pt>
                <c:pt idx="1579">
                  <c:v>3.2473065762259216E-2</c:v>
                </c:pt>
                <c:pt idx="1580">
                  <c:v>3.2334192428449662E-2</c:v>
                </c:pt>
                <c:pt idx="1581">
                  <c:v>3.2199378875997144E-2</c:v>
                </c:pt>
                <c:pt idx="1582">
                  <c:v>3.2063998502994163E-2</c:v>
                </c:pt>
                <c:pt idx="1583">
                  <c:v>3.192334568932291E-2</c:v>
                </c:pt>
                <c:pt idx="1584">
                  <c:v>3.1786789708934296E-2</c:v>
                </c:pt>
                <c:pt idx="1585">
                  <c:v>3.1644904803143463E-2</c:v>
                </c:pt>
                <c:pt idx="1586">
                  <c:v>3.1507142047478884E-2</c:v>
                </c:pt>
                <c:pt idx="1587">
                  <c:v>3.1368774282716422E-2</c:v>
                </c:pt>
                <c:pt idx="1588">
                  <c:v>3.1224989991992191E-2</c:v>
                </c:pt>
                <c:pt idx="1589">
                  <c:v>3.1085366332086424E-2</c:v>
                </c:pt>
                <c:pt idx="1590">
                  <c:v>3.0940265027953644E-2</c:v>
                </c:pt>
                <c:pt idx="1591">
                  <c:v>3.0799350642505618E-2</c:v>
                </c:pt>
                <c:pt idx="1592">
                  <c:v>3.0652895458667718E-2</c:v>
                </c:pt>
                <c:pt idx="1593">
                  <c:v>3.0510653876965856E-2</c:v>
                </c:pt>
                <c:pt idx="1594">
                  <c:v>3.0367746047410424E-2</c:v>
                </c:pt>
                <c:pt idx="1595">
                  <c:v>3.021919919521383E-2</c:v>
                </c:pt>
                <c:pt idx="1596">
                  <c:v>3.0074906483645331E-2</c:v>
                </c:pt>
                <c:pt idx="1597">
                  <c:v>2.9924906014890191E-2</c:v>
                </c:pt>
                <c:pt idx="1598">
                  <c:v>2.9779187362989151E-2</c:v>
                </c:pt>
                <c:pt idx="1599">
                  <c:v>2.963275215028149E-2</c:v>
                </c:pt>
                <c:pt idx="1600">
                  <c:v>2.9480502031003671E-2</c:v>
                </c:pt>
                <c:pt idx="1601">
                  <c:v>2.9332575747792949E-2</c:v>
                </c:pt>
                <c:pt idx="1602">
                  <c:v>2.9178759397890996E-2</c:v>
                </c:pt>
                <c:pt idx="1603">
                  <c:v>2.9029295547774003E-2</c:v>
                </c:pt>
                <c:pt idx="1604">
                  <c:v>2.8879058156387499E-2</c:v>
                </c:pt>
                <c:pt idx="1605">
                  <c:v>2.872281323269036E-2</c:v>
                </c:pt>
                <c:pt idx="1606">
                  <c:v>2.8570964281942116E-2</c:v>
                </c:pt>
                <c:pt idx="1607">
                  <c:v>2.8413025182123981E-2</c:v>
                </c:pt>
                <c:pt idx="1608">
                  <c:v>2.8259511673063481E-2</c:v>
                </c:pt>
                <c:pt idx="1609">
                  <c:v>2.8099822063493783E-2</c:v>
                </c:pt>
                <c:pt idx="1610">
                  <c:v>2.7944588027022543E-2</c:v>
                </c:pt>
                <c:pt idx="1611">
                  <c:v>2.7788486824582789E-2</c:v>
                </c:pt>
                <c:pt idx="1612">
                  <c:v>2.7626074639731435E-2</c:v>
                </c:pt>
                <c:pt idx="1613">
                  <c:v>2.7468163389640959E-2</c:v>
                </c:pt>
                <c:pt idx="1614">
                  <c:v>2.7303845882952298E-2</c:v>
                </c:pt>
                <c:pt idx="1615">
                  <c:v>2.7144060123717909E-2</c:v>
                </c:pt>
                <c:pt idx="1616">
                  <c:v>2.6983328186122858E-2</c:v>
                </c:pt>
                <c:pt idx="1617">
                  <c:v>2.6816039976104069E-2</c:v>
                </c:pt>
                <c:pt idx="1618">
                  <c:v>2.66533299983325E-2</c:v>
                </c:pt>
                <c:pt idx="1619">
                  <c:v>2.648395740821247E-2</c:v>
                </c:pt>
                <c:pt idx="1620">
                  <c:v>2.6319194516550307E-2</c:v>
                </c:pt>
                <c:pt idx="1621">
                  <c:v>2.6153393661244258E-2</c:v>
                </c:pt>
                <c:pt idx="1622">
                  <c:v>2.5980762113533399E-2</c:v>
                </c:pt>
                <c:pt idx="1623">
                  <c:v>2.5812787528665167E-2</c:v>
                </c:pt>
                <c:pt idx="1624">
                  <c:v>2.5637862625422021E-2</c:v>
                </c:pt>
                <c:pt idx="1625">
                  <c:v>2.5467626508962563E-2</c:v>
                </c:pt>
                <c:pt idx="1626">
                  <c:v>2.5290314351545974E-2</c:v>
                </c:pt>
                <c:pt idx="1627">
                  <c:v>2.511772282672161E-2</c:v>
                </c:pt>
                <c:pt idx="1628">
                  <c:v>2.4943937139112811E-2</c:v>
                </c:pt>
                <c:pt idx="1629">
                  <c:v>2.4762875438850238E-2</c:v>
                </c:pt>
                <c:pt idx="1630">
                  <c:v>2.4586581706288739E-2</c:v>
                </c:pt>
                <c:pt idx="1631">
                  <c:v>2.4402868683825091E-2</c:v>
                </c:pt>
                <c:pt idx="1632">
                  <c:v>2.4223955085823881E-2</c:v>
                </c:pt>
                <c:pt idx="1633">
                  <c:v>2.404371019622413E-2</c:v>
                </c:pt>
                <c:pt idx="1634">
                  <c:v>2.3855816900706033E-2</c:v>
                </c:pt>
                <c:pt idx="1635">
                  <c:v>2.3672769166280756E-2</c:v>
                </c:pt>
                <c:pt idx="1636">
                  <c:v>2.3481907929297656E-2</c:v>
                </c:pt>
                <c:pt idx="1637">
                  <c:v>2.3295922389980867E-2</c:v>
                </c:pt>
                <c:pt idx="1638">
                  <c:v>2.3108440016582934E-2</c:v>
                </c:pt>
                <c:pt idx="1639">
                  <c:v>2.291287847477947E-2</c:v>
                </c:pt>
                <c:pt idx="1640">
                  <c:v>2.2722235805483843E-2</c:v>
                </c:pt>
                <c:pt idx="1641">
                  <c:v>2.2523321247098781E-2</c:v>
                </c:pt>
                <c:pt idx="1642">
                  <c:v>2.2329352879114358E-2</c:v>
                </c:pt>
                <c:pt idx="1643">
                  <c:v>2.2126906697503199E-2</c:v>
                </c:pt>
                <c:pt idx="1644">
                  <c:v>2.1929432277193399E-2</c:v>
                </c:pt>
                <c:pt idx="1645">
                  <c:v>2.1730163368001008E-2</c:v>
                </c:pt>
                <c:pt idx="1646">
                  <c:v>2.1522081683703651E-2</c:v>
                </c:pt>
                <c:pt idx="1647">
                  <c:v>2.1319005605328123E-2</c:v>
                </c:pt>
                <c:pt idx="1648">
                  <c:v>2.1106870919205739E-2</c:v>
                </c:pt>
                <c:pt idx="1649">
                  <c:v>2.0899760764181308E-2</c:v>
                </c:pt>
                <c:pt idx="1650">
                  <c:v>2.0690577565645966E-2</c:v>
                </c:pt>
                <c:pt idx="1651">
                  <c:v>2.0471932004576691E-2</c:v>
                </c:pt>
                <c:pt idx="1652">
                  <c:v>2.0258331619361272E-2</c:v>
                </c:pt>
                <c:pt idx="1653">
                  <c:v>2.0034969428477101E-2</c:v>
                </c:pt>
                <c:pt idx="1654">
                  <c:v>1.9816659657974946E-2</c:v>
                </c:pt>
                <c:pt idx="1655">
                  <c:v>1.9595917942265714E-2</c:v>
                </c:pt>
                <c:pt idx="1656">
                  <c:v>1.9364916731037404E-2</c:v>
                </c:pt>
                <c:pt idx="1657">
                  <c:v>1.9138965489284208E-2</c:v>
                </c:pt>
                <c:pt idx="1658">
                  <c:v>1.8902380802428377E-2</c:v>
                </c:pt>
                <c:pt idx="1659">
                  <c:v>1.8670832868407681E-2</c:v>
                </c:pt>
                <c:pt idx="1660">
                  <c:v>1.8428239199663431E-2</c:v>
                </c:pt>
                <c:pt idx="1661">
                  <c:v>1.8190656942507918E-2</c:v>
                </c:pt>
                <c:pt idx="1662">
                  <c:v>1.7949930361982266E-2</c:v>
                </c:pt>
                <c:pt idx="1663">
                  <c:v>1.7697457444503493E-2</c:v>
                </c:pt>
                <c:pt idx="1664">
                  <c:v>1.7449928366615484E-2</c:v>
                </c:pt>
                <c:pt idx="1665">
                  <c:v>1.7190113437671455E-2</c:v>
                </c:pt>
                <c:pt idx="1666">
                  <c:v>1.6935170504013605E-2</c:v>
                </c:pt>
                <c:pt idx="1667">
                  <c:v>1.6676330531625115E-2</c:v>
                </c:pt>
                <c:pt idx="1668">
                  <c:v>1.6404267737391127E-2</c:v>
                </c:pt>
                <c:pt idx="1669">
                  <c:v>1.6136914203155838E-2</c:v>
                </c:pt>
                <c:pt idx="1670">
                  <c:v>1.5855598380383248E-2</c:v>
                </c:pt>
                <c:pt idx="1671">
                  <c:v>1.5578831791890289E-2</c:v>
                </c:pt>
                <c:pt idx="1672">
                  <c:v>1.5297058540778775E-2</c:v>
                </c:pt>
                <c:pt idx="1673">
                  <c:v>1.5000000000000405E-2</c:v>
                </c:pt>
                <c:pt idx="1674">
                  <c:v>1.4999999999999999E-2</c:v>
                </c:pt>
                <c:pt idx="1675">
                  <c:v>1.4999999999999999E-2</c:v>
                </c:pt>
                <c:pt idx="1676">
                  <c:v>1.4999999999999999E-2</c:v>
                </c:pt>
                <c:pt idx="1677">
                  <c:v>1.4999999999999999E-2</c:v>
                </c:pt>
                <c:pt idx="1678">
                  <c:v>1.4999999999999999E-2</c:v>
                </c:pt>
                <c:pt idx="1679">
                  <c:v>1.4999999999999999E-2</c:v>
                </c:pt>
                <c:pt idx="1680">
                  <c:v>1.4999999999999999E-2</c:v>
                </c:pt>
                <c:pt idx="1681">
                  <c:v>1.4999999999999999E-2</c:v>
                </c:pt>
                <c:pt idx="1682">
                  <c:v>1.4999999999999999E-2</c:v>
                </c:pt>
                <c:pt idx="1683">
                  <c:v>1.4999999999999999E-2</c:v>
                </c:pt>
                <c:pt idx="1684">
                  <c:v>1.4999999999999999E-2</c:v>
                </c:pt>
                <c:pt idx="1685">
                  <c:v>1.4999999999999999E-2</c:v>
                </c:pt>
                <c:pt idx="1686">
                  <c:v>1.4999999999999999E-2</c:v>
                </c:pt>
                <c:pt idx="1687">
                  <c:v>1.4999999999999999E-2</c:v>
                </c:pt>
                <c:pt idx="1688">
                  <c:v>1.4999999999999999E-2</c:v>
                </c:pt>
                <c:pt idx="1689">
                  <c:v>1.4999999999999999E-2</c:v>
                </c:pt>
                <c:pt idx="1690">
                  <c:v>1.4999999999999999E-2</c:v>
                </c:pt>
                <c:pt idx="1691">
                  <c:v>1.4999999999999999E-2</c:v>
                </c:pt>
                <c:pt idx="1692">
                  <c:v>1.4999999999999999E-2</c:v>
                </c:pt>
                <c:pt idx="1693">
                  <c:v>1.4999999999999999E-2</c:v>
                </c:pt>
                <c:pt idx="1694">
                  <c:v>1.4999999999999999E-2</c:v>
                </c:pt>
                <c:pt idx="1695">
                  <c:v>1.4999999999999999E-2</c:v>
                </c:pt>
                <c:pt idx="1696">
                  <c:v>1.4999999999999999E-2</c:v>
                </c:pt>
                <c:pt idx="1697">
                  <c:v>1.4999999999999999E-2</c:v>
                </c:pt>
                <c:pt idx="1698">
                  <c:v>1.4999999999999999E-2</c:v>
                </c:pt>
                <c:pt idx="1699">
                  <c:v>1.4999999999999999E-2</c:v>
                </c:pt>
                <c:pt idx="1700">
                  <c:v>2.1213203435566995E-3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2-4526-A00A-CA0C75A95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29312"/>
        <c:axId val="69395200"/>
      </c:scatterChart>
      <c:valAx>
        <c:axId val="64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overlay val="0"/>
        </c:title>
        <c:numFmt formatCode="0.00000" sourceLinked="1"/>
        <c:majorTickMark val="out"/>
        <c:minorTickMark val="none"/>
        <c:tickLblPos val="nextTo"/>
        <c:crossAx val="69395200"/>
        <c:crosses val="autoZero"/>
        <c:crossBetween val="midCat"/>
      </c:valAx>
      <c:valAx>
        <c:axId val="693952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height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Prismatic Beam</c:v>
          </c:tx>
          <c:marker>
            <c:symbol val="none"/>
          </c:marker>
          <c:xVal>
            <c:numRef>
              <c:f>Sheet1!$G$2:$G$1702</c:f>
              <c:numCache>
                <c:formatCode>General</c:formatCode>
                <c:ptCount val="1701"/>
                <c:pt idx="0">
                  <c:v>0</c:v>
                </c:pt>
                <c:pt idx="1">
                  <c:v>2.941176470588235E-4</c:v>
                </c:pt>
                <c:pt idx="2">
                  <c:v>5.8823529411764701E-4</c:v>
                </c:pt>
                <c:pt idx="3">
                  <c:v>8.8235294117647051E-4</c:v>
                </c:pt>
                <c:pt idx="4">
                  <c:v>1.176470588235294E-3</c:v>
                </c:pt>
                <c:pt idx="5">
                  <c:v>1.4705882352941176E-3</c:v>
                </c:pt>
                <c:pt idx="6">
                  <c:v>1.7647058823529412E-3</c:v>
                </c:pt>
                <c:pt idx="7">
                  <c:v>2.0588235294117649E-3</c:v>
                </c:pt>
                <c:pt idx="8">
                  <c:v>2.3529411764705885E-3</c:v>
                </c:pt>
                <c:pt idx="9">
                  <c:v>2.6470588235294121E-3</c:v>
                </c:pt>
                <c:pt idx="10">
                  <c:v>2.9411764705882357E-3</c:v>
                </c:pt>
                <c:pt idx="11">
                  <c:v>3.2352941176470593E-3</c:v>
                </c:pt>
                <c:pt idx="12">
                  <c:v>3.5294117647058829E-3</c:v>
                </c:pt>
                <c:pt idx="13">
                  <c:v>3.8235294117647065E-3</c:v>
                </c:pt>
                <c:pt idx="14">
                  <c:v>4.1176470588235297E-3</c:v>
                </c:pt>
                <c:pt idx="15">
                  <c:v>4.4117647058823529E-3</c:v>
                </c:pt>
                <c:pt idx="16">
                  <c:v>4.7058823529411761E-3</c:v>
                </c:pt>
                <c:pt idx="17">
                  <c:v>4.9999999999999992E-3</c:v>
                </c:pt>
                <c:pt idx="18">
                  <c:v>5.2941176470588224E-3</c:v>
                </c:pt>
                <c:pt idx="19">
                  <c:v>5.5882352941176456E-3</c:v>
                </c:pt>
                <c:pt idx="20">
                  <c:v>5.8823529411764688E-3</c:v>
                </c:pt>
                <c:pt idx="21">
                  <c:v>6.176470588235292E-3</c:v>
                </c:pt>
                <c:pt idx="22">
                  <c:v>6.4705882352941151E-3</c:v>
                </c:pt>
                <c:pt idx="23">
                  <c:v>6.7647058823529383E-3</c:v>
                </c:pt>
                <c:pt idx="24">
                  <c:v>7.0588235294117615E-3</c:v>
                </c:pt>
                <c:pt idx="25">
                  <c:v>7.3529411764705847E-3</c:v>
                </c:pt>
                <c:pt idx="26">
                  <c:v>7.6470588235294078E-3</c:v>
                </c:pt>
                <c:pt idx="27">
                  <c:v>7.941176470588231E-3</c:v>
                </c:pt>
                <c:pt idx="28">
                  <c:v>8.2352941176470542E-3</c:v>
                </c:pt>
                <c:pt idx="29">
                  <c:v>8.5294117647058774E-3</c:v>
                </c:pt>
                <c:pt idx="30">
                  <c:v>8.8235294117647006E-3</c:v>
                </c:pt>
                <c:pt idx="31">
                  <c:v>9.1176470588235237E-3</c:v>
                </c:pt>
                <c:pt idx="32">
                  <c:v>9.4117647058823469E-3</c:v>
                </c:pt>
                <c:pt idx="33">
                  <c:v>9.7058823529411701E-3</c:v>
                </c:pt>
                <c:pt idx="34">
                  <c:v>9.9999999999999933E-3</c:v>
                </c:pt>
                <c:pt idx="35">
                  <c:v>1.0294117647058816E-2</c:v>
                </c:pt>
                <c:pt idx="36">
                  <c:v>1.058823529411764E-2</c:v>
                </c:pt>
                <c:pt idx="37">
                  <c:v>1.0882352941176463E-2</c:v>
                </c:pt>
                <c:pt idx="38">
                  <c:v>1.1176470588235286E-2</c:v>
                </c:pt>
                <c:pt idx="39">
                  <c:v>1.1470588235294109E-2</c:v>
                </c:pt>
                <c:pt idx="40">
                  <c:v>1.1764705882352932E-2</c:v>
                </c:pt>
                <c:pt idx="41">
                  <c:v>1.2058823529411756E-2</c:v>
                </c:pt>
                <c:pt idx="42">
                  <c:v>1.2352941176470579E-2</c:v>
                </c:pt>
                <c:pt idx="43">
                  <c:v>1.2647058823529402E-2</c:v>
                </c:pt>
                <c:pt idx="44">
                  <c:v>1.2941176470588225E-2</c:v>
                </c:pt>
                <c:pt idx="45">
                  <c:v>1.3235294117647048E-2</c:v>
                </c:pt>
                <c:pt idx="46">
                  <c:v>1.3529411764705871E-2</c:v>
                </c:pt>
                <c:pt idx="47">
                  <c:v>1.3823529411764695E-2</c:v>
                </c:pt>
                <c:pt idx="48">
                  <c:v>1.4117647058823518E-2</c:v>
                </c:pt>
                <c:pt idx="49">
                  <c:v>1.4411764705882341E-2</c:v>
                </c:pt>
                <c:pt idx="50">
                  <c:v>1.4705882352941164E-2</c:v>
                </c:pt>
                <c:pt idx="51">
                  <c:v>1.4999999999999987E-2</c:v>
                </c:pt>
                <c:pt idx="52">
                  <c:v>1.529411764705881E-2</c:v>
                </c:pt>
                <c:pt idx="53">
                  <c:v>1.5588235294117634E-2</c:v>
                </c:pt>
                <c:pt idx="54">
                  <c:v>1.5882352941176459E-2</c:v>
                </c:pt>
                <c:pt idx="55">
                  <c:v>1.6176470588235282E-2</c:v>
                </c:pt>
                <c:pt idx="56">
                  <c:v>1.6470588235294105E-2</c:v>
                </c:pt>
                <c:pt idx="57">
                  <c:v>1.6764705882352928E-2</c:v>
                </c:pt>
                <c:pt idx="58">
                  <c:v>1.7058823529411751E-2</c:v>
                </c:pt>
                <c:pt idx="59">
                  <c:v>1.7352941176470574E-2</c:v>
                </c:pt>
                <c:pt idx="60">
                  <c:v>1.7647058823529398E-2</c:v>
                </c:pt>
                <c:pt idx="61">
                  <c:v>1.7941176470588221E-2</c:v>
                </c:pt>
                <c:pt idx="62">
                  <c:v>1.8235294117647044E-2</c:v>
                </c:pt>
                <c:pt idx="63">
                  <c:v>1.8529411764705867E-2</c:v>
                </c:pt>
                <c:pt idx="64">
                  <c:v>1.882352941176469E-2</c:v>
                </c:pt>
                <c:pt idx="65">
                  <c:v>1.9117647058823514E-2</c:v>
                </c:pt>
                <c:pt idx="66">
                  <c:v>1.9411764705882337E-2</c:v>
                </c:pt>
                <c:pt idx="67">
                  <c:v>1.970588235294116E-2</c:v>
                </c:pt>
                <c:pt idx="68">
                  <c:v>1.9999999999999983E-2</c:v>
                </c:pt>
                <c:pt idx="69">
                  <c:v>2.0294117647058806E-2</c:v>
                </c:pt>
                <c:pt idx="70">
                  <c:v>2.0588235294117629E-2</c:v>
                </c:pt>
                <c:pt idx="71">
                  <c:v>2.0882352941176453E-2</c:v>
                </c:pt>
                <c:pt idx="72">
                  <c:v>2.1176470588235276E-2</c:v>
                </c:pt>
                <c:pt idx="73">
                  <c:v>2.1470588235294099E-2</c:v>
                </c:pt>
                <c:pt idx="74">
                  <c:v>2.1764705882352922E-2</c:v>
                </c:pt>
                <c:pt idx="75">
                  <c:v>2.2058823529411745E-2</c:v>
                </c:pt>
                <c:pt idx="76">
                  <c:v>2.2352941176470568E-2</c:v>
                </c:pt>
                <c:pt idx="77">
                  <c:v>2.2647058823529392E-2</c:v>
                </c:pt>
                <c:pt idx="78">
                  <c:v>2.2941176470588215E-2</c:v>
                </c:pt>
                <c:pt idx="79">
                  <c:v>2.3235294117647038E-2</c:v>
                </c:pt>
                <c:pt idx="80">
                  <c:v>2.3529411764705861E-2</c:v>
                </c:pt>
                <c:pt idx="81">
                  <c:v>2.3823529411764684E-2</c:v>
                </c:pt>
                <c:pt idx="82">
                  <c:v>2.4117647058823508E-2</c:v>
                </c:pt>
                <c:pt idx="83">
                  <c:v>2.4411764705882331E-2</c:v>
                </c:pt>
                <c:pt idx="84">
                  <c:v>2.4705882352941154E-2</c:v>
                </c:pt>
                <c:pt idx="85">
                  <c:v>2.4999999999999977E-2</c:v>
                </c:pt>
                <c:pt idx="86">
                  <c:v>2.52941176470588E-2</c:v>
                </c:pt>
                <c:pt idx="87">
                  <c:v>2.5588235294117623E-2</c:v>
                </c:pt>
                <c:pt idx="88">
                  <c:v>2.5882352941176447E-2</c:v>
                </c:pt>
                <c:pt idx="89">
                  <c:v>2.617647058823527E-2</c:v>
                </c:pt>
                <c:pt idx="90">
                  <c:v>2.6470588235294093E-2</c:v>
                </c:pt>
                <c:pt idx="91">
                  <c:v>2.6764705882352916E-2</c:v>
                </c:pt>
                <c:pt idx="92">
                  <c:v>2.7058823529411739E-2</c:v>
                </c:pt>
                <c:pt idx="93">
                  <c:v>2.7352941176470563E-2</c:v>
                </c:pt>
                <c:pt idx="94">
                  <c:v>2.7647058823529386E-2</c:v>
                </c:pt>
                <c:pt idx="95">
                  <c:v>2.7941176470588209E-2</c:v>
                </c:pt>
                <c:pt idx="96">
                  <c:v>2.8235294117647032E-2</c:v>
                </c:pt>
                <c:pt idx="97">
                  <c:v>2.8529411764705855E-2</c:v>
                </c:pt>
                <c:pt idx="98">
                  <c:v>2.8823529411764678E-2</c:v>
                </c:pt>
                <c:pt idx="99">
                  <c:v>2.9117647058823502E-2</c:v>
                </c:pt>
                <c:pt idx="100">
                  <c:v>2.9411764705882325E-2</c:v>
                </c:pt>
                <c:pt idx="101">
                  <c:v>2.9705882352941148E-2</c:v>
                </c:pt>
                <c:pt idx="102">
                  <c:v>2.9999999999999971E-2</c:v>
                </c:pt>
                <c:pt idx="103">
                  <c:v>3.0294117647058794E-2</c:v>
                </c:pt>
                <c:pt idx="104">
                  <c:v>3.0588235294117617E-2</c:v>
                </c:pt>
                <c:pt idx="105">
                  <c:v>3.0882352941176441E-2</c:v>
                </c:pt>
                <c:pt idx="106">
                  <c:v>3.1176470588235264E-2</c:v>
                </c:pt>
                <c:pt idx="107">
                  <c:v>3.147058823529409E-2</c:v>
                </c:pt>
                <c:pt idx="108">
                  <c:v>3.1764705882352917E-2</c:v>
                </c:pt>
                <c:pt idx="109">
                  <c:v>3.2058823529411744E-2</c:v>
                </c:pt>
                <c:pt idx="110">
                  <c:v>3.235294117647057E-2</c:v>
                </c:pt>
                <c:pt idx="111">
                  <c:v>3.2647058823529397E-2</c:v>
                </c:pt>
                <c:pt idx="112">
                  <c:v>3.2941176470588224E-2</c:v>
                </c:pt>
                <c:pt idx="113">
                  <c:v>3.323529411764705E-2</c:v>
                </c:pt>
                <c:pt idx="114">
                  <c:v>3.3529411764705877E-2</c:v>
                </c:pt>
                <c:pt idx="115">
                  <c:v>3.3823529411764704E-2</c:v>
                </c:pt>
                <c:pt idx="116">
                  <c:v>3.411764705882353E-2</c:v>
                </c:pt>
                <c:pt idx="117">
                  <c:v>3.4411764705882357E-2</c:v>
                </c:pt>
                <c:pt idx="118">
                  <c:v>3.4705882352941184E-2</c:v>
                </c:pt>
                <c:pt idx="119">
                  <c:v>3.500000000000001E-2</c:v>
                </c:pt>
                <c:pt idx="120">
                  <c:v>3.5294117647058837E-2</c:v>
                </c:pt>
                <c:pt idx="121">
                  <c:v>3.5588235294117664E-2</c:v>
                </c:pt>
                <c:pt idx="122">
                  <c:v>3.588235294117649E-2</c:v>
                </c:pt>
                <c:pt idx="123">
                  <c:v>3.6176470588235317E-2</c:v>
                </c:pt>
                <c:pt idx="124">
                  <c:v>3.6470588235294144E-2</c:v>
                </c:pt>
                <c:pt idx="125">
                  <c:v>3.676470588235297E-2</c:v>
                </c:pt>
                <c:pt idx="126">
                  <c:v>3.7058823529411797E-2</c:v>
                </c:pt>
                <c:pt idx="127">
                  <c:v>3.7352941176470623E-2</c:v>
                </c:pt>
                <c:pt idx="128">
                  <c:v>3.764705882352945E-2</c:v>
                </c:pt>
                <c:pt idx="129">
                  <c:v>3.7941176470588277E-2</c:v>
                </c:pt>
                <c:pt idx="130">
                  <c:v>3.8235294117647103E-2</c:v>
                </c:pt>
                <c:pt idx="131">
                  <c:v>3.852941176470593E-2</c:v>
                </c:pt>
                <c:pt idx="132">
                  <c:v>3.8823529411764757E-2</c:v>
                </c:pt>
                <c:pt idx="133">
                  <c:v>3.9117647058823583E-2</c:v>
                </c:pt>
                <c:pt idx="134">
                  <c:v>3.941176470588241E-2</c:v>
                </c:pt>
                <c:pt idx="135">
                  <c:v>3.9705882352941237E-2</c:v>
                </c:pt>
                <c:pt idx="136">
                  <c:v>4.0000000000000063E-2</c:v>
                </c:pt>
                <c:pt idx="137">
                  <c:v>4.029411764705889E-2</c:v>
                </c:pt>
                <c:pt idx="138">
                  <c:v>4.0588235294117717E-2</c:v>
                </c:pt>
                <c:pt idx="139">
                  <c:v>4.0882352941176543E-2</c:v>
                </c:pt>
                <c:pt idx="140">
                  <c:v>4.117647058823537E-2</c:v>
                </c:pt>
                <c:pt idx="141">
                  <c:v>4.1470588235294197E-2</c:v>
                </c:pt>
                <c:pt idx="142">
                  <c:v>4.1764705882353023E-2</c:v>
                </c:pt>
                <c:pt idx="143">
                  <c:v>4.205882352941185E-2</c:v>
                </c:pt>
                <c:pt idx="144">
                  <c:v>4.2352941176470676E-2</c:v>
                </c:pt>
                <c:pt idx="145">
                  <c:v>4.2647058823529503E-2</c:v>
                </c:pt>
                <c:pt idx="146">
                  <c:v>4.294117647058833E-2</c:v>
                </c:pt>
                <c:pt idx="147">
                  <c:v>4.3235294117647156E-2</c:v>
                </c:pt>
                <c:pt idx="148">
                  <c:v>4.3529411764705983E-2</c:v>
                </c:pt>
                <c:pt idx="149">
                  <c:v>4.382352941176481E-2</c:v>
                </c:pt>
                <c:pt idx="150">
                  <c:v>4.4117647058823636E-2</c:v>
                </c:pt>
                <c:pt idx="151">
                  <c:v>4.4411764705882463E-2</c:v>
                </c:pt>
                <c:pt idx="152">
                  <c:v>4.470588235294129E-2</c:v>
                </c:pt>
                <c:pt idx="153">
                  <c:v>4.5000000000000116E-2</c:v>
                </c:pt>
                <c:pt idx="154">
                  <c:v>4.5294117647058943E-2</c:v>
                </c:pt>
                <c:pt idx="155">
                  <c:v>4.558823529411777E-2</c:v>
                </c:pt>
                <c:pt idx="156">
                  <c:v>4.5882352941176596E-2</c:v>
                </c:pt>
                <c:pt idx="157">
                  <c:v>4.6176470588235423E-2</c:v>
                </c:pt>
                <c:pt idx="158">
                  <c:v>4.647058823529425E-2</c:v>
                </c:pt>
                <c:pt idx="159">
                  <c:v>4.6764705882353076E-2</c:v>
                </c:pt>
                <c:pt idx="160">
                  <c:v>4.7058823529411903E-2</c:v>
                </c:pt>
                <c:pt idx="161">
                  <c:v>4.7352941176470729E-2</c:v>
                </c:pt>
                <c:pt idx="162">
                  <c:v>4.7647058823529556E-2</c:v>
                </c:pt>
                <c:pt idx="163">
                  <c:v>4.7941176470588383E-2</c:v>
                </c:pt>
                <c:pt idx="164">
                  <c:v>4.8235294117647209E-2</c:v>
                </c:pt>
                <c:pt idx="165">
                  <c:v>4.8529411764706036E-2</c:v>
                </c:pt>
                <c:pt idx="166">
                  <c:v>4.8823529411764863E-2</c:v>
                </c:pt>
                <c:pt idx="167">
                  <c:v>4.9117647058823689E-2</c:v>
                </c:pt>
                <c:pt idx="168">
                  <c:v>4.9411764705882516E-2</c:v>
                </c:pt>
                <c:pt idx="169">
                  <c:v>4.9705882352941343E-2</c:v>
                </c:pt>
                <c:pt idx="170">
                  <c:v>5.0000000000000169E-2</c:v>
                </c:pt>
                <c:pt idx="171">
                  <c:v>5.0294117647058996E-2</c:v>
                </c:pt>
                <c:pt idx="172">
                  <c:v>5.0588235294117823E-2</c:v>
                </c:pt>
                <c:pt idx="173">
                  <c:v>5.0882352941176649E-2</c:v>
                </c:pt>
                <c:pt idx="174">
                  <c:v>5.1176470588235476E-2</c:v>
                </c:pt>
                <c:pt idx="175">
                  <c:v>5.1470588235294303E-2</c:v>
                </c:pt>
                <c:pt idx="176">
                  <c:v>5.1764705882353129E-2</c:v>
                </c:pt>
                <c:pt idx="177">
                  <c:v>5.2058823529411956E-2</c:v>
                </c:pt>
                <c:pt idx="178">
                  <c:v>5.2352941176470782E-2</c:v>
                </c:pt>
                <c:pt idx="179">
                  <c:v>5.2647058823529609E-2</c:v>
                </c:pt>
                <c:pt idx="180">
                  <c:v>5.2941176470588436E-2</c:v>
                </c:pt>
                <c:pt idx="181">
                  <c:v>5.3235294117647262E-2</c:v>
                </c:pt>
                <c:pt idx="182">
                  <c:v>5.3529411764706089E-2</c:v>
                </c:pt>
                <c:pt idx="183">
                  <c:v>5.3823529411764916E-2</c:v>
                </c:pt>
                <c:pt idx="184">
                  <c:v>5.4117647058823742E-2</c:v>
                </c:pt>
                <c:pt idx="185">
                  <c:v>5.4411764705882569E-2</c:v>
                </c:pt>
                <c:pt idx="186">
                  <c:v>5.4705882352941396E-2</c:v>
                </c:pt>
                <c:pt idx="187">
                  <c:v>5.5000000000000222E-2</c:v>
                </c:pt>
                <c:pt idx="188">
                  <c:v>5.5294117647059049E-2</c:v>
                </c:pt>
                <c:pt idx="189">
                  <c:v>5.5588235294117876E-2</c:v>
                </c:pt>
                <c:pt idx="190">
                  <c:v>5.5882352941176702E-2</c:v>
                </c:pt>
                <c:pt idx="191">
                  <c:v>5.6176470588235529E-2</c:v>
                </c:pt>
                <c:pt idx="192">
                  <c:v>5.6470588235294356E-2</c:v>
                </c:pt>
                <c:pt idx="193">
                  <c:v>5.6764705882353182E-2</c:v>
                </c:pt>
                <c:pt idx="194">
                  <c:v>5.7058823529412009E-2</c:v>
                </c:pt>
                <c:pt idx="195">
                  <c:v>5.7352941176470836E-2</c:v>
                </c:pt>
                <c:pt idx="196">
                  <c:v>5.7647058823529662E-2</c:v>
                </c:pt>
                <c:pt idx="197">
                  <c:v>5.7941176470588489E-2</c:v>
                </c:pt>
                <c:pt idx="198">
                  <c:v>5.8235294117647315E-2</c:v>
                </c:pt>
                <c:pt idx="199">
                  <c:v>5.8529411764706142E-2</c:v>
                </c:pt>
                <c:pt idx="200">
                  <c:v>5.8823529411764969E-2</c:v>
                </c:pt>
                <c:pt idx="201">
                  <c:v>5.9117647058823795E-2</c:v>
                </c:pt>
                <c:pt idx="202">
                  <c:v>5.9411764705882622E-2</c:v>
                </c:pt>
                <c:pt idx="203">
                  <c:v>5.9705882352941449E-2</c:v>
                </c:pt>
                <c:pt idx="204">
                  <c:v>6.0000000000000275E-2</c:v>
                </c:pt>
                <c:pt idx="205">
                  <c:v>6.0294117647059102E-2</c:v>
                </c:pt>
                <c:pt idx="206">
                  <c:v>6.0588235294117929E-2</c:v>
                </c:pt>
                <c:pt idx="207">
                  <c:v>6.0882352941176755E-2</c:v>
                </c:pt>
                <c:pt idx="208">
                  <c:v>6.1176470588235582E-2</c:v>
                </c:pt>
                <c:pt idx="209">
                  <c:v>6.1470588235294409E-2</c:v>
                </c:pt>
                <c:pt idx="210">
                  <c:v>6.1764705882353235E-2</c:v>
                </c:pt>
                <c:pt idx="211">
                  <c:v>6.2058823529412062E-2</c:v>
                </c:pt>
                <c:pt idx="212">
                  <c:v>6.2352941176470889E-2</c:v>
                </c:pt>
                <c:pt idx="213">
                  <c:v>6.2647058823529708E-2</c:v>
                </c:pt>
                <c:pt idx="214">
                  <c:v>6.2941176470588528E-2</c:v>
                </c:pt>
                <c:pt idx="215">
                  <c:v>6.3235294117647348E-2</c:v>
                </c:pt>
                <c:pt idx="216">
                  <c:v>6.3529411764706167E-2</c:v>
                </c:pt>
                <c:pt idx="217">
                  <c:v>6.3823529411764987E-2</c:v>
                </c:pt>
                <c:pt idx="218">
                  <c:v>6.4117647058823807E-2</c:v>
                </c:pt>
                <c:pt idx="219">
                  <c:v>6.4411764705882626E-2</c:v>
                </c:pt>
                <c:pt idx="220">
                  <c:v>6.4705882352941446E-2</c:v>
                </c:pt>
                <c:pt idx="221">
                  <c:v>6.5000000000000266E-2</c:v>
                </c:pt>
                <c:pt idx="222">
                  <c:v>6.5294117647059086E-2</c:v>
                </c:pt>
                <c:pt idx="223">
                  <c:v>6.5588235294117905E-2</c:v>
                </c:pt>
                <c:pt idx="224">
                  <c:v>6.5882352941176725E-2</c:v>
                </c:pt>
                <c:pt idx="225">
                  <c:v>6.6176470588235545E-2</c:v>
                </c:pt>
                <c:pt idx="226">
                  <c:v>6.6470588235294364E-2</c:v>
                </c:pt>
                <c:pt idx="227">
                  <c:v>6.6764705882353184E-2</c:v>
                </c:pt>
                <c:pt idx="228">
                  <c:v>6.7058823529412004E-2</c:v>
                </c:pt>
                <c:pt idx="229">
                  <c:v>6.7352941176470824E-2</c:v>
                </c:pt>
                <c:pt idx="230">
                  <c:v>6.7647058823529643E-2</c:v>
                </c:pt>
                <c:pt idx="231">
                  <c:v>6.7941176470588463E-2</c:v>
                </c:pt>
                <c:pt idx="232">
                  <c:v>6.8235294117647283E-2</c:v>
                </c:pt>
                <c:pt idx="233">
                  <c:v>6.8529411764706102E-2</c:v>
                </c:pt>
                <c:pt idx="234">
                  <c:v>6.8823529411764922E-2</c:v>
                </c:pt>
                <c:pt idx="235">
                  <c:v>6.9117647058823742E-2</c:v>
                </c:pt>
                <c:pt idx="236">
                  <c:v>6.9411764705882562E-2</c:v>
                </c:pt>
                <c:pt idx="237">
                  <c:v>6.9705882352941381E-2</c:v>
                </c:pt>
                <c:pt idx="238">
                  <c:v>7.0000000000000201E-2</c:v>
                </c:pt>
                <c:pt idx="239">
                  <c:v>7.0294117647059021E-2</c:v>
                </c:pt>
                <c:pt idx="240">
                  <c:v>7.058823529411784E-2</c:v>
                </c:pt>
                <c:pt idx="241">
                  <c:v>7.088235294117666E-2</c:v>
                </c:pt>
                <c:pt idx="242">
                  <c:v>7.117647058823548E-2</c:v>
                </c:pt>
                <c:pt idx="243">
                  <c:v>7.1470588235294299E-2</c:v>
                </c:pt>
                <c:pt idx="244">
                  <c:v>7.1764705882353119E-2</c:v>
                </c:pt>
                <c:pt idx="245">
                  <c:v>7.2058823529411939E-2</c:v>
                </c:pt>
                <c:pt idx="246">
                  <c:v>7.2352941176470759E-2</c:v>
                </c:pt>
                <c:pt idx="247">
                  <c:v>7.2647058823529578E-2</c:v>
                </c:pt>
                <c:pt idx="248">
                  <c:v>7.2941176470588398E-2</c:v>
                </c:pt>
                <c:pt idx="249">
                  <c:v>7.3235294117647218E-2</c:v>
                </c:pt>
                <c:pt idx="250">
                  <c:v>7.3529411764706037E-2</c:v>
                </c:pt>
                <c:pt idx="251">
                  <c:v>7.3823529411764857E-2</c:v>
                </c:pt>
                <c:pt idx="252">
                  <c:v>7.4117647058823677E-2</c:v>
                </c:pt>
                <c:pt idx="253">
                  <c:v>7.4411764705882497E-2</c:v>
                </c:pt>
                <c:pt idx="254">
                  <c:v>7.4705882352941316E-2</c:v>
                </c:pt>
                <c:pt idx="255">
                  <c:v>7.5000000000000136E-2</c:v>
                </c:pt>
                <c:pt idx="256">
                  <c:v>7.5294117647058956E-2</c:v>
                </c:pt>
                <c:pt idx="257">
                  <c:v>7.5588235294117775E-2</c:v>
                </c:pt>
                <c:pt idx="258">
                  <c:v>7.5882352941176595E-2</c:v>
                </c:pt>
                <c:pt idx="259">
                  <c:v>7.6176470588235415E-2</c:v>
                </c:pt>
                <c:pt idx="260">
                  <c:v>7.6470588235294235E-2</c:v>
                </c:pt>
                <c:pt idx="261">
                  <c:v>7.6764705882353054E-2</c:v>
                </c:pt>
                <c:pt idx="262">
                  <c:v>7.7058823529411874E-2</c:v>
                </c:pt>
                <c:pt idx="263">
                  <c:v>7.7352941176470694E-2</c:v>
                </c:pt>
                <c:pt idx="264">
                  <c:v>7.7647058823529513E-2</c:v>
                </c:pt>
                <c:pt idx="265">
                  <c:v>7.7941176470588333E-2</c:v>
                </c:pt>
                <c:pt idx="266">
                  <c:v>7.8235294117647153E-2</c:v>
                </c:pt>
                <c:pt idx="267">
                  <c:v>7.8529411764705973E-2</c:v>
                </c:pt>
                <c:pt idx="268">
                  <c:v>7.8823529411764792E-2</c:v>
                </c:pt>
                <c:pt idx="269">
                  <c:v>7.9117647058823612E-2</c:v>
                </c:pt>
                <c:pt idx="270">
                  <c:v>7.9411764705882432E-2</c:v>
                </c:pt>
                <c:pt idx="271">
                  <c:v>7.9705882352941251E-2</c:v>
                </c:pt>
                <c:pt idx="272">
                  <c:v>8.0000000000000071E-2</c:v>
                </c:pt>
                <c:pt idx="273">
                  <c:v>8.0294117647058891E-2</c:v>
                </c:pt>
                <c:pt idx="274">
                  <c:v>8.058823529411771E-2</c:v>
                </c:pt>
                <c:pt idx="275">
                  <c:v>8.088235294117653E-2</c:v>
                </c:pt>
                <c:pt idx="276">
                  <c:v>8.117647058823535E-2</c:v>
                </c:pt>
                <c:pt idx="277">
                  <c:v>8.147058823529417E-2</c:v>
                </c:pt>
                <c:pt idx="278">
                  <c:v>8.1764705882352989E-2</c:v>
                </c:pt>
                <c:pt idx="279">
                  <c:v>8.2058823529411809E-2</c:v>
                </c:pt>
                <c:pt idx="280">
                  <c:v>8.2352941176470629E-2</c:v>
                </c:pt>
                <c:pt idx="281">
                  <c:v>8.2647058823529448E-2</c:v>
                </c:pt>
                <c:pt idx="282">
                  <c:v>8.2941176470588268E-2</c:v>
                </c:pt>
                <c:pt idx="283">
                  <c:v>8.3235294117647088E-2</c:v>
                </c:pt>
                <c:pt idx="284">
                  <c:v>8.3529411764705908E-2</c:v>
                </c:pt>
                <c:pt idx="285">
                  <c:v>8.3823529411764727E-2</c:v>
                </c:pt>
                <c:pt idx="286">
                  <c:v>8.4117647058823547E-2</c:v>
                </c:pt>
                <c:pt idx="287">
                  <c:v>8.4411764705882367E-2</c:v>
                </c:pt>
                <c:pt idx="288">
                  <c:v>8.4705882352941186E-2</c:v>
                </c:pt>
                <c:pt idx="289">
                  <c:v>8.5000000000000006E-2</c:v>
                </c:pt>
                <c:pt idx="290">
                  <c:v>8.5294117647058826E-2</c:v>
                </c:pt>
                <c:pt idx="291">
                  <c:v>8.5588235294117646E-2</c:v>
                </c:pt>
                <c:pt idx="292">
                  <c:v>8.5882352941176465E-2</c:v>
                </c:pt>
                <c:pt idx="293">
                  <c:v>8.6176470588235285E-2</c:v>
                </c:pt>
                <c:pt idx="294">
                  <c:v>8.6470588235294105E-2</c:v>
                </c:pt>
                <c:pt idx="295">
                  <c:v>8.6764705882352924E-2</c:v>
                </c:pt>
                <c:pt idx="296">
                  <c:v>8.7058823529411744E-2</c:v>
                </c:pt>
                <c:pt idx="297">
                  <c:v>8.7352941176470564E-2</c:v>
                </c:pt>
                <c:pt idx="298">
                  <c:v>8.7647058823529383E-2</c:v>
                </c:pt>
                <c:pt idx="299">
                  <c:v>8.7941176470588203E-2</c:v>
                </c:pt>
                <c:pt idx="300">
                  <c:v>8.8235294117647023E-2</c:v>
                </c:pt>
                <c:pt idx="301">
                  <c:v>8.8529411764705843E-2</c:v>
                </c:pt>
                <c:pt idx="302">
                  <c:v>8.8823529411764662E-2</c:v>
                </c:pt>
                <c:pt idx="303">
                  <c:v>8.9117647058823482E-2</c:v>
                </c:pt>
                <c:pt idx="304">
                  <c:v>8.9411764705882302E-2</c:v>
                </c:pt>
                <c:pt idx="305">
                  <c:v>8.9705882352941121E-2</c:v>
                </c:pt>
                <c:pt idx="306">
                  <c:v>8.9999999999999941E-2</c:v>
                </c:pt>
                <c:pt idx="307">
                  <c:v>9.0294117647058761E-2</c:v>
                </c:pt>
                <c:pt idx="308">
                  <c:v>9.0588235294117581E-2</c:v>
                </c:pt>
                <c:pt idx="309">
                  <c:v>9.08823529411764E-2</c:v>
                </c:pt>
                <c:pt idx="310">
                  <c:v>9.117647058823522E-2</c:v>
                </c:pt>
                <c:pt idx="311">
                  <c:v>9.147058823529404E-2</c:v>
                </c:pt>
                <c:pt idx="312">
                  <c:v>9.1764705882352859E-2</c:v>
                </c:pt>
                <c:pt idx="313">
                  <c:v>9.2058823529411679E-2</c:v>
                </c:pt>
                <c:pt idx="314">
                  <c:v>9.2352941176470499E-2</c:v>
                </c:pt>
                <c:pt idx="315">
                  <c:v>9.2647058823529319E-2</c:v>
                </c:pt>
                <c:pt idx="316">
                  <c:v>9.2941176470588138E-2</c:v>
                </c:pt>
                <c:pt idx="317">
                  <c:v>9.3235294117646958E-2</c:v>
                </c:pt>
                <c:pt idx="318">
                  <c:v>9.3529411764705778E-2</c:v>
                </c:pt>
                <c:pt idx="319">
                  <c:v>9.3823529411764597E-2</c:v>
                </c:pt>
                <c:pt idx="320">
                  <c:v>9.4117647058823417E-2</c:v>
                </c:pt>
                <c:pt idx="321">
                  <c:v>9.4411764705882237E-2</c:v>
                </c:pt>
                <c:pt idx="322">
                  <c:v>9.4705882352941057E-2</c:v>
                </c:pt>
                <c:pt idx="323">
                  <c:v>9.4999999999999876E-2</c:v>
                </c:pt>
                <c:pt idx="324">
                  <c:v>9.5294117647058696E-2</c:v>
                </c:pt>
                <c:pt idx="325">
                  <c:v>9.5588235294117516E-2</c:v>
                </c:pt>
                <c:pt idx="326">
                  <c:v>9.5882352941176335E-2</c:v>
                </c:pt>
                <c:pt idx="327">
                  <c:v>9.6176470588235155E-2</c:v>
                </c:pt>
                <c:pt idx="328">
                  <c:v>9.6470588235293975E-2</c:v>
                </c:pt>
                <c:pt idx="329">
                  <c:v>9.6764705882352794E-2</c:v>
                </c:pt>
                <c:pt idx="330">
                  <c:v>9.7058823529411614E-2</c:v>
                </c:pt>
                <c:pt idx="331">
                  <c:v>9.7352941176470434E-2</c:v>
                </c:pt>
                <c:pt idx="332">
                  <c:v>9.7647058823529254E-2</c:v>
                </c:pt>
                <c:pt idx="333">
                  <c:v>9.7941176470588073E-2</c:v>
                </c:pt>
                <c:pt idx="334">
                  <c:v>9.8235294117646893E-2</c:v>
                </c:pt>
                <c:pt idx="335">
                  <c:v>9.8529411764705713E-2</c:v>
                </c:pt>
                <c:pt idx="336">
                  <c:v>9.8823529411764532E-2</c:v>
                </c:pt>
                <c:pt idx="337">
                  <c:v>9.9117647058823352E-2</c:v>
                </c:pt>
                <c:pt idx="338">
                  <c:v>9.9411764705882172E-2</c:v>
                </c:pt>
                <c:pt idx="339">
                  <c:v>9.9705882352940992E-2</c:v>
                </c:pt>
                <c:pt idx="340">
                  <c:v>9.9999999999999811E-2</c:v>
                </c:pt>
                <c:pt idx="341">
                  <c:v>0.10029411764705863</c:v>
                </c:pt>
                <c:pt idx="342">
                  <c:v>0.10058823529411745</c:v>
                </c:pt>
                <c:pt idx="343">
                  <c:v>0.10088235294117627</c:v>
                </c:pt>
                <c:pt idx="344">
                  <c:v>0.10117647058823509</c:v>
                </c:pt>
                <c:pt idx="345">
                  <c:v>0.10147058823529391</c:v>
                </c:pt>
                <c:pt idx="346">
                  <c:v>0.10176470588235273</c:v>
                </c:pt>
                <c:pt idx="347">
                  <c:v>0.10205882352941155</c:v>
                </c:pt>
                <c:pt idx="348">
                  <c:v>0.10235294117647037</c:v>
                </c:pt>
                <c:pt idx="349">
                  <c:v>0.10264705882352919</c:v>
                </c:pt>
                <c:pt idx="350">
                  <c:v>0.10294117647058801</c:v>
                </c:pt>
                <c:pt idx="351">
                  <c:v>0.10323529411764683</c:v>
                </c:pt>
                <c:pt idx="352">
                  <c:v>0.10352941176470565</c:v>
                </c:pt>
                <c:pt idx="353">
                  <c:v>0.10382352941176447</c:v>
                </c:pt>
                <c:pt idx="354">
                  <c:v>0.10411764705882329</c:v>
                </c:pt>
                <c:pt idx="355">
                  <c:v>0.10441176470588211</c:v>
                </c:pt>
                <c:pt idx="356">
                  <c:v>0.10470588235294093</c:v>
                </c:pt>
                <c:pt idx="357">
                  <c:v>0.10499999999999975</c:v>
                </c:pt>
                <c:pt idx="358">
                  <c:v>0.10529411764705857</c:v>
                </c:pt>
                <c:pt idx="359">
                  <c:v>0.10558823529411739</c:v>
                </c:pt>
                <c:pt idx="360">
                  <c:v>0.10588235294117621</c:v>
                </c:pt>
                <c:pt idx="361">
                  <c:v>0.10617647058823503</c:v>
                </c:pt>
                <c:pt idx="362">
                  <c:v>0.10647058823529384</c:v>
                </c:pt>
                <c:pt idx="363">
                  <c:v>0.10676470588235266</c:v>
                </c:pt>
                <c:pt idx="364">
                  <c:v>0.10705882352941148</c:v>
                </c:pt>
                <c:pt idx="365">
                  <c:v>0.1073529411764703</c:v>
                </c:pt>
                <c:pt idx="366">
                  <c:v>0.10764705882352912</c:v>
                </c:pt>
                <c:pt idx="367">
                  <c:v>0.10794117647058794</c:v>
                </c:pt>
                <c:pt idx="368">
                  <c:v>0.10823529411764676</c:v>
                </c:pt>
                <c:pt idx="369">
                  <c:v>0.10852941176470558</c:v>
                </c:pt>
                <c:pt idx="370">
                  <c:v>0.1088235294117644</c:v>
                </c:pt>
                <c:pt idx="371">
                  <c:v>0.10911764705882322</c:v>
                </c:pt>
                <c:pt idx="372">
                  <c:v>0.10941176470588204</c:v>
                </c:pt>
                <c:pt idx="373">
                  <c:v>0.10970588235294086</c:v>
                </c:pt>
                <c:pt idx="374">
                  <c:v>0.10999999999999968</c:v>
                </c:pt>
                <c:pt idx="375">
                  <c:v>0.1102941176470585</c:v>
                </c:pt>
                <c:pt idx="376">
                  <c:v>0.11058823529411732</c:v>
                </c:pt>
                <c:pt idx="377">
                  <c:v>0.11088235294117614</c:v>
                </c:pt>
                <c:pt idx="378">
                  <c:v>0.11117647058823496</c:v>
                </c:pt>
                <c:pt idx="379">
                  <c:v>0.11147058823529378</c:v>
                </c:pt>
                <c:pt idx="380">
                  <c:v>0.1117647058823526</c:v>
                </c:pt>
                <c:pt idx="381">
                  <c:v>0.11205882352941142</c:v>
                </c:pt>
                <c:pt idx="382">
                  <c:v>0.11235294117647024</c:v>
                </c:pt>
                <c:pt idx="383">
                  <c:v>0.11264705882352906</c:v>
                </c:pt>
                <c:pt idx="384">
                  <c:v>0.11294117647058788</c:v>
                </c:pt>
                <c:pt idx="385">
                  <c:v>0.1132352941176467</c:v>
                </c:pt>
                <c:pt idx="386">
                  <c:v>0.11352941176470552</c:v>
                </c:pt>
                <c:pt idx="387">
                  <c:v>0.11382352941176434</c:v>
                </c:pt>
                <c:pt idx="388">
                  <c:v>0.11411764705882316</c:v>
                </c:pt>
                <c:pt idx="389">
                  <c:v>0.11441176470588198</c:v>
                </c:pt>
                <c:pt idx="390">
                  <c:v>0.1147058823529408</c:v>
                </c:pt>
                <c:pt idx="391">
                  <c:v>0.11499999999999962</c:v>
                </c:pt>
                <c:pt idx="392">
                  <c:v>0.11529411764705844</c:v>
                </c:pt>
                <c:pt idx="393">
                  <c:v>0.11558823529411726</c:v>
                </c:pt>
                <c:pt idx="394">
                  <c:v>0.11588235294117608</c:v>
                </c:pt>
                <c:pt idx="395">
                  <c:v>0.1161764705882349</c:v>
                </c:pt>
                <c:pt idx="396">
                  <c:v>0.11647058823529371</c:v>
                </c:pt>
                <c:pt idx="397">
                  <c:v>0.11676470588235253</c:v>
                </c:pt>
                <c:pt idx="398">
                  <c:v>0.11705882352941135</c:v>
                </c:pt>
                <c:pt idx="399">
                  <c:v>0.11735294117647017</c:v>
                </c:pt>
                <c:pt idx="400">
                  <c:v>0.11764705882352899</c:v>
                </c:pt>
                <c:pt idx="401">
                  <c:v>0.11794117647058781</c:v>
                </c:pt>
                <c:pt idx="402">
                  <c:v>0.11823529411764663</c:v>
                </c:pt>
                <c:pt idx="403">
                  <c:v>0.11852941176470545</c:v>
                </c:pt>
                <c:pt idx="404">
                  <c:v>0.11882352941176427</c:v>
                </c:pt>
                <c:pt idx="405">
                  <c:v>0.11911764705882309</c:v>
                </c:pt>
                <c:pt idx="406">
                  <c:v>0.11941176470588191</c:v>
                </c:pt>
                <c:pt idx="407">
                  <c:v>0.11970588235294073</c:v>
                </c:pt>
                <c:pt idx="408">
                  <c:v>0.11999999999999955</c:v>
                </c:pt>
                <c:pt idx="409">
                  <c:v>0.12029411764705837</c:v>
                </c:pt>
                <c:pt idx="410">
                  <c:v>0.12058823529411719</c:v>
                </c:pt>
                <c:pt idx="411">
                  <c:v>0.12088235294117601</c:v>
                </c:pt>
                <c:pt idx="412">
                  <c:v>0.12117647058823483</c:v>
                </c:pt>
                <c:pt idx="413">
                  <c:v>0.12147058823529365</c:v>
                </c:pt>
                <c:pt idx="414">
                  <c:v>0.12176470588235247</c:v>
                </c:pt>
                <c:pt idx="415">
                  <c:v>0.12205882352941129</c:v>
                </c:pt>
                <c:pt idx="416">
                  <c:v>0.12235294117647011</c:v>
                </c:pt>
                <c:pt idx="417">
                  <c:v>0.12264705882352893</c:v>
                </c:pt>
                <c:pt idx="418">
                  <c:v>0.12294117647058775</c:v>
                </c:pt>
                <c:pt idx="419">
                  <c:v>0.12323529411764657</c:v>
                </c:pt>
                <c:pt idx="420">
                  <c:v>0.12352941176470539</c:v>
                </c:pt>
                <c:pt idx="421">
                  <c:v>0.12382352941176421</c:v>
                </c:pt>
                <c:pt idx="422">
                  <c:v>0.12411764705882303</c:v>
                </c:pt>
                <c:pt idx="423">
                  <c:v>0.12441176470588185</c:v>
                </c:pt>
                <c:pt idx="424">
                  <c:v>0.12470588235294067</c:v>
                </c:pt>
                <c:pt idx="425">
                  <c:v>0.12499999999999949</c:v>
                </c:pt>
                <c:pt idx="426">
                  <c:v>0.12529411764705831</c:v>
                </c:pt>
                <c:pt idx="427">
                  <c:v>0.12558823529411714</c:v>
                </c:pt>
                <c:pt idx="428">
                  <c:v>0.12588235294117597</c:v>
                </c:pt>
                <c:pt idx="429">
                  <c:v>0.12617647058823481</c:v>
                </c:pt>
                <c:pt idx="430">
                  <c:v>0.12647058823529364</c:v>
                </c:pt>
                <c:pt idx="431">
                  <c:v>0.12676470588235247</c:v>
                </c:pt>
                <c:pt idx="432">
                  <c:v>0.12705882352941131</c:v>
                </c:pt>
                <c:pt idx="433">
                  <c:v>0.12735294117647014</c:v>
                </c:pt>
                <c:pt idx="434">
                  <c:v>0.12764705882352897</c:v>
                </c:pt>
                <c:pt idx="435">
                  <c:v>0.12794117647058781</c:v>
                </c:pt>
                <c:pt idx="436">
                  <c:v>0.12823529411764664</c:v>
                </c:pt>
                <c:pt idx="437">
                  <c:v>0.12852941176470548</c:v>
                </c:pt>
                <c:pt idx="438">
                  <c:v>0.12882352941176431</c:v>
                </c:pt>
                <c:pt idx="439">
                  <c:v>0.12911764705882314</c:v>
                </c:pt>
                <c:pt idx="440">
                  <c:v>0.12941176470588198</c:v>
                </c:pt>
                <c:pt idx="441">
                  <c:v>0.12970588235294081</c:v>
                </c:pt>
                <c:pt idx="442">
                  <c:v>0.12999999999999964</c:v>
                </c:pt>
                <c:pt idx="443">
                  <c:v>0.13029411764705848</c:v>
                </c:pt>
                <c:pt idx="444">
                  <c:v>0.13058823529411731</c:v>
                </c:pt>
                <c:pt idx="445">
                  <c:v>0.13088235294117614</c:v>
                </c:pt>
                <c:pt idx="446">
                  <c:v>0.13117647058823498</c:v>
                </c:pt>
                <c:pt idx="447">
                  <c:v>0.13147058823529381</c:v>
                </c:pt>
                <c:pt idx="448">
                  <c:v>0.13176470588235265</c:v>
                </c:pt>
                <c:pt idx="449">
                  <c:v>0.13205882352941148</c:v>
                </c:pt>
                <c:pt idx="450">
                  <c:v>0.13235294117647031</c:v>
                </c:pt>
                <c:pt idx="451">
                  <c:v>0.13264705882352915</c:v>
                </c:pt>
                <c:pt idx="452">
                  <c:v>0.13294117647058798</c:v>
                </c:pt>
                <c:pt idx="453">
                  <c:v>0.13323529411764681</c:v>
                </c:pt>
                <c:pt idx="454">
                  <c:v>0.13352941176470565</c:v>
                </c:pt>
                <c:pt idx="455">
                  <c:v>0.13382352941176448</c:v>
                </c:pt>
                <c:pt idx="456">
                  <c:v>0.13411764705882331</c:v>
                </c:pt>
                <c:pt idx="457">
                  <c:v>0.13441176470588215</c:v>
                </c:pt>
                <c:pt idx="458">
                  <c:v>0.13470588235294098</c:v>
                </c:pt>
                <c:pt idx="459">
                  <c:v>0.13499999999999981</c:v>
                </c:pt>
                <c:pt idx="460">
                  <c:v>0.13529411764705865</c:v>
                </c:pt>
                <c:pt idx="461">
                  <c:v>0.13558823529411748</c:v>
                </c:pt>
                <c:pt idx="462">
                  <c:v>0.13588235294117632</c:v>
                </c:pt>
                <c:pt idx="463">
                  <c:v>0.13617647058823515</c:v>
                </c:pt>
                <c:pt idx="464">
                  <c:v>0.13647058823529398</c:v>
                </c:pt>
                <c:pt idx="465">
                  <c:v>0.13676470588235282</c:v>
                </c:pt>
                <c:pt idx="466">
                  <c:v>0.13705882352941165</c:v>
                </c:pt>
                <c:pt idx="467">
                  <c:v>0.13735294117647048</c:v>
                </c:pt>
                <c:pt idx="468">
                  <c:v>0.13764705882352932</c:v>
                </c:pt>
                <c:pt idx="469">
                  <c:v>0.13794117647058815</c:v>
                </c:pt>
                <c:pt idx="470">
                  <c:v>0.13823529411764698</c:v>
                </c:pt>
                <c:pt idx="471">
                  <c:v>0.13852941176470582</c:v>
                </c:pt>
                <c:pt idx="472">
                  <c:v>0.13882352941176465</c:v>
                </c:pt>
                <c:pt idx="473">
                  <c:v>0.13911764705882348</c:v>
                </c:pt>
                <c:pt idx="474">
                  <c:v>0.13941176470588232</c:v>
                </c:pt>
                <c:pt idx="475">
                  <c:v>0.13970588235294115</c:v>
                </c:pt>
                <c:pt idx="476">
                  <c:v>0.13999999999999999</c:v>
                </c:pt>
                <c:pt idx="477">
                  <c:v>0.14029411764705882</c:v>
                </c:pt>
                <c:pt idx="478">
                  <c:v>0.14058823529411765</c:v>
                </c:pt>
                <c:pt idx="479">
                  <c:v>0.14088235294117649</c:v>
                </c:pt>
                <c:pt idx="480">
                  <c:v>0.14117647058823532</c:v>
                </c:pt>
                <c:pt idx="481">
                  <c:v>0.14147058823529415</c:v>
                </c:pt>
                <c:pt idx="482">
                  <c:v>0.14176470588235299</c:v>
                </c:pt>
                <c:pt idx="483">
                  <c:v>0.14205882352941182</c:v>
                </c:pt>
                <c:pt idx="484">
                  <c:v>0.14235294117647065</c:v>
                </c:pt>
                <c:pt idx="485">
                  <c:v>0.14264705882352949</c:v>
                </c:pt>
                <c:pt idx="486">
                  <c:v>0.14294117647058832</c:v>
                </c:pt>
                <c:pt idx="487">
                  <c:v>0.14323529411764716</c:v>
                </c:pt>
                <c:pt idx="488">
                  <c:v>0.14352941176470599</c:v>
                </c:pt>
                <c:pt idx="489">
                  <c:v>0.14382352941176482</c:v>
                </c:pt>
                <c:pt idx="490">
                  <c:v>0.14411764705882366</c:v>
                </c:pt>
                <c:pt idx="491">
                  <c:v>0.14441176470588249</c:v>
                </c:pt>
                <c:pt idx="492">
                  <c:v>0.14470588235294132</c:v>
                </c:pt>
                <c:pt idx="493">
                  <c:v>0.14500000000000016</c:v>
                </c:pt>
                <c:pt idx="494">
                  <c:v>0.14529411764705899</c:v>
                </c:pt>
                <c:pt idx="495">
                  <c:v>0.14558823529411782</c:v>
                </c:pt>
                <c:pt idx="496">
                  <c:v>0.14588235294117666</c:v>
                </c:pt>
                <c:pt idx="497">
                  <c:v>0.14617647058823549</c:v>
                </c:pt>
                <c:pt idx="498">
                  <c:v>0.14647058823529432</c:v>
                </c:pt>
                <c:pt idx="499">
                  <c:v>0.14676470588235316</c:v>
                </c:pt>
                <c:pt idx="500">
                  <c:v>0.14705882352941199</c:v>
                </c:pt>
                <c:pt idx="501">
                  <c:v>0.14735294117647083</c:v>
                </c:pt>
                <c:pt idx="502">
                  <c:v>0.14764705882352966</c:v>
                </c:pt>
                <c:pt idx="503">
                  <c:v>0.14794117647058849</c:v>
                </c:pt>
                <c:pt idx="504">
                  <c:v>0.14823529411764733</c:v>
                </c:pt>
                <c:pt idx="505">
                  <c:v>0.14852941176470616</c:v>
                </c:pt>
                <c:pt idx="506">
                  <c:v>0.14882352941176499</c:v>
                </c:pt>
                <c:pt idx="507">
                  <c:v>0.14911764705882383</c:v>
                </c:pt>
                <c:pt idx="508">
                  <c:v>0.14941176470588266</c:v>
                </c:pt>
                <c:pt idx="509">
                  <c:v>0.14970588235294149</c:v>
                </c:pt>
                <c:pt idx="510">
                  <c:v>0.15000000000000033</c:v>
                </c:pt>
                <c:pt idx="511">
                  <c:v>0.15029411764705916</c:v>
                </c:pt>
                <c:pt idx="512">
                  <c:v>0.15058823529411799</c:v>
                </c:pt>
                <c:pt idx="513">
                  <c:v>0.15088235294117683</c:v>
                </c:pt>
                <c:pt idx="514">
                  <c:v>0.15117647058823566</c:v>
                </c:pt>
                <c:pt idx="515">
                  <c:v>0.1514705882352945</c:v>
                </c:pt>
                <c:pt idx="516">
                  <c:v>0.15176470588235333</c:v>
                </c:pt>
                <c:pt idx="517">
                  <c:v>0.15205882352941216</c:v>
                </c:pt>
                <c:pt idx="518">
                  <c:v>0.152352941176471</c:v>
                </c:pt>
                <c:pt idx="519">
                  <c:v>0.15264705882352983</c:v>
                </c:pt>
                <c:pt idx="520">
                  <c:v>0.15294117647058866</c:v>
                </c:pt>
                <c:pt idx="521">
                  <c:v>0.1532352941176475</c:v>
                </c:pt>
                <c:pt idx="522">
                  <c:v>0.15352941176470633</c:v>
                </c:pt>
                <c:pt idx="523">
                  <c:v>0.15382352941176516</c:v>
                </c:pt>
                <c:pt idx="524">
                  <c:v>0.154117647058824</c:v>
                </c:pt>
                <c:pt idx="525">
                  <c:v>0.15441176470588283</c:v>
                </c:pt>
                <c:pt idx="526">
                  <c:v>0.15470588235294166</c:v>
                </c:pt>
                <c:pt idx="527">
                  <c:v>0.1550000000000005</c:v>
                </c:pt>
                <c:pt idx="528">
                  <c:v>0.15529411764705933</c:v>
                </c:pt>
                <c:pt idx="529">
                  <c:v>0.15558823529411817</c:v>
                </c:pt>
                <c:pt idx="530">
                  <c:v>0.155882352941177</c:v>
                </c:pt>
                <c:pt idx="531">
                  <c:v>0.15617647058823583</c:v>
                </c:pt>
                <c:pt idx="532">
                  <c:v>0.15647058823529467</c:v>
                </c:pt>
                <c:pt idx="533">
                  <c:v>0.1567647058823535</c:v>
                </c:pt>
                <c:pt idx="534">
                  <c:v>0.15705882352941233</c:v>
                </c:pt>
                <c:pt idx="535">
                  <c:v>0.15735294117647117</c:v>
                </c:pt>
                <c:pt idx="536">
                  <c:v>0.15764705882353</c:v>
                </c:pt>
                <c:pt idx="537">
                  <c:v>0.15794117647058883</c:v>
                </c:pt>
                <c:pt idx="538">
                  <c:v>0.15823529411764767</c:v>
                </c:pt>
                <c:pt idx="539">
                  <c:v>0.1585294117647065</c:v>
                </c:pt>
                <c:pt idx="540">
                  <c:v>0.15882352941176534</c:v>
                </c:pt>
                <c:pt idx="541">
                  <c:v>0.15911764705882417</c:v>
                </c:pt>
                <c:pt idx="542">
                  <c:v>0.159411764705883</c:v>
                </c:pt>
                <c:pt idx="543">
                  <c:v>0.15970588235294184</c:v>
                </c:pt>
                <c:pt idx="544">
                  <c:v>0.16000000000000067</c:v>
                </c:pt>
                <c:pt idx="545">
                  <c:v>0.1602941176470595</c:v>
                </c:pt>
                <c:pt idx="546">
                  <c:v>0.16058823529411834</c:v>
                </c:pt>
                <c:pt idx="547">
                  <c:v>0.16088235294117717</c:v>
                </c:pt>
                <c:pt idx="548">
                  <c:v>0.161176470588236</c:v>
                </c:pt>
                <c:pt idx="549">
                  <c:v>0.16147058823529484</c:v>
                </c:pt>
                <c:pt idx="550">
                  <c:v>0.16176470588235367</c:v>
                </c:pt>
                <c:pt idx="551">
                  <c:v>0.1620588235294125</c:v>
                </c:pt>
                <c:pt idx="552">
                  <c:v>0.16235294117647134</c:v>
                </c:pt>
                <c:pt idx="553">
                  <c:v>0.16264705882353017</c:v>
                </c:pt>
                <c:pt idx="554">
                  <c:v>0.16294117647058901</c:v>
                </c:pt>
                <c:pt idx="555">
                  <c:v>0.16323529411764784</c:v>
                </c:pt>
                <c:pt idx="556">
                  <c:v>0.16352941176470667</c:v>
                </c:pt>
                <c:pt idx="557">
                  <c:v>0.16382352941176551</c:v>
                </c:pt>
                <c:pt idx="558">
                  <c:v>0.16411764705882434</c:v>
                </c:pt>
                <c:pt idx="559">
                  <c:v>0.16441176470588317</c:v>
                </c:pt>
                <c:pt idx="560">
                  <c:v>0.16470588235294201</c:v>
                </c:pt>
                <c:pt idx="561">
                  <c:v>0.16500000000000084</c:v>
                </c:pt>
                <c:pt idx="562">
                  <c:v>0.16529411764705967</c:v>
                </c:pt>
                <c:pt idx="563">
                  <c:v>0.16558823529411851</c:v>
                </c:pt>
                <c:pt idx="564">
                  <c:v>0.16588235294117734</c:v>
                </c:pt>
                <c:pt idx="565">
                  <c:v>0.16617647058823617</c:v>
                </c:pt>
                <c:pt idx="566">
                  <c:v>0.16647058823529501</c:v>
                </c:pt>
                <c:pt idx="567">
                  <c:v>0.16676470588235384</c:v>
                </c:pt>
                <c:pt idx="568">
                  <c:v>0.16705882352941268</c:v>
                </c:pt>
                <c:pt idx="569">
                  <c:v>0.16735294117647151</c:v>
                </c:pt>
                <c:pt idx="570">
                  <c:v>0.16764705882353034</c:v>
                </c:pt>
                <c:pt idx="571">
                  <c:v>0.16794117647058918</c:v>
                </c:pt>
                <c:pt idx="572">
                  <c:v>0.16823529411764801</c:v>
                </c:pt>
                <c:pt idx="573">
                  <c:v>0.16852941176470684</c:v>
                </c:pt>
                <c:pt idx="574">
                  <c:v>0.16882352941176568</c:v>
                </c:pt>
                <c:pt idx="575">
                  <c:v>0.16911764705882451</c:v>
                </c:pt>
                <c:pt idx="576">
                  <c:v>0.16941176470588334</c:v>
                </c:pt>
                <c:pt idx="577">
                  <c:v>0.16970588235294218</c:v>
                </c:pt>
                <c:pt idx="578">
                  <c:v>0.17000000000000101</c:v>
                </c:pt>
                <c:pt idx="579">
                  <c:v>0.17029411764705984</c:v>
                </c:pt>
                <c:pt idx="580">
                  <c:v>0.17058823529411868</c:v>
                </c:pt>
                <c:pt idx="581">
                  <c:v>0.17088235294117751</c:v>
                </c:pt>
                <c:pt idx="582">
                  <c:v>0.17117647058823635</c:v>
                </c:pt>
                <c:pt idx="583">
                  <c:v>0.17147058823529518</c:v>
                </c:pt>
                <c:pt idx="584">
                  <c:v>0.17176470588235401</c:v>
                </c:pt>
                <c:pt idx="585">
                  <c:v>0.17205882352941285</c:v>
                </c:pt>
                <c:pt idx="586">
                  <c:v>0.17235294117647168</c:v>
                </c:pt>
                <c:pt idx="587">
                  <c:v>0.17264705882353051</c:v>
                </c:pt>
                <c:pt idx="588">
                  <c:v>0.17294117647058935</c:v>
                </c:pt>
                <c:pt idx="589">
                  <c:v>0.17323529411764818</c:v>
                </c:pt>
                <c:pt idx="590">
                  <c:v>0.17352941176470701</c:v>
                </c:pt>
                <c:pt idx="591">
                  <c:v>0.17382352941176585</c:v>
                </c:pt>
                <c:pt idx="592">
                  <c:v>0.17411764705882468</c:v>
                </c:pt>
                <c:pt idx="593">
                  <c:v>0.17441176470588352</c:v>
                </c:pt>
                <c:pt idx="594">
                  <c:v>0.17470588235294235</c:v>
                </c:pt>
                <c:pt idx="595">
                  <c:v>0.17500000000000118</c:v>
                </c:pt>
                <c:pt idx="596">
                  <c:v>0.17529411764706002</c:v>
                </c:pt>
                <c:pt idx="597">
                  <c:v>0.17558823529411885</c:v>
                </c:pt>
                <c:pt idx="598">
                  <c:v>0.17588235294117768</c:v>
                </c:pt>
                <c:pt idx="599">
                  <c:v>0.17617647058823652</c:v>
                </c:pt>
                <c:pt idx="600">
                  <c:v>0.17647058823529535</c:v>
                </c:pt>
                <c:pt idx="601">
                  <c:v>0.17676470588235418</c:v>
                </c:pt>
                <c:pt idx="602">
                  <c:v>0.17705882352941302</c:v>
                </c:pt>
                <c:pt idx="603">
                  <c:v>0.17735294117647185</c:v>
                </c:pt>
                <c:pt idx="604">
                  <c:v>0.17764705882353068</c:v>
                </c:pt>
                <c:pt idx="605">
                  <c:v>0.17794117647058952</c:v>
                </c:pt>
                <c:pt idx="606">
                  <c:v>0.17823529411764835</c:v>
                </c:pt>
                <c:pt idx="607">
                  <c:v>0.17852941176470719</c:v>
                </c:pt>
                <c:pt idx="608">
                  <c:v>0.17882352941176602</c:v>
                </c:pt>
                <c:pt idx="609">
                  <c:v>0.17911764705882485</c:v>
                </c:pt>
                <c:pt idx="610">
                  <c:v>0.17941176470588369</c:v>
                </c:pt>
                <c:pt idx="611">
                  <c:v>0.17970588235294252</c:v>
                </c:pt>
                <c:pt idx="612">
                  <c:v>0.18000000000000135</c:v>
                </c:pt>
                <c:pt idx="613">
                  <c:v>0.18029411764706019</c:v>
                </c:pt>
                <c:pt idx="614">
                  <c:v>0.18058823529411902</c:v>
                </c:pt>
                <c:pt idx="615">
                  <c:v>0.18088235294117785</c:v>
                </c:pt>
                <c:pt idx="616">
                  <c:v>0.18117647058823669</c:v>
                </c:pt>
                <c:pt idx="617">
                  <c:v>0.18147058823529552</c:v>
                </c:pt>
                <c:pt idx="618">
                  <c:v>0.18176470588235435</c:v>
                </c:pt>
                <c:pt idx="619">
                  <c:v>0.18205882352941319</c:v>
                </c:pt>
                <c:pt idx="620">
                  <c:v>0.18235294117647202</c:v>
                </c:pt>
                <c:pt idx="621">
                  <c:v>0.18264705882353086</c:v>
                </c:pt>
                <c:pt idx="622">
                  <c:v>0.18294117647058969</c:v>
                </c:pt>
                <c:pt idx="623">
                  <c:v>0.18323529411764852</c:v>
                </c:pt>
                <c:pt idx="624">
                  <c:v>0.18352941176470736</c:v>
                </c:pt>
                <c:pt idx="625">
                  <c:v>0.18382352941176619</c:v>
                </c:pt>
                <c:pt idx="626">
                  <c:v>0.18411764705882502</c:v>
                </c:pt>
                <c:pt idx="627">
                  <c:v>0.18441176470588386</c:v>
                </c:pt>
                <c:pt idx="628">
                  <c:v>0.18470588235294269</c:v>
                </c:pt>
                <c:pt idx="629">
                  <c:v>0.18500000000000152</c:v>
                </c:pt>
                <c:pt idx="630">
                  <c:v>0.18529411764706036</c:v>
                </c:pt>
                <c:pt idx="631">
                  <c:v>0.18558823529411919</c:v>
                </c:pt>
                <c:pt idx="632">
                  <c:v>0.18588235294117803</c:v>
                </c:pt>
                <c:pt idx="633">
                  <c:v>0.18617647058823686</c:v>
                </c:pt>
                <c:pt idx="634">
                  <c:v>0.18647058823529569</c:v>
                </c:pt>
                <c:pt idx="635">
                  <c:v>0.18676470588235453</c:v>
                </c:pt>
                <c:pt idx="636">
                  <c:v>0.18705882352941336</c:v>
                </c:pt>
                <c:pt idx="637">
                  <c:v>0.18735294117647219</c:v>
                </c:pt>
                <c:pt idx="638">
                  <c:v>0.18764705882353103</c:v>
                </c:pt>
                <c:pt idx="639">
                  <c:v>0.18794117647058986</c:v>
                </c:pt>
                <c:pt idx="640">
                  <c:v>0.18823529411764869</c:v>
                </c:pt>
                <c:pt idx="641">
                  <c:v>0.18852941176470753</c:v>
                </c:pt>
                <c:pt idx="642">
                  <c:v>0.18882352941176636</c:v>
                </c:pt>
                <c:pt idx="643">
                  <c:v>0.18911764705882519</c:v>
                </c:pt>
                <c:pt idx="644">
                  <c:v>0.18941176470588403</c:v>
                </c:pt>
                <c:pt idx="645">
                  <c:v>0.18970588235294286</c:v>
                </c:pt>
                <c:pt idx="646">
                  <c:v>0.1900000000000017</c:v>
                </c:pt>
                <c:pt idx="647">
                  <c:v>0.19029411764706053</c:v>
                </c:pt>
                <c:pt idx="648">
                  <c:v>0.19058823529411936</c:v>
                </c:pt>
                <c:pt idx="649">
                  <c:v>0.1908823529411782</c:v>
                </c:pt>
                <c:pt idx="650">
                  <c:v>0.19117647058823703</c:v>
                </c:pt>
                <c:pt idx="651">
                  <c:v>0.19147058823529586</c:v>
                </c:pt>
                <c:pt idx="652">
                  <c:v>0.1917647058823547</c:v>
                </c:pt>
                <c:pt idx="653">
                  <c:v>0.19205882352941353</c:v>
                </c:pt>
                <c:pt idx="654">
                  <c:v>0.19235294117647236</c:v>
                </c:pt>
                <c:pt idx="655">
                  <c:v>0.1926470588235312</c:v>
                </c:pt>
                <c:pt idx="656">
                  <c:v>0.19294117647059003</c:v>
                </c:pt>
                <c:pt idx="657">
                  <c:v>0.19323529411764886</c:v>
                </c:pt>
                <c:pt idx="658">
                  <c:v>0.1935294117647077</c:v>
                </c:pt>
                <c:pt idx="659">
                  <c:v>0.19382352941176653</c:v>
                </c:pt>
                <c:pt idx="660">
                  <c:v>0.19411764705882537</c:v>
                </c:pt>
                <c:pt idx="661">
                  <c:v>0.1944117647058842</c:v>
                </c:pt>
                <c:pt idx="662">
                  <c:v>0.19470588235294303</c:v>
                </c:pt>
                <c:pt idx="663">
                  <c:v>0.19500000000000187</c:v>
                </c:pt>
                <c:pt idx="664">
                  <c:v>0.1952941176470607</c:v>
                </c:pt>
                <c:pt idx="665">
                  <c:v>0.19558823529411953</c:v>
                </c:pt>
                <c:pt idx="666">
                  <c:v>0.19588235294117837</c:v>
                </c:pt>
                <c:pt idx="667">
                  <c:v>0.1961764705882372</c:v>
                </c:pt>
                <c:pt idx="668">
                  <c:v>0.19647058823529603</c:v>
                </c:pt>
                <c:pt idx="669">
                  <c:v>0.19676470588235487</c:v>
                </c:pt>
                <c:pt idx="670">
                  <c:v>0.1970588235294137</c:v>
                </c:pt>
                <c:pt idx="671">
                  <c:v>0.19735294117647253</c:v>
                </c:pt>
                <c:pt idx="672">
                  <c:v>0.19764705882353137</c:v>
                </c:pt>
                <c:pt idx="673">
                  <c:v>0.1979411764705902</c:v>
                </c:pt>
                <c:pt idx="674">
                  <c:v>0.19823529411764904</c:v>
                </c:pt>
                <c:pt idx="675">
                  <c:v>0.19852941176470787</c:v>
                </c:pt>
                <c:pt idx="676">
                  <c:v>0.1988235294117667</c:v>
                </c:pt>
                <c:pt idx="677">
                  <c:v>0.19911764705882554</c:v>
                </c:pt>
                <c:pt idx="678">
                  <c:v>0.19941176470588437</c:v>
                </c:pt>
                <c:pt idx="679">
                  <c:v>0.1997058823529432</c:v>
                </c:pt>
                <c:pt idx="680">
                  <c:v>0.20000000000000204</c:v>
                </c:pt>
                <c:pt idx="681">
                  <c:v>0.20029411764706087</c:v>
                </c:pt>
                <c:pt idx="682">
                  <c:v>0.2005882352941197</c:v>
                </c:pt>
                <c:pt idx="683">
                  <c:v>0.20088235294117854</c:v>
                </c:pt>
                <c:pt idx="684">
                  <c:v>0.20117647058823737</c:v>
                </c:pt>
                <c:pt idx="685">
                  <c:v>0.20147058823529621</c:v>
                </c:pt>
                <c:pt idx="686">
                  <c:v>0.20176470588235504</c:v>
                </c:pt>
                <c:pt idx="687">
                  <c:v>0.20205882352941387</c:v>
                </c:pt>
                <c:pt idx="688">
                  <c:v>0.20235294117647271</c:v>
                </c:pt>
                <c:pt idx="689">
                  <c:v>0.20264705882353154</c:v>
                </c:pt>
                <c:pt idx="690">
                  <c:v>0.20294117647059037</c:v>
                </c:pt>
                <c:pt idx="691">
                  <c:v>0.20323529411764921</c:v>
                </c:pt>
                <c:pt idx="692">
                  <c:v>0.20352941176470804</c:v>
                </c:pt>
                <c:pt idx="693">
                  <c:v>0.20382352941176687</c:v>
                </c:pt>
                <c:pt idx="694">
                  <c:v>0.20411764705882571</c:v>
                </c:pt>
                <c:pt idx="695">
                  <c:v>0.20441176470588454</c:v>
                </c:pt>
                <c:pt idx="696">
                  <c:v>0.20470588235294337</c:v>
                </c:pt>
                <c:pt idx="697">
                  <c:v>0.20500000000000221</c:v>
                </c:pt>
                <c:pt idx="698">
                  <c:v>0.20529411764706104</c:v>
                </c:pt>
                <c:pt idx="699">
                  <c:v>0.20558823529411988</c:v>
                </c:pt>
                <c:pt idx="700">
                  <c:v>0.20588235294117871</c:v>
                </c:pt>
                <c:pt idx="701">
                  <c:v>0.20617647058823754</c:v>
                </c:pt>
                <c:pt idx="702">
                  <c:v>0.20647058823529638</c:v>
                </c:pt>
                <c:pt idx="703">
                  <c:v>0.20676470588235521</c:v>
                </c:pt>
                <c:pt idx="704">
                  <c:v>0.20705882352941404</c:v>
                </c:pt>
                <c:pt idx="705">
                  <c:v>0.20735294117647288</c:v>
                </c:pt>
                <c:pt idx="706">
                  <c:v>0.20764705882353171</c:v>
                </c:pt>
                <c:pt idx="707">
                  <c:v>0.20794117647059054</c:v>
                </c:pt>
                <c:pt idx="708">
                  <c:v>0.20823529411764938</c:v>
                </c:pt>
                <c:pt idx="709">
                  <c:v>0.20852941176470821</c:v>
                </c:pt>
                <c:pt idx="710">
                  <c:v>0.20882352941176704</c:v>
                </c:pt>
                <c:pt idx="711">
                  <c:v>0.20911764705882588</c:v>
                </c:pt>
                <c:pt idx="712">
                  <c:v>0.20941176470588471</c:v>
                </c:pt>
                <c:pt idx="713">
                  <c:v>0.20970588235294355</c:v>
                </c:pt>
                <c:pt idx="714">
                  <c:v>0.21000000000000238</c:v>
                </c:pt>
                <c:pt idx="715">
                  <c:v>0.21029411764706121</c:v>
                </c:pt>
                <c:pt idx="716">
                  <c:v>0.21058823529412005</c:v>
                </c:pt>
                <c:pt idx="717">
                  <c:v>0.21088235294117888</c:v>
                </c:pt>
                <c:pt idx="718">
                  <c:v>0.21117647058823771</c:v>
                </c:pt>
                <c:pt idx="719">
                  <c:v>0.21147058823529655</c:v>
                </c:pt>
                <c:pt idx="720">
                  <c:v>0.21176470588235538</c:v>
                </c:pt>
                <c:pt idx="721">
                  <c:v>0.21205882352941421</c:v>
                </c:pt>
                <c:pt idx="722">
                  <c:v>0.21235294117647305</c:v>
                </c:pt>
                <c:pt idx="723">
                  <c:v>0.21264705882353188</c:v>
                </c:pt>
                <c:pt idx="724">
                  <c:v>0.21294117647059072</c:v>
                </c:pt>
                <c:pt idx="725">
                  <c:v>0.21323529411764955</c:v>
                </c:pt>
                <c:pt idx="726">
                  <c:v>0.21352941176470838</c:v>
                </c:pt>
                <c:pt idx="727">
                  <c:v>0.21382352941176722</c:v>
                </c:pt>
                <c:pt idx="728">
                  <c:v>0.21411764705882605</c:v>
                </c:pt>
                <c:pt idx="729">
                  <c:v>0.21441176470588488</c:v>
                </c:pt>
                <c:pt idx="730">
                  <c:v>0.21470588235294372</c:v>
                </c:pt>
                <c:pt idx="731">
                  <c:v>0.21500000000000255</c:v>
                </c:pt>
                <c:pt idx="732">
                  <c:v>0.21529411764706138</c:v>
                </c:pt>
                <c:pt idx="733">
                  <c:v>0.21558823529412022</c:v>
                </c:pt>
                <c:pt idx="734">
                  <c:v>0.21588235294117905</c:v>
                </c:pt>
                <c:pt idx="735">
                  <c:v>0.21617647058823788</c:v>
                </c:pt>
                <c:pt idx="736">
                  <c:v>0.21647058823529672</c:v>
                </c:pt>
                <c:pt idx="737">
                  <c:v>0.21676470588235555</c:v>
                </c:pt>
                <c:pt idx="738">
                  <c:v>0.21705882352941439</c:v>
                </c:pt>
                <c:pt idx="739">
                  <c:v>0.21735294117647322</c:v>
                </c:pt>
                <c:pt idx="740">
                  <c:v>0.21764705882353205</c:v>
                </c:pt>
                <c:pt idx="741">
                  <c:v>0.21794117647059089</c:v>
                </c:pt>
                <c:pt idx="742">
                  <c:v>0.21823529411764972</c:v>
                </c:pt>
                <c:pt idx="743">
                  <c:v>0.21852941176470855</c:v>
                </c:pt>
                <c:pt idx="744">
                  <c:v>0.21882352941176739</c:v>
                </c:pt>
                <c:pt idx="745">
                  <c:v>0.21911764705882622</c:v>
                </c:pt>
                <c:pt idx="746">
                  <c:v>0.21941176470588505</c:v>
                </c:pt>
                <c:pt idx="747">
                  <c:v>0.21970588235294389</c:v>
                </c:pt>
                <c:pt idx="748">
                  <c:v>0.22000000000000272</c:v>
                </c:pt>
                <c:pt idx="749">
                  <c:v>0.22029411764706155</c:v>
                </c:pt>
                <c:pt idx="750">
                  <c:v>0.22058823529412039</c:v>
                </c:pt>
                <c:pt idx="751">
                  <c:v>0.22088235294117922</c:v>
                </c:pt>
                <c:pt idx="752">
                  <c:v>0.22117647058823806</c:v>
                </c:pt>
                <c:pt idx="753">
                  <c:v>0.22147058823529689</c:v>
                </c:pt>
                <c:pt idx="754">
                  <c:v>0.22176470588235572</c:v>
                </c:pt>
                <c:pt idx="755">
                  <c:v>0.22205882352941456</c:v>
                </c:pt>
                <c:pt idx="756">
                  <c:v>0.22235294117647339</c:v>
                </c:pt>
                <c:pt idx="757">
                  <c:v>0.22264705882353222</c:v>
                </c:pt>
                <c:pt idx="758">
                  <c:v>0.22294117647059106</c:v>
                </c:pt>
                <c:pt idx="759">
                  <c:v>0.22323529411764989</c:v>
                </c:pt>
                <c:pt idx="760">
                  <c:v>0.22352941176470872</c:v>
                </c:pt>
                <c:pt idx="761">
                  <c:v>0.22382352941176756</c:v>
                </c:pt>
                <c:pt idx="762">
                  <c:v>0.22411764705882639</c:v>
                </c:pt>
                <c:pt idx="763">
                  <c:v>0.22441176470588522</c:v>
                </c:pt>
                <c:pt idx="764">
                  <c:v>0.22470588235294406</c:v>
                </c:pt>
                <c:pt idx="765">
                  <c:v>0.22500000000000289</c:v>
                </c:pt>
                <c:pt idx="766">
                  <c:v>0.22529411764706173</c:v>
                </c:pt>
                <c:pt idx="767">
                  <c:v>0.22558823529412056</c:v>
                </c:pt>
                <c:pt idx="768">
                  <c:v>0.22588235294117939</c:v>
                </c:pt>
                <c:pt idx="769">
                  <c:v>0.22617647058823823</c:v>
                </c:pt>
                <c:pt idx="770">
                  <c:v>0.22647058823529706</c:v>
                </c:pt>
                <c:pt idx="771">
                  <c:v>0.22676470588235589</c:v>
                </c:pt>
                <c:pt idx="772">
                  <c:v>0.22705882352941473</c:v>
                </c:pt>
                <c:pt idx="773">
                  <c:v>0.22735294117647356</c:v>
                </c:pt>
                <c:pt idx="774">
                  <c:v>0.22764705882353239</c:v>
                </c:pt>
                <c:pt idx="775">
                  <c:v>0.22794117647059123</c:v>
                </c:pt>
                <c:pt idx="776">
                  <c:v>0.22823529411765006</c:v>
                </c:pt>
                <c:pt idx="777">
                  <c:v>0.2285294117647089</c:v>
                </c:pt>
                <c:pt idx="778">
                  <c:v>0.22882352941176773</c:v>
                </c:pt>
                <c:pt idx="779">
                  <c:v>0.22911764705882656</c:v>
                </c:pt>
                <c:pt idx="780">
                  <c:v>0.2294117647058854</c:v>
                </c:pt>
                <c:pt idx="781">
                  <c:v>0.22970588235294423</c:v>
                </c:pt>
                <c:pt idx="782">
                  <c:v>0.23000000000000306</c:v>
                </c:pt>
                <c:pt idx="783">
                  <c:v>0.2302941176470619</c:v>
                </c:pt>
                <c:pt idx="784">
                  <c:v>0.23058823529412073</c:v>
                </c:pt>
                <c:pt idx="785">
                  <c:v>0.23088235294117956</c:v>
                </c:pt>
                <c:pt idx="786">
                  <c:v>0.2311764705882384</c:v>
                </c:pt>
                <c:pt idx="787">
                  <c:v>0.23147058823529723</c:v>
                </c:pt>
                <c:pt idx="788">
                  <c:v>0.23176470588235606</c:v>
                </c:pt>
                <c:pt idx="789">
                  <c:v>0.2320588235294149</c:v>
                </c:pt>
                <c:pt idx="790">
                  <c:v>0.23235294117647373</c:v>
                </c:pt>
                <c:pt idx="791">
                  <c:v>0.23264705882353257</c:v>
                </c:pt>
                <c:pt idx="792">
                  <c:v>0.2329411764705914</c:v>
                </c:pt>
                <c:pt idx="793">
                  <c:v>0.23323529411765023</c:v>
                </c:pt>
                <c:pt idx="794">
                  <c:v>0.23352941176470907</c:v>
                </c:pt>
                <c:pt idx="795">
                  <c:v>0.2338235294117679</c:v>
                </c:pt>
                <c:pt idx="796">
                  <c:v>0.23411764705882673</c:v>
                </c:pt>
                <c:pt idx="797">
                  <c:v>0.23441176470588557</c:v>
                </c:pt>
                <c:pt idx="798">
                  <c:v>0.2347058823529444</c:v>
                </c:pt>
                <c:pt idx="799">
                  <c:v>0.23500000000000323</c:v>
                </c:pt>
                <c:pt idx="800">
                  <c:v>0.23529411764706207</c:v>
                </c:pt>
                <c:pt idx="801">
                  <c:v>0.2355882352941209</c:v>
                </c:pt>
                <c:pt idx="802">
                  <c:v>0.23588235294117973</c:v>
                </c:pt>
                <c:pt idx="803">
                  <c:v>0.23617647058823857</c:v>
                </c:pt>
                <c:pt idx="804">
                  <c:v>0.2364705882352974</c:v>
                </c:pt>
                <c:pt idx="805">
                  <c:v>0.23676470588235624</c:v>
                </c:pt>
                <c:pt idx="806">
                  <c:v>0.23705882352941507</c:v>
                </c:pt>
                <c:pt idx="807">
                  <c:v>0.2373529411764739</c:v>
                </c:pt>
                <c:pt idx="808">
                  <c:v>0.23764705882353274</c:v>
                </c:pt>
                <c:pt idx="809">
                  <c:v>0.23794117647059157</c:v>
                </c:pt>
                <c:pt idx="810">
                  <c:v>0.2382352941176504</c:v>
                </c:pt>
                <c:pt idx="811">
                  <c:v>0.23852941176470924</c:v>
                </c:pt>
                <c:pt idx="812">
                  <c:v>0.23882352941176807</c:v>
                </c:pt>
                <c:pt idx="813">
                  <c:v>0.2391176470588269</c:v>
                </c:pt>
                <c:pt idx="814">
                  <c:v>0.23941176470588574</c:v>
                </c:pt>
                <c:pt idx="815">
                  <c:v>0.23970588235294457</c:v>
                </c:pt>
                <c:pt idx="816">
                  <c:v>0.24000000000000341</c:v>
                </c:pt>
                <c:pt idx="817">
                  <c:v>0.24029411764706224</c:v>
                </c:pt>
                <c:pt idx="818">
                  <c:v>0.24058823529412107</c:v>
                </c:pt>
                <c:pt idx="819">
                  <c:v>0.24088235294117991</c:v>
                </c:pt>
                <c:pt idx="820">
                  <c:v>0.24117647058823874</c:v>
                </c:pt>
                <c:pt idx="821">
                  <c:v>0.24147058823529757</c:v>
                </c:pt>
                <c:pt idx="822">
                  <c:v>0.24176470588235641</c:v>
                </c:pt>
                <c:pt idx="823">
                  <c:v>0.24205882352941524</c:v>
                </c:pt>
                <c:pt idx="824">
                  <c:v>0.24235294117647407</c:v>
                </c:pt>
                <c:pt idx="825">
                  <c:v>0.24264705882353291</c:v>
                </c:pt>
                <c:pt idx="826">
                  <c:v>0.24294117647059174</c:v>
                </c:pt>
                <c:pt idx="827">
                  <c:v>0.24323529411765057</c:v>
                </c:pt>
                <c:pt idx="828">
                  <c:v>0.24352941176470941</c:v>
                </c:pt>
                <c:pt idx="829">
                  <c:v>0.24382352941176824</c:v>
                </c:pt>
                <c:pt idx="830">
                  <c:v>0.24411764705882708</c:v>
                </c:pt>
                <c:pt idx="831">
                  <c:v>0.24441176470588591</c:v>
                </c:pt>
                <c:pt idx="832">
                  <c:v>0.24470588235294474</c:v>
                </c:pt>
                <c:pt idx="833">
                  <c:v>0.24500000000000358</c:v>
                </c:pt>
                <c:pt idx="834">
                  <c:v>0.24529411764706241</c:v>
                </c:pt>
                <c:pt idx="835">
                  <c:v>0.24558823529412124</c:v>
                </c:pt>
                <c:pt idx="836">
                  <c:v>0.24588235294118008</c:v>
                </c:pt>
                <c:pt idx="837">
                  <c:v>0.24617647058823891</c:v>
                </c:pt>
                <c:pt idx="838">
                  <c:v>0.24647058823529774</c:v>
                </c:pt>
                <c:pt idx="839">
                  <c:v>0.24676470588235658</c:v>
                </c:pt>
                <c:pt idx="840">
                  <c:v>0.24705882352941541</c:v>
                </c:pt>
                <c:pt idx="841">
                  <c:v>0.24735294117647424</c:v>
                </c:pt>
                <c:pt idx="842">
                  <c:v>0.24764705882353308</c:v>
                </c:pt>
                <c:pt idx="843">
                  <c:v>0.24794117647059191</c:v>
                </c:pt>
                <c:pt idx="844">
                  <c:v>0.24823529411765075</c:v>
                </c:pt>
                <c:pt idx="845">
                  <c:v>0.24852941176470958</c:v>
                </c:pt>
                <c:pt idx="846">
                  <c:v>0.24882352941176841</c:v>
                </c:pt>
                <c:pt idx="847">
                  <c:v>0.24911764705882725</c:v>
                </c:pt>
                <c:pt idx="848">
                  <c:v>0.24941176470588608</c:v>
                </c:pt>
                <c:pt idx="849">
                  <c:v>0.24970588235294491</c:v>
                </c:pt>
                <c:pt idx="850">
                  <c:v>0.25000000000000372</c:v>
                </c:pt>
                <c:pt idx="851">
                  <c:v>0.25029411764706255</c:v>
                </c:pt>
                <c:pt idx="852">
                  <c:v>0.25058823529412139</c:v>
                </c:pt>
                <c:pt idx="853">
                  <c:v>0.25088235294118022</c:v>
                </c:pt>
                <c:pt idx="854">
                  <c:v>0.25117647058823905</c:v>
                </c:pt>
                <c:pt idx="855">
                  <c:v>0.25147058823529789</c:v>
                </c:pt>
                <c:pt idx="856">
                  <c:v>0.25176470588235672</c:v>
                </c:pt>
                <c:pt idx="857">
                  <c:v>0.25205882352941555</c:v>
                </c:pt>
                <c:pt idx="858">
                  <c:v>0.25235294117647439</c:v>
                </c:pt>
                <c:pt idx="859">
                  <c:v>0.25264705882353322</c:v>
                </c:pt>
                <c:pt idx="860">
                  <c:v>0.25294117647059206</c:v>
                </c:pt>
                <c:pt idx="861">
                  <c:v>0.25323529411765089</c:v>
                </c:pt>
                <c:pt idx="862">
                  <c:v>0.25352941176470972</c:v>
                </c:pt>
                <c:pt idx="863">
                  <c:v>0.25382352941176856</c:v>
                </c:pt>
                <c:pt idx="864">
                  <c:v>0.25411764705882739</c:v>
                </c:pt>
                <c:pt idx="865">
                  <c:v>0.25441176470588622</c:v>
                </c:pt>
                <c:pt idx="866">
                  <c:v>0.25470588235294506</c:v>
                </c:pt>
                <c:pt idx="867">
                  <c:v>0.25500000000000389</c:v>
                </c:pt>
                <c:pt idx="868">
                  <c:v>0.25529411764706272</c:v>
                </c:pt>
                <c:pt idx="869">
                  <c:v>0.25558823529412156</c:v>
                </c:pt>
                <c:pt idx="870">
                  <c:v>0.25588235294118039</c:v>
                </c:pt>
                <c:pt idx="871">
                  <c:v>0.25617647058823922</c:v>
                </c:pt>
                <c:pt idx="872">
                  <c:v>0.25647058823529806</c:v>
                </c:pt>
                <c:pt idx="873">
                  <c:v>0.25676470588235689</c:v>
                </c:pt>
                <c:pt idx="874">
                  <c:v>0.25705882352941573</c:v>
                </c:pt>
                <c:pt idx="875">
                  <c:v>0.25735294117647456</c:v>
                </c:pt>
                <c:pt idx="876">
                  <c:v>0.25764705882353339</c:v>
                </c:pt>
                <c:pt idx="877">
                  <c:v>0.25794117647059223</c:v>
                </c:pt>
                <c:pt idx="878">
                  <c:v>0.25823529411765106</c:v>
                </c:pt>
                <c:pt idx="879">
                  <c:v>0.25852941176470989</c:v>
                </c:pt>
                <c:pt idx="880">
                  <c:v>0.25882352941176873</c:v>
                </c:pt>
                <c:pt idx="881">
                  <c:v>0.25911764705882756</c:v>
                </c:pt>
                <c:pt idx="882">
                  <c:v>0.25941176470588639</c:v>
                </c:pt>
                <c:pt idx="883">
                  <c:v>0.25970588235294523</c:v>
                </c:pt>
                <c:pt idx="884">
                  <c:v>0.26000000000000406</c:v>
                </c:pt>
                <c:pt idx="885">
                  <c:v>0.26029411764706289</c:v>
                </c:pt>
                <c:pt idx="886">
                  <c:v>0.26058823529412173</c:v>
                </c:pt>
                <c:pt idx="887">
                  <c:v>0.26088235294118056</c:v>
                </c:pt>
                <c:pt idx="888">
                  <c:v>0.2611764705882394</c:v>
                </c:pt>
                <c:pt idx="889">
                  <c:v>0.26147058823529823</c:v>
                </c:pt>
                <c:pt idx="890">
                  <c:v>0.26176470588235706</c:v>
                </c:pt>
                <c:pt idx="891">
                  <c:v>0.2620588235294159</c:v>
                </c:pt>
                <c:pt idx="892">
                  <c:v>0.26235294117647473</c:v>
                </c:pt>
                <c:pt idx="893">
                  <c:v>0.26264705882353356</c:v>
                </c:pt>
                <c:pt idx="894">
                  <c:v>0.2629411764705924</c:v>
                </c:pt>
                <c:pt idx="895">
                  <c:v>0.26323529411765123</c:v>
                </c:pt>
                <c:pt idx="896">
                  <c:v>0.26352941176471006</c:v>
                </c:pt>
                <c:pt idx="897">
                  <c:v>0.2638235294117689</c:v>
                </c:pt>
                <c:pt idx="898">
                  <c:v>0.26411764705882773</c:v>
                </c:pt>
                <c:pt idx="899">
                  <c:v>0.26441176470588656</c:v>
                </c:pt>
                <c:pt idx="900">
                  <c:v>0.2647058823529454</c:v>
                </c:pt>
                <c:pt idx="901">
                  <c:v>0.26500000000000423</c:v>
                </c:pt>
                <c:pt idx="902">
                  <c:v>0.26529411764706307</c:v>
                </c:pt>
                <c:pt idx="903">
                  <c:v>0.2655882352941219</c:v>
                </c:pt>
                <c:pt idx="904">
                  <c:v>0.26588235294118073</c:v>
                </c:pt>
                <c:pt idx="905">
                  <c:v>0.26617647058823957</c:v>
                </c:pt>
                <c:pt idx="906">
                  <c:v>0.2664705882352984</c:v>
                </c:pt>
                <c:pt idx="907">
                  <c:v>0.26676470588235723</c:v>
                </c:pt>
                <c:pt idx="908">
                  <c:v>0.26705882352941607</c:v>
                </c:pt>
                <c:pt idx="909">
                  <c:v>0.2673529411764749</c:v>
                </c:pt>
                <c:pt idx="910">
                  <c:v>0.26764705882353373</c:v>
                </c:pt>
                <c:pt idx="911">
                  <c:v>0.26794117647059257</c:v>
                </c:pt>
                <c:pt idx="912">
                  <c:v>0.2682352941176514</c:v>
                </c:pt>
                <c:pt idx="913">
                  <c:v>0.26852941176471024</c:v>
                </c:pt>
                <c:pt idx="914">
                  <c:v>0.26882352941176907</c:v>
                </c:pt>
                <c:pt idx="915">
                  <c:v>0.2691176470588279</c:v>
                </c:pt>
                <c:pt idx="916">
                  <c:v>0.26941176470588674</c:v>
                </c:pt>
                <c:pt idx="917">
                  <c:v>0.26970588235294557</c:v>
                </c:pt>
                <c:pt idx="918">
                  <c:v>0.2700000000000044</c:v>
                </c:pt>
                <c:pt idx="919">
                  <c:v>0.27029411764706324</c:v>
                </c:pt>
                <c:pt idx="920">
                  <c:v>0.27058823529412207</c:v>
                </c:pt>
                <c:pt idx="921">
                  <c:v>0.2708823529411809</c:v>
                </c:pt>
                <c:pt idx="922">
                  <c:v>0.27117647058823974</c:v>
                </c:pt>
                <c:pt idx="923">
                  <c:v>0.27147058823529857</c:v>
                </c:pt>
                <c:pt idx="924">
                  <c:v>0.2717647058823574</c:v>
                </c:pt>
                <c:pt idx="925">
                  <c:v>0.27205882352941624</c:v>
                </c:pt>
                <c:pt idx="926">
                  <c:v>0.27235294117647507</c:v>
                </c:pt>
                <c:pt idx="927">
                  <c:v>0.27264705882353391</c:v>
                </c:pt>
                <c:pt idx="928">
                  <c:v>0.27294117647059274</c:v>
                </c:pt>
                <c:pt idx="929">
                  <c:v>0.27323529411765157</c:v>
                </c:pt>
                <c:pt idx="930">
                  <c:v>0.27352941176471041</c:v>
                </c:pt>
                <c:pt idx="931">
                  <c:v>0.27382352941176924</c:v>
                </c:pt>
                <c:pt idx="932">
                  <c:v>0.27411764705882807</c:v>
                </c:pt>
                <c:pt idx="933">
                  <c:v>0.27441176470588691</c:v>
                </c:pt>
                <c:pt idx="934">
                  <c:v>0.27470588235294574</c:v>
                </c:pt>
                <c:pt idx="935">
                  <c:v>0.27500000000000457</c:v>
                </c:pt>
                <c:pt idx="936">
                  <c:v>0.27529411764706341</c:v>
                </c:pt>
                <c:pt idx="937">
                  <c:v>0.27558823529412224</c:v>
                </c:pt>
                <c:pt idx="938">
                  <c:v>0.27588235294118107</c:v>
                </c:pt>
                <c:pt idx="939">
                  <c:v>0.27617647058823991</c:v>
                </c:pt>
                <c:pt idx="940">
                  <c:v>0.27647058823529874</c:v>
                </c:pt>
                <c:pt idx="941">
                  <c:v>0.27676470588235758</c:v>
                </c:pt>
                <c:pt idx="942">
                  <c:v>0.27705882352941641</c:v>
                </c:pt>
                <c:pt idx="943">
                  <c:v>0.27735294117647524</c:v>
                </c:pt>
                <c:pt idx="944">
                  <c:v>0.27764705882353408</c:v>
                </c:pt>
                <c:pt idx="945">
                  <c:v>0.27794117647059291</c:v>
                </c:pt>
                <c:pt idx="946">
                  <c:v>0.27823529411765174</c:v>
                </c:pt>
                <c:pt idx="947">
                  <c:v>0.27852941176471058</c:v>
                </c:pt>
                <c:pt idx="948">
                  <c:v>0.27882352941176941</c:v>
                </c:pt>
                <c:pt idx="949">
                  <c:v>0.27911764705882824</c:v>
                </c:pt>
                <c:pt idx="950">
                  <c:v>0.27941176470588708</c:v>
                </c:pt>
                <c:pt idx="951">
                  <c:v>0.27970588235294591</c:v>
                </c:pt>
                <c:pt idx="952">
                  <c:v>0.28000000000000475</c:v>
                </c:pt>
                <c:pt idx="953">
                  <c:v>0.28029411764706358</c:v>
                </c:pt>
                <c:pt idx="954">
                  <c:v>0.28058823529412241</c:v>
                </c:pt>
                <c:pt idx="955">
                  <c:v>0.28088235294118125</c:v>
                </c:pt>
                <c:pt idx="956">
                  <c:v>0.28117647058824008</c:v>
                </c:pt>
                <c:pt idx="957">
                  <c:v>0.28147058823529891</c:v>
                </c:pt>
                <c:pt idx="958">
                  <c:v>0.28176470588235775</c:v>
                </c:pt>
                <c:pt idx="959">
                  <c:v>0.28205882352941658</c:v>
                </c:pt>
                <c:pt idx="960">
                  <c:v>0.28235294117647541</c:v>
                </c:pt>
                <c:pt idx="961">
                  <c:v>0.28264705882353425</c:v>
                </c:pt>
                <c:pt idx="962">
                  <c:v>0.28294117647059308</c:v>
                </c:pt>
                <c:pt idx="963">
                  <c:v>0.28323529411765191</c:v>
                </c:pt>
                <c:pt idx="964">
                  <c:v>0.28352941176471075</c:v>
                </c:pt>
                <c:pt idx="965">
                  <c:v>0.28382352941176958</c:v>
                </c:pt>
                <c:pt idx="966">
                  <c:v>0.28411764705882842</c:v>
                </c:pt>
                <c:pt idx="967">
                  <c:v>0.28441176470588725</c:v>
                </c:pt>
                <c:pt idx="968">
                  <c:v>0.28470588235294608</c:v>
                </c:pt>
                <c:pt idx="969">
                  <c:v>0.28500000000000492</c:v>
                </c:pt>
                <c:pt idx="970">
                  <c:v>0.28529411764706375</c:v>
                </c:pt>
                <c:pt idx="971">
                  <c:v>0.28558823529412258</c:v>
                </c:pt>
                <c:pt idx="972">
                  <c:v>0.28588235294118142</c:v>
                </c:pt>
                <c:pt idx="973">
                  <c:v>0.28617647058824025</c:v>
                </c:pt>
                <c:pt idx="974">
                  <c:v>0.28647058823529908</c:v>
                </c:pt>
                <c:pt idx="975">
                  <c:v>0.28676470588235792</c:v>
                </c:pt>
                <c:pt idx="976">
                  <c:v>0.28705882352941675</c:v>
                </c:pt>
                <c:pt idx="977">
                  <c:v>0.28735294117647558</c:v>
                </c:pt>
                <c:pt idx="978">
                  <c:v>0.28764705882353442</c:v>
                </c:pt>
                <c:pt idx="979">
                  <c:v>0.28794117647059325</c:v>
                </c:pt>
                <c:pt idx="980">
                  <c:v>0.28823529411765209</c:v>
                </c:pt>
                <c:pt idx="981">
                  <c:v>0.28852941176471092</c:v>
                </c:pt>
                <c:pt idx="982">
                  <c:v>0.28882352941176975</c:v>
                </c:pt>
                <c:pt idx="983">
                  <c:v>0.28911764705882859</c:v>
                </c:pt>
                <c:pt idx="984">
                  <c:v>0.28941176470588742</c:v>
                </c:pt>
                <c:pt idx="985">
                  <c:v>0.28970588235294625</c:v>
                </c:pt>
                <c:pt idx="986">
                  <c:v>0.29000000000000509</c:v>
                </c:pt>
                <c:pt idx="987">
                  <c:v>0.29029411764706392</c:v>
                </c:pt>
                <c:pt idx="988">
                  <c:v>0.29058823529412275</c:v>
                </c:pt>
                <c:pt idx="989">
                  <c:v>0.29088235294118159</c:v>
                </c:pt>
                <c:pt idx="990">
                  <c:v>0.29117647058824042</c:v>
                </c:pt>
                <c:pt idx="991">
                  <c:v>0.29147058823529925</c:v>
                </c:pt>
                <c:pt idx="992">
                  <c:v>0.29176470588235809</c:v>
                </c:pt>
                <c:pt idx="993">
                  <c:v>0.29205882352941692</c:v>
                </c:pt>
                <c:pt idx="994">
                  <c:v>0.29235294117647576</c:v>
                </c:pt>
                <c:pt idx="995">
                  <c:v>0.29264705882353459</c:v>
                </c:pt>
                <c:pt idx="996">
                  <c:v>0.29294117647059342</c:v>
                </c:pt>
                <c:pt idx="997">
                  <c:v>0.29323529411765226</c:v>
                </c:pt>
                <c:pt idx="998">
                  <c:v>0.29352941176471109</c:v>
                </c:pt>
                <c:pt idx="999">
                  <c:v>0.29382352941176992</c:v>
                </c:pt>
                <c:pt idx="1000">
                  <c:v>0.29411764705882876</c:v>
                </c:pt>
                <c:pt idx="1001">
                  <c:v>0.29441176470588759</c:v>
                </c:pt>
                <c:pt idx="1002">
                  <c:v>0.29470588235294642</c:v>
                </c:pt>
                <c:pt idx="1003">
                  <c:v>0.29500000000000526</c:v>
                </c:pt>
                <c:pt idx="1004">
                  <c:v>0.29529411764706409</c:v>
                </c:pt>
                <c:pt idx="1005">
                  <c:v>0.29558823529412293</c:v>
                </c:pt>
                <c:pt idx="1006">
                  <c:v>0.29588235294118176</c:v>
                </c:pt>
                <c:pt idx="1007">
                  <c:v>0.29617647058824059</c:v>
                </c:pt>
                <c:pt idx="1008">
                  <c:v>0.29647058823529943</c:v>
                </c:pt>
                <c:pt idx="1009">
                  <c:v>0.29676470588235826</c:v>
                </c:pt>
                <c:pt idx="1010">
                  <c:v>0.29705882352941709</c:v>
                </c:pt>
                <c:pt idx="1011">
                  <c:v>0.29735294117647593</c:v>
                </c:pt>
                <c:pt idx="1012">
                  <c:v>0.29764705882353476</c:v>
                </c:pt>
                <c:pt idx="1013">
                  <c:v>0.29794117647059359</c:v>
                </c:pt>
                <c:pt idx="1014">
                  <c:v>0.29823529411765243</c:v>
                </c:pt>
                <c:pt idx="1015">
                  <c:v>0.29852941176471126</c:v>
                </c:pt>
                <c:pt idx="1016">
                  <c:v>0.29882352941177009</c:v>
                </c:pt>
                <c:pt idx="1017">
                  <c:v>0.29911764705882893</c:v>
                </c:pt>
                <c:pt idx="1018">
                  <c:v>0.29941176470588776</c:v>
                </c:pt>
                <c:pt idx="1019">
                  <c:v>0.2997058823529466</c:v>
                </c:pt>
                <c:pt idx="1020">
                  <c:v>0.30000000000000543</c:v>
                </c:pt>
                <c:pt idx="1021">
                  <c:v>0.30029411764706426</c:v>
                </c:pt>
                <c:pt idx="1022">
                  <c:v>0.3005882352941231</c:v>
                </c:pt>
                <c:pt idx="1023">
                  <c:v>0.30088235294118193</c:v>
                </c:pt>
                <c:pt idx="1024">
                  <c:v>0.30117647058824076</c:v>
                </c:pt>
                <c:pt idx="1025">
                  <c:v>0.3014705882352996</c:v>
                </c:pt>
                <c:pt idx="1026">
                  <c:v>0.30176470588235843</c:v>
                </c:pt>
                <c:pt idx="1027">
                  <c:v>0.30205882352941726</c:v>
                </c:pt>
                <c:pt idx="1028">
                  <c:v>0.3023529411764761</c:v>
                </c:pt>
                <c:pt idx="1029">
                  <c:v>0.30264705882353493</c:v>
                </c:pt>
                <c:pt idx="1030">
                  <c:v>0.30294117647059376</c:v>
                </c:pt>
                <c:pt idx="1031">
                  <c:v>0.3032352941176526</c:v>
                </c:pt>
                <c:pt idx="1032">
                  <c:v>0.30352941176471143</c:v>
                </c:pt>
                <c:pt idx="1033">
                  <c:v>0.30382352941177027</c:v>
                </c:pt>
                <c:pt idx="1034">
                  <c:v>0.3041176470588291</c:v>
                </c:pt>
                <c:pt idx="1035">
                  <c:v>0.30441176470588793</c:v>
                </c:pt>
                <c:pt idx="1036">
                  <c:v>0.30470588235294677</c:v>
                </c:pt>
                <c:pt idx="1037">
                  <c:v>0.3050000000000056</c:v>
                </c:pt>
                <c:pt idx="1038">
                  <c:v>0.30529411764706443</c:v>
                </c:pt>
                <c:pt idx="1039">
                  <c:v>0.30558823529412327</c:v>
                </c:pt>
                <c:pt idx="1040">
                  <c:v>0.3058823529411821</c:v>
                </c:pt>
                <c:pt idx="1041">
                  <c:v>0.30617647058824093</c:v>
                </c:pt>
                <c:pt idx="1042">
                  <c:v>0.30647058823529977</c:v>
                </c:pt>
                <c:pt idx="1043">
                  <c:v>0.3067647058823586</c:v>
                </c:pt>
                <c:pt idx="1044">
                  <c:v>0.30705882352941744</c:v>
                </c:pt>
                <c:pt idx="1045">
                  <c:v>0.30735294117647627</c:v>
                </c:pt>
                <c:pt idx="1046">
                  <c:v>0.3076470588235351</c:v>
                </c:pt>
                <c:pt idx="1047">
                  <c:v>0.30794117647059394</c:v>
                </c:pt>
                <c:pt idx="1048">
                  <c:v>0.30823529411765277</c:v>
                </c:pt>
                <c:pt idx="1049">
                  <c:v>0.3085294117647116</c:v>
                </c:pt>
                <c:pt idx="1050">
                  <c:v>0.30882352941177044</c:v>
                </c:pt>
                <c:pt idx="1051">
                  <c:v>0.30911764705882927</c:v>
                </c:pt>
                <c:pt idx="1052">
                  <c:v>0.3094117647058881</c:v>
                </c:pt>
                <c:pt idx="1053">
                  <c:v>0.30970588235294694</c:v>
                </c:pt>
                <c:pt idx="1054">
                  <c:v>0.31000000000000577</c:v>
                </c:pt>
                <c:pt idx="1055">
                  <c:v>0.3102941176470646</c:v>
                </c:pt>
                <c:pt idx="1056">
                  <c:v>0.31058823529412344</c:v>
                </c:pt>
                <c:pt idx="1057">
                  <c:v>0.31088235294118227</c:v>
                </c:pt>
                <c:pt idx="1058">
                  <c:v>0.31117647058824111</c:v>
                </c:pt>
                <c:pt idx="1059">
                  <c:v>0.31147058823529994</c:v>
                </c:pt>
                <c:pt idx="1060">
                  <c:v>0.31176470588235877</c:v>
                </c:pt>
                <c:pt idx="1061">
                  <c:v>0.31205882352941761</c:v>
                </c:pt>
                <c:pt idx="1062">
                  <c:v>0.31235294117647644</c:v>
                </c:pt>
                <c:pt idx="1063">
                  <c:v>0.31264705882353527</c:v>
                </c:pt>
                <c:pt idx="1064">
                  <c:v>0.31294117647059411</c:v>
                </c:pt>
                <c:pt idx="1065">
                  <c:v>0.31323529411765294</c:v>
                </c:pt>
                <c:pt idx="1066">
                  <c:v>0.31352941176471177</c:v>
                </c:pt>
                <c:pt idx="1067">
                  <c:v>0.31382352941177061</c:v>
                </c:pt>
                <c:pt idx="1068">
                  <c:v>0.31411764705882944</c:v>
                </c:pt>
                <c:pt idx="1069">
                  <c:v>0.31441176470588827</c:v>
                </c:pt>
                <c:pt idx="1070">
                  <c:v>0.31470588235294711</c:v>
                </c:pt>
                <c:pt idx="1071">
                  <c:v>0.31500000000000594</c:v>
                </c:pt>
                <c:pt idx="1072">
                  <c:v>0.31529411764706478</c:v>
                </c:pt>
                <c:pt idx="1073">
                  <c:v>0.31558823529412361</c:v>
                </c:pt>
                <c:pt idx="1074">
                  <c:v>0.31588235294118244</c:v>
                </c:pt>
                <c:pt idx="1075">
                  <c:v>0.31617647058824128</c:v>
                </c:pt>
                <c:pt idx="1076">
                  <c:v>0.31647058823530011</c:v>
                </c:pt>
                <c:pt idx="1077">
                  <c:v>0.31676470588235894</c:v>
                </c:pt>
                <c:pt idx="1078">
                  <c:v>0.31705882352941778</c:v>
                </c:pt>
                <c:pt idx="1079">
                  <c:v>0.31735294117647661</c:v>
                </c:pt>
                <c:pt idx="1080">
                  <c:v>0.31764705882353544</c:v>
                </c:pt>
                <c:pt idx="1081">
                  <c:v>0.31794117647059428</c:v>
                </c:pt>
                <c:pt idx="1082">
                  <c:v>0.31823529411765311</c:v>
                </c:pt>
                <c:pt idx="1083">
                  <c:v>0.31852941176471194</c:v>
                </c:pt>
                <c:pt idx="1084">
                  <c:v>0.31882352941177078</c:v>
                </c:pt>
                <c:pt idx="1085">
                  <c:v>0.31911764705882961</c:v>
                </c:pt>
                <c:pt idx="1086">
                  <c:v>0.31941176470588845</c:v>
                </c:pt>
                <c:pt idx="1087">
                  <c:v>0.31970588235294728</c:v>
                </c:pt>
                <c:pt idx="1088">
                  <c:v>0.32000000000000611</c:v>
                </c:pt>
                <c:pt idx="1089">
                  <c:v>0.32029411764706495</c:v>
                </c:pt>
                <c:pt idx="1090">
                  <c:v>0.32058823529412378</c:v>
                </c:pt>
                <c:pt idx="1091">
                  <c:v>0.32088235294118261</c:v>
                </c:pt>
                <c:pt idx="1092">
                  <c:v>0.32117647058824145</c:v>
                </c:pt>
                <c:pt idx="1093">
                  <c:v>0.32147058823530028</c:v>
                </c:pt>
                <c:pt idx="1094">
                  <c:v>0.32176470588235911</c:v>
                </c:pt>
                <c:pt idx="1095">
                  <c:v>0.32205882352941795</c:v>
                </c:pt>
                <c:pt idx="1096">
                  <c:v>0.32235294117647678</c:v>
                </c:pt>
                <c:pt idx="1097">
                  <c:v>0.32264705882353562</c:v>
                </c:pt>
                <c:pt idx="1098">
                  <c:v>0.32294117647059445</c:v>
                </c:pt>
                <c:pt idx="1099">
                  <c:v>0.32323529411765328</c:v>
                </c:pt>
                <c:pt idx="1100">
                  <c:v>0.32352941176471212</c:v>
                </c:pt>
                <c:pt idx="1101">
                  <c:v>0.32382352941177095</c:v>
                </c:pt>
                <c:pt idx="1102">
                  <c:v>0.32411764705882978</c:v>
                </c:pt>
                <c:pt idx="1103">
                  <c:v>0.32441176470588862</c:v>
                </c:pt>
                <c:pt idx="1104">
                  <c:v>0.32470588235294745</c:v>
                </c:pt>
                <c:pt idx="1105">
                  <c:v>0.32500000000000628</c:v>
                </c:pt>
                <c:pt idx="1106">
                  <c:v>0.32529411764706512</c:v>
                </c:pt>
                <c:pt idx="1107">
                  <c:v>0.32558823529412395</c:v>
                </c:pt>
                <c:pt idx="1108">
                  <c:v>0.32588235294118278</c:v>
                </c:pt>
                <c:pt idx="1109">
                  <c:v>0.32617647058824162</c:v>
                </c:pt>
                <c:pt idx="1110">
                  <c:v>0.32647058823530045</c:v>
                </c:pt>
                <c:pt idx="1111">
                  <c:v>0.32676470588235929</c:v>
                </c:pt>
                <c:pt idx="1112">
                  <c:v>0.32705882352941812</c:v>
                </c:pt>
                <c:pt idx="1113">
                  <c:v>0.32735294117647695</c:v>
                </c:pt>
                <c:pt idx="1114">
                  <c:v>0.32764705882353579</c:v>
                </c:pt>
                <c:pt idx="1115">
                  <c:v>0.32794117647059462</c:v>
                </c:pt>
                <c:pt idx="1116">
                  <c:v>0.32823529411765345</c:v>
                </c:pt>
                <c:pt idx="1117">
                  <c:v>0.32852941176471229</c:v>
                </c:pt>
                <c:pt idx="1118">
                  <c:v>0.32882352941177112</c:v>
                </c:pt>
                <c:pt idx="1119">
                  <c:v>0.32911764705882995</c:v>
                </c:pt>
                <c:pt idx="1120">
                  <c:v>0.32941176470588879</c:v>
                </c:pt>
                <c:pt idx="1121">
                  <c:v>0.32970588235294762</c:v>
                </c:pt>
                <c:pt idx="1122">
                  <c:v>0.33000000000000645</c:v>
                </c:pt>
                <c:pt idx="1123">
                  <c:v>0.33029411764706529</c:v>
                </c:pt>
                <c:pt idx="1124">
                  <c:v>0.33058823529412412</c:v>
                </c:pt>
                <c:pt idx="1125">
                  <c:v>0.33088235294118296</c:v>
                </c:pt>
                <c:pt idx="1126">
                  <c:v>0.33117647058824179</c:v>
                </c:pt>
                <c:pt idx="1127">
                  <c:v>0.33147058823530062</c:v>
                </c:pt>
                <c:pt idx="1128">
                  <c:v>0.33176470588235946</c:v>
                </c:pt>
                <c:pt idx="1129">
                  <c:v>0.33205882352941829</c:v>
                </c:pt>
                <c:pt idx="1130">
                  <c:v>0.33235294117647712</c:v>
                </c:pt>
                <c:pt idx="1131">
                  <c:v>0.33264705882353596</c:v>
                </c:pt>
                <c:pt idx="1132">
                  <c:v>0.33294117647059479</c:v>
                </c:pt>
                <c:pt idx="1133">
                  <c:v>0.33323529411765362</c:v>
                </c:pt>
                <c:pt idx="1134">
                  <c:v>0.33352941176471246</c:v>
                </c:pt>
                <c:pt idx="1135">
                  <c:v>0.33382352941177129</c:v>
                </c:pt>
                <c:pt idx="1136">
                  <c:v>0.33411764705883013</c:v>
                </c:pt>
                <c:pt idx="1137">
                  <c:v>0.33441176470588896</c:v>
                </c:pt>
                <c:pt idx="1138">
                  <c:v>0.33470588235294779</c:v>
                </c:pt>
                <c:pt idx="1139">
                  <c:v>0.33500000000000663</c:v>
                </c:pt>
                <c:pt idx="1140">
                  <c:v>0.33529411764706546</c:v>
                </c:pt>
                <c:pt idx="1141">
                  <c:v>0.33558823529412429</c:v>
                </c:pt>
                <c:pt idx="1142">
                  <c:v>0.33588235294118313</c:v>
                </c:pt>
                <c:pt idx="1143">
                  <c:v>0.33617647058824196</c:v>
                </c:pt>
                <c:pt idx="1144">
                  <c:v>0.33647058823530079</c:v>
                </c:pt>
                <c:pt idx="1145">
                  <c:v>0.33676470588235963</c:v>
                </c:pt>
                <c:pt idx="1146">
                  <c:v>0.33705882352941846</c:v>
                </c:pt>
                <c:pt idx="1147">
                  <c:v>0.33735294117647729</c:v>
                </c:pt>
                <c:pt idx="1148">
                  <c:v>0.33764705882353613</c:v>
                </c:pt>
                <c:pt idx="1149">
                  <c:v>0.33794117647059496</c:v>
                </c:pt>
                <c:pt idx="1150">
                  <c:v>0.3382352941176538</c:v>
                </c:pt>
                <c:pt idx="1151">
                  <c:v>0.33852941176471263</c:v>
                </c:pt>
                <c:pt idx="1152">
                  <c:v>0.33882352941177146</c:v>
                </c:pt>
                <c:pt idx="1153">
                  <c:v>0.3391176470588303</c:v>
                </c:pt>
                <c:pt idx="1154">
                  <c:v>0.33941176470588913</c:v>
                </c:pt>
                <c:pt idx="1155">
                  <c:v>0.33970588235294796</c:v>
                </c:pt>
                <c:pt idx="1156">
                  <c:v>0.3400000000000068</c:v>
                </c:pt>
                <c:pt idx="1157">
                  <c:v>0.34029411764706563</c:v>
                </c:pt>
                <c:pt idx="1158">
                  <c:v>0.34058823529412446</c:v>
                </c:pt>
                <c:pt idx="1159">
                  <c:v>0.3408823529411833</c:v>
                </c:pt>
                <c:pt idx="1160">
                  <c:v>0.34117647058824213</c:v>
                </c:pt>
                <c:pt idx="1161">
                  <c:v>0.34147058823530096</c:v>
                </c:pt>
                <c:pt idx="1162">
                  <c:v>0.3417647058823598</c:v>
                </c:pt>
                <c:pt idx="1163">
                  <c:v>0.34205882352941863</c:v>
                </c:pt>
                <c:pt idx="1164">
                  <c:v>0.34235294117647747</c:v>
                </c:pt>
                <c:pt idx="1165">
                  <c:v>0.3426470588235363</c:v>
                </c:pt>
                <c:pt idx="1166">
                  <c:v>0.34294117647059513</c:v>
                </c:pt>
                <c:pt idx="1167">
                  <c:v>0.34323529411765397</c:v>
                </c:pt>
                <c:pt idx="1168">
                  <c:v>0.3435294117647128</c:v>
                </c:pt>
                <c:pt idx="1169">
                  <c:v>0.34382352941177163</c:v>
                </c:pt>
                <c:pt idx="1170">
                  <c:v>0.34411764705883047</c:v>
                </c:pt>
                <c:pt idx="1171">
                  <c:v>0.3444117647058893</c:v>
                </c:pt>
                <c:pt idx="1172">
                  <c:v>0.34470588235294813</c:v>
                </c:pt>
                <c:pt idx="1173">
                  <c:v>0.34500000000000697</c:v>
                </c:pt>
                <c:pt idx="1174">
                  <c:v>0.3452941176470658</c:v>
                </c:pt>
                <c:pt idx="1175">
                  <c:v>0.34558823529412463</c:v>
                </c:pt>
                <c:pt idx="1176">
                  <c:v>0.34588235294118347</c:v>
                </c:pt>
                <c:pt idx="1177">
                  <c:v>0.3461764705882423</c:v>
                </c:pt>
                <c:pt idx="1178">
                  <c:v>0.34647058823530114</c:v>
                </c:pt>
                <c:pt idx="1179">
                  <c:v>0.34676470588235997</c:v>
                </c:pt>
                <c:pt idx="1180">
                  <c:v>0.3470588235294188</c:v>
                </c:pt>
                <c:pt idx="1181">
                  <c:v>0.34735294117647764</c:v>
                </c:pt>
                <c:pt idx="1182">
                  <c:v>0.34764705882353647</c:v>
                </c:pt>
                <c:pt idx="1183">
                  <c:v>0.3479411764705953</c:v>
                </c:pt>
                <c:pt idx="1184">
                  <c:v>0.34823529411765414</c:v>
                </c:pt>
                <c:pt idx="1185">
                  <c:v>0.34852941176471297</c:v>
                </c:pt>
                <c:pt idx="1186">
                  <c:v>0.3488235294117718</c:v>
                </c:pt>
                <c:pt idx="1187">
                  <c:v>0.34911764705883064</c:v>
                </c:pt>
                <c:pt idx="1188">
                  <c:v>0.34941176470588947</c:v>
                </c:pt>
                <c:pt idx="1189">
                  <c:v>0.34970588235294831</c:v>
                </c:pt>
                <c:pt idx="1190">
                  <c:v>0.35000000000000714</c:v>
                </c:pt>
                <c:pt idx="1191">
                  <c:v>0.35029411764706597</c:v>
                </c:pt>
                <c:pt idx="1192">
                  <c:v>0.35058823529412481</c:v>
                </c:pt>
                <c:pt idx="1193">
                  <c:v>0.35088235294118364</c:v>
                </c:pt>
                <c:pt idx="1194">
                  <c:v>0.35117647058824247</c:v>
                </c:pt>
                <c:pt idx="1195">
                  <c:v>0.35147058823530131</c:v>
                </c:pt>
                <c:pt idx="1196">
                  <c:v>0.35176470588236014</c:v>
                </c:pt>
                <c:pt idx="1197">
                  <c:v>0.35205882352941897</c:v>
                </c:pt>
                <c:pt idx="1198">
                  <c:v>0.35235294117647781</c:v>
                </c:pt>
                <c:pt idx="1199">
                  <c:v>0.35264705882353664</c:v>
                </c:pt>
                <c:pt idx="1200">
                  <c:v>0.35294117647059547</c:v>
                </c:pt>
                <c:pt idx="1201">
                  <c:v>0.35323529411765431</c:v>
                </c:pt>
                <c:pt idx="1202">
                  <c:v>0.35352941176471314</c:v>
                </c:pt>
                <c:pt idx="1203">
                  <c:v>0.35382352941177198</c:v>
                </c:pt>
                <c:pt idx="1204">
                  <c:v>0.35411764705883081</c:v>
                </c:pt>
                <c:pt idx="1205">
                  <c:v>0.35441176470588964</c:v>
                </c:pt>
                <c:pt idx="1206">
                  <c:v>0.35470588235294848</c:v>
                </c:pt>
                <c:pt idx="1207">
                  <c:v>0.35500000000000731</c:v>
                </c:pt>
                <c:pt idx="1208">
                  <c:v>0.35529411764706614</c:v>
                </c:pt>
                <c:pt idx="1209">
                  <c:v>0.35558823529412498</c:v>
                </c:pt>
                <c:pt idx="1210">
                  <c:v>0.35588235294118381</c:v>
                </c:pt>
                <c:pt idx="1211">
                  <c:v>0.35617647058824264</c:v>
                </c:pt>
                <c:pt idx="1212">
                  <c:v>0.35647058823530148</c:v>
                </c:pt>
                <c:pt idx="1213">
                  <c:v>0.35676470588236031</c:v>
                </c:pt>
                <c:pt idx="1214">
                  <c:v>0.35705882352941914</c:v>
                </c:pt>
                <c:pt idx="1215">
                  <c:v>0.35735294117647798</c:v>
                </c:pt>
                <c:pt idx="1216">
                  <c:v>0.35764705882353681</c:v>
                </c:pt>
                <c:pt idx="1217">
                  <c:v>0.35794117647059565</c:v>
                </c:pt>
                <c:pt idx="1218">
                  <c:v>0.35823529411765448</c:v>
                </c:pt>
                <c:pt idx="1219">
                  <c:v>0.35852941176471331</c:v>
                </c:pt>
                <c:pt idx="1220">
                  <c:v>0.35882352941177215</c:v>
                </c:pt>
                <c:pt idx="1221">
                  <c:v>0.35911764705883098</c:v>
                </c:pt>
                <c:pt idx="1222">
                  <c:v>0.35941176470588981</c:v>
                </c:pt>
                <c:pt idx="1223">
                  <c:v>0.35970588235294865</c:v>
                </c:pt>
                <c:pt idx="1224">
                  <c:v>0.36000000000000748</c:v>
                </c:pt>
                <c:pt idx="1225">
                  <c:v>0.36029411764706631</c:v>
                </c:pt>
                <c:pt idx="1226">
                  <c:v>0.36058823529412515</c:v>
                </c:pt>
                <c:pt idx="1227">
                  <c:v>0.36088235294118398</c:v>
                </c:pt>
                <c:pt idx="1228">
                  <c:v>0.36117647058824282</c:v>
                </c:pt>
                <c:pt idx="1229">
                  <c:v>0.36147058823530165</c:v>
                </c:pt>
                <c:pt idx="1230">
                  <c:v>0.36176470588236048</c:v>
                </c:pt>
                <c:pt idx="1231">
                  <c:v>0.36205882352941932</c:v>
                </c:pt>
                <c:pt idx="1232">
                  <c:v>0.36235294117647815</c:v>
                </c:pt>
                <c:pt idx="1233">
                  <c:v>0.36264705882353698</c:v>
                </c:pt>
                <c:pt idx="1234">
                  <c:v>0.36294117647059582</c:v>
                </c:pt>
                <c:pt idx="1235">
                  <c:v>0.36323529411765465</c:v>
                </c:pt>
                <c:pt idx="1236">
                  <c:v>0.36352941176471348</c:v>
                </c:pt>
                <c:pt idx="1237">
                  <c:v>0.36382352941177232</c:v>
                </c:pt>
                <c:pt idx="1238">
                  <c:v>0.36411764705883115</c:v>
                </c:pt>
                <c:pt idx="1239">
                  <c:v>0.36441176470588998</c:v>
                </c:pt>
                <c:pt idx="1240">
                  <c:v>0.36470588235294882</c:v>
                </c:pt>
                <c:pt idx="1241">
                  <c:v>0.36500000000000765</c:v>
                </c:pt>
                <c:pt idx="1242">
                  <c:v>0.36529411764706649</c:v>
                </c:pt>
                <c:pt idx="1243">
                  <c:v>0.36558823529412532</c:v>
                </c:pt>
                <c:pt idx="1244">
                  <c:v>0.36588235294118415</c:v>
                </c:pt>
                <c:pt idx="1245">
                  <c:v>0.36617647058824299</c:v>
                </c:pt>
                <c:pt idx="1246">
                  <c:v>0.36647058823530182</c:v>
                </c:pt>
                <c:pt idx="1247">
                  <c:v>0.36676470588236065</c:v>
                </c:pt>
                <c:pt idx="1248">
                  <c:v>0.36705882352941949</c:v>
                </c:pt>
                <c:pt idx="1249">
                  <c:v>0.36735294117647832</c:v>
                </c:pt>
                <c:pt idx="1250">
                  <c:v>0.36764705882353715</c:v>
                </c:pt>
                <c:pt idx="1251">
                  <c:v>0.36794117647059599</c:v>
                </c:pt>
                <c:pt idx="1252">
                  <c:v>0.36823529411765482</c:v>
                </c:pt>
                <c:pt idx="1253">
                  <c:v>0.36852941176471365</c:v>
                </c:pt>
                <c:pt idx="1254">
                  <c:v>0.36882352941177249</c:v>
                </c:pt>
                <c:pt idx="1255">
                  <c:v>0.36911764705883132</c:v>
                </c:pt>
                <c:pt idx="1256">
                  <c:v>0.36941176470589016</c:v>
                </c:pt>
                <c:pt idx="1257">
                  <c:v>0.36970588235294899</c:v>
                </c:pt>
                <c:pt idx="1258">
                  <c:v>0.37000000000000782</c:v>
                </c:pt>
                <c:pt idx="1259">
                  <c:v>0.37029411764706666</c:v>
                </c:pt>
                <c:pt idx="1260">
                  <c:v>0.37058823529412549</c:v>
                </c:pt>
                <c:pt idx="1261">
                  <c:v>0.37088235294118432</c:v>
                </c:pt>
                <c:pt idx="1262">
                  <c:v>0.37117647058824316</c:v>
                </c:pt>
                <c:pt idx="1263">
                  <c:v>0.37147058823530199</c:v>
                </c:pt>
                <c:pt idx="1264">
                  <c:v>0.37176470588236082</c:v>
                </c:pt>
                <c:pt idx="1265">
                  <c:v>0.37205882352941966</c:v>
                </c:pt>
                <c:pt idx="1266">
                  <c:v>0.37235294117647849</c:v>
                </c:pt>
                <c:pt idx="1267">
                  <c:v>0.37264705882353732</c:v>
                </c:pt>
                <c:pt idx="1268">
                  <c:v>0.37294117647059616</c:v>
                </c:pt>
                <c:pt idx="1269">
                  <c:v>0.37323529411765499</c:v>
                </c:pt>
                <c:pt idx="1270">
                  <c:v>0.37352941176471383</c:v>
                </c:pt>
                <c:pt idx="1271">
                  <c:v>0.37382352941177266</c:v>
                </c:pt>
                <c:pt idx="1272">
                  <c:v>0.37411764705883149</c:v>
                </c:pt>
                <c:pt idx="1273">
                  <c:v>0.37441176470589033</c:v>
                </c:pt>
                <c:pt idx="1274">
                  <c:v>0.37470588235294916</c:v>
                </c:pt>
                <c:pt idx="1275">
                  <c:v>0.37500000000000799</c:v>
                </c:pt>
                <c:pt idx="1276">
                  <c:v>0.37529411764706683</c:v>
                </c:pt>
                <c:pt idx="1277">
                  <c:v>0.37558823529412566</c:v>
                </c:pt>
                <c:pt idx="1278">
                  <c:v>0.37588235294118449</c:v>
                </c:pt>
                <c:pt idx="1279">
                  <c:v>0.37617647058824333</c:v>
                </c:pt>
                <c:pt idx="1280">
                  <c:v>0.37647058823530216</c:v>
                </c:pt>
                <c:pt idx="1281">
                  <c:v>0.376764705882361</c:v>
                </c:pt>
                <c:pt idx="1282">
                  <c:v>0.37705882352941983</c:v>
                </c:pt>
                <c:pt idx="1283">
                  <c:v>0.37735294117647866</c:v>
                </c:pt>
                <c:pt idx="1284">
                  <c:v>0.3776470588235375</c:v>
                </c:pt>
                <c:pt idx="1285">
                  <c:v>0.37794117647059633</c:v>
                </c:pt>
                <c:pt idx="1286">
                  <c:v>0.37823529411765516</c:v>
                </c:pt>
                <c:pt idx="1287">
                  <c:v>0.378529411764714</c:v>
                </c:pt>
                <c:pt idx="1288">
                  <c:v>0.37882352941177283</c:v>
                </c:pt>
                <c:pt idx="1289">
                  <c:v>0.37911764705883166</c:v>
                </c:pt>
                <c:pt idx="1290">
                  <c:v>0.3794117647058905</c:v>
                </c:pt>
                <c:pt idx="1291">
                  <c:v>0.37970588235294933</c:v>
                </c:pt>
                <c:pt idx="1292">
                  <c:v>0.38000000000000816</c:v>
                </c:pt>
                <c:pt idx="1293">
                  <c:v>0.380294117647067</c:v>
                </c:pt>
                <c:pt idx="1294">
                  <c:v>0.38058823529412583</c:v>
                </c:pt>
                <c:pt idx="1295">
                  <c:v>0.38088235294118467</c:v>
                </c:pt>
                <c:pt idx="1296">
                  <c:v>0.3811764705882435</c:v>
                </c:pt>
                <c:pt idx="1297">
                  <c:v>0.38147058823530233</c:v>
                </c:pt>
                <c:pt idx="1298">
                  <c:v>0.38176470588236117</c:v>
                </c:pt>
                <c:pt idx="1299">
                  <c:v>0.38205882352942</c:v>
                </c:pt>
                <c:pt idx="1300">
                  <c:v>0.38235294117647883</c:v>
                </c:pt>
                <c:pt idx="1301">
                  <c:v>0.38264705882353767</c:v>
                </c:pt>
                <c:pt idx="1302">
                  <c:v>0.3829411764705965</c:v>
                </c:pt>
                <c:pt idx="1303">
                  <c:v>0.38323529411765533</c:v>
                </c:pt>
                <c:pt idx="1304">
                  <c:v>0.38352941176471417</c:v>
                </c:pt>
                <c:pt idx="1305">
                  <c:v>0.383823529411773</c:v>
                </c:pt>
                <c:pt idx="1306">
                  <c:v>0.38411764705883183</c:v>
                </c:pt>
                <c:pt idx="1307">
                  <c:v>0.38441176470589067</c:v>
                </c:pt>
                <c:pt idx="1308">
                  <c:v>0.3847058823529495</c:v>
                </c:pt>
                <c:pt idx="1309">
                  <c:v>0.38500000000000834</c:v>
                </c:pt>
                <c:pt idx="1310">
                  <c:v>0.38529411764706717</c:v>
                </c:pt>
                <c:pt idx="1311">
                  <c:v>0.385588235294126</c:v>
                </c:pt>
                <c:pt idx="1312">
                  <c:v>0.38588235294118484</c:v>
                </c:pt>
                <c:pt idx="1313">
                  <c:v>0.38617647058824367</c:v>
                </c:pt>
                <c:pt idx="1314">
                  <c:v>0.3864705882353025</c:v>
                </c:pt>
                <c:pt idx="1315">
                  <c:v>0.38676470588236134</c:v>
                </c:pt>
                <c:pt idx="1316">
                  <c:v>0.38705882352942017</c:v>
                </c:pt>
                <c:pt idx="1317">
                  <c:v>0.387352941176479</c:v>
                </c:pt>
                <c:pt idx="1318">
                  <c:v>0.38764705882353784</c:v>
                </c:pt>
                <c:pt idx="1319">
                  <c:v>0.38794117647059667</c:v>
                </c:pt>
                <c:pt idx="1320">
                  <c:v>0.38823529411765551</c:v>
                </c:pt>
                <c:pt idx="1321">
                  <c:v>0.38852941176471434</c:v>
                </c:pt>
                <c:pt idx="1322">
                  <c:v>0.38882352941177317</c:v>
                </c:pt>
                <c:pt idx="1323">
                  <c:v>0.38911764705883201</c:v>
                </c:pt>
                <c:pt idx="1324">
                  <c:v>0.38941176470589084</c:v>
                </c:pt>
                <c:pt idx="1325">
                  <c:v>0.38970588235294967</c:v>
                </c:pt>
                <c:pt idx="1326">
                  <c:v>0.39000000000000851</c:v>
                </c:pt>
                <c:pt idx="1327">
                  <c:v>0.39029411764706734</c:v>
                </c:pt>
                <c:pt idx="1328">
                  <c:v>0.39058823529412617</c:v>
                </c:pt>
                <c:pt idx="1329">
                  <c:v>0.39088235294118501</c:v>
                </c:pt>
                <c:pt idx="1330">
                  <c:v>0.39117647058824384</c:v>
                </c:pt>
                <c:pt idx="1331">
                  <c:v>0.39147058823530267</c:v>
                </c:pt>
                <c:pt idx="1332">
                  <c:v>0.39176470588236151</c:v>
                </c:pt>
                <c:pt idx="1333">
                  <c:v>0.39205882352942034</c:v>
                </c:pt>
                <c:pt idx="1334">
                  <c:v>0.39235294117647918</c:v>
                </c:pt>
                <c:pt idx="1335">
                  <c:v>0.39264705882353801</c:v>
                </c:pt>
                <c:pt idx="1336">
                  <c:v>0.39294117647059684</c:v>
                </c:pt>
                <c:pt idx="1337">
                  <c:v>0.39323529411765568</c:v>
                </c:pt>
                <c:pt idx="1338">
                  <c:v>0.39352941176471451</c:v>
                </c:pt>
                <c:pt idx="1339">
                  <c:v>0.39382352941177334</c:v>
                </c:pt>
                <c:pt idx="1340">
                  <c:v>0.39411764705883218</c:v>
                </c:pt>
                <c:pt idx="1341">
                  <c:v>0.39441176470589101</c:v>
                </c:pt>
                <c:pt idx="1342">
                  <c:v>0.39470588235294984</c:v>
                </c:pt>
                <c:pt idx="1343">
                  <c:v>0.39500000000000868</c:v>
                </c:pt>
                <c:pt idx="1344">
                  <c:v>0.39529411764706751</c:v>
                </c:pt>
                <c:pt idx="1345">
                  <c:v>0.39558823529412634</c:v>
                </c:pt>
                <c:pt idx="1346">
                  <c:v>0.39588235294118518</c:v>
                </c:pt>
                <c:pt idx="1347">
                  <c:v>0.39617647058824401</c:v>
                </c:pt>
                <c:pt idx="1348">
                  <c:v>0.39647058823530285</c:v>
                </c:pt>
                <c:pt idx="1349">
                  <c:v>0.39676470588236168</c:v>
                </c:pt>
                <c:pt idx="1350">
                  <c:v>0.39705882352942051</c:v>
                </c:pt>
                <c:pt idx="1351">
                  <c:v>0.39735294117647935</c:v>
                </c:pt>
                <c:pt idx="1352">
                  <c:v>0.39764705882353818</c:v>
                </c:pt>
                <c:pt idx="1353">
                  <c:v>0.39794117647059701</c:v>
                </c:pt>
                <c:pt idx="1354">
                  <c:v>0.39823529411765585</c:v>
                </c:pt>
                <c:pt idx="1355">
                  <c:v>0.39852941176471468</c:v>
                </c:pt>
                <c:pt idx="1356">
                  <c:v>0.39882352941177351</c:v>
                </c:pt>
                <c:pt idx="1357">
                  <c:v>0.39911764705883235</c:v>
                </c:pt>
                <c:pt idx="1358">
                  <c:v>0.39941176470589118</c:v>
                </c:pt>
                <c:pt idx="1359">
                  <c:v>0.39970588235295001</c:v>
                </c:pt>
                <c:pt idx="1360">
                  <c:v>0.40000000000000885</c:v>
                </c:pt>
                <c:pt idx="1361">
                  <c:v>0.40029411764706768</c:v>
                </c:pt>
                <c:pt idx="1362">
                  <c:v>0.40058823529412652</c:v>
                </c:pt>
                <c:pt idx="1363">
                  <c:v>0.40088235294118535</c:v>
                </c:pt>
                <c:pt idx="1364">
                  <c:v>0.40117647058824418</c:v>
                </c:pt>
                <c:pt idx="1365">
                  <c:v>0.40147058823530302</c:v>
                </c:pt>
                <c:pt idx="1366">
                  <c:v>0.40176470588236185</c:v>
                </c:pt>
                <c:pt idx="1367">
                  <c:v>0.40205882352942068</c:v>
                </c:pt>
                <c:pt idx="1368">
                  <c:v>0.40235294117647952</c:v>
                </c:pt>
                <c:pt idx="1369">
                  <c:v>0.40264705882353835</c:v>
                </c:pt>
                <c:pt idx="1370">
                  <c:v>0.40294117647059718</c:v>
                </c:pt>
                <c:pt idx="1371">
                  <c:v>0.40323529411765602</c:v>
                </c:pt>
                <c:pt idx="1372">
                  <c:v>0.40352941176471485</c:v>
                </c:pt>
                <c:pt idx="1373">
                  <c:v>0.40382352941177369</c:v>
                </c:pt>
                <c:pt idx="1374">
                  <c:v>0.40411764705883252</c:v>
                </c:pt>
                <c:pt idx="1375">
                  <c:v>0.40441176470589135</c:v>
                </c:pt>
                <c:pt idx="1376">
                  <c:v>0.40470588235295019</c:v>
                </c:pt>
                <c:pt idx="1377">
                  <c:v>0.40500000000000902</c:v>
                </c:pt>
                <c:pt idx="1378">
                  <c:v>0.40529411764706785</c:v>
                </c:pt>
                <c:pt idx="1379">
                  <c:v>0.40558823529412669</c:v>
                </c:pt>
                <c:pt idx="1380">
                  <c:v>0.40588235294118552</c:v>
                </c:pt>
                <c:pt idx="1381">
                  <c:v>0.40617647058824435</c:v>
                </c:pt>
                <c:pt idx="1382">
                  <c:v>0.40647058823530319</c:v>
                </c:pt>
                <c:pt idx="1383">
                  <c:v>0.40676470588236202</c:v>
                </c:pt>
                <c:pt idx="1384">
                  <c:v>0.40705882352942085</c:v>
                </c:pt>
                <c:pt idx="1385">
                  <c:v>0.40735294117647969</c:v>
                </c:pt>
                <c:pt idx="1386">
                  <c:v>0.40764705882353852</c:v>
                </c:pt>
                <c:pt idx="1387">
                  <c:v>0.40794117647059736</c:v>
                </c:pt>
                <c:pt idx="1388">
                  <c:v>0.40823529411765619</c:v>
                </c:pt>
                <c:pt idx="1389">
                  <c:v>0.40852941176471502</c:v>
                </c:pt>
                <c:pt idx="1390">
                  <c:v>0.40882352941177386</c:v>
                </c:pt>
                <c:pt idx="1391">
                  <c:v>0.40911764705883269</c:v>
                </c:pt>
                <c:pt idx="1392">
                  <c:v>0.40941176470589152</c:v>
                </c:pt>
                <c:pt idx="1393">
                  <c:v>0.40970588235295036</c:v>
                </c:pt>
                <c:pt idx="1394">
                  <c:v>0.41000000000000919</c:v>
                </c:pt>
                <c:pt idx="1395">
                  <c:v>0.41029411764706802</c:v>
                </c:pt>
                <c:pt idx="1396">
                  <c:v>0.41058823529412686</c:v>
                </c:pt>
                <c:pt idx="1397">
                  <c:v>0.41088235294118569</c:v>
                </c:pt>
                <c:pt idx="1398">
                  <c:v>0.41117647058824452</c:v>
                </c:pt>
                <c:pt idx="1399">
                  <c:v>0.41147058823530336</c:v>
                </c:pt>
                <c:pt idx="1400">
                  <c:v>0.41176470588236219</c:v>
                </c:pt>
                <c:pt idx="1401">
                  <c:v>0.41205882352942103</c:v>
                </c:pt>
                <c:pt idx="1402">
                  <c:v>0.41235294117647986</c:v>
                </c:pt>
                <c:pt idx="1403">
                  <c:v>0.41264705882353869</c:v>
                </c:pt>
                <c:pt idx="1404">
                  <c:v>0.41294117647059753</c:v>
                </c:pt>
                <c:pt idx="1405">
                  <c:v>0.41323529411765636</c:v>
                </c:pt>
                <c:pt idx="1406">
                  <c:v>0.41352941176471519</c:v>
                </c:pt>
                <c:pt idx="1407">
                  <c:v>0.41382352941177403</c:v>
                </c:pt>
                <c:pt idx="1408">
                  <c:v>0.41411764705883286</c:v>
                </c:pt>
                <c:pt idx="1409">
                  <c:v>0.41441176470589169</c:v>
                </c:pt>
                <c:pt idx="1410">
                  <c:v>0.41470588235295053</c:v>
                </c:pt>
                <c:pt idx="1411">
                  <c:v>0.41500000000000936</c:v>
                </c:pt>
                <c:pt idx="1412">
                  <c:v>0.41529411764706819</c:v>
                </c:pt>
                <c:pt idx="1413">
                  <c:v>0.41558823529412703</c:v>
                </c:pt>
                <c:pt idx="1414">
                  <c:v>0.41588235294118586</c:v>
                </c:pt>
                <c:pt idx="1415">
                  <c:v>0.4161764705882447</c:v>
                </c:pt>
                <c:pt idx="1416">
                  <c:v>0.41647058823530353</c:v>
                </c:pt>
                <c:pt idx="1417">
                  <c:v>0.41676470588236236</c:v>
                </c:pt>
                <c:pt idx="1418">
                  <c:v>0.4170588235294212</c:v>
                </c:pt>
                <c:pt idx="1419">
                  <c:v>0.41735294117648003</c:v>
                </c:pt>
                <c:pt idx="1420">
                  <c:v>0.41764705882353886</c:v>
                </c:pt>
                <c:pt idx="1421">
                  <c:v>0.4179411764705977</c:v>
                </c:pt>
                <c:pt idx="1422">
                  <c:v>0.41823529411765653</c:v>
                </c:pt>
                <c:pt idx="1423">
                  <c:v>0.41852941176471536</c:v>
                </c:pt>
                <c:pt idx="1424">
                  <c:v>0.4188235294117742</c:v>
                </c:pt>
                <c:pt idx="1425">
                  <c:v>0.41911764705883303</c:v>
                </c:pt>
                <c:pt idx="1426">
                  <c:v>0.41941176470589187</c:v>
                </c:pt>
                <c:pt idx="1427">
                  <c:v>0.4197058823529507</c:v>
                </c:pt>
                <c:pt idx="1428">
                  <c:v>0.42000000000000953</c:v>
                </c:pt>
                <c:pt idx="1429">
                  <c:v>0.42029411764706837</c:v>
                </c:pt>
                <c:pt idx="1430">
                  <c:v>0.4205882352941272</c:v>
                </c:pt>
                <c:pt idx="1431">
                  <c:v>0.42088235294118603</c:v>
                </c:pt>
                <c:pt idx="1432">
                  <c:v>0.42117647058824487</c:v>
                </c:pt>
                <c:pt idx="1433">
                  <c:v>0.4214705882353037</c:v>
                </c:pt>
                <c:pt idx="1434">
                  <c:v>0.42176470588236253</c:v>
                </c:pt>
                <c:pt idx="1435">
                  <c:v>0.42205882352942137</c:v>
                </c:pt>
                <c:pt idx="1436">
                  <c:v>0.4223529411764802</c:v>
                </c:pt>
                <c:pt idx="1437">
                  <c:v>0.42264705882353903</c:v>
                </c:pt>
                <c:pt idx="1438">
                  <c:v>0.42294117647059787</c:v>
                </c:pt>
                <c:pt idx="1439">
                  <c:v>0.4232352941176567</c:v>
                </c:pt>
                <c:pt idx="1440">
                  <c:v>0.42352941176471554</c:v>
                </c:pt>
                <c:pt idx="1441">
                  <c:v>0.42382352941177437</c:v>
                </c:pt>
                <c:pt idx="1442">
                  <c:v>0.4241176470588332</c:v>
                </c:pt>
                <c:pt idx="1443">
                  <c:v>0.42441176470589204</c:v>
                </c:pt>
                <c:pt idx="1444">
                  <c:v>0.42470588235295087</c:v>
                </c:pt>
                <c:pt idx="1445">
                  <c:v>0.4250000000000097</c:v>
                </c:pt>
                <c:pt idx="1446">
                  <c:v>0.42529411764706854</c:v>
                </c:pt>
                <c:pt idx="1447">
                  <c:v>0.42558823529412737</c:v>
                </c:pt>
                <c:pt idx="1448">
                  <c:v>0.4258823529411862</c:v>
                </c:pt>
                <c:pt idx="1449">
                  <c:v>0.42617647058824504</c:v>
                </c:pt>
                <c:pt idx="1450">
                  <c:v>0.42647058823530387</c:v>
                </c:pt>
                <c:pt idx="1451">
                  <c:v>0.4267647058823627</c:v>
                </c:pt>
                <c:pt idx="1452">
                  <c:v>0.42705882352942154</c:v>
                </c:pt>
                <c:pt idx="1453">
                  <c:v>0.42735294117648037</c:v>
                </c:pt>
                <c:pt idx="1454">
                  <c:v>0.42764705882353921</c:v>
                </c:pt>
                <c:pt idx="1455">
                  <c:v>0.42794117647059804</c:v>
                </c:pt>
                <c:pt idx="1456">
                  <c:v>0.42823529411765687</c:v>
                </c:pt>
                <c:pt idx="1457">
                  <c:v>0.42852941176471571</c:v>
                </c:pt>
                <c:pt idx="1458">
                  <c:v>0.42882352941177454</c:v>
                </c:pt>
                <c:pt idx="1459">
                  <c:v>0.42911764705883337</c:v>
                </c:pt>
                <c:pt idx="1460">
                  <c:v>0.42941176470589221</c:v>
                </c:pt>
                <c:pt idx="1461">
                  <c:v>0.42970588235295104</c:v>
                </c:pt>
                <c:pt idx="1462">
                  <c:v>0.43000000000000987</c:v>
                </c:pt>
                <c:pt idx="1463">
                  <c:v>0.43029411764706871</c:v>
                </c:pt>
                <c:pt idx="1464">
                  <c:v>0.43058823529412754</c:v>
                </c:pt>
                <c:pt idx="1465">
                  <c:v>0.43088235294118638</c:v>
                </c:pt>
                <c:pt idx="1466">
                  <c:v>0.43117647058824521</c:v>
                </c:pt>
                <c:pt idx="1467">
                  <c:v>0.43147058823530404</c:v>
                </c:pt>
                <c:pt idx="1468">
                  <c:v>0.43176470588236288</c:v>
                </c:pt>
                <c:pt idx="1469">
                  <c:v>0.43205882352942171</c:v>
                </c:pt>
                <c:pt idx="1470">
                  <c:v>0.43235294117648054</c:v>
                </c:pt>
                <c:pt idx="1471">
                  <c:v>0.43264705882353938</c:v>
                </c:pt>
                <c:pt idx="1472">
                  <c:v>0.43294117647059821</c:v>
                </c:pt>
                <c:pt idx="1473">
                  <c:v>0.43323529411765704</c:v>
                </c:pt>
                <c:pt idx="1474">
                  <c:v>0.43352941176471588</c:v>
                </c:pt>
                <c:pt idx="1475">
                  <c:v>0.43382352941177471</c:v>
                </c:pt>
                <c:pt idx="1476">
                  <c:v>0.43411764705883354</c:v>
                </c:pt>
                <c:pt idx="1477">
                  <c:v>0.43441176470589238</c:v>
                </c:pt>
                <c:pt idx="1478">
                  <c:v>0.43470588235295121</c:v>
                </c:pt>
                <c:pt idx="1479">
                  <c:v>0.43500000000001005</c:v>
                </c:pt>
                <c:pt idx="1480">
                  <c:v>0.43529411764706888</c:v>
                </c:pt>
                <c:pt idx="1481">
                  <c:v>0.43558823529412771</c:v>
                </c:pt>
                <c:pt idx="1482">
                  <c:v>0.43588235294118655</c:v>
                </c:pt>
                <c:pt idx="1483">
                  <c:v>0.43617647058824538</c:v>
                </c:pt>
                <c:pt idx="1484">
                  <c:v>0.43647058823530421</c:v>
                </c:pt>
                <c:pt idx="1485">
                  <c:v>0.43676470588236305</c:v>
                </c:pt>
                <c:pt idx="1486">
                  <c:v>0.43705882352942188</c:v>
                </c:pt>
                <c:pt idx="1487">
                  <c:v>0.43735294117648071</c:v>
                </c:pt>
                <c:pt idx="1488">
                  <c:v>0.43764705882353955</c:v>
                </c:pt>
                <c:pt idx="1489">
                  <c:v>0.43794117647059838</c:v>
                </c:pt>
                <c:pt idx="1490">
                  <c:v>0.43823529411765721</c:v>
                </c:pt>
                <c:pt idx="1491">
                  <c:v>0.43852941176471605</c:v>
                </c:pt>
                <c:pt idx="1492">
                  <c:v>0.43882352941177488</c:v>
                </c:pt>
                <c:pt idx="1493">
                  <c:v>0.43911764705883372</c:v>
                </c:pt>
                <c:pt idx="1494">
                  <c:v>0.43941176470589255</c:v>
                </c:pt>
                <c:pt idx="1495">
                  <c:v>0.43970588235295138</c:v>
                </c:pt>
                <c:pt idx="1496">
                  <c:v>0.44000000000001022</c:v>
                </c:pt>
                <c:pt idx="1497">
                  <c:v>0.44029411764706905</c:v>
                </c:pt>
                <c:pt idx="1498">
                  <c:v>0.44058823529412788</c:v>
                </c:pt>
                <c:pt idx="1499">
                  <c:v>0.44088235294118672</c:v>
                </c:pt>
                <c:pt idx="1500">
                  <c:v>0.44117647058824555</c:v>
                </c:pt>
                <c:pt idx="1501">
                  <c:v>0.44147058823530438</c:v>
                </c:pt>
                <c:pt idx="1502">
                  <c:v>0.44176470588236322</c:v>
                </c:pt>
                <c:pt idx="1503">
                  <c:v>0.44205882352942205</c:v>
                </c:pt>
                <c:pt idx="1504">
                  <c:v>0.44235294117648088</c:v>
                </c:pt>
                <c:pt idx="1505">
                  <c:v>0.44264705882353972</c:v>
                </c:pt>
                <c:pt idx="1506">
                  <c:v>0.44294117647059855</c:v>
                </c:pt>
                <c:pt idx="1507">
                  <c:v>0.44323529411765739</c:v>
                </c:pt>
                <c:pt idx="1508">
                  <c:v>0.44352941176471622</c:v>
                </c:pt>
                <c:pt idx="1509">
                  <c:v>0.44382352941177505</c:v>
                </c:pt>
                <c:pt idx="1510">
                  <c:v>0.44411764705883389</c:v>
                </c:pt>
                <c:pt idx="1511">
                  <c:v>0.44441176470589272</c:v>
                </c:pt>
                <c:pt idx="1512">
                  <c:v>0.44470588235295155</c:v>
                </c:pt>
                <c:pt idx="1513">
                  <c:v>0.44500000000001039</c:v>
                </c:pt>
                <c:pt idx="1514">
                  <c:v>0.44529411764706922</c:v>
                </c:pt>
                <c:pt idx="1515">
                  <c:v>0.44558823529412805</c:v>
                </c:pt>
                <c:pt idx="1516">
                  <c:v>0.44588235294118689</c:v>
                </c:pt>
                <c:pt idx="1517">
                  <c:v>0.44617647058824572</c:v>
                </c:pt>
                <c:pt idx="1518">
                  <c:v>0.44647058823530456</c:v>
                </c:pt>
                <c:pt idx="1519">
                  <c:v>0.44676470588236339</c:v>
                </c:pt>
                <c:pt idx="1520">
                  <c:v>0.44705882352942222</c:v>
                </c:pt>
                <c:pt idx="1521">
                  <c:v>0.44735294117648106</c:v>
                </c:pt>
                <c:pt idx="1522">
                  <c:v>0.44764705882353989</c:v>
                </c:pt>
                <c:pt idx="1523">
                  <c:v>0.44794117647059872</c:v>
                </c:pt>
                <c:pt idx="1524">
                  <c:v>0.44823529411765756</c:v>
                </c:pt>
                <c:pt idx="1525">
                  <c:v>0.44852941176471639</c:v>
                </c:pt>
                <c:pt idx="1526">
                  <c:v>0.44882352941177522</c:v>
                </c:pt>
                <c:pt idx="1527">
                  <c:v>0.44911764705883406</c:v>
                </c:pt>
                <c:pt idx="1528">
                  <c:v>0.44941176470589289</c:v>
                </c:pt>
                <c:pt idx="1529">
                  <c:v>0.44970588235295172</c:v>
                </c:pt>
                <c:pt idx="1530">
                  <c:v>0.45000000000001056</c:v>
                </c:pt>
                <c:pt idx="1531">
                  <c:v>0.45029411764706939</c:v>
                </c:pt>
                <c:pt idx="1532">
                  <c:v>0.45058823529412823</c:v>
                </c:pt>
                <c:pt idx="1533">
                  <c:v>0.45088235294118706</c:v>
                </c:pt>
                <c:pt idx="1534">
                  <c:v>0.45117647058824589</c:v>
                </c:pt>
                <c:pt idx="1535">
                  <c:v>0.45147058823530473</c:v>
                </c:pt>
                <c:pt idx="1536">
                  <c:v>0.45176470588236356</c:v>
                </c:pt>
                <c:pt idx="1537">
                  <c:v>0.45205882352942239</c:v>
                </c:pt>
                <c:pt idx="1538">
                  <c:v>0.45235294117648123</c:v>
                </c:pt>
                <c:pt idx="1539">
                  <c:v>0.45264705882354006</c:v>
                </c:pt>
                <c:pt idx="1540">
                  <c:v>0.45294117647059889</c:v>
                </c:pt>
                <c:pt idx="1541">
                  <c:v>0.45323529411765773</c:v>
                </c:pt>
                <c:pt idx="1542">
                  <c:v>0.45352941176471656</c:v>
                </c:pt>
                <c:pt idx="1543">
                  <c:v>0.45382352941177539</c:v>
                </c:pt>
                <c:pt idx="1544">
                  <c:v>0.45411764705883423</c:v>
                </c:pt>
                <c:pt idx="1545">
                  <c:v>0.45441176470589306</c:v>
                </c:pt>
                <c:pt idx="1546">
                  <c:v>0.4547058823529519</c:v>
                </c:pt>
                <c:pt idx="1547">
                  <c:v>0.45500000000001073</c:v>
                </c:pt>
                <c:pt idx="1548">
                  <c:v>0.45529411764706956</c:v>
                </c:pt>
                <c:pt idx="1549">
                  <c:v>0.4555882352941284</c:v>
                </c:pt>
                <c:pt idx="1550">
                  <c:v>0.45588235294118723</c:v>
                </c:pt>
                <c:pt idx="1551">
                  <c:v>0.45617647058824606</c:v>
                </c:pt>
                <c:pt idx="1552">
                  <c:v>0.4564705882353049</c:v>
                </c:pt>
                <c:pt idx="1553">
                  <c:v>0.45676470588236373</c:v>
                </c:pt>
                <c:pt idx="1554">
                  <c:v>0.45705882352942256</c:v>
                </c:pt>
                <c:pt idx="1555">
                  <c:v>0.4573529411764814</c:v>
                </c:pt>
                <c:pt idx="1556">
                  <c:v>0.45764705882354023</c:v>
                </c:pt>
                <c:pt idx="1557">
                  <c:v>0.45794117647059907</c:v>
                </c:pt>
                <c:pt idx="1558">
                  <c:v>0.4582352941176579</c:v>
                </c:pt>
                <c:pt idx="1559">
                  <c:v>0.45852941176471673</c:v>
                </c:pt>
                <c:pt idx="1560">
                  <c:v>0.45882352941177557</c:v>
                </c:pt>
                <c:pt idx="1561">
                  <c:v>0.4591176470588344</c:v>
                </c:pt>
                <c:pt idx="1562">
                  <c:v>0.45941176470589323</c:v>
                </c:pt>
                <c:pt idx="1563">
                  <c:v>0.45970588235295207</c:v>
                </c:pt>
                <c:pt idx="1564">
                  <c:v>0.4600000000000109</c:v>
                </c:pt>
                <c:pt idx="1565">
                  <c:v>0.46029411764706973</c:v>
                </c:pt>
                <c:pt idx="1566">
                  <c:v>0.46058823529412857</c:v>
                </c:pt>
                <c:pt idx="1567">
                  <c:v>0.4608823529411874</c:v>
                </c:pt>
                <c:pt idx="1568">
                  <c:v>0.46117647058824623</c:v>
                </c:pt>
                <c:pt idx="1569">
                  <c:v>0.46147058823530507</c:v>
                </c:pt>
                <c:pt idx="1570">
                  <c:v>0.4617647058823639</c:v>
                </c:pt>
                <c:pt idx="1571">
                  <c:v>0.46205882352942274</c:v>
                </c:pt>
                <c:pt idx="1572">
                  <c:v>0.46235294117648157</c:v>
                </c:pt>
                <c:pt idx="1573">
                  <c:v>0.4626470588235404</c:v>
                </c:pt>
                <c:pt idx="1574">
                  <c:v>0.46294117647059924</c:v>
                </c:pt>
                <c:pt idx="1575">
                  <c:v>0.46323529411765807</c:v>
                </c:pt>
                <c:pt idx="1576">
                  <c:v>0.4635294117647169</c:v>
                </c:pt>
                <c:pt idx="1577">
                  <c:v>0.46382352941177574</c:v>
                </c:pt>
                <c:pt idx="1578">
                  <c:v>0.46411764705883457</c:v>
                </c:pt>
                <c:pt idx="1579">
                  <c:v>0.4644117647058934</c:v>
                </c:pt>
                <c:pt idx="1580">
                  <c:v>0.46470588235295224</c:v>
                </c:pt>
                <c:pt idx="1581">
                  <c:v>0.46500000000001107</c:v>
                </c:pt>
                <c:pt idx="1582">
                  <c:v>0.4652941176470699</c:v>
                </c:pt>
                <c:pt idx="1583">
                  <c:v>0.46558823529412874</c:v>
                </c:pt>
                <c:pt idx="1584">
                  <c:v>0.46588235294118757</c:v>
                </c:pt>
                <c:pt idx="1585">
                  <c:v>0.46617647058824641</c:v>
                </c:pt>
                <c:pt idx="1586">
                  <c:v>0.46647058823530524</c:v>
                </c:pt>
                <c:pt idx="1587">
                  <c:v>0.46676470588236407</c:v>
                </c:pt>
                <c:pt idx="1588">
                  <c:v>0.46705882352942291</c:v>
                </c:pt>
                <c:pt idx="1589">
                  <c:v>0.46735294117648174</c:v>
                </c:pt>
                <c:pt idx="1590">
                  <c:v>0.46764705882354057</c:v>
                </c:pt>
                <c:pt idx="1591">
                  <c:v>0.46794117647059941</c:v>
                </c:pt>
                <c:pt idx="1592">
                  <c:v>0.46823529411765824</c:v>
                </c:pt>
                <c:pt idx="1593">
                  <c:v>0.46852941176471707</c:v>
                </c:pt>
                <c:pt idx="1594">
                  <c:v>0.46882352941177591</c:v>
                </c:pt>
                <c:pt idx="1595">
                  <c:v>0.46911764705883474</c:v>
                </c:pt>
                <c:pt idx="1596">
                  <c:v>0.46941176470589357</c:v>
                </c:pt>
                <c:pt idx="1597">
                  <c:v>0.46970588235295241</c:v>
                </c:pt>
                <c:pt idx="1598">
                  <c:v>0.47000000000001124</c:v>
                </c:pt>
                <c:pt idx="1599">
                  <c:v>0.47029411764707008</c:v>
                </c:pt>
                <c:pt idx="1600">
                  <c:v>0.47058823529412891</c:v>
                </c:pt>
                <c:pt idx="1601">
                  <c:v>0.47088235294118774</c:v>
                </c:pt>
                <c:pt idx="1602">
                  <c:v>0.47117647058824658</c:v>
                </c:pt>
                <c:pt idx="1603">
                  <c:v>0.47147058823530541</c:v>
                </c:pt>
                <c:pt idx="1604">
                  <c:v>0.47176470588236424</c:v>
                </c:pt>
                <c:pt idx="1605">
                  <c:v>0.47205882352942308</c:v>
                </c:pt>
                <c:pt idx="1606">
                  <c:v>0.47235294117648191</c:v>
                </c:pt>
                <c:pt idx="1607">
                  <c:v>0.47264705882354074</c:v>
                </c:pt>
                <c:pt idx="1608">
                  <c:v>0.47294117647059958</c:v>
                </c:pt>
                <c:pt idx="1609">
                  <c:v>0.47323529411765841</c:v>
                </c:pt>
                <c:pt idx="1610">
                  <c:v>0.47352941176471725</c:v>
                </c:pt>
                <c:pt idx="1611">
                  <c:v>0.47382352941177608</c:v>
                </c:pt>
                <c:pt idx="1612">
                  <c:v>0.47411764705883491</c:v>
                </c:pt>
                <c:pt idx="1613">
                  <c:v>0.47441176470589375</c:v>
                </c:pt>
                <c:pt idx="1614">
                  <c:v>0.47470588235295258</c:v>
                </c:pt>
                <c:pt idx="1615">
                  <c:v>0.47500000000001141</c:v>
                </c:pt>
                <c:pt idx="1616">
                  <c:v>0.47529411764707025</c:v>
                </c:pt>
                <c:pt idx="1617">
                  <c:v>0.47558823529412908</c:v>
                </c:pt>
                <c:pt idx="1618">
                  <c:v>0.47588235294118791</c:v>
                </c:pt>
                <c:pt idx="1619">
                  <c:v>0.47617647058824675</c:v>
                </c:pt>
                <c:pt idx="1620">
                  <c:v>0.47647058823530558</c:v>
                </c:pt>
                <c:pt idx="1621">
                  <c:v>0.47676470588236441</c:v>
                </c:pt>
                <c:pt idx="1622">
                  <c:v>0.47705882352942325</c:v>
                </c:pt>
                <c:pt idx="1623">
                  <c:v>0.47735294117648208</c:v>
                </c:pt>
                <c:pt idx="1624">
                  <c:v>0.47764705882354092</c:v>
                </c:pt>
                <c:pt idx="1625">
                  <c:v>0.47794117647059975</c:v>
                </c:pt>
                <c:pt idx="1626">
                  <c:v>0.47823529411765858</c:v>
                </c:pt>
                <c:pt idx="1627">
                  <c:v>0.47852941176471742</c:v>
                </c:pt>
                <c:pt idx="1628">
                  <c:v>0.47882352941177625</c:v>
                </c:pt>
                <c:pt idx="1629">
                  <c:v>0.47911764705883508</c:v>
                </c:pt>
                <c:pt idx="1630">
                  <c:v>0.47941176470589392</c:v>
                </c:pt>
                <c:pt idx="1631">
                  <c:v>0.47970588235295275</c:v>
                </c:pt>
                <c:pt idx="1632">
                  <c:v>0.48000000000001158</c:v>
                </c:pt>
                <c:pt idx="1633">
                  <c:v>0.48029411764707042</c:v>
                </c:pt>
                <c:pt idx="1634">
                  <c:v>0.48058823529412925</c:v>
                </c:pt>
                <c:pt idx="1635">
                  <c:v>0.48088235294118808</c:v>
                </c:pt>
                <c:pt idx="1636">
                  <c:v>0.48117647058824692</c:v>
                </c:pt>
                <c:pt idx="1637">
                  <c:v>0.48147058823530575</c:v>
                </c:pt>
                <c:pt idx="1638">
                  <c:v>0.48176470588236459</c:v>
                </c:pt>
                <c:pt idx="1639">
                  <c:v>0.48205882352942342</c:v>
                </c:pt>
                <c:pt idx="1640">
                  <c:v>0.48235294117648225</c:v>
                </c:pt>
                <c:pt idx="1641">
                  <c:v>0.48264705882354109</c:v>
                </c:pt>
                <c:pt idx="1642">
                  <c:v>0.48294117647059992</c:v>
                </c:pt>
                <c:pt idx="1643">
                  <c:v>0.48323529411765875</c:v>
                </c:pt>
                <c:pt idx="1644">
                  <c:v>0.48352941176471759</c:v>
                </c:pt>
                <c:pt idx="1645">
                  <c:v>0.48382352941177642</c:v>
                </c:pt>
                <c:pt idx="1646">
                  <c:v>0.48411764705883525</c:v>
                </c:pt>
                <c:pt idx="1647">
                  <c:v>0.48441176470589409</c:v>
                </c:pt>
                <c:pt idx="1648">
                  <c:v>0.48470588235295292</c:v>
                </c:pt>
                <c:pt idx="1649">
                  <c:v>0.48500000000001176</c:v>
                </c:pt>
                <c:pt idx="1650">
                  <c:v>0.48529411764707059</c:v>
                </c:pt>
                <c:pt idx="1651">
                  <c:v>0.48558823529412942</c:v>
                </c:pt>
                <c:pt idx="1652">
                  <c:v>0.48588235294118826</c:v>
                </c:pt>
                <c:pt idx="1653">
                  <c:v>0.48617647058824709</c:v>
                </c:pt>
                <c:pt idx="1654">
                  <c:v>0.48647058823530592</c:v>
                </c:pt>
                <c:pt idx="1655">
                  <c:v>0.48676470588236476</c:v>
                </c:pt>
                <c:pt idx="1656">
                  <c:v>0.48705882352942359</c:v>
                </c:pt>
                <c:pt idx="1657">
                  <c:v>0.48735294117648242</c:v>
                </c:pt>
                <c:pt idx="1658">
                  <c:v>0.48764705882354126</c:v>
                </c:pt>
                <c:pt idx="1659">
                  <c:v>0.48794117647060009</c:v>
                </c:pt>
                <c:pt idx="1660">
                  <c:v>0.48823529411765892</c:v>
                </c:pt>
                <c:pt idx="1661">
                  <c:v>0.48852941176471776</c:v>
                </c:pt>
                <c:pt idx="1662">
                  <c:v>0.48882352941177659</c:v>
                </c:pt>
                <c:pt idx="1663">
                  <c:v>0.48911764705883543</c:v>
                </c:pt>
                <c:pt idx="1664">
                  <c:v>0.48941176470589426</c:v>
                </c:pt>
                <c:pt idx="1665">
                  <c:v>0.48970588235295309</c:v>
                </c:pt>
                <c:pt idx="1666">
                  <c:v>0.49000000000001193</c:v>
                </c:pt>
                <c:pt idx="1667">
                  <c:v>0.49029411764707076</c:v>
                </c:pt>
                <c:pt idx="1668">
                  <c:v>0.49058823529412959</c:v>
                </c:pt>
                <c:pt idx="1669">
                  <c:v>0.49088235294118843</c:v>
                </c:pt>
                <c:pt idx="1670">
                  <c:v>0.49117647058824726</c:v>
                </c:pt>
                <c:pt idx="1671">
                  <c:v>0.49147058823530609</c:v>
                </c:pt>
                <c:pt idx="1672">
                  <c:v>0.49176470588236493</c:v>
                </c:pt>
                <c:pt idx="1673">
                  <c:v>0.49205882352942376</c:v>
                </c:pt>
                <c:pt idx="1674">
                  <c:v>0.49235294117648259</c:v>
                </c:pt>
                <c:pt idx="1675">
                  <c:v>0.49264705882354143</c:v>
                </c:pt>
                <c:pt idx="1676">
                  <c:v>0.49294117647060026</c:v>
                </c:pt>
                <c:pt idx="1677">
                  <c:v>0.4932352941176591</c:v>
                </c:pt>
                <c:pt idx="1678">
                  <c:v>0.49352941176471793</c:v>
                </c:pt>
                <c:pt idx="1679">
                  <c:v>0.49382352941177676</c:v>
                </c:pt>
                <c:pt idx="1680">
                  <c:v>0.4941176470588356</c:v>
                </c:pt>
                <c:pt idx="1681">
                  <c:v>0.49441176470589443</c:v>
                </c:pt>
                <c:pt idx="1682">
                  <c:v>0.49470588235295326</c:v>
                </c:pt>
                <c:pt idx="1683">
                  <c:v>0.4950000000000121</c:v>
                </c:pt>
                <c:pt idx="1684">
                  <c:v>0.49529411764707093</c:v>
                </c:pt>
                <c:pt idx="1685">
                  <c:v>0.49558823529412976</c:v>
                </c:pt>
                <c:pt idx="1686">
                  <c:v>0.4958823529411886</c:v>
                </c:pt>
                <c:pt idx="1687">
                  <c:v>0.49617647058824743</c:v>
                </c:pt>
                <c:pt idx="1688">
                  <c:v>0.49647058823530626</c:v>
                </c:pt>
                <c:pt idx="1689">
                  <c:v>0.4967647058823651</c:v>
                </c:pt>
                <c:pt idx="1690">
                  <c:v>0.49705882352942393</c:v>
                </c:pt>
                <c:pt idx="1691">
                  <c:v>0.49735294117648277</c:v>
                </c:pt>
                <c:pt idx="1692">
                  <c:v>0.4976470588235416</c:v>
                </c:pt>
                <c:pt idx="1693">
                  <c:v>0.49794117647060043</c:v>
                </c:pt>
                <c:pt idx="1694">
                  <c:v>0.49823529411765927</c:v>
                </c:pt>
                <c:pt idx="1695">
                  <c:v>0.4985294117647181</c:v>
                </c:pt>
                <c:pt idx="1696">
                  <c:v>0.49882352941177693</c:v>
                </c:pt>
                <c:pt idx="1697">
                  <c:v>0.49911764705883577</c:v>
                </c:pt>
                <c:pt idx="1698">
                  <c:v>0.4994117647058946</c:v>
                </c:pt>
                <c:pt idx="1699">
                  <c:v>0.49970588235295343</c:v>
                </c:pt>
                <c:pt idx="1700">
                  <c:v>0.50000000000001221</c:v>
                </c:pt>
              </c:numCache>
            </c:numRef>
          </c:xVal>
          <c:yVal>
            <c:numRef>
              <c:f>Sheet1!$O$2:$O$1702</c:f>
              <c:numCache>
                <c:formatCode>General</c:formatCode>
                <c:ptCount val="1701"/>
                <c:pt idx="0">
                  <c:v>9.7979589711327184E-2</c:v>
                </c:pt>
                <c:pt idx="1">
                  <c:v>9.7979589711327184E-2</c:v>
                </c:pt>
                <c:pt idx="2">
                  <c:v>9.7979589711327184E-2</c:v>
                </c:pt>
                <c:pt idx="3">
                  <c:v>9.7979589711327184E-2</c:v>
                </c:pt>
                <c:pt idx="4">
                  <c:v>9.7979589711327184E-2</c:v>
                </c:pt>
                <c:pt idx="5">
                  <c:v>9.7979589711327184E-2</c:v>
                </c:pt>
                <c:pt idx="6">
                  <c:v>9.7979589711327184E-2</c:v>
                </c:pt>
                <c:pt idx="7">
                  <c:v>9.7979589711327184E-2</c:v>
                </c:pt>
                <c:pt idx="8">
                  <c:v>9.7979589711327184E-2</c:v>
                </c:pt>
                <c:pt idx="9">
                  <c:v>9.7979589711327184E-2</c:v>
                </c:pt>
                <c:pt idx="10">
                  <c:v>9.7979589711327184E-2</c:v>
                </c:pt>
                <c:pt idx="11">
                  <c:v>9.7979589711327184E-2</c:v>
                </c:pt>
                <c:pt idx="12">
                  <c:v>9.7979589711327184E-2</c:v>
                </c:pt>
                <c:pt idx="13">
                  <c:v>9.7979589711327184E-2</c:v>
                </c:pt>
                <c:pt idx="14">
                  <c:v>9.7979589711327184E-2</c:v>
                </c:pt>
                <c:pt idx="15">
                  <c:v>9.7979589711327184E-2</c:v>
                </c:pt>
                <c:pt idx="16">
                  <c:v>9.7979589711327184E-2</c:v>
                </c:pt>
                <c:pt idx="17">
                  <c:v>9.7979589711327184E-2</c:v>
                </c:pt>
                <c:pt idx="18">
                  <c:v>9.7979589711327184E-2</c:v>
                </c:pt>
                <c:pt idx="19">
                  <c:v>9.7979589711327184E-2</c:v>
                </c:pt>
                <c:pt idx="20">
                  <c:v>9.7979589711327184E-2</c:v>
                </c:pt>
                <c:pt idx="21">
                  <c:v>9.7979589711327184E-2</c:v>
                </c:pt>
                <c:pt idx="22">
                  <c:v>9.7979589711327184E-2</c:v>
                </c:pt>
                <c:pt idx="23">
                  <c:v>9.7979589711327184E-2</c:v>
                </c:pt>
                <c:pt idx="24">
                  <c:v>9.7979589711327184E-2</c:v>
                </c:pt>
                <c:pt idx="25">
                  <c:v>9.7979589711327184E-2</c:v>
                </c:pt>
                <c:pt idx="26">
                  <c:v>9.7979589711327184E-2</c:v>
                </c:pt>
                <c:pt idx="27">
                  <c:v>9.7979589711327184E-2</c:v>
                </c:pt>
                <c:pt idx="28">
                  <c:v>9.7979589711327184E-2</c:v>
                </c:pt>
                <c:pt idx="29">
                  <c:v>9.7979589711327184E-2</c:v>
                </c:pt>
                <c:pt idx="30">
                  <c:v>9.7979589711327184E-2</c:v>
                </c:pt>
                <c:pt idx="31">
                  <c:v>9.7979589711327184E-2</c:v>
                </c:pt>
                <c:pt idx="32">
                  <c:v>9.7979589711327184E-2</c:v>
                </c:pt>
                <c:pt idx="33">
                  <c:v>9.7979589711327184E-2</c:v>
                </c:pt>
                <c:pt idx="34">
                  <c:v>9.7979589711327184E-2</c:v>
                </c:pt>
                <c:pt idx="35">
                  <c:v>9.7979589711327184E-2</c:v>
                </c:pt>
                <c:pt idx="36">
                  <c:v>9.7979589711327184E-2</c:v>
                </c:pt>
                <c:pt idx="37">
                  <c:v>9.7979589711327184E-2</c:v>
                </c:pt>
                <c:pt idx="38">
                  <c:v>9.7979589711327184E-2</c:v>
                </c:pt>
                <c:pt idx="39">
                  <c:v>9.7979589711327184E-2</c:v>
                </c:pt>
                <c:pt idx="40">
                  <c:v>9.7979589711327184E-2</c:v>
                </c:pt>
                <c:pt idx="41">
                  <c:v>9.7979589711327184E-2</c:v>
                </c:pt>
                <c:pt idx="42">
                  <c:v>9.7979589711327184E-2</c:v>
                </c:pt>
                <c:pt idx="43">
                  <c:v>9.7979589711327184E-2</c:v>
                </c:pt>
                <c:pt idx="44">
                  <c:v>9.7979589711327184E-2</c:v>
                </c:pt>
                <c:pt idx="45">
                  <c:v>9.7979589711327184E-2</c:v>
                </c:pt>
                <c:pt idx="46">
                  <c:v>9.7979589711327184E-2</c:v>
                </c:pt>
                <c:pt idx="47">
                  <c:v>9.7979589711327184E-2</c:v>
                </c:pt>
                <c:pt idx="48">
                  <c:v>9.7979589711327184E-2</c:v>
                </c:pt>
                <c:pt idx="49">
                  <c:v>9.7979589711327184E-2</c:v>
                </c:pt>
                <c:pt idx="50">
                  <c:v>9.7979589711327184E-2</c:v>
                </c:pt>
                <c:pt idx="51">
                  <c:v>9.7979589711327184E-2</c:v>
                </c:pt>
                <c:pt idx="52">
                  <c:v>9.7979589711327184E-2</c:v>
                </c:pt>
                <c:pt idx="53">
                  <c:v>9.7979589711327184E-2</c:v>
                </c:pt>
                <c:pt idx="54">
                  <c:v>9.7979589711327184E-2</c:v>
                </c:pt>
                <c:pt idx="55">
                  <c:v>9.7979589711327184E-2</c:v>
                </c:pt>
                <c:pt idx="56">
                  <c:v>9.7979589711327184E-2</c:v>
                </c:pt>
                <c:pt idx="57">
                  <c:v>9.7979589711327184E-2</c:v>
                </c:pt>
                <c:pt idx="58">
                  <c:v>9.7979589711327184E-2</c:v>
                </c:pt>
                <c:pt idx="59">
                  <c:v>9.7979589711327184E-2</c:v>
                </c:pt>
                <c:pt idx="60">
                  <c:v>9.7979589711327184E-2</c:v>
                </c:pt>
                <c:pt idx="61">
                  <c:v>9.7979589711327184E-2</c:v>
                </c:pt>
                <c:pt idx="62">
                  <c:v>9.7979589711327184E-2</c:v>
                </c:pt>
                <c:pt idx="63">
                  <c:v>9.7979589711327184E-2</c:v>
                </c:pt>
                <c:pt idx="64">
                  <c:v>9.7979589711327184E-2</c:v>
                </c:pt>
                <c:pt idx="65">
                  <c:v>9.7979589711327184E-2</c:v>
                </c:pt>
                <c:pt idx="66">
                  <c:v>9.7979589711327184E-2</c:v>
                </c:pt>
                <c:pt idx="67">
                  <c:v>9.7979589711327184E-2</c:v>
                </c:pt>
                <c:pt idx="68">
                  <c:v>9.7979589711327184E-2</c:v>
                </c:pt>
                <c:pt idx="69">
                  <c:v>9.7979589711327184E-2</c:v>
                </c:pt>
                <c:pt idx="70">
                  <c:v>9.7979589711327184E-2</c:v>
                </c:pt>
                <c:pt idx="71">
                  <c:v>9.7979589711327184E-2</c:v>
                </c:pt>
                <c:pt idx="72">
                  <c:v>9.7979589711327184E-2</c:v>
                </c:pt>
                <c:pt idx="73">
                  <c:v>9.7979589711327184E-2</c:v>
                </c:pt>
                <c:pt idx="74">
                  <c:v>9.7979589711327184E-2</c:v>
                </c:pt>
                <c:pt idx="75">
                  <c:v>9.7979589711327184E-2</c:v>
                </c:pt>
                <c:pt idx="76">
                  <c:v>9.7979589711327184E-2</c:v>
                </c:pt>
                <c:pt idx="77">
                  <c:v>9.7979589711327184E-2</c:v>
                </c:pt>
                <c:pt idx="78">
                  <c:v>9.7979589711327184E-2</c:v>
                </c:pt>
                <c:pt idx="79">
                  <c:v>9.7979589711327184E-2</c:v>
                </c:pt>
                <c:pt idx="80">
                  <c:v>9.7979589711327184E-2</c:v>
                </c:pt>
                <c:pt idx="81">
                  <c:v>9.7979589711327184E-2</c:v>
                </c:pt>
                <c:pt idx="82">
                  <c:v>9.7979589711327184E-2</c:v>
                </c:pt>
                <c:pt idx="83">
                  <c:v>9.7979589711327184E-2</c:v>
                </c:pt>
                <c:pt idx="84">
                  <c:v>9.7979589711327184E-2</c:v>
                </c:pt>
                <c:pt idx="85">
                  <c:v>9.7979589711327184E-2</c:v>
                </c:pt>
                <c:pt idx="86">
                  <c:v>9.7979589711327184E-2</c:v>
                </c:pt>
                <c:pt idx="87">
                  <c:v>9.7979589711327184E-2</c:v>
                </c:pt>
                <c:pt idx="88">
                  <c:v>9.7979589711327184E-2</c:v>
                </c:pt>
                <c:pt idx="89">
                  <c:v>9.7979589711327184E-2</c:v>
                </c:pt>
                <c:pt idx="90">
                  <c:v>9.7979589711327184E-2</c:v>
                </c:pt>
                <c:pt idx="91">
                  <c:v>9.7979589711327184E-2</c:v>
                </c:pt>
                <c:pt idx="92">
                  <c:v>9.7979589711327184E-2</c:v>
                </c:pt>
                <c:pt idx="93">
                  <c:v>9.7979589711327184E-2</c:v>
                </c:pt>
                <c:pt idx="94">
                  <c:v>9.7979589711327184E-2</c:v>
                </c:pt>
                <c:pt idx="95">
                  <c:v>9.7979589711327184E-2</c:v>
                </c:pt>
                <c:pt idx="96">
                  <c:v>9.7979589711327184E-2</c:v>
                </c:pt>
                <c:pt idx="97">
                  <c:v>9.7979589711327184E-2</c:v>
                </c:pt>
                <c:pt idx="98">
                  <c:v>9.7979589711327184E-2</c:v>
                </c:pt>
                <c:pt idx="99">
                  <c:v>9.7979589711327184E-2</c:v>
                </c:pt>
                <c:pt idx="100">
                  <c:v>9.7979589711327184E-2</c:v>
                </c:pt>
                <c:pt idx="101">
                  <c:v>9.7979589711327184E-2</c:v>
                </c:pt>
                <c:pt idx="102">
                  <c:v>9.7979589711327184E-2</c:v>
                </c:pt>
                <c:pt idx="103">
                  <c:v>9.7979589711327184E-2</c:v>
                </c:pt>
                <c:pt idx="104">
                  <c:v>9.7979589711327184E-2</c:v>
                </c:pt>
                <c:pt idx="105">
                  <c:v>9.7979589711327184E-2</c:v>
                </c:pt>
                <c:pt idx="106">
                  <c:v>9.7979589711327184E-2</c:v>
                </c:pt>
                <c:pt idx="107">
                  <c:v>9.7979589711327184E-2</c:v>
                </c:pt>
                <c:pt idx="108">
                  <c:v>9.7979589711327184E-2</c:v>
                </c:pt>
                <c:pt idx="109">
                  <c:v>9.7979589711327184E-2</c:v>
                </c:pt>
                <c:pt idx="110">
                  <c:v>9.7979589711327184E-2</c:v>
                </c:pt>
                <c:pt idx="111">
                  <c:v>9.7979589711327184E-2</c:v>
                </c:pt>
                <c:pt idx="112">
                  <c:v>9.7979589711327184E-2</c:v>
                </c:pt>
                <c:pt idx="113">
                  <c:v>9.7979589711327184E-2</c:v>
                </c:pt>
                <c:pt idx="114">
                  <c:v>9.7979589711327184E-2</c:v>
                </c:pt>
                <c:pt idx="115">
                  <c:v>9.7979589711327184E-2</c:v>
                </c:pt>
                <c:pt idx="116">
                  <c:v>9.7979589711327184E-2</c:v>
                </c:pt>
                <c:pt idx="117">
                  <c:v>9.7979589711327184E-2</c:v>
                </c:pt>
                <c:pt idx="118">
                  <c:v>9.7979589711327184E-2</c:v>
                </c:pt>
                <c:pt idx="119">
                  <c:v>9.7979589711327184E-2</c:v>
                </c:pt>
                <c:pt idx="120">
                  <c:v>9.7979589711327184E-2</c:v>
                </c:pt>
                <c:pt idx="121">
                  <c:v>9.7979589711327184E-2</c:v>
                </c:pt>
                <c:pt idx="122">
                  <c:v>9.7979589711327184E-2</c:v>
                </c:pt>
                <c:pt idx="123">
                  <c:v>9.7979589711327184E-2</c:v>
                </c:pt>
                <c:pt idx="124">
                  <c:v>9.7979589711327184E-2</c:v>
                </c:pt>
                <c:pt idx="125">
                  <c:v>9.7979589711327184E-2</c:v>
                </c:pt>
                <c:pt idx="126">
                  <c:v>9.7979589711327184E-2</c:v>
                </c:pt>
                <c:pt idx="127">
                  <c:v>9.7979589711327184E-2</c:v>
                </c:pt>
                <c:pt idx="128">
                  <c:v>9.7979589711327184E-2</c:v>
                </c:pt>
                <c:pt idx="129">
                  <c:v>9.7979589711327184E-2</c:v>
                </c:pt>
                <c:pt idx="130">
                  <c:v>9.7979589711327184E-2</c:v>
                </c:pt>
                <c:pt idx="131">
                  <c:v>9.7979589711327184E-2</c:v>
                </c:pt>
                <c:pt idx="132">
                  <c:v>9.7979589711327184E-2</c:v>
                </c:pt>
                <c:pt idx="133">
                  <c:v>9.7979589711327184E-2</c:v>
                </c:pt>
                <c:pt idx="134">
                  <c:v>9.7979589711327184E-2</c:v>
                </c:pt>
                <c:pt idx="135">
                  <c:v>9.7979589711327184E-2</c:v>
                </c:pt>
                <c:pt idx="136">
                  <c:v>9.7979589711327184E-2</c:v>
                </c:pt>
                <c:pt idx="137">
                  <c:v>9.7979589711327184E-2</c:v>
                </c:pt>
                <c:pt idx="138">
                  <c:v>9.7979589711327184E-2</c:v>
                </c:pt>
                <c:pt idx="139">
                  <c:v>9.7979589711327184E-2</c:v>
                </c:pt>
                <c:pt idx="140">
                  <c:v>9.7979589711327184E-2</c:v>
                </c:pt>
                <c:pt idx="141">
                  <c:v>9.7979589711327184E-2</c:v>
                </c:pt>
                <c:pt idx="142">
                  <c:v>9.7979589711327184E-2</c:v>
                </c:pt>
                <c:pt idx="143">
                  <c:v>9.7979589711327184E-2</c:v>
                </c:pt>
                <c:pt idx="144">
                  <c:v>9.7979589711327184E-2</c:v>
                </c:pt>
                <c:pt idx="145">
                  <c:v>9.7979589711327184E-2</c:v>
                </c:pt>
                <c:pt idx="146">
                  <c:v>9.7979589711327184E-2</c:v>
                </c:pt>
                <c:pt idx="147">
                  <c:v>9.7979589711327184E-2</c:v>
                </c:pt>
                <c:pt idx="148">
                  <c:v>9.7979589711327184E-2</c:v>
                </c:pt>
                <c:pt idx="149">
                  <c:v>9.7979589711327184E-2</c:v>
                </c:pt>
                <c:pt idx="150">
                  <c:v>9.7979589711327184E-2</c:v>
                </c:pt>
                <c:pt idx="151">
                  <c:v>9.7979589711327184E-2</c:v>
                </c:pt>
                <c:pt idx="152">
                  <c:v>9.7979589711327184E-2</c:v>
                </c:pt>
                <c:pt idx="153">
                  <c:v>9.7979589711327184E-2</c:v>
                </c:pt>
                <c:pt idx="154">
                  <c:v>9.7979589711327184E-2</c:v>
                </c:pt>
                <c:pt idx="155">
                  <c:v>9.7979589711327184E-2</c:v>
                </c:pt>
                <c:pt idx="156">
                  <c:v>9.7979589711327184E-2</c:v>
                </c:pt>
                <c:pt idx="157">
                  <c:v>9.7979589711327184E-2</c:v>
                </c:pt>
                <c:pt idx="158">
                  <c:v>9.7979589711327184E-2</c:v>
                </c:pt>
                <c:pt idx="159">
                  <c:v>9.7979589711327184E-2</c:v>
                </c:pt>
                <c:pt idx="160">
                  <c:v>9.7979589711327184E-2</c:v>
                </c:pt>
                <c:pt idx="161">
                  <c:v>9.7979589711327184E-2</c:v>
                </c:pt>
                <c:pt idx="162">
                  <c:v>9.7979589711327184E-2</c:v>
                </c:pt>
                <c:pt idx="163">
                  <c:v>9.7979589711327184E-2</c:v>
                </c:pt>
                <c:pt idx="164">
                  <c:v>9.7979589711327184E-2</c:v>
                </c:pt>
                <c:pt idx="165">
                  <c:v>9.7979589711327184E-2</c:v>
                </c:pt>
                <c:pt idx="166">
                  <c:v>9.7979589711327184E-2</c:v>
                </c:pt>
                <c:pt idx="167">
                  <c:v>9.7979589711327184E-2</c:v>
                </c:pt>
                <c:pt idx="168">
                  <c:v>9.7979589711327184E-2</c:v>
                </c:pt>
                <c:pt idx="169">
                  <c:v>9.7979589711327184E-2</c:v>
                </c:pt>
                <c:pt idx="170">
                  <c:v>9.7979589711327184E-2</c:v>
                </c:pt>
                <c:pt idx="171">
                  <c:v>9.7979589711327184E-2</c:v>
                </c:pt>
                <c:pt idx="172">
                  <c:v>9.7979589711327184E-2</c:v>
                </c:pt>
                <c:pt idx="173">
                  <c:v>9.7979589711327184E-2</c:v>
                </c:pt>
                <c:pt idx="174">
                  <c:v>9.7979589711327184E-2</c:v>
                </c:pt>
                <c:pt idx="175">
                  <c:v>9.7979589711327184E-2</c:v>
                </c:pt>
                <c:pt idx="176">
                  <c:v>9.7979589711327184E-2</c:v>
                </c:pt>
                <c:pt idx="177">
                  <c:v>9.7979589711327184E-2</c:v>
                </c:pt>
                <c:pt idx="178">
                  <c:v>9.7979589711327184E-2</c:v>
                </c:pt>
                <c:pt idx="179">
                  <c:v>9.7979589711327184E-2</c:v>
                </c:pt>
                <c:pt idx="180">
                  <c:v>9.7979589711327184E-2</c:v>
                </c:pt>
                <c:pt idx="181">
                  <c:v>9.7979589711327184E-2</c:v>
                </c:pt>
                <c:pt idx="182">
                  <c:v>9.7979589711327184E-2</c:v>
                </c:pt>
                <c:pt idx="183">
                  <c:v>9.7979589711327184E-2</c:v>
                </c:pt>
                <c:pt idx="184">
                  <c:v>9.7979589711327184E-2</c:v>
                </c:pt>
                <c:pt idx="185">
                  <c:v>9.7979589711327184E-2</c:v>
                </c:pt>
                <c:pt idx="186">
                  <c:v>9.7979589711327184E-2</c:v>
                </c:pt>
                <c:pt idx="187">
                  <c:v>9.7979589711327184E-2</c:v>
                </c:pt>
                <c:pt idx="188">
                  <c:v>9.7979589711327184E-2</c:v>
                </c:pt>
                <c:pt idx="189">
                  <c:v>9.7979589711327184E-2</c:v>
                </c:pt>
                <c:pt idx="190">
                  <c:v>9.7979589711327184E-2</c:v>
                </c:pt>
                <c:pt idx="191">
                  <c:v>9.7979589711327184E-2</c:v>
                </c:pt>
                <c:pt idx="192">
                  <c:v>9.7979589711327184E-2</c:v>
                </c:pt>
                <c:pt idx="193">
                  <c:v>9.7979589711327184E-2</c:v>
                </c:pt>
                <c:pt idx="194">
                  <c:v>9.7979589711327184E-2</c:v>
                </c:pt>
                <c:pt idx="195">
                  <c:v>9.7979589711327184E-2</c:v>
                </c:pt>
                <c:pt idx="196">
                  <c:v>9.7979589711327184E-2</c:v>
                </c:pt>
                <c:pt idx="197">
                  <c:v>9.7979589711327184E-2</c:v>
                </c:pt>
                <c:pt idx="198">
                  <c:v>9.7979589711327184E-2</c:v>
                </c:pt>
                <c:pt idx="199">
                  <c:v>9.7979589711327184E-2</c:v>
                </c:pt>
                <c:pt idx="200">
                  <c:v>9.7979589711327184E-2</c:v>
                </c:pt>
                <c:pt idx="201">
                  <c:v>9.7979589711327184E-2</c:v>
                </c:pt>
                <c:pt idx="202">
                  <c:v>9.7979589711327184E-2</c:v>
                </c:pt>
                <c:pt idx="203">
                  <c:v>9.7979589711327184E-2</c:v>
                </c:pt>
                <c:pt idx="204">
                  <c:v>9.7979589711327184E-2</c:v>
                </c:pt>
                <c:pt idx="205">
                  <c:v>9.7979589711327184E-2</c:v>
                </c:pt>
                <c:pt idx="206">
                  <c:v>9.7979589711327184E-2</c:v>
                </c:pt>
                <c:pt idx="207">
                  <c:v>9.7979589711327184E-2</c:v>
                </c:pt>
                <c:pt idx="208">
                  <c:v>9.7979589711327184E-2</c:v>
                </c:pt>
                <c:pt idx="209">
                  <c:v>9.7979589711327184E-2</c:v>
                </c:pt>
                <c:pt idx="210">
                  <c:v>9.7979589711327184E-2</c:v>
                </c:pt>
                <c:pt idx="211">
                  <c:v>9.7979589711327184E-2</c:v>
                </c:pt>
                <c:pt idx="212">
                  <c:v>9.7979589711327184E-2</c:v>
                </c:pt>
                <c:pt idx="213">
                  <c:v>9.7979589711327184E-2</c:v>
                </c:pt>
                <c:pt idx="214">
                  <c:v>9.7979589711327184E-2</c:v>
                </c:pt>
                <c:pt idx="215">
                  <c:v>9.7979589711327184E-2</c:v>
                </c:pt>
                <c:pt idx="216">
                  <c:v>9.7979589711327184E-2</c:v>
                </c:pt>
                <c:pt idx="217">
                  <c:v>9.7979589711327184E-2</c:v>
                </c:pt>
                <c:pt idx="218">
                  <c:v>9.7979589711327184E-2</c:v>
                </c:pt>
                <c:pt idx="219">
                  <c:v>9.7979589711327184E-2</c:v>
                </c:pt>
                <c:pt idx="220">
                  <c:v>9.7979589711327184E-2</c:v>
                </c:pt>
                <c:pt idx="221">
                  <c:v>9.7979589711327184E-2</c:v>
                </c:pt>
                <c:pt idx="222">
                  <c:v>9.7979589711327184E-2</c:v>
                </c:pt>
                <c:pt idx="223">
                  <c:v>9.7979589711327184E-2</c:v>
                </c:pt>
                <c:pt idx="224">
                  <c:v>9.7979589711327184E-2</c:v>
                </c:pt>
                <c:pt idx="225">
                  <c:v>9.7979589711327184E-2</c:v>
                </c:pt>
                <c:pt idx="226">
                  <c:v>9.7979589711327184E-2</c:v>
                </c:pt>
                <c:pt idx="227">
                  <c:v>9.7979589711327184E-2</c:v>
                </c:pt>
                <c:pt idx="228">
                  <c:v>9.7979589711327184E-2</c:v>
                </c:pt>
                <c:pt idx="229">
                  <c:v>9.7979589711327184E-2</c:v>
                </c:pt>
                <c:pt idx="230">
                  <c:v>9.7979589711327184E-2</c:v>
                </c:pt>
                <c:pt idx="231">
                  <c:v>9.7979589711327184E-2</c:v>
                </c:pt>
                <c:pt idx="232">
                  <c:v>9.7979589711327184E-2</c:v>
                </c:pt>
                <c:pt idx="233">
                  <c:v>9.7979589711327184E-2</c:v>
                </c:pt>
                <c:pt idx="234">
                  <c:v>9.7979589711327184E-2</c:v>
                </c:pt>
                <c:pt idx="235">
                  <c:v>9.7979589711327184E-2</c:v>
                </c:pt>
                <c:pt idx="236">
                  <c:v>9.7979589711327184E-2</c:v>
                </c:pt>
                <c:pt idx="237">
                  <c:v>9.7979589711327184E-2</c:v>
                </c:pt>
                <c:pt idx="238">
                  <c:v>9.7979589711327184E-2</c:v>
                </c:pt>
                <c:pt idx="239">
                  <c:v>9.7979589711327184E-2</c:v>
                </c:pt>
                <c:pt idx="240">
                  <c:v>9.7979589711327184E-2</c:v>
                </c:pt>
                <c:pt idx="241">
                  <c:v>9.7979589711327184E-2</c:v>
                </c:pt>
                <c:pt idx="242">
                  <c:v>9.7979589711327184E-2</c:v>
                </c:pt>
                <c:pt idx="243">
                  <c:v>9.7979589711327184E-2</c:v>
                </c:pt>
                <c:pt idx="244">
                  <c:v>9.7979589711327184E-2</c:v>
                </c:pt>
                <c:pt idx="245">
                  <c:v>9.7979589711327184E-2</c:v>
                </c:pt>
                <c:pt idx="246">
                  <c:v>9.7979589711327184E-2</c:v>
                </c:pt>
                <c:pt idx="247">
                  <c:v>9.7979589711327184E-2</c:v>
                </c:pt>
                <c:pt idx="248">
                  <c:v>9.7979589711327184E-2</c:v>
                </c:pt>
                <c:pt idx="249">
                  <c:v>9.7979589711327184E-2</c:v>
                </c:pt>
                <c:pt idx="250">
                  <c:v>9.7979589711327184E-2</c:v>
                </c:pt>
                <c:pt idx="251">
                  <c:v>9.7979589711327184E-2</c:v>
                </c:pt>
                <c:pt idx="252">
                  <c:v>9.7979589711327184E-2</c:v>
                </c:pt>
                <c:pt idx="253">
                  <c:v>9.7979589711327184E-2</c:v>
                </c:pt>
                <c:pt idx="254">
                  <c:v>9.7979589711327184E-2</c:v>
                </c:pt>
                <c:pt idx="255">
                  <c:v>9.7979589711327184E-2</c:v>
                </c:pt>
                <c:pt idx="256">
                  <c:v>9.7979589711327184E-2</c:v>
                </c:pt>
                <c:pt idx="257">
                  <c:v>9.7979589711327184E-2</c:v>
                </c:pt>
                <c:pt idx="258">
                  <c:v>9.7979589711327184E-2</c:v>
                </c:pt>
                <c:pt idx="259">
                  <c:v>9.7979589711327184E-2</c:v>
                </c:pt>
                <c:pt idx="260">
                  <c:v>9.7979589711327184E-2</c:v>
                </c:pt>
                <c:pt idx="261">
                  <c:v>9.7979589711327184E-2</c:v>
                </c:pt>
                <c:pt idx="262">
                  <c:v>9.7979589711327184E-2</c:v>
                </c:pt>
                <c:pt idx="263">
                  <c:v>9.7979589711327184E-2</c:v>
                </c:pt>
                <c:pt idx="264">
                  <c:v>9.7979589711327184E-2</c:v>
                </c:pt>
                <c:pt idx="265">
                  <c:v>9.7979589711327184E-2</c:v>
                </c:pt>
                <c:pt idx="266">
                  <c:v>9.7979589711327184E-2</c:v>
                </c:pt>
                <c:pt idx="267">
                  <c:v>9.7979589711327184E-2</c:v>
                </c:pt>
                <c:pt idx="268">
                  <c:v>9.7979589711327184E-2</c:v>
                </c:pt>
                <c:pt idx="269">
                  <c:v>9.7979589711327184E-2</c:v>
                </c:pt>
                <c:pt idx="270">
                  <c:v>9.7979589711327184E-2</c:v>
                </c:pt>
                <c:pt idx="271">
                  <c:v>9.7979589711327184E-2</c:v>
                </c:pt>
                <c:pt idx="272">
                  <c:v>9.7979589711327184E-2</c:v>
                </c:pt>
                <c:pt idx="273">
                  <c:v>9.7979589711327184E-2</c:v>
                </c:pt>
                <c:pt idx="274">
                  <c:v>9.7979589711327184E-2</c:v>
                </c:pt>
                <c:pt idx="275">
                  <c:v>9.7979589711327184E-2</c:v>
                </c:pt>
                <c:pt idx="276">
                  <c:v>9.7979589711327184E-2</c:v>
                </c:pt>
                <c:pt idx="277">
                  <c:v>9.7979589711327184E-2</c:v>
                </c:pt>
                <c:pt idx="278">
                  <c:v>9.7979589711327184E-2</c:v>
                </c:pt>
                <c:pt idx="279">
                  <c:v>9.7979589711327184E-2</c:v>
                </c:pt>
                <c:pt idx="280">
                  <c:v>9.7979589711327184E-2</c:v>
                </c:pt>
                <c:pt idx="281">
                  <c:v>9.7979589711327184E-2</c:v>
                </c:pt>
                <c:pt idx="282">
                  <c:v>9.7979589711327184E-2</c:v>
                </c:pt>
                <c:pt idx="283">
                  <c:v>9.7979589711327184E-2</c:v>
                </c:pt>
                <c:pt idx="284">
                  <c:v>9.7979589711327184E-2</c:v>
                </c:pt>
                <c:pt idx="285">
                  <c:v>9.7979589711327184E-2</c:v>
                </c:pt>
                <c:pt idx="286">
                  <c:v>9.7979589711327184E-2</c:v>
                </c:pt>
                <c:pt idx="287">
                  <c:v>9.7979589711327184E-2</c:v>
                </c:pt>
                <c:pt idx="288">
                  <c:v>9.7979589711327184E-2</c:v>
                </c:pt>
                <c:pt idx="289">
                  <c:v>9.7979589711327184E-2</c:v>
                </c:pt>
                <c:pt idx="290">
                  <c:v>9.7979589711327184E-2</c:v>
                </c:pt>
                <c:pt idx="291">
                  <c:v>9.7979589711327184E-2</c:v>
                </c:pt>
                <c:pt idx="292">
                  <c:v>9.7979589711327184E-2</c:v>
                </c:pt>
                <c:pt idx="293">
                  <c:v>9.7979589711327184E-2</c:v>
                </c:pt>
                <c:pt idx="294">
                  <c:v>9.7979589711327184E-2</c:v>
                </c:pt>
                <c:pt idx="295">
                  <c:v>9.7979589711327184E-2</c:v>
                </c:pt>
                <c:pt idx="296">
                  <c:v>9.7979589711327184E-2</c:v>
                </c:pt>
                <c:pt idx="297">
                  <c:v>9.7979589711327184E-2</c:v>
                </c:pt>
                <c:pt idx="298">
                  <c:v>9.7979589711327184E-2</c:v>
                </c:pt>
                <c:pt idx="299">
                  <c:v>9.7979589711327184E-2</c:v>
                </c:pt>
                <c:pt idx="300">
                  <c:v>9.7979589711327184E-2</c:v>
                </c:pt>
                <c:pt idx="301">
                  <c:v>9.7979589711327184E-2</c:v>
                </c:pt>
                <c:pt idx="302">
                  <c:v>9.7979589711327184E-2</c:v>
                </c:pt>
                <c:pt idx="303">
                  <c:v>9.7979589711327184E-2</c:v>
                </c:pt>
                <c:pt idx="304">
                  <c:v>9.7979589711327184E-2</c:v>
                </c:pt>
                <c:pt idx="305">
                  <c:v>9.7979589711327184E-2</c:v>
                </c:pt>
                <c:pt idx="306">
                  <c:v>9.7979589711327184E-2</c:v>
                </c:pt>
                <c:pt idx="307">
                  <c:v>9.7979589711327184E-2</c:v>
                </c:pt>
                <c:pt idx="308">
                  <c:v>9.7979589711327184E-2</c:v>
                </c:pt>
                <c:pt idx="309">
                  <c:v>9.7979589711327184E-2</c:v>
                </c:pt>
                <c:pt idx="310">
                  <c:v>9.7979589711327184E-2</c:v>
                </c:pt>
                <c:pt idx="311">
                  <c:v>9.7979589711327184E-2</c:v>
                </c:pt>
                <c:pt idx="312">
                  <c:v>9.7979589711327184E-2</c:v>
                </c:pt>
                <c:pt idx="313">
                  <c:v>9.7979589711327184E-2</c:v>
                </c:pt>
                <c:pt idx="314">
                  <c:v>9.7979589711327184E-2</c:v>
                </c:pt>
                <c:pt idx="315">
                  <c:v>9.7979589711327184E-2</c:v>
                </c:pt>
                <c:pt idx="316">
                  <c:v>9.7979589711327184E-2</c:v>
                </c:pt>
                <c:pt idx="317">
                  <c:v>9.7979589711327184E-2</c:v>
                </c:pt>
                <c:pt idx="318">
                  <c:v>9.7979589711327184E-2</c:v>
                </c:pt>
                <c:pt idx="319">
                  <c:v>9.7979589711327184E-2</c:v>
                </c:pt>
                <c:pt idx="320">
                  <c:v>9.7979589711327184E-2</c:v>
                </c:pt>
                <c:pt idx="321">
                  <c:v>9.7979589711327184E-2</c:v>
                </c:pt>
                <c:pt idx="322">
                  <c:v>9.7979589711327184E-2</c:v>
                </c:pt>
                <c:pt idx="323">
                  <c:v>9.7979589711327184E-2</c:v>
                </c:pt>
                <c:pt idx="324">
                  <c:v>9.7979589711327184E-2</c:v>
                </c:pt>
                <c:pt idx="325">
                  <c:v>9.7979589711327184E-2</c:v>
                </c:pt>
                <c:pt idx="326">
                  <c:v>9.7979589711327184E-2</c:v>
                </c:pt>
                <c:pt idx="327">
                  <c:v>9.7979589711327184E-2</c:v>
                </c:pt>
                <c:pt idx="328">
                  <c:v>9.7979589711327184E-2</c:v>
                </c:pt>
                <c:pt idx="329">
                  <c:v>9.7979589711327184E-2</c:v>
                </c:pt>
                <c:pt idx="330">
                  <c:v>9.7979589711327184E-2</c:v>
                </c:pt>
                <c:pt idx="331">
                  <c:v>9.7979589711327184E-2</c:v>
                </c:pt>
                <c:pt idx="332">
                  <c:v>9.7979589711327184E-2</c:v>
                </c:pt>
                <c:pt idx="333">
                  <c:v>9.7979589711327184E-2</c:v>
                </c:pt>
                <c:pt idx="334">
                  <c:v>9.7979589711327184E-2</c:v>
                </c:pt>
                <c:pt idx="335">
                  <c:v>9.7979589711327184E-2</c:v>
                </c:pt>
                <c:pt idx="336">
                  <c:v>9.7979589711327184E-2</c:v>
                </c:pt>
                <c:pt idx="337">
                  <c:v>9.7979589711327184E-2</c:v>
                </c:pt>
                <c:pt idx="338">
                  <c:v>9.7979589711327184E-2</c:v>
                </c:pt>
                <c:pt idx="339">
                  <c:v>9.7979589711327184E-2</c:v>
                </c:pt>
                <c:pt idx="340">
                  <c:v>9.7979589711327184E-2</c:v>
                </c:pt>
                <c:pt idx="341">
                  <c:v>9.7979589711327184E-2</c:v>
                </c:pt>
                <c:pt idx="342">
                  <c:v>9.7979589711327184E-2</c:v>
                </c:pt>
                <c:pt idx="343">
                  <c:v>9.7979589711327184E-2</c:v>
                </c:pt>
                <c:pt idx="344">
                  <c:v>9.7979589711327184E-2</c:v>
                </c:pt>
                <c:pt idx="345">
                  <c:v>9.7979589711327184E-2</c:v>
                </c:pt>
                <c:pt idx="346">
                  <c:v>9.7979589711327184E-2</c:v>
                </c:pt>
                <c:pt idx="347">
                  <c:v>9.7979589711327184E-2</c:v>
                </c:pt>
                <c:pt idx="348">
                  <c:v>9.7979589711327184E-2</c:v>
                </c:pt>
                <c:pt idx="349">
                  <c:v>9.7979589711327184E-2</c:v>
                </c:pt>
                <c:pt idx="350">
                  <c:v>9.7979589711327184E-2</c:v>
                </c:pt>
                <c:pt idx="351">
                  <c:v>9.7979589711327184E-2</c:v>
                </c:pt>
                <c:pt idx="352">
                  <c:v>9.7979589711327184E-2</c:v>
                </c:pt>
                <c:pt idx="353">
                  <c:v>9.7979589711327184E-2</c:v>
                </c:pt>
                <c:pt idx="354">
                  <c:v>9.7979589711327184E-2</c:v>
                </c:pt>
                <c:pt idx="355">
                  <c:v>9.7979589711327184E-2</c:v>
                </c:pt>
                <c:pt idx="356">
                  <c:v>9.7979589711327184E-2</c:v>
                </c:pt>
                <c:pt idx="357">
                  <c:v>9.7979589711327184E-2</c:v>
                </c:pt>
                <c:pt idx="358">
                  <c:v>9.7979589711327184E-2</c:v>
                </c:pt>
                <c:pt idx="359">
                  <c:v>9.7979589711327184E-2</c:v>
                </c:pt>
                <c:pt idx="360">
                  <c:v>9.7979589711327184E-2</c:v>
                </c:pt>
                <c:pt idx="361">
                  <c:v>9.7979589711327184E-2</c:v>
                </c:pt>
                <c:pt idx="362">
                  <c:v>9.7979589711327184E-2</c:v>
                </c:pt>
                <c:pt idx="363">
                  <c:v>9.7979589711327184E-2</c:v>
                </c:pt>
                <c:pt idx="364">
                  <c:v>9.7979589711327184E-2</c:v>
                </c:pt>
                <c:pt idx="365">
                  <c:v>9.7979589711327184E-2</c:v>
                </c:pt>
                <c:pt idx="366">
                  <c:v>9.7979589711327184E-2</c:v>
                </c:pt>
                <c:pt idx="367">
                  <c:v>9.7979589711327184E-2</c:v>
                </c:pt>
                <c:pt idx="368">
                  <c:v>9.7979589711327184E-2</c:v>
                </c:pt>
                <c:pt idx="369">
                  <c:v>9.7979589711327184E-2</c:v>
                </c:pt>
                <c:pt idx="370">
                  <c:v>9.7979589711327184E-2</c:v>
                </c:pt>
                <c:pt idx="371">
                  <c:v>9.7979589711327184E-2</c:v>
                </c:pt>
                <c:pt idx="372">
                  <c:v>9.7979589711327184E-2</c:v>
                </c:pt>
                <c:pt idx="373">
                  <c:v>9.7979589711327184E-2</c:v>
                </c:pt>
                <c:pt idx="374">
                  <c:v>9.7979589711327184E-2</c:v>
                </c:pt>
                <c:pt idx="375">
                  <c:v>9.7979589711327184E-2</c:v>
                </c:pt>
                <c:pt idx="376">
                  <c:v>9.7979589711327184E-2</c:v>
                </c:pt>
                <c:pt idx="377">
                  <c:v>9.7979589711327184E-2</c:v>
                </c:pt>
                <c:pt idx="378">
                  <c:v>9.7979589711327184E-2</c:v>
                </c:pt>
                <c:pt idx="379">
                  <c:v>9.7979589711327184E-2</c:v>
                </c:pt>
                <c:pt idx="380">
                  <c:v>9.7979589711327184E-2</c:v>
                </c:pt>
                <c:pt idx="381">
                  <c:v>9.7979589711327184E-2</c:v>
                </c:pt>
                <c:pt idx="382">
                  <c:v>9.7979589711327184E-2</c:v>
                </c:pt>
                <c:pt idx="383">
                  <c:v>9.7979589711327184E-2</c:v>
                </c:pt>
                <c:pt idx="384">
                  <c:v>9.7979589711327184E-2</c:v>
                </c:pt>
                <c:pt idx="385">
                  <c:v>9.7979589711327184E-2</c:v>
                </c:pt>
                <c:pt idx="386">
                  <c:v>9.7979589711327184E-2</c:v>
                </c:pt>
                <c:pt idx="387">
                  <c:v>9.7979589711327184E-2</c:v>
                </c:pt>
                <c:pt idx="388">
                  <c:v>9.7979589711327184E-2</c:v>
                </c:pt>
                <c:pt idx="389">
                  <c:v>9.7979589711327184E-2</c:v>
                </c:pt>
                <c:pt idx="390">
                  <c:v>9.7979589711327184E-2</c:v>
                </c:pt>
                <c:pt idx="391">
                  <c:v>9.7979589711327184E-2</c:v>
                </c:pt>
                <c:pt idx="392">
                  <c:v>9.7979589711327184E-2</c:v>
                </c:pt>
                <c:pt idx="393">
                  <c:v>9.7979589711327184E-2</c:v>
                </c:pt>
                <c:pt idx="394">
                  <c:v>9.7979589711327184E-2</c:v>
                </c:pt>
                <c:pt idx="395">
                  <c:v>9.7979589711327184E-2</c:v>
                </c:pt>
                <c:pt idx="396">
                  <c:v>9.7979589711327184E-2</c:v>
                </c:pt>
                <c:pt idx="397">
                  <c:v>9.7979589711327184E-2</c:v>
                </c:pt>
                <c:pt idx="398">
                  <c:v>9.7979589711327184E-2</c:v>
                </c:pt>
                <c:pt idx="399">
                  <c:v>9.7979589711327184E-2</c:v>
                </c:pt>
                <c:pt idx="400">
                  <c:v>9.7979589711327184E-2</c:v>
                </c:pt>
                <c:pt idx="401">
                  <c:v>9.7979589711327184E-2</c:v>
                </c:pt>
                <c:pt idx="402">
                  <c:v>9.7979589711327184E-2</c:v>
                </c:pt>
                <c:pt idx="403">
                  <c:v>9.7979589711327184E-2</c:v>
                </c:pt>
                <c:pt idx="404">
                  <c:v>9.7979589711327184E-2</c:v>
                </c:pt>
                <c:pt idx="405">
                  <c:v>9.7979589711327184E-2</c:v>
                </c:pt>
                <c:pt idx="406">
                  <c:v>9.7979589711327184E-2</c:v>
                </c:pt>
                <c:pt idx="407">
                  <c:v>9.7979589711327184E-2</c:v>
                </c:pt>
                <c:pt idx="408">
                  <c:v>9.7979589711327184E-2</c:v>
                </c:pt>
                <c:pt idx="409">
                  <c:v>9.7979589711327184E-2</c:v>
                </c:pt>
                <c:pt idx="410">
                  <c:v>9.7979589711327184E-2</c:v>
                </c:pt>
                <c:pt idx="411">
                  <c:v>9.7979589711327184E-2</c:v>
                </c:pt>
                <c:pt idx="412">
                  <c:v>9.7979589711327184E-2</c:v>
                </c:pt>
                <c:pt idx="413">
                  <c:v>9.7979589711327184E-2</c:v>
                </c:pt>
                <c:pt idx="414">
                  <c:v>9.7979589711327184E-2</c:v>
                </c:pt>
                <c:pt idx="415">
                  <c:v>9.7979589711327184E-2</c:v>
                </c:pt>
                <c:pt idx="416">
                  <c:v>9.7979589711327184E-2</c:v>
                </c:pt>
                <c:pt idx="417">
                  <c:v>9.7979589711327184E-2</c:v>
                </c:pt>
                <c:pt idx="418">
                  <c:v>9.7979589711327184E-2</c:v>
                </c:pt>
                <c:pt idx="419">
                  <c:v>9.7979589711327184E-2</c:v>
                </c:pt>
                <c:pt idx="420">
                  <c:v>9.7979589711327184E-2</c:v>
                </c:pt>
                <c:pt idx="421">
                  <c:v>9.7979589711327184E-2</c:v>
                </c:pt>
                <c:pt idx="422">
                  <c:v>9.7979589711327184E-2</c:v>
                </c:pt>
                <c:pt idx="423">
                  <c:v>9.7979589711327184E-2</c:v>
                </c:pt>
                <c:pt idx="424">
                  <c:v>9.7979589711327184E-2</c:v>
                </c:pt>
                <c:pt idx="425">
                  <c:v>9.7979589711327184E-2</c:v>
                </c:pt>
                <c:pt idx="426">
                  <c:v>9.7979589711327184E-2</c:v>
                </c:pt>
                <c:pt idx="427">
                  <c:v>9.7979589711327184E-2</c:v>
                </c:pt>
                <c:pt idx="428">
                  <c:v>9.7979589711327184E-2</c:v>
                </c:pt>
                <c:pt idx="429">
                  <c:v>9.7979589711327184E-2</c:v>
                </c:pt>
                <c:pt idx="430">
                  <c:v>9.7979589711327184E-2</c:v>
                </c:pt>
                <c:pt idx="431">
                  <c:v>9.7979589711327184E-2</c:v>
                </c:pt>
                <c:pt idx="432">
                  <c:v>9.7979589711327184E-2</c:v>
                </c:pt>
                <c:pt idx="433">
                  <c:v>9.7979589711327184E-2</c:v>
                </c:pt>
                <c:pt idx="434">
                  <c:v>9.7979589711327184E-2</c:v>
                </c:pt>
                <c:pt idx="435">
                  <c:v>9.7979589711327184E-2</c:v>
                </c:pt>
                <c:pt idx="436">
                  <c:v>9.7979589711327184E-2</c:v>
                </c:pt>
                <c:pt idx="437">
                  <c:v>9.7979589711327184E-2</c:v>
                </c:pt>
                <c:pt idx="438">
                  <c:v>9.7979589711327184E-2</c:v>
                </c:pt>
                <c:pt idx="439">
                  <c:v>9.7979589711327184E-2</c:v>
                </c:pt>
                <c:pt idx="440">
                  <c:v>9.7979589711327184E-2</c:v>
                </c:pt>
                <c:pt idx="441">
                  <c:v>9.7979589711327184E-2</c:v>
                </c:pt>
                <c:pt idx="442">
                  <c:v>9.7979589711327184E-2</c:v>
                </c:pt>
                <c:pt idx="443">
                  <c:v>9.7979589711327184E-2</c:v>
                </c:pt>
                <c:pt idx="444">
                  <c:v>9.7979589711327184E-2</c:v>
                </c:pt>
                <c:pt idx="445">
                  <c:v>9.7979589711327184E-2</c:v>
                </c:pt>
                <c:pt idx="446">
                  <c:v>9.7979589711327184E-2</c:v>
                </c:pt>
                <c:pt idx="447">
                  <c:v>9.7979589711327184E-2</c:v>
                </c:pt>
                <c:pt idx="448">
                  <c:v>9.7979589711327184E-2</c:v>
                </c:pt>
                <c:pt idx="449">
                  <c:v>9.7979589711327184E-2</c:v>
                </c:pt>
                <c:pt idx="450">
                  <c:v>9.7979589711327184E-2</c:v>
                </c:pt>
                <c:pt idx="451">
                  <c:v>9.7979589711327184E-2</c:v>
                </c:pt>
                <c:pt idx="452">
                  <c:v>9.7979589711327184E-2</c:v>
                </c:pt>
                <c:pt idx="453">
                  <c:v>9.7979589711327184E-2</c:v>
                </c:pt>
                <c:pt idx="454">
                  <c:v>9.7979589711327184E-2</c:v>
                </c:pt>
                <c:pt idx="455">
                  <c:v>9.7979589711327184E-2</c:v>
                </c:pt>
                <c:pt idx="456">
                  <c:v>9.7979589711327184E-2</c:v>
                </c:pt>
                <c:pt idx="457">
                  <c:v>9.7979589711327184E-2</c:v>
                </c:pt>
                <c:pt idx="458">
                  <c:v>9.7979589711327184E-2</c:v>
                </c:pt>
                <c:pt idx="459">
                  <c:v>9.7979589711327184E-2</c:v>
                </c:pt>
                <c:pt idx="460">
                  <c:v>9.7979589711327184E-2</c:v>
                </c:pt>
                <c:pt idx="461">
                  <c:v>9.7979589711327184E-2</c:v>
                </c:pt>
                <c:pt idx="462">
                  <c:v>9.7979589711327184E-2</c:v>
                </c:pt>
                <c:pt idx="463">
                  <c:v>9.7979589711327184E-2</c:v>
                </c:pt>
                <c:pt idx="464">
                  <c:v>9.7979589711327184E-2</c:v>
                </c:pt>
                <c:pt idx="465">
                  <c:v>9.7979589711327184E-2</c:v>
                </c:pt>
                <c:pt idx="466">
                  <c:v>9.7979589711327184E-2</c:v>
                </c:pt>
                <c:pt idx="467">
                  <c:v>9.7979589711327184E-2</c:v>
                </c:pt>
                <c:pt idx="468">
                  <c:v>9.7979589711327184E-2</c:v>
                </c:pt>
                <c:pt idx="469">
                  <c:v>9.7979589711327184E-2</c:v>
                </c:pt>
                <c:pt idx="470">
                  <c:v>9.7979589711327184E-2</c:v>
                </c:pt>
                <c:pt idx="471">
                  <c:v>9.7979589711327184E-2</c:v>
                </c:pt>
                <c:pt idx="472">
                  <c:v>9.7979589711327184E-2</c:v>
                </c:pt>
                <c:pt idx="473">
                  <c:v>9.7979589711327184E-2</c:v>
                </c:pt>
                <c:pt idx="474">
                  <c:v>9.7979589711327184E-2</c:v>
                </c:pt>
                <c:pt idx="475">
                  <c:v>9.7979589711327184E-2</c:v>
                </c:pt>
                <c:pt idx="476">
                  <c:v>9.7979589711327184E-2</c:v>
                </c:pt>
                <c:pt idx="477">
                  <c:v>9.7979589711327184E-2</c:v>
                </c:pt>
                <c:pt idx="478">
                  <c:v>9.7979589711327184E-2</c:v>
                </c:pt>
                <c:pt idx="479">
                  <c:v>9.7979589711327184E-2</c:v>
                </c:pt>
                <c:pt idx="480">
                  <c:v>9.7979589711327184E-2</c:v>
                </c:pt>
                <c:pt idx="481">
                  <c:v>9.7979589711327184E-2</c:v>
                </c:pt>
                <c:pt idx="482">
                  <c:v>9.7979589711327184E-2</c:v>
                </c:pt>
                <c:pt idx="483">
                  <c:v>9.7979589711327184E-2</c:v>
                </c:pt>
                <c:pt idx="484">
                  <c:v>9.7979589711327184E-2</c:v>
                </c:pt>
                <c:pt idx="485">
                  <c:v>9.7979589711327184E-2</c:v>
                </c:pt>
                <c:pt idx="486">
                  <c:v>9.7979589711327184E-2</c:v>
                </c:pt>
                <c:pt idx="487">
                  <c:v>9.7979589711327184E-2</c:v>
                </c:pt>
                <c:pt idx="488">
                  <c:v>9.7979589711327184E-2</c:v>
                </c:pt>
                <c:pt idx="489">
                  <c:v>9.7979589711327184E-2</c:v>
                </c:pt>
                <c:pt idx="490">
                  <c:v>9.7979589711327184E-2</c:v>
                </c:pt>
                <c:pt idx="491">
                  <c:v>9.7979589711327184E-2</c:v>
                </c:pt>
                <c:pt idx="492">
                  <c:v>9.7979589711327184E-2</c:v>
                </c:pt>
                <c:pt idx="493">
                  <c:v>9.7979589711327184E-2</c:v>
                </c:pt>
                <c:pt idx="494">
                  <c:v>9.7979589711327184E-2</c:v>
                </c:pt>
                <c:pt idx="495">
                  <c:v>9.7979589711327184E-2</c:v>
                </c:pt>
                <c:pt idx="496">
                  <c:v>9.7979589711327184E-2</c:v>
                </c:pt>
                <c:pt idx="497">
                  <c:v>9.7979589711327184E-2</c:v>
                </c:pt>
                <c:pt idx="498">
                  <c:v>9.7979589711327184E-2</c:v>
                </c:pt>
                <c:pt idx="499">
                  <c:v>9.7979589711327184E-2</c:v>
                </c:pt>
                <c:pt idx="500">
                  <c:v>9.7979589711327184E-2</c:v>
                </c:pt>
                <c:pt idx="501">
                  <c:v>9.7979589711327184E-2</c:v>
                </c:pt>
                <c:pt idx="502">
                  <c:v>9.7979589711327184E-2</c:v>
                </c:pt>
                <c:pt idx="503">
                  <c:v>9.7979589711327184E-2</c:v>
                </c:pt>
                <c:pt idx="504">
                  <c:v>9.7979589711327184E-2</c:v>
                </c:pt>
                <c:pt idx="505">
                  <c:v>9.7979589711327184E-2</c:v>
                </c:pt>
                <c:pt idx="506">
                  <c:v>9.7979589711327184E-2</c:v>
                </c:pt>
                <c:pt idx="507">
                  <c:v>9.7979589711327184E-2</c:v>
                </c:pt>
                <c:pt idx="508">
                  <c:v>9.7979589711327184E-2</c:v>
                </c:pt>
                <c:pt idx="509">
                  <c:v>9.7979589711327184E-2</c:v>
                </c:pt>
                <c:pt idx="510">
                  <c:v>9.7979589711327184E-2</c:v>
                </c:pt>
                <c:pt idx="511">
                  <c:v>9.7979589711327184E-2</c:v>
                </c:pt>
                <c:pt idx="512">
                  <c:v>9.7979589711327184E-2</c:v>
                </c:pt>
                <c:pt idx="513">
                  <c:v>9.7979589711327184E-2</c:v>
                </c:pt>
                <c:pt idx="514">
                  <c:v>9.7979589711327184E-2</c:v>
                </c:pt>
                <c:pt idx="515">
                  <c:v>9.7979589711327184E-2</c:v>
                </c:pt>
                <c:pt idx="516">
                  <c:v>9.7979589711327184E-2</c:v>
                </c:pt>
                <c:pt idx="517">
                  <c:v>9.7979589711327184E-2</c:v>
                </c:pt>
                <c:pt idx="518">
                  <c:v>9.7979589711327184E-2</c:v>
                </c:pt>
                <c:pt idx="519">
                  <c:v>9.7979589711327184E-2</c:v>
                </c:pt>
                <c:pt idx="520">
                  <c:v>9.7979589711327184E-2</c:v>
                </c:pt>
                <c:pt idx="521">
                  <c:v>9.7979589711327184E-2</c:v>
                </c:pt>
                <c:pt idx="522">
                  <c:v>9.7979589711327184E-2</c:v>
                </c:pt>
                <c:pt idx="523">
                  <c:v>9.7979589711327184E-2</c:v>
                </c:pt>
                <c:pt idx="524">
                  <c:v>9.7979589711327184E-2</c:v>
                </c:pt>
                <c:pt idx="525">
                  <c:v>9.7979589711327184E-2</c:v>
                </c:pt>
                <c:pt idx="526">
                  <c:v>9.7979589711327184E-2</c:v>
                </c:pt>
                <c:pt idx="527">
                  <c:v>9.7979589711327184E-2</c:v>
                </c:pt>
                <c:pt idx="528">
                  <c:v>9.7979589711327184E-2</c:v>
                </c:pt>
                <c:pt idx="529">
                  <c:v>9.7979589711327184E-2</c:v>
                </c:pt>
                <c:pt idx="530">
                  <c:v>9.7979589711327184E-2</c:v>
                </c:pt>
                <c:pt idx="531">
                  <c:v>9.7979589711327184E-2</c:v>
                </c:pt>
                <c:pt idx="532">
                  <c:v>9.7979589711327184E-2</c:v>
                </c:pt>
                <c:pt idx="533">
                  <c:v>9.7979589711327184E-2</c:v>
                </c:pt>
                <c:pt idx="534">
                  <c:v>9.7979589711327184E-2</c:v>
                </c:pt>
                <c:pt idx="535">
                  <c:v>9.7979589711327184E-2</c:v>
                </c:pt>
                <c:pt idx="536">
                  <c:v>9.7979589711327184E-2</c:v>
                </c:pt>
                <c:pt idx="537">
                  <c:v>9.7979589711327184E-2</c:v>
                </c:pt>
                <c:pt idx="538">
                  <c:v>9.7979589711327184E-2</c:v>
                </c:pt>
                <c:pt idx="539">
                  <c:v>9.7979589711327184E-2</c:v>
                </c:pt>
                <c:pt idx="540">
                  <c:v>9.7979589711327184E-2</c:v>
                </c:pt>
                <c:pt idx="541">
                  <c:v>9.7979589711327184E-2</c:v>
                </c:pt>
                <c:pt idx="542">
                  <c:v>9.7979589711327184E-2</c:v>
                </c:pt>
                <c:pt idx="543">
                  <c:v>9.7979589711327184E-2</c:v>
                </c:pt>
                <c:pt idx="544">
                  <c:v>9.7979589711327184E-2</c:v>
                </c:pt>
                <c:pt idx="545">
                  <c:v>9.7979589711327184E-2</c:v>
                </c:pt>
                <c:pt idx="546">
                  <c:v>9.7979589711327184E-2</c:v>
                </c:pt>
                <c:pt idx="547">
                  <c:v>9.7979589711327184E-2</c:v>
                </c:pt>
                <c:pt idx="548">
                  <c:v>9.7979589711327184E-2</c:v>
                </c:pt>
                <c:pt idx="549">
                  <c:v>9.7979589711327184E-2</c:v>
                </c:pt>
                <c:pt idx="550">
                  <c:v>9.7979589711327184E-2</c:v>
                </c:pt>
                <c:pt idx="551">
                  <c:v>9.7979589711327184E-2</c:v>
                </c:pt>
                <c:pt idx="552">
                  <c:v>9.7979589711327184E-2</c:v>
                </c:pt>
                <c:pt idx="553">
                  <c:v>9.7979589711327184E-2</c:v>
                </c:pt>
                <c:pt idx="554">
                  <c:v>9.7979589711327184E-2</c:v>
                </c:pt>
                <c:pt idx="555">
                  <c:v>9.7979589711327184E-2</c:v>
                </c:pt>
                <c:pt idx="556">
                  <c:v>9.7979589711327184E-2</c:v>
                </c:pt>
                <c:pt idx="557">
                  <c:v>9.7979589711327184E-2</c:v>
                </c:pt>
                <c:pt idx="558">
                  <c:v>9.7979589711327184E-2</c:v>
                </c:pt>
                <c:pt idx="559">
                  <c:v>9.7979589711327184E-2</c:v>
                </c:pt>
                <c:pt idx="560">
                  <c:v>9.7979589711327184E-2</c:v>
                </c:pt>
                <c:pt idx="561">
                  <c:v>9.7979589711327184E-2</c:v>
                </c:pt>
                <c:pt idx="562">
                  <c:v>9.7979589711327184E-2</c:v>
                </c:pt>
                <c:pt idx="563">
                  <c:v>9.7979589711327184E-2</c:v>
                </c:pt>
                <c:pt idx="564">
                  <c:v>9.7979589711327184E-2</c:v>
                </c:pt>
                <c:pt idx="565">
                  <c:v>9.7979589711327184E-2</c:v>
                </c:pt>
                <c:pt idx="566">
                  <c:v>9.7979589711327184E-2</c:v>
                </c:pt>
                <c:pt idx="567">
                  <c:v>9.7979589711327184E-2</c:v>
                </c:pt>
                <c:pt idx="568">
                  <c:v>9.7979589711327184E-2</c:v>
                </c:pt>
                <c:pt idx="569">
                  <c:v>9.7979589711327184E-2</c:v>
                </c:pt>
                <c:pt idx="570">
                  <c:v>9.7979589711327184E-2</c:v>
                </c:pt>
                <c:pt idx="571">
                  <c:v>9.7979589711327184E-2</c:v>
                </c:pt>
                <c:pt idx="572">
                  <c:v>9.7979589711327184E-2</c:v>
                </c:pt>
                <c:pt idx="573">
                  <c:v>9.7979589711327184E-2</c:v>
                </c:pt>
                <c:pt idx="574">
                  <c:v>9.7979589711327184E-2</c:v>
                </c:pt>
                <c:pt idx="575">
                  <c:v>9.7979589711327184E-2</c:v>
                </c:pt>
                <c:pt idx="576">
                  <c:v>9.7979589711327184E-2</c:v>
                </c:pt>
                <c:pt idx="577">
                  <c:v>9.7979589711327184E-2</c:v>
                </c:pt>
                <c:pt idx="578">
                  <c:v>9.7979589711327184E-2</c:v>
                </c:pt>
                <c:pt idx="579">
                  <c:v>9.7979589711327184E-2</c:v>
                </c:pt>
                <c:pt idx="580">
                  <c:v>9.7979589711327184E-2</c:v>
                </c:pt>
                <c:pt idx="581">
                  <c:v>9.7979589711327184E-2</c:v>
                </c:pt>
                <c:pt idx="582">
                  <c:v>9.7979589711327184E-2</c:v>
                </c:pt>
                <c:pt idx="583">
                  <c:v>9.7979589711327184E-2</c:v>
                </c:pt>
                <c:pt idx="584">
                  <c:v>9.7979589711327184E-2</c:v>
                </c:pt>
                <c:pt idx="585">
                  <c:v>9.7979589711327184E-2</c:v>
                </c:pt>
                <c:pt idx="586">
                  <c:v>9.7979589711327184E-2</c:v>
                </c:pt>
                <c:pt idx="587">
                  <c:v>9.7979589711327184E-2</c:v>
                </c:pt>
                <c:pt idx="588">
                  <c:v>9.7979589711327184E-2</c:v>
                </c:pt>
                <c:pt idx="589">
                  <c:v>9.7979589711327184E-2</c:v>
                </c:pt>
                <c:pt idx="590">
                  <c:v>9.7979589711327184E-2</c:v>
                </c:pt>
                <c:pt idx="591">
                  <c:v>9.7979589711327184E-2</c:v>
                </c:pt>
                <c:pt idx="592">
                  <c:v>9.7979589711327184E-2</c:v>
                </c:pt>
                <c:pt idx="593">
                  <c:v>9.7979589711327184E-2</c:v>
                </c:pt>
                <c:pt idx="594">
                  <c:v>9.7979589711327184E-2</c:v>
                </c:pt>
                <c:pt idx="595">
                  <c:v>9.7979589711327184E-2</c:v>
                </c:pt>
                <c:pt idx="596">
                  <c:v>9.7979589711327184E-2</c:v>
                </c:pt>
                <c:pt idx="597">
                  <c:v>9.7979589711327184E-2</c:v>
                </c:pt>
                <c:pt idx="598">
                  <c:v>9.7979589711327184E-2</c:v>
                </c:pt>
                <c:pt idx="599">
                  <c:v>9.7979589711327184E-2</c:v>
                </c:pt>
                <c:pt idx="600">
                  <c:v>9.7979589711327184E-2</c:v>
                </c:pt>
                <c:pt idx="601">
                  <c:v>9.7979589711327184E-2</c:v>
                </c:pt>
                <c:pt idx="602">
                  <c:v>9.7979589711327184E-2</c:v>
                </c:pt>
                <c:pt idx="603">
                  <c:v>9.7979589711327184E-2</c:v>
                </c:pt>
                <c:pt idx="604">
                  <c:v>9.7979589711327184E-2</c:v>
                </c:pt>
                <c:pt idx="605">
                  <c:v>9.7979589711327184E-2</c:v>
                </c:pt>
                <c:pt idx="606">
                  <c:v>9.7979589711327184E-2</c:v>
                </c:pt>
                <c:pt idx="607">
                  <c:v>9.7979589711327184E-2</c:v>
                </c:pt>
                <c:pt idx="608">
                  <c:v>9.7979589711327184E-2</c:v>
                </c:pt>
                <c:pt idx="609">
                  <c:v>9.7979589711327184E-2</c:v>
                </c:pt>
                <c:pt idx="610">
                  <c:v>9.7979589711327184E-2</c:v>
                </c:pt>
                <c:pt idx="611">
                  <c:v>9.7979589711327184E-2</c:v>
                </c:pt>
                <c:pt idx="612">
                  <c:v>9.7979589711327184E-2</c:v>
                </c:pt>
                <c:pt idx="613">
                  <c:v>9.7979589711327184E-2</c:v>
                </c:pt>
                <c:pt idx="614">
                  <c:v>9.7979589711327184E-2</c:v>
                </c:pt>
                <c:pt idx="615">
                  <c:v>9.7979589711327184E-2</c:v>
                </c:pt>
                <c:pt idx="616">
                  <c:v>9.7979589711327184E-2</c:v>
                </c:pt>
                <c:pt idx="617">
                  <c:v>9.7979589711327184E-2</c:v>
                </c:pt>
                <c:pt idx="618">
                  <c:v>9.7979589711327184E-2</c:v>
                </c:pt>
                <c:pt idx="619">
                  <c:v>9.7979589711327184E-2</c:v>
                </c:pt>
                <c:pt idx="620">
                  <c:v>9.7979589711327184E-2</c:v>
                </c:pt>
                <c:pt idx="621">
                  <c:v>9.7979589711327184E-2</c:v>
                </c:pt>
                <c:pt idx="622">
                  <c:v>9.7979589711327184E-2</c:v>
                </c:pt>
                <c:pt idx="623">
                  <c:v>9.7979589711327184E-2</c:v>
                </c:pt>
                <c:pt idx="624">
                  <c:v>9.7979589711327184E-2</c:v>
                </c:pt>
                <c:pt idx="625">
                  <c:v>9.7979589711327184E-2</c:v>
                </c:pt>
                <c:pt idx="626">
                  <c:v>9.7979589711327184E-2</c:v>
                </c:pt>
                <c:pt idx="627">
                  <c:v>9.7979589711327184E-2</c:v>
                </c:pt>
                <c:pt idx="628">
                  <c:v>9.7979589711327184E-2</c:v>
                </c:pt>
                <c:pt idx="629">
                  <c:v>9.7979589711327184E-2</c:v>
                </c:pt>
                <c:pt idx="630">
                  <c:v>9.7979589711327184E-2</c:v>
                </c:pt>
                <c:pt idx="631">
                  <c:v>9.7979589711327184E-2</c:v>
                </c:pt>
                <c:pt idx="632">
                  <c:v>9.7979589711327184E-2</c:v>
                </c:pt>
                <c:pt idx="633">
                  <c:v>9.7979589711327184E-2</c:v>
                </c:pt>
                <c:pt idx="634">
                  <c:v>9.7979589711327184E-2</c:v>
                </c:pt>
                <c:pt idx="635">
                  <c:v>9.7979589711327184E-2</c:v>
                </c:pt>
                <c:pt idx="636">
                  <c:v>9.7979589711327184E-2</c:v>
                </c:pt>
                <c:pt idx="637">
                  <c:v>9.7979589711327184E-2</c:v>
                </c:pt>
                <c:pt idx="638">
                  <c:v>9.7979589711327184E-2</c:v>
                </c:pt>
                <c:pt idx="639">
                  <c:v>9.7979589711327184E-2</c:v>
                </c:pt>
                <c:pt idx="640">
                  <c:v>9.7979589711327184E-2</c:v>
                </c:pt>
                <c:pt idx="641">
                  <c:v>9.7979589711327184E-2</c:v>
                </c:pt>
                <c:pt idx="642">
                  <c:v>9.7979589711327184E-2</c:v>
                </c:pt>
                <c:pt idx="643">
                  <c:v>9.7979589711327184E-2</c:v>
                </c:pt>
                <c:pt idx="644">
                  <c:v>9.7979589711327184E-2</c:v>
                </c:pt>
                <c:pt idx="645">
                  <c:v>9.7979589711327184E-2</c:v>
                </c:pt>
                <c:pt idx="646">
                  <c:v>9.7979589711327184E-2</c:v>
                </c:pt>
                <c:pt idx="647">
                  <c:v>9.7979589711327184E-2</c:v>
                </c:pt>
                <c:pt idx="648">
                  <c:v>9.7979589711327184E-2</c:v>
                </c:pt>
                <c:pt idx="649">
                  <c:v>9.7979589711327184E-2</c:v>
                </c:pt>
                <c:pt idx="650">
                  <c:v>9.7979589711327184E-2</c:v>
                </c:pt>
                <c:pt idx="651">
                  <c:v>9.7979589711327184E-2</c:v>
                </c:pt>
                <c:pt idx="652">
                  <c:v>9.7979589711327184E-2</c:v>
                </c:pt>
                <c:pt idx="653">
                  <c:v>9.7979589711327184E-2</c:v>
                </c:pt>
                <c:pt idx="654">
                  <c:v>9.7979589711327184E-2</c:v>
                </c:pt>
                <c:pt idx="655">
                  <c:v>9.7979589711327184E-2</c:v>
                </c:pt>
                <c:pt idx="656">
                  <c:v>9.7979589711327184E-2</c:v>
                </c:pt>
                <c:pt idx="657">
                  <c:v>9.7979589711327184E-2</c:v>
                </c:pt>
                <c:pt idx="658">
                  <c:v>9.7979589711327184E-2</c:v>
                </c:pt>
                <c:pt idx="659">
                  <c:v>9.7979589711327184E-2</c:v>
                </c:pt>
                <c:pt idx="660">
                  <c:v>9.7979589711327184E-2</c:v>
                </c:pt>
                <c:pt idx="661">
                  <c:v>9.7979589711327184E-2</c:v>
                </c:pt>
                <c:pt idx="662">
                  <c:v>9.7979589711327184E-2</c:v>
                </c:pt>
                <c:pt idx="663">
                  <c:v>9.7979589711327184E-2</c:v>
                </c:pt>
                <c:pt idx="664">
                  <c:v>9.7979589711327184E-2</c:v>
                </c:pt>
                <c:pt idx="665">
                  <c:v>9.7979589711327184E-2</c:v>
                </c:pt>
                <c:pt idx="666">
                  <c:v>9.7979589711327184E-2</c:v>
                </c:pt>
                <c:pt idx="667">
                  <c:v>9.7979589711327184E-2</c:v>
                </c:pt>
                <c:pt idx="668">
                  <c:v>9.7979589711327184E-2</c:v>
                </c:pt>
                <c:pt idx="669">
                  <c:v>9.7979589711327184E-2</c:v>
                </c:pt>
                <c:pt idx="670">
                  <c:v>9.7979589711327184E-2</c:v>
                </c:pt>
                <c:pt idx="671">
                  <c:v>9.7979589711327184E-2</c:v>
                </c:pt>
                <c:pt idx="672">
                  <c:v>9.7979589711327184E-2</c:v>
                </c:pt>
                <c:pt idx="673">
                  <c:v>9.7979589711327184E-2</c:v>
                </c:pt>
                <c:pt idx="674">
                  <c:v>9.7979589711327184E-2</c:v>
                </c:pt>
                <c:pt idx="675">
                  <c:v>9.7979589711327184E-2</c:v>
                </c:pt>
                <c:pt idx="676">
                  <c:v>9.7979589711327184E-2</c:v>
                </c:pt>
                <c:pt idx="677">
                  <c:v>9.7979589711327184E-2</c:v>
                </c:pt>
                <c:pt idx="678">
                  <c:v>9.7979589711327184E-2</c:v>
                </c:pt>
                <c:pt idx="679">
                  <c:v>9.7979589711327184E-2</c:v>
                </c:pt>
                <c:pt idx="680">
                  <c:v>9.7979589711327184E-2</c:v>
                </c:pt>
                <c:pt idx="681">
                  <c:v>9.7979589711327184E-2</c:v>
                </c:pt>
                <c:pt idx="682">
                  <c:v>9.7979589711327184E-2</c:v>
                </c:pt>
                <c:pt idx="683">
                  <c:v>9.7979589711327184E-2</c:v>
                </c:pt>
                <c:pt idx="684">
                  <c:v>9.7979589711327184E-2</c:v>
                </c:pt>
                <c:pt idx="685">
                  <c:v>9.7979589711327184E-2</c:v>
                </c:pt>
                <c:pt idx="686">
                  <c:v>9.7979589711327184E-2</c:v>
                </c:pt>
                <c:pt idx="687">
                  <c:v>9.7979589711327184E-2</c:v>
                </c:pt>
                <c:pt idx="688">
                  <c:v>9.7979589711327184E-2</c:v>
                </c:pt>
                <c:pt idx="689">
                  <c:v>9.7979589711327184E-2</c:v>
                </c:pt>
                <c:pt idx="690">
                  <c:v>9.7979589711327184E-2</c:v>
                </c:pt>
                <c:pt idx="691">
                  <c:v>9.7979589711327184E-2</c:v>
                </c:pt>
                <c:pt idx="692">
                  <c:v>9.7979589711327184E-2</c:v>
                </c:pt>
                <c:pt idx="693">
                  <c:v>9.7979589711327184E-2</c:v>
                </c:pt>
                <c:pt idx="694">
                  <c:v>9.7979589711327184E-2</c:v>
                </c:pt>
                <c:pt idx="695">
                  <c:v>9.7979589711327184E-2</c:v>
                </c:pt>
                <c:pt idx="696">
                  <c:v>9.7979589711327184E-2</c:v>
                </c:pt>
                <c:pt idx="697">
                  <c:v>9.7979589711327184E-2</c:v>
                </c:pt>
                <c:pt idx="698">
                  <c:v>9.7979589711327184E-2</c:v>
                </c:pt>
                <c:pt idx="699">
                  <c:v>9.7979589711327184E-2</c:v>
                </c:pt>
                <c:pt idx="700">
                  <c:v>9.7979589711327184E-2</c:v>
                </c:pt>
                <c:pt idx="701">
                  <c:v>9.7979589711327184E-2</c:v>
                </c:pt>
                <c:pt idx="702">
                  <c:v>9.7979589711327184E-2</c:v>
                </c:pt>
                <c:pt idx="703">
                  <c:v>9.7979589711327184E-2</c:v>
                </c:pt>
                <c:pt idx="704">
                  <c:v>9.7979589711327184E-2</c:v>
                </c:pt>
                <c:pt idx="705">
                  <c:v>9.7979589711327184E-2</c:v>
                </c:pt>
                <c:pt idx="706">
                  <c:v>9.7979589711327184E-2</c:v>
                </c:pt>
                <c:pt idx="707">
                  <c:v>9.7979589711327184E-2</c:v>
                </c:pt>
                <c:pt idx="708">
                  <c:v>9.7979589711327184E-2</c:v>
                </c:pt>
                <c:pt idx="709">
                  <c:v>9.7979589711327184E-2</c:v>
                </c:pt>
                <c:pt idx="710">
                  <c:v>9.7979589711327184E-2</c:v>
                </c:pt>
                <c:pt idx="711">
                  <c:v>9.7979589711327184E-2</c:v>
                </c:pt>
                <c:pt idx="712">
                  <c:v>9.7979589711327184E-2</c:v>
                </c:pt>
                <c:pt idx="713">
                  <c:v>9.7979589711327184E-2</c:v>
                </c:pt>
                <c:pt idx="714">
                  <c:v>9.7979589711327184E-2</c:v>
                </c:pt>
                <c:pt idx="715">
                  <c:v>9.7979589711327184E-2</c:v>
                </c:pt>
                <c:pt idx="716">
                  <c:v>9.7979589711327184E-2</c:v>
                </c:pt>
                <c:pt idx="717">
                  <c:v>9.7979589711327184E-2</c:v>
                </c:pt>
                <c:pt idx="718">
                  <c:v>9.7979589711327184E-2</c:v>
                </c:pt>
                <c:pt idx="719">
                  <c:v>9.7979589711327184E-2</c:v>
                </c:pt>
                <c:pt idx="720">
                  <c:v>9.7979589711327184E-2</c:v>
                </c:pt>
                <c:pt idx="721">
                  <c:v>9.7979589711327184E-2</c:v>
                </c:pt>
                <c:pt idx="722">
                  <c:v>9.7979589711327184E-2</c:v>
                </c:pt>
                <c:pt idx="723">
                  <c:v>9.7979589711327184E-2</c:v>
                </c:pt>
                <c:pt idx="724">
                  <c:v>9.7979589711327184E-2</c:v>
                </c:pt>
                <c:pt idx="725">
                  <c:v>9.7979589711327184E-2</c:v>
                </c:pt>
                <c:pt idx="726">
                  <c:v>9.7979589711327184E-2</c:v>
                </c:pt>
                <c:pt idx="727">
                  <c:v>9.7979589711327184E-2</c:v>
                </c:pt>
                <c:pt idx="728">
                  <c:v>9.7979589711327184E-2</c:v>
                </c:pt>
                <c:pt idx="729">
                  <c:v>9.7979589711327184E-2</c:v>
                </c:pt>
                <c:pt idx="730">
                  <c:v>9.7979589711327184E-2</c:v>
                </c:pt>
                <c:pt idx="731">
                  <c:v>9.7979589711327184E-2</c:v>
                </c:pt>
                <c:pt idx="732">
                  <c:v>9.7979589711327184E-2</c:v>
                </c:pt>
                <c:pt idx="733">
                  <c:v>9.7979589711327184E-2</c:v>
                </c:pt>
                <c:pt idx="734">
                  <c:v>9.7979589711327184E-2</c:v>
                </c:pt>
                <c:pt idx="735">
                  <c:v>9.7979589711327184E-2</c:v>
                </c:pt>
                <c:pt idx="736">
                  <c:v>9.7979589711327184E-2</c:v>
                </c:pt>
                <c:pt idx="737">
                  <c:v>9.7979589711327184E-2</c:v>
                </c:pt>
                <c:pt idx="738">
                  <c:v>9.7979589711327184E-2</c:v>
                </c:pt>
                <c:pt idx="739">
                  <c:v>9.7979589711327184E-2</c:v>
                </c:pt>
                <c:pt idx="740">
                  <c:v>9.7979589711327184E-2</c:v>
                </c:pt>
                <c:pt idx="741">
                  <c:v>9.7979589711327184E-2</c:v>
                </c:pt>
                <c:pt idx="742">
                  <c:v>9.7979589711327184E-2</c:v>
                </c:pt>
                <c:pt idx="743">
                  <c:v>9.7979589711327184E-2</c:v>
                </c:pt>
                <c:pt idx="744">
                  <c:v>9.7979589711327184E-2</c:v>
                </c:pt>
                <c:pt idx="745">
                  <c:v>9.7979589711327184E-2</c:v>
                </c:pt>
                <c:pt idx="746">
                  <c:v>9.7979589711327184E-2</c:v>
                </c:pt>
                <c:pt idx="747">
                  <c:v>9.7979589711327184E-2</c:v>
                </c:pt>
                <c:pt idx="748">
                  <c:v>9.7979589711327184E-2</c:v>
                </c:pt>
                <c:pt idx="749">
                  <c:v>9.7979589711327184E-2</c:v>
                </c:pt>
                <c:pt idx="750">
                  <c:v>9.7979589711327184E-2</c:v>
                </c:pt>
                <c:pt idx="751">
                  <c:v>9.7979589711327184E-2</c:v>
                </c:pt>
                <c:pt idx="752">
                  <c:v>9.7979589711327184E-2</c:v>
                </c:pt>
                <c:pt idx="753">
                  <c:v>9.7979589711327184E-2</c:v>
                </c:pt>
                <c:pt idx="754">
                  <c:v>9.7979589711327184E-2</c:v>
                </c:pt>
                <c:pt idx="755">
                  <c:v>9.7979589711327184E-2</c:v>
                </c:pt>
                <c:pt idx="756">
                  <c:v>9.7979589711327184E-2</c:v>
                </c:pt>
                <c:pt idx="757">
                  <c:v>9.7979589711327184E-2</c:v>
                </c:pt>
                <c:pt idx="758">
                  <c:v>9.7979589711327184E-2</c:v>
                </c:pt>
                <c:pt idx="759">
                  <c:v>9.7979589711327184E-2</c:v>
                </c:pt>
                <c:pt idx="760">
                  <c:v>9.7979589711327184E-2</c:v>
                </c:pt>
                <c:pt idx="761">
                  <c:v>9.7979589711327184E-2</c:v>
                </c:pt>
                <c:pt idx="762">
                  <c:v>9.7979589711327184E-2</c:v>
                </c:pt>
                <c:pt idx="763">
                  <c:v>9.7979589711327184E-2</c:v>
                </c:pt>
                <c:pt idx="764">
                  <c:v>9.7979589711327184E-2</c:v>
                </c:pt>
                <c:pt idx="765">
                  <c:v>9.7979589711327184E-2</c:v>
                </c:pt>
                <c:pt idx="766">
                  <c:v>9.7979589711327184E-2</c:v>
                </c:pt>
                <c:pt idx="767">
                  <c:v>9.7979589711327184E-2</c:v>
                </c:pt>
                <c:pt idx="768">
                  <c:v>9.7979589711327184E-2</c:v>
                </c:pt>
                <c:pt idx="769">
                  <c:v>9.7979589711327184E-2</c:v>
                </c:pt>
                <c:pt idx="770">
                  <c:v>9.7979589711327184E-2</c:v>
                </c:pt>
                <c:pt idx="771">
                  <c:v>9.7979589711327184E-2</c:v>
                </c:pt>
                <c:pt idx="772">
                  <c:v>9.7979589711327184E-2</c:v>
                </c:pt>
                <c:pt idx="773">
                  <c:v>9.7979589711327184E-2</c:v>
                </c:pt>
                <c:pt idx="774">
                  <c:v>9.7979589711327184E-2</c:v>
                </c:pt>
                <c:pt idx="775">
                  <c:v>9.7979589711327184E-2</c:v>
                </c:pt>
                <c:pt idx="776">
                  <c:v>9.7979589711327184E-2</c:v>
                </c:pt>
                <c:pt idx="777">
                  <c:v>9.7979589711327184E-2</c:v>
                </c:pt>
                <c:pt idx="778">
                  <c:v>9.7979589711327184E-2</c:v>
                </c:pt>
                <c:pt idx="779">
                  <c:v>9.7979589711327184E-2</c:v>
                </c:pt>
                <c:pt idx="780">
                  <c:v>9.7979589711327184E-2</c:v>
                </c:pt>
                <c:pt idx="781">
                  <c:v>9.7979589711327184E-2</c:v>
                </c:pt>
                <c:pt idx="782">
                  <c:v>9.7979589711327184E-2</c:v>
                </c:pt>
                <c:pt idx="783">
                  <c:v>9.7979589711327184E-2</c:v>
                </c:pt>
                <c:pt idx="784">
                  <c:v>9.7979589711327184E-2</c:v>
                </c:pt>
                <c:pt idx="785">
                  <c:v>9.7979589711327184E-2</c:v>
                </c:pt>
                <c:pt idx="786">
                  <c:v>9.7979589711327184E-2</c:v>
                </c:pt>
                <c:pt idx="787">
                  <c:v>9.7979589711327184E-2</c:v>
                </c:pt>
                <c:pt idx="788">
                  <c:v>9.7979589711327184E-2</c:v>
                </c:pt>
                <c:pt idx="789">
                  <c:v>9.7979589711327184E-2</c:v>
                </c:pt>
                <c:pt idx="790">
                  <c:v>9.7979589711327184E-2</c:v>
                </c:pt>
                <c:pt idx="791">
                  <c:v>9.7979589711327184E-2</c:v>
                </c:pt>
                <c:pt idx="792">
                  <c:v>9.7979589711327184E-2</c:v>
                </c:pt>
                <c:pt idx="793">
                  <c:v>9.7979589711327184E-2</c:v>
                </c:pt>
                <c:pt idx="794">
                  <c:v>9.7979589711327184E-2</c:v>
                </c:pt>
                <c:pt idx="795">
                  <c:v>9.7979589711327184E-2</c:v>
                </c:pt>
                <c:pt idx="796">
                  <c:v>9.7979589711327184E-2</c:v>
                </c:pt>
                <c:pt idx="797">
                  <c:v>9.7979589711327184E-2</c:v>
                </c:pt>
                <c:pt idx="798">
                  <c:v>9.7979589711327184E-2</c:v>
                </c:pt>
                <c:pt idx="799">
                  <c:v>9.7979589711327184E-2</c:v>
                </c:pt>
                <c:pt idx="800">
                  <c:v>9.7979589711327184E-2</c:v>
                </c:pt>
                <c:pt idx="801">
                  <c:v>9.7979589711327184E-2</c:v>
                </c:pt>
                <c:pt idx="802">
                  <c:v>9.7979589711327184E-2</c:v>
                </c:pt>
                <c:pt idx="803">
                  <c:v>9.7979589711327184E-2</c:v>
                </c:pt>
                <c:pt idx="804">
                  <c:v>9.7979589711327184E-2</c:v>
                </c:pt>
                <c:pt idx="805">
                  <c:v>9.7979589711327184E-2</c:v>
                </c:pt>
                <c:pt idx="806">
                  <c:v>9.7979589711327184E-2</c:v>
                </c:pt>
                <c:pt idx="807">
                  <c:v>9.7979589711327184E-2</c:v>
                </c:pt>
                <c:pt idx="808">
                  <c:v>9.7979589711327184E-2</c:v>
                </c:pt>
                <c:pt idx="809">
                  <c:v>9.7979589711327184E-2</c:v>
                </c:pt>
                <c:pt idx="810">
                  <c:v>9.7979589711327184E-2</c:v>
                </c:pt>
                <c:pt idx="811">
                  <c:v>9.7979589711327184E-2</c:v>
                </c:pt>
                <c:pt idx="812">
                  <c:v>9.7979589711327184E-2</c:v>
                </c:pt>
                <c:pt idx="813">
                  <c:v>9.7979589711327184E-2</c:v>
                </c:pt>
                <c:pt idx="814">
                  <c:v>9.7979589711327184E-2</c:v>
                </c:pt>
                <c:pt idx="815">
                  <c:v>9.7979589711327184E-2</c:v>
                </c:pt>
                <c:pt idx="816">
                  <c:v>9.7979589711327184E-2</c:v>
                </c:pt>
                <c:pt idx="817">
                  <c:v>9.7979589711327184E-2</c:v>
                </c:pt>
                <c:pt idx="818">
                  <c:v>9.7979589711327184E-2</c:v>
                </c:pt>
                <c:pt idx="819">
                  <c:v>9.7979589711327184E-2</c:v>
                </c:pt>
                <c:pt idx="820">
                  <c:v>9.7979589711327184E-2</c:v>
                </c:pt>
                <c:pt idx="821">
                  <c:v>9.7979589711327184E-2</c:v>
                </c:pt>
                <c:pt idx="822">
                  <c:v>9.7979589711327184E-2</c:v>
                </c:pt>
                <c:pt idx="823">
                  <c:v>9.7979589711327184E-2</c:v>
                </c:pt>
                <c:pt idx="824">
                  <c:v>9.7979589711327184E-2</c:v>
                </c:pt>
                <c:pt idx="825">
                  <c:v>9.7979589711327184E-2</c:v>
                </c:pt>
                <c:pt idx="826">
                  <c:v>9.7979589711327184E-2</c:v>
                </c:pt>
                <c:pt idx="827">
                  <c:v>9.7979589711327184E-2</c:v>
                </c:pt>
                <c:pt idx="828">
                  <c:v>9.7979589711327184E-2</c:v>
                </c:pt>
                <c:pt idx="829">
                  <c:v>9.7979589711327184E-2</c:v>
                </c:pt>
                <c:pt idx="830">
                  <c:v>9.7979589711327184E-2</c:v>
                </c:pt>
                <c:pt idx="831">
                  <c:v>9.7979589711327184E-2</c:v>
                </c:pt>
                <c:pt idx="832">
                  <c:v>9.7979589711327184E-2</c:v>
                </c:pt>
                <c:pt idx="833">
                  <c:v>9.7979589711327184E-2</c:v>
                </c:pt>
                <c:pt idx="834">
                  <c:v>9.7979589711327184E-2</c:v>
                </c:pt>
                <c:pt idx="835">
                  <c:v>9.7979589711327184E-2</c:v>
                </c:pt>
                <c:pt idx="836">
                  <c:v>9.7979589711327184E-2</c:v>
                </c:pt>
                <c:pt idx="837">
                  <c:v>9.7979589711327184E-2</c:v>
                </c:pt>
                <c:pt idx="838">
                  <c:v>9.7979589711327184E-2</c:v>
                </c:pt>
                <c:pt idx="839">
                  <c:v>9.7979589711327184E-2</c:v>
                </c:pt>
                <c:pt idx="840">
                  <c:v>9.7979589711327184E-2</c:v>
                </c:pt>
                <c:pt idx="841">
                  <c:v>9.7979589711327184E-2</c:v>
                </c:pt>
                <c:pt idx="842">
                  <c:v>9.7979589711327184E-2</c:v>
                </c:pt>
                <c:pt idx="843">
                  <c:v>9.7979589711327184E-2</c:v>
                </c:pt>
                <c:pt idx="844">
                  <c:v>9.7979589711327184E-2</c:v>
                </c:pt>
                <c:pt idx="845">
                  <c:v>9.7979589711327184E-2</c:v>
                </c:pt>
                <c:pt idx="846">
                  <c:v>9.7979589711327184E-2</c:v>
                </c:pt>
                <c:pt idx="847">
                  <c:v>9.7979589711327184E-2</c:v>
                </c:pt>
                <c:pt idx="848">
                  <c:v>9.7979589711327184E-2</c:v>
                </c:pt>
                <c:pt idx="849">
                  <c:v>9.7979589711327184E-2</c:v>
                </c:pt>
                <c:pt idx="850">
                  <c:v>9.7979589711327184E-2</c:v>
                </c:pt>
                <c:pt idx="851">
                  <c:v>9.7979589711327184E-2</c:v>
                </c:pt>
                <c:pt idx="852">
                  <c:v>9.7979589711327184E-2</c:v>
                </c:pt>
                <c:pt idx="853">
                  <c:v>9.7979589711327184E-2</c:v>
                </c:pt>
                <c:pt idx="854">
                  <c:v>9.7979589711327184E-2</c:v>
                </c:pt>
                <c:pt idx="855">
                  <c:v>9.7979589711327184E-2</c:v>
                </c:pt>
                <c:pt idx="856">
                  <c:v>9.7979589711327184E-2</c:v>
                </c:pt>
                <c:pt idx="857">
                  <c:v>9.7979589711327184E-2</c:v>
                </c:pt>
                <c:pt idx="858">
                  <c:v>9.7979589711327184E-2</c:v>
                </c:pt>
                <c:pt idx="859">
                  <c:v>9.7979589711327184E-2</c:v>
                </c:pt>
                <c:pt idx="860">
                  <c:v>9.7979589711327184E-2</c:v>
                </c:pt>
                <c:pt idx="861">
                  <c:v>9.7979589711327184E-2</c:v>
                </c:pt>
                <c:pt idx="862">
                  <c:v>9.7979589711327184E-2</c:v>
                </c:pt>
                <c:pt idx="863">
                  <c:v>9.7979589711327184E-2</c:v>
                </c:pt>
                <c:pt idx="864">
                  <c:v>9.7979589711327184E-2</c:v>
                </c:pt>
                <c:pt idx="865">
                  <c:v>9.7979589711327184E-2</c:v>
                </c:pt>
                <c:pt idx="866">
                  <c:v>9.7979589711327184E-2</c:v>
                </c:pt>
                <c:pt idx="867">
                  <c:v>9.7979589711327184E-2</c:v>
                </c:pt>
                <c:pt idx="868">
                  <c:v>9.7979589711327184E-2</c:v>
                </c:pt>
                <c:pt idx="869">
                  <c:v>9.7979589711327184E-2</c:v>
                </c:pt>
                <c:pt idx="870">
                  <c:v>9.7979589711327184E-2</c:v>
                </c:pt>
                <c:pt idx="871">
                  <c:v>9.7979589711327184E-2</c:v>
                </c:pt>
                <c:pt idx="872">
                  <c:v>9.7979589711327184E-2</c:v>
                </c:pt>
                <c:pt idx="873">
                  <c:v>9.7979589711327184E-2</c:v>
                </c:pt>
                <c:pt idx="874">
                  <c:v>9.7979589711327184E-2</c:v>
                </c:pt>
                <c:pt idx="875">
                  <c:v>9.7979589711327184E-2</c:v>
                </c:pt>
                <c:pt idx="876">
                  <c:v>9.7979589711327184E-2</c:v>
                </c:pt>
                <c:pt idx="877">
                  <c:v>9.7979589711327184E-2</c:v>
                </c:pt>
                <c:pt idx="878">
                  <c:v>9.7979589711327184E-2</c:v>
                </c:pt>
                <c:pt idx="879">
                  <c:v>9.7979589711327184E-2</c:v>
                </c:pt>
                <c:pt idx="880">
                  <c:v>9.7979589711327184E-2</c:v>
                </c:pt>
                <c:pt idx="881">
                  <c:v>9.7979589711327184E-2</c:v>
                </c:pt>
                <c:pt idx="882">
                  <c:v>9.7979589711327184E-2</c:v>
                </c:pt>
                <c:pt idx="883">
                  <c:v>9.7979589711327184E-2</c:v>
                </c:pt>
                <c:pt idx="884">
                  <c:v>9.7979589711327184E-2</c:v>
                </c:pt>
                <c:pt idx="885">
                  <c:v>9.7979589711327184E-2</c:v>
                </c:pt>
                <c:pt idx="886">
                  <c:v>9.7979589711327184E-2</c:v>
                </c:pt>
                <c:pt idx="887">
                  <c:v>9.7979589711327184E-2</c:v>
                </c:pt>
                <c:pt idx="888">
                  <c:v>9.7979589711327184E-2</c:v>
                </c:pt>
                <c:pt idx="889">
                  <c:v>9.7979589711327184E-2</c:v>
                </c:pt>
                <c:pt idx="890">
                  <c:v>9.7979589711327184E-2</c:v>
                </c:pt>
                <c:pt idx="891">
                  <c:v>9.7979589711327184E-2</c:v>
                </c:pt>
                <c:pt idx="892">
                  <c:v>9.7979589711327184E-2</c:v>
                </c:pt>
                <c:pt idx="893">
                  <c:v>9.7979589711327184E-2</c:v>
                </c:pt>
                <c:pt idx="894">
                  <c:v>9.7979589711327184E-2</c:v>
                </c:pt>
                <c:pt idx="895">
                  <c:v>9.7979589711327184E-2</c:v>
                </c:pt>
                <c:pt idx="896">
                  <c:v>9.7979589711327184E-2</c:v>
                </c:pt>
                <c:pt idx="897">
                  <c:v>9.7979589711327184E-2</c:v>
                </c:pt>
                <c:pt idx="898">
                  <c:v>9.7979589711327184E-2</c:v>
                </c:pt>
                <c:pt idx="899">
                  <c:v>9.7979589711327184E-2</c:v>
                </c:pt>
                <c:pt idx="900">
                  <c:v>9.7979589711327184E-2</c:v>
                </c:pt>
                <c:pt idx="901">
                  <c:v>9.7979589711327184E-2</c:v>
                </c:pt>
                <c:pt idx="902">
                  <c:v>9.7979589711327184E-2</c:v>
                </c:pt>
                <c:pt idx="903">
                  <c:v>9.7979589711327184E-2</c:v>
                </c:pt>
                <c:pt idx="904">
                  <c:v>9.7979589711327184E-2</c:v>
                </c:pt>
                <c:pt idx="905">
                  <c:v>9.7979589711327184E-2</c:v>
                </c:pt>
                <c:pt idx="906">
                  <c:v>9.7979589711327184E-2</c:v>
                </c:pt>
                <c:pt idx="907">
                  <c:v>9.7979589711327184E-2</c:v>
                </c:pt>
                <c:pt idx="908">
                  <c:v>9.7979589711327184E-2</c:v>
                </c:pt>
                <c:pt idx="909">
                  <c:v>9.7979589711327184E-2</c:v>
                </c:pt>
                <c:pt idx="910">
                  <c:v>9.7979589711327184E-2</c:v>
                </c:pt>
                <c:pt idx="911">
                  <c:v>9.7979589711327184E-2</c:v>
                </c:pt>
                <c:pt idx="912">
                  <c:v>9.7979589711327184E-2</c:v>
                </c:pt>
                <c:pt idx="913">
                  <c:v>9.7979589711327184E-2</c:v>
                </c:pt>
                <c:pt idx="914">
                  <c:v>9.7979589711327184E-2</c:v>
                </c:pt>
                <c:pt idx="915">
                  <c:v>9.7979589711327184E-2</c:v>
                </c:pt>
                <c:pt idx="916">
                  <c:v>9.7979589711327184E-2</c:v>
                </c:pt>
                <c:pt idx="917">
                  <c:v>9.7979589711327184E-2</c:v>
                </c:pt>
                <c:pt idx="918">
                  <c:v>9.7979589711327184E-2</c:v>
                </c:pt>
                <c:pt idx="919">
                  <c:v>9.7979589711327184E-2</c:v>
                </c:pt>
                <c:pt idx="920">
                  <c:v>9.7979589711327184E-2</c:v>
                </c:pt>
                <c:pt idx="921">
                  <c:v>9.7979589711327184E-2</c:v>
                </c:pt>
                <c:pt idx="922">
                  <c:v>9.7979589711327184E-2</c:v>
                </c:pt>
                <c:pt idx="923">
                  <c:v>9.7979589711327184E-2</c:v>
                </c:pt>
                <c:pt idx="924">
                  <c:v>9.7979589711327184E-2</c:v>
                </c:pt>
                <c:pt idx="925">
                  <c:v>9.7979589711327184E-2</c:v>
                </c:pt>
                <c:pt idx="926">
                  <c:v>9.7979589711327184E-2</c:v>
                </c:pt>
                <c:pt idx="927">
                  <c:v>9.7979589711327184E-2</c:v>
                </c:pt>
                <c:pt idx="928">
                  <c:v>9.7979589711327184E-2</c:v>
                </c:pt>
                <c:pt idx="929">
                  <c:v>9.7979589711327184E-2</c:v>
                </c:pt>
                <c:pt idx="930">
                  <c:v>9.7979589711327184E-2</c:v>
                </c:pt>
                <c:pt idx="931">
                  <c:v>9.7979589711327184E-2</c:v>
                </c:pt>
                <c:pt idx="932">
                  <c:v>9.7979589711327184E-2</c:v>
                </c:pt>
                <c:pt idx="933">
                  <c:v>9.7979589711327184E-2</c:v>
                </c:pt>
                <c:pt idx="934">
                  <c:v>9.7979589711327184E-2</c:v>
                </c:pt>
                <c:pt idx="935">
                  <c:v>9.7979589711327184E-2</c:v>
                </c:pt>
                <c:pt idx="936">
                  <c:v>9.7979589711327184E-2</c:v>
                </c:pt>
                <c:pt idx="937">
                  <c:v>9.7979589711327184E-2</c:v>
                </c:pt>
                <c:pt idx="938">
                  <c:v>9.7979589711327184E-2</c:v>
                </c:pt>
                <c:pt idx="939">
                  <c:v>9.7979589711327184E-2</c:v>
                </c:pt>
                <c:pt idx="940">
                  <c:v>9.7979589711327184E-2</c:v>
                </c:pt>
                <c:pt idx="941">
                  <c:v>9.7979589711327184E-2</c:v>
                </c:pt>
                <c:pt idx="942">
                  <c:v>9.7979589711327184E-2</c:v>
                </c:pt>
                <c:pt idx="943">
                  <c:v>9.7979589711327184E-2</c:v>
                </c:pt>
                <c:pt idx="944">
                  <c:v>9.7979589711327184E-2</c:v>
                </c:pt>
                <c:pt idx="945">
                  <c:v>9.7979589711327184E-2</c:v>
                </c:pt>
                <c:pt idx="946">
                  <c:v>9.7979589711327184E-2</c:v>
                </c:pt>
                <c:pt idx="947">
                  <c:v>9.7979589711327184E-2</c:v>
                </c:pt>
                <c:pt idx="948">
                  <c:v>9.7979589711327184E-2</c:v>
                </c:pt>
                <c:pt idx="949">
                  <c:v>9.7979589711327184E-2</c:v>
                </c:pt>
                <c:pt idx="950">
                  <c:v>9.7979589711327184E-2</c:v>
                </c:pt>
                <c:pt idx="951">
                  <c:v>9.7979589711327184E-2</c:v>
                </c:pt>
                <c:pt idx="952">
                  <c:v>9.7979589711327184E-2</c:v>
                </c:pt>
                <c:pt idx="953">
                  <c:v>9.7979589711327184E-2</c:v>
                </c:pt>
                <c:pt idx="954">
                  <c:v>9.7979589711327184E-2</c:v>
                </c:pt>
                <c:pt idx="955">
                  <c:v>9.7979589711327184E-2</c:v>
                </c:pt>
                <c:pt idx="956">
                  <c:v>9.7979589711327184E-2</c:v>
                </c:pt>
                <c:pt idx="957">
                  <c:v>9.7979589711327184E-2</c:v>
                </c:pt>
                <c:pt idx="958">
                  <c:v>9.7979589711327184E-2</c:v>
                </c:pt>
                <c:pt idx="959">
                  <c:v>9.7979589711327184E-2</c:v>
                </c:pt>
                <c:pt idx="960">
                  <c:v>9.7979589711327184E-2</c:v>
                </c:pt>
                <c:pt idx="961">
                  <c:v>9.7979589711327184E-2</c:v>
                </c:pt>
                <c:pt idx="962">
                  <c:v>9.7979589711327184E-2</c:v>
                </c:pt>
                <c:pt idx="963">
                  <c:v>9.7979589711327184E-2</c:v>
                </c:pt>
                <c:pt idx="964">
                  <c:v>9.7979589711327184E-2</c:v>
                </c:pt>
                <c:pt idx="965">
                  <c:v>9.7979589711327184E-2</c:v>
                </c:pt>
                <c:pt idx="966">
                  <c:v>9.7979589711327184E-2</c:v>
                </c:pt>
                <c:pt idx="967">
                  <c:v>9.7979589711327184E-2</c:v>
                </c:pt>
                <c:pt idx="968">
                  <c:v>9.7979589711327184E-2</c:v>
                </c:pt>
                <c:pt idx="969">
                  <c:v>9.7979589711327184E-2</c:v>
                </c:pt>
                <c:pt idx="970">
                  <c:v>9.7979589711327184E-2</c:v>
                </c:pt>
                <c:pt idx="971">
                  <c:v>9.7979589711327184E-2</c:v>
                </c:pt>
                <c:pt idx="972">
                  <c:v>9.7979589711327184E-2</c:v>
                </c:pt>
                <c:pt idx="973">
                  <c:v>9.7979589711327184E-2</c:v>
                </c:pt>
                <c:pt idx="974">
                  <c:v>9.7979589711327184E-2</c:v>
                </c:pt>
                <c:pt idx="975">
                  <c:v>9.7979589711327184E-2</c:v>
                </c:pt>
                <c:pt idx="976">
                  <c:v>9.7979589711327184E-2</c:v>
                </c:pt>
                <c:pt idx="977">
                  <c:v>9.7979589711327184E-2</c:v>
                </c:pt>
                <c:pt idx="978">
                  <c:v>9.7979589711327184E-2</c:v>
                </c:pt>
                <c:pt idx="979">
                  <c:v>9.7979589711327184E-2</c:v>
                </c:pt>
                <c:pt idx="980">
                  <c:v>9.7979589711327184E-2</c:v>
                </c:pt>
                <c:pt idx="981">
                  <c:v>9.7979589711327184E-2</c:v>
                </c:pt>
                <c:pt idx="982">
                  <c:v>9.7979589711327184E-2</c:v>
                </c:pt>
                <c:pt idx="983">
                  <c:v>9.7979589711327184E-2</c:v>
                </c:pt>
                <c:pt idx="984">
                  <c:v>9.7979589711327184E-2</c:v>
                </c:pt>
                <c:pt idx="985">
                  <c:v>9.7979589711327184E-2</c:v>
                </c:pt>
                <c:pt idx="986">
                  <c:v>9.7979589711327184E-2</c:v>
                </c:pt>
                <c:pt idx="987">
                  <c:v>9.7979589711327184E-2</c:v>
                </c:pt>
                <c:pt idx="988">
                  <c:v>9.7979589711327184E-2</c:v>
                </c:pt>
                <c:pt idx="989">
                  <c:v>9.7979589711327184E-2</c:v>
                </c:pt>
                <c:pt idx="990">
                  <c:v>9.7979589711327184E-2</c:v>
                </c:pt>
                <c:pt idx="991">
                  <c:v>9.7979589711327184E-2</c:v>
                </c:pt>
                <c:pt idx="992">
                  <c:v>9.7979589711327184E-2</c:v>
                </c:pt>
                <c:pt idx="993">
                  <c:v>9.7979589711327184E-2</c:v>
                </c:pt>
                <c:pt idx="994">
                  <c:v>9.7979589711327184E-2</c:v>
                </c:pt>
                <c:pt idx="995">
                  <c:v>9.7979589711327184E-2</c:v>
                </c:pt>
                <c:pt idx="996">
                  <c:v>9.7979589711327184E-2</c:v>
                </c:pt>
                <c:pt idx="997">
                  <c:v>9.7979589711327184E-2</c:v>
                </c:pt>
                <c:pt idx="998">
                  <c:v>9.7979589711327184E-2</c:v>
                </c:pt>
                <c:pt idx="999">
                  <c:v>9.7979589711327184E-2</c:v>
                </c:pt>
                <c:pt idx="1000">
                  <c:v>9.7979589711327184E-2</c:v>
                </c:pt>
                <c:pt idx="1001">
                  <c:v>9.7979589711327184E-2</c:v>
                </c:pt>
                <c:pt idx="1002">
                  <c:v>9.7979589711327184E-2</c:v>
                </c:pt>
                <c:pt idx="1003">
                  <c:v>9.7979589711327184E-2</c:v>
                </c:pt>
                <c:pt idx="1004">
                  <c:v>9.7979589711327184E-2</c:v>
                </c:pt>
                <c:pt idx="1005">
                  <c:v>9.7979589711327184E-2</c:v>
                </c:pt>
                <c:pt idx="1006">
                  <c:v>9.7979589711327184E-2</c:v>
                </c:pt>
                <c:pt idx="1007">
                  <c:v>9.7979589711327184E-2</c:v>
                </c:pt>
                <c:pt idx="1008">
                  <c:v>9.7979589711327184E-2</c:v>
                </c:pt>
                <c:pt idx="1009">
                  <c:v>9.7979589711327184E-2</c:v>
                </c:pt>
                <c:pt idx="1010">
                  <c:v>9.7979589711327184E-2</c:v>
                </c:pt>
                <c:pt idx="1011">
                  <c:v>9.7979589711327184E-2</c:v>
                </c:pt>
                <c:pt idx="1012">
                  <c:v>9.7979589711327184E-2</c:v>
                </c:pt>
                <c:pt idx="1013">
                  <c:v>9.7979589711327184E-2</c:v>
                </c:pt>
                <c:pt idx="1014">
                  <c:v>9.7979589711327184E-2</c:v>
                </c:pt>
                <c:pt idx="1015">
                  <c:v>9.7979589711327184E-2</c:v>
                </c:pt>
                <c:pt idx="1016">
                  <c:v>9.7979589711327184E-2</c:v>
                </c:pt>
                <c:pt idx="1017">
                  <c:v>9.7979589711327184E-2</c:v>
                </c:pt>
                <c:pt idx="1018">
                  <c:v>9.7979589711327184E-2</c:v>
                </c:pt>
                <c:pt idx="1019">
                  <c:v>9.7979589711327184E-2</c:v>
                </c:pt>
                <c:pt idx="1020">
                  <c:v>9.7979589711327184E-2</c:v>
                </c:pt>
                <c:pt idx="1021">
                  <c:v>9.7979589711327184E-2</c:v>
                </c:pt>
                <c:pt idx="1022">
                  <c:v>9.7979589711327184E-2</c:v>
                </c:pt>
                <c:pt idx="1023">
                  <c:v>9.7979589711327184E-2</c:v>
                </c:pt>
                <c:pt idx="1024">
                  <c:v>9.7979589711327184E-2</c:v>
                </c:pt>
                <c:pt idx="1025">
                  <c:v>9.7979589711327184E-2</c:v>
                </c:pt>
                <c:pt idx="1026">
                  <c:v>9.7979589711327184E-2</c:v>
                </c:pt>
                <c:pt idx="1027">
                  <c:v>9.7979589711327184E-2</c:v>
                </c:pt>
                <c:pt idx="1028">
                  <c:v>9.7979589711327184E-2</c:v>
                </c:pt>
                <c:pt idx="1029">
                  <c:v>9.7979589711327184E-2</c:v>
                </c:pt>
                <c:pt idx="1030">
                  <c:v>9.7979589711327184E-2</c:v>
                </c:pt>
                <c:pt idx="1031">
                  <c:v>9.7979589711327184E-2</c:v>
                </c:pt>
                <c:pt idx="1032">
                  <c:v>9.7979589711327184E-2</c:v>
                </c:pt>
                <c:pt idx="1033">
                  <c:v>9.7979589711327184E-2</c:v>
                </c:pt>
                <c:pt idx="1034">
                  <c:v>9.7979589711327184E-2</c:v>
                </c:pt>
                <c:pt idx="1035">
                  <c:v>9.7979589711327184E-2</c:v>
                </c:pt>
                <c:pt idx="1036">
                  <c:v>9.7979589711327184E-2</c:v>
                </c:pt>
                <c:pt idx="1037">
                  <c:v>9.7979589711327184E-2</c:v>
                </c:pt>
                <c:pt idx="1038">
                  <c:v>9.7979589711327184E-2</c:v>
                </c:pt>
                <c:pt idx="1039">
                  <c:v>9.7979589711327184E-2</c:v>
                </c:pt>
                <c:pt idx="1040">
                  <c:v>9.7979589711327184E-2</c:v>
                </c:pt>
                <c:pt idx="1041">
                  <c:v>9.7979589711327184E-2</c:v>
                </c:pt>
                <c:pt idx="1042">
                  <c:v>9.7979589711327184E-2</c:v>
                </c:pt>
                <c:pt idx="1043">
                  <c:v>9.7979589711327184E-2</c:v>
                </c:pt>
                <c:pt idx="1044">
                  <c:v>9.7979589711327184E-2</c:v>
                </c:pt>
                <c:pt idx="1045">
                  <c:v>9.7979589711327184E-2</c:v>
                </c:pt>
                <c:pt idx="1046">
                  <c:v>9.7979589711327184E-2</c:v>
                </c:pt>
                <c:pt idx="1047">
                  <c:v>9.7979589711327184E-2</c:v>
                </c:pt>
                <c:pt idx="1048">
                  <c:v>9.7979589711327184E-2</c:v>
                </c:pt>
                <c:pt idx="1049">
                  <c:v>9.7979589711327184E-2</c:v>
                </c:pt>
                <c:pt idx="1050">
                  <c:v>9.7979589711327184E-2</c:v>
                </c:pt>
                <c:pt idx="1051">
                  <c:v>9.7979589711327184E-2</c:v>
                </c:pt>
                <c:pt idx="1052">
                  <c:v>9.7979589711327184E-2</c:v>
                </c:pt>
                <c:pt idx="1053">
                  <c:v>9.7979589711327184E-2</c:v>
                </c:pt>
                <c:pt idx="1054">
                  <c:v>9.7979589711327184E-2</c:v>
                </c:pt>
                <c:pt idx="1055">
                  <c:v>9.7979589711327184E-2</c:v>
                </c:pt>
                <c:pt idx="1056">
                  <c:v>9.7979589711327184E-2</c:v>
                </c:pt>
                <c:pt idx="1057">
                  <c:v>9.7979589711327184E-2</c:v>
                </c:pt>
                <c:pt idx="1058">
                  <c:v>9.7979589711327184E-2</c:v>
                </c:pt>
                <c:pt idx="1059">
                  <c:v>9.7979589711327184E-2</c:v>
                </c:pt>
                <c:pt idx="1060">
                  <c:v>9.7979589711327184E-2</c:v>
                </c:pt>
                <c:pt idx="1061">
                  <c:v>9.7979589711327184E-2</c:v>
                </c:pt>
                <c:pt idx="1062">
                  <c:v>9.7979589711327184E-2</c:v>
                </c:pt>
                <c:pt idx="1063">
                  <c:v>9.7979589711327184E-2</c:v>
                </c:pt>
                <c:pt idx="1064">
                  <c:v>9.7979589711327184E-2</c:v>
                </c:pt>
                <c:pt idx="1065">
                  <c:v>9.7979589711327184E-2</c:v>
                </c:pt>
                <c:pt idx="1066">
                  <c:v>9.7979589711327184E-2</c:v>
                </c:pt>
                <c:pt idx="1067">
                  <c:v>9.7979589711327184E-2</c:v>
                </c:pt>
                <c:pt idx="1068">
                  <c:v>9.7979589711327184E-2</c:v>
                </c:pt>
                <c:pt idx="1069">
                  <c:v>9.7979589711327184E-2</c:v>
                </c:pt>
                <c:pt idx="1070">
                  <c:v>9.7979589711327184E-2</c:v>
                </c:pt>
                <c:pt idx="1071">
                  <c:v>9.7979589711327184E-2</c:v>
                </c:pt>
                <c:pt idx="1072">
                  <c:v>9.7979589711327184E-2</c:v>
                </c:pt>
                <c:pt idx="1073">
                  <c:v>9.7979589711327184E-2</c:v>
                </c:pt>
                <c:pt idx="1074">
                  <c:v>9.7979589711327184E-2</c:v>
                </c:pt>
                <c:pt idx="1075">
                  <c:v>9.7979589711327184E-2</c:v>
                </c:pt>
                <c:pt idx="1076">
                  <c:v>9.7979589711327184E-2</c:v>
                </c:pt>
                <c:pt idx="1077">
                  <c:v>9.7979589711327184E-2</c:v>
                </c:pt>
                <c:pt idx="1078">
                  <c:v>9.7979589711327184E-2</c:v>
                </c:pt>
                <c:pt idx="1079">
                  <c:v>9.7979589711327184E-2</c:v>
                </c:pt>
                <c:pt idx="1080">
                  <c:v>9.7979589711327184E-2</c:v>
                </c:pt>
                <c:pt idx="1081">
                  <c:v>9.7979589711327184E-2</c:v>
                </c:pt>
                <c:pt idx="1082">
                  <c:v>9.7979589711327184E-2</c:v>
                </c:pt>
                <c:pt idx="1083">
                  <c:v>9.7979589711327184E-2</c:v>
                </c:pt>
                <c:pt idx="1084">
                  <c:v>9.7979589711327184E-2</c:v>
                </c:pt>
                <c:pt idx="1085">
                  <c:v>9.7979589711327184E-2</c:v>
                </c:pt>
                <c:pt idx="1086">
                  <c:v>9.7979589711327184E-2</c:v>
                </c:pt>
                <c:pt idx="1087">
                  <c:v>9.7979589711327184E-2</c:v>
                </c:pt>
                <c:pt idx="1088">
                  <c:v>9.7979589711327184E-2</c:v>
                </c:pt>
                <c:pt idx="1089">
                  <c:v>9.7979589711327184E-2</c:v>
                </c:pt>
                <c:pt idx="1090">
                  <c:v>9.7979589711327184E-2</c:v>
                </c:pt>
                <c:pt idx="1091">
                  <c:v>9.7979589711327184E-2</c:v>
                </c:pt>
                <c:pt idx="1092">
                  <c:v>9.7979589711327184E-2</c:v>
                </c:pt>
                <c:pt idx="1093">
                  <c:v>9.7979589711327184E-2</c:v>
                </c:pt>
                <c:pt idx="1094">
                  <c:v>9.7979589711327184E-2</c:v>
                </c:pt>
                <c:pt idx="1095">
                  <c:v>9.7979589711327184E-2</c:v>
                </c:pt>
                <c:pt idx="1096">
                  <c:v>9.7979589711327184E-2</c:v>
                </c:pt>
                <c:pt idx="1097">
                  <c:v>9.7979589711327184E-2</c:v>
                </c:pt>
                <c:pt idx="1098">
                  <c:v>9.7979589711327184E-2</c:v>
                </c:pt>
                <c:pt idx="1099">
                  <c:v>9.7979589711327184E-2</c:v>
                </c:pt>
                <c:pt idx="1100">
                  <c:v>9.7979589711327184E-2</c:v>
                </c:pt>
                <c:pt idx="1101">
                  <c:v>9.7979589711327184E-2</c:v>
                </c:pt>
                <c:pt idx="1102">
                  <c:v>9.7979589711327184E-2</c:v>
                </c:pt>
                <c:pt idx="1103">
                  <c:v>9.7979589711327184E-2</c:v>
                </c:pt>
                <c:pt idx="1104">
                  <c:v>9.7979589711327184E-2</c:v>
                </c:pt>
                <c:pt idx="1105">
                  <c:v>9.7979589711327184E-2</c:v>
                </c:pt>
                <c:pt idx="1106">
                  <c:v>9.7979589711327184E-2</c:v>
                </c:pt>
                <c:pt idx="1107">
                  <c:v>9.7979589711327184E-2</c:v>
                </c:pt>
                <c:pt idx="1108">
                  <c:v>9.7979589711327184E-2</c:v>
                </c:pt>
                <c:pt idx="1109">
                  <c:v>9.7979589711327184E-2</c:v>
                </c:pt>
                <c:pt idx="1110">
                  <c:v>9.7979589711327184E-2</c:v>
                </c:pt>
                <c:pt idx="1111">
                  <c:v>9.7979589711327184E-2</c:v>
                </c:pt>
                <c:pt idx="1112">
                  <c:v>9.7979589711327184E-2</c:v>
                </c:pt>
                <c:pt idx="1113">
                  <c:v>9.7979589711327184E-2</c:v>
                </c:pt>
                <c:pt idx="1114">
                  <c:v>9.7979589711327184E-2</c:v>
                </c:pt>
                <c:pt idx="1115">
                  <c:v>9.7979589711327184E-2</c:v>
                </c:pt>
                <c:pt idx="1116">
                  <c:v>9.7979589711327184E-2</c:v>
                </c:pt>
                <c:pt idx="1117">
                  <c:v>9.7979589711327184E-2</c:v>
                </c:pt>
                <c:pt idx="1118">
                  <c:v>9.7979589711327184E-2</c:v>
                </c:pt>
                <c:pt idx="1119">
                  <c:v>9.7979589711327184E-2</c:v>
                </c:pt>
                <c:pt idx="1120">
                  <c:v>9.7979589711327184E-2</c:v>
                </c:pt>
                <c:pt idx="1121">
                  <c:v>9.7979589711327184E-2</c:v>
                </c:pt>
                <c:pt idx="1122">
                  <c:v>9.7979589711327184E-2</c:v>
                </c:pt>
                <c:pt idx="1123">
                  <c:v>9.7979589711327184E-2</c:v>
                </c:pt>
                <c:pt idx="1124">
                  <c:v>9.7979589711327184E-2</c:v>
                </c:pt>
                <c:pt idx="1125">
                  <c:v>9.7979589711327184E-2</c:v>
                </c:pt>
                <c:pt idx="1126">
                  <c:v>9.7979589711327184E-2</c:v>
                </c:pt>
                <c:pt idx="1127">
                  <c:v>9.7979589711327184E-2</c:v>
                </c:pt>
                <c:pt idx="1128">
                  <c:v>9.7979589711327184E-2</c:v>
                </c:pt>
                <c:pt idx="1129">
                  <c:v>9.7979589711327184E-2</c:v>
                </c:pt>
                <c:pt idx="1130">
                  <c:v>9.7979589711327184E-2</c:v>
                </c:pt>
                <c:pt idx="1131">
                  <c:v>9.7979589711327184E-2</c:v>
                </c:pt>
                <c:pt idx="1132">
                  <c:v>9.7979589711327184E-2</c:v>
                </c:pt>
                <c:pt idx="1133">
                  <c:v>9.7979589711327184E-2</c:v>
                </c:pt>
                <c:pt idx="1134">
                  <c:v>9.7979589711327184E-2</c:v>
                </c:pt>
                <c:pt idx="1135">
                  <c:v>9.7979589711327184E-2</c:v>
                </c:pt>
                <c:pt idx="1136">
                  <c:v>9.7979589711327184E-2</c:v>
                </c:pt>
                <c:pt idx="1137">
                  <c:v>9.7979589711327184E-2</c:v>
                </c:pt>
                <c:pt idx="1138">
                  <c:v>9.7979589711327184E-2</c:v>
                </c:pt>
                <c:pt idx="1139">
                  <c:v>9.7979589711327184E-2</c:v>
                </c:pt>
                <c:pt idx="1140">
                  <c:v>9.7979589711327184E-2</c:v>
                </c:pt>
                <c:pt idx="1141">
                  <c:v>9.7979589711327184E-2</c:v>
                </c:pt>
                <c:pt idx="1142">
                  <c:v>9.7979589711327184E-2</c:v>
                </c:pt>
                <c:pt idx="1143">
                  <c:v>9.7979589711327184E-2</c:v>
                </c:pt>
                <c:pt idx="1144">
                  <c:v>9.7979589711327184E-2</c:v>
                </c:pt>
                <c:pt idx="1145">
                  <c:v>9.7979589711327184E-2</c:v>
                </c:pt>
                <c:pt idx="1146">
                  <c:v>9.7979589711327184E-2</c:v>
                </c:pt>
                <c:pt idx="1147">
                  <c:v>9.7979589711327184E-2</c:v>
                </c:pt>
                <c:pt idx="1148">
                  <c:v>9.7979589711327184E-2</c:v>
                </c:pt>
                <c:pt idx="1149">
                  <c:v>9.7979589711327184E-2</c:v>
                </c:pt>
                <c:pt idx="1150">
                  <c:v>9.7979589711327184E-2</c:v>
                </c:pt>
                <c:pt idx="1151">
                  <c:v>9.7979589711327184E-2</c:v>
                </c:pt>
                <c:pt idx="1152">
                  <c:v>9.7979589711327184E-2</c:v>
                </c:pt>
                <c:pt idx="1153">
                  <c:v>9.7979589711327184E-2</c:v>
                </c:pt>
                <c:pt idx="1154">
                  <c:v>9.7979589711327184E-2</c:v>
                </c:pt>
                <c:pt idx="1155">
                  <c:v>9.7979589711327184E-2</c:v>
                </c:pt>
                <c:pt idx="1156">
                  <c:v>9.7979589711327184E-2</c:v>
                </c:pt>
                <c:pt idx="1157">
                  <c:v>9.7979589711327184E-2</c:v>
                </c:pt>
                <c:pt idx="1158">
                  <c:v>9.7979589711327184E-2</c:v>
                </c:pt>
                <c:pt idx="1159">
                  <c:v>9.7979589711327184E-2</c:v>
                </c:pt>
                <c:pt idx="1160">
                  <c:v>9.7979589711327184E-2</c:v>
                </c:pt>
                <c:pt idx="1161">
                  <c:v>9.7979589711327184E-2</c:v>
                </c:pt>
                <c:pt idx="1162">
                  <c:v>9.7979589711327184E-2</c:v>
                </c:pt>
                <c:pt idx="1163">
                  <c:v>9.7979589711327184E-2</c:v>
                </c:pt>
                <c:pt idx="1164">
                  <c:v>9.7979589711327184E-2</c:v>
                </c:pt>
                <c:pt idx="1165">
                  <c:v>9.7979589711327184E-2</c:v>
                </c:pt>
                <c:pt idx="1166">
                  <c:v>9.7979589711327184E-2</c:v>
                </c:pt>
                <c:pt idx="1167">
                  <c:v>9.7979589711327184E-2</c:v>
                </c:pt>
                <c:pt idx="1168">
                  <c:v>9.7979589711327184E-2</c:v>
                </c:pt>
                <c:pt idx="1169">
                  <c:v>9.7979589711327184E-2</c:v>
                </c:pt>
                <c:pt idx="1170">
                  <c:v>9.7979589711327184E-2</c:v>
                </c:pt>
                <c:pt idx="1171">
                  <c:v>9.7979589711327184E-2</c:v>
                </c:pt>
                <c:pt idx="1172">
                  <c:v>9.7979589711327184E-2</c:v>
                </c:pt>
                <c:pt idx="1173">
                  <c:v>9.7979589711327184E-2</c:v>
                </c:pt>
                <c:pt idx="1174">
                  <c:v>9.7979589711327184E-2</c:v>
                </c:pt>
                <c:pt idx="1175">
                  <c:v>9.7979589711327184E-2</c:v>
                </c:pt>
                <c:pt idx="1176">
                  <c:v>9.7979589711327184E-2</c:v>
                </c:pt>
                <c:pt idx="1177">
                  <c:v>9.7979589711327184E-2</c:v>
                </c:pt>
                <c:pt idx="1178">
                  <c:v>9.7979589711327184E-2</c:v>
                </c:pt>
                <c:pt idx="1179">
                  <c:v>9.7979589711327184E-2</c:v>
                </c:pt>
                <c:pt idx="1180">
                  <c:v>9.7979589711327184E-2</c:v>
                </c:pt>
                <c:pt idx="1181">
                  <c:v>9.7979589711327184E-2</c:v>
                </c:pt>
                <c:pt idx="1182">
                  <c:v>9.7979589711327184E-2</c:v>
                </c:pt>
                <c:pt idx="1183">
                  <c:v>9.7979589711327184E-2</c:v>
                </c:pt>
                <c:pt idx="1184">
                  <c:v>9.7979589711327184E-2</c:v>
                </c:pt>
                <c:pt idx="1185">
                  <c:v>9.7979589711327184E-2</c:v>
                </c:pt>
                <c:pt idx="1186">
                  <c:v>9.7979589711327184E-2</c:v>
                </c:pt>
                <c:pt idx="1187">
                  <c:v>9.7979589711327184E-2</c:v>
                </c:pt>
                <c:pt idx="1188">
                  <c:v>9.7979589711327184E-2</c:v>
                </c:pt>
                <c:pt idx="1189">
                  <c:v>9.7979589711327184E-2</c:v>
                </c:pt>
                <c:pt idx="1190">
                  <c:v>9.7979589711327184E-2</c:v>
                </c:pt>
                <c:pt idx="1191">
                  <c:v>9.7979589711327184E-2</c:v>
                </c:pt>
                <c:pt idx="1192">
                  <c:v>9.7979589711327184E-2</c:v>
                </c:pt>
                <c:pt idx="1193">
                  <c:v>9.7979589711327184E-2</c:v>
                </c:pt>
                <c:pt idx="1194">
                  <c:v>9.7979589711327184E-2</c:v>
                </c:pt>
                <c:pt idx="1195">
                  <c:v>9.7979589711327184E-2</c:v>
                </c:pt>
                <c:pt idx="1196">
                  <c:v>9.7979589711327184E-2</c:v>
                </c:pt>
                <c:pt idx="1197">
                  <c:v>9.7979589711327184E-2</c:v>
                </c:pt>
                <c:pt idx="1198">
                  <c:v>9.7979589711327184E-2</c:v>
                </c:pt>
                <c:pt idx="1199">
                  <c:v>9.7979589711327184E-2</c:v>
                </c:pt>
                <c:pt idx="1200">
                  <c:v>9.7979589711327184E-2</c:v>
                </c:pt>
                <c:pt idx="1201">
                  <c:v>9.7979589711327184E-2</c:v>
                </c:pt>
                <c:pt idx="1202">
                  <c:v>9.7979589711327184E-2</c:v>
                </c:pt>
                <c:pt idx="1203">
                  <c:v>9.7979589711327184E-2</c:v>
                </c:pt>
                <c:pt idx="1204">
                  <c:v>9.7979589711327184E-2</c:v>
                </c:pt>
                <c:pt idx="1205">
                  <c:v>9.7979589711327184E-2</c:v>
                </c:pt>
                <c:pt idx="1206">
                  <c:v>9.7979589711327184E-2</c:v>
                </c:pt>
                <c:pt idx="1207">
                  <c:v>9.7979589711327184E-2</c:v>
                </c:pt>
                <c:pt idx="1208">
                  <c:v>9.7979589711327184E-2</c:v>
                </c:pt>
                <c:pt idx="1209">
                  <c:v>9.7979589711327184E-2</c:v>
                </c:pt>
                <c:pt idx="1210">
                  <c:v>9.7979589711327184E-2</c:v>
                </c:pt>
                <c:pt idx="1211">
                  <c:v>9.7979589711327184E-2</c:v>
                </c:pt>
                <c:pt idx="1212">
                  <c:v>9.7979589711327184E-2</c:v>
                </c:pt>
                <c:pt idx="1213">
                  <c:v>9.7979589711327184E-2</c:v>
                </c:pt>
                <c:pt idx="1214">
                  <c:v>9.7979589711327184E-2</c:v>
                </c:pt>
                <c:pt idx="1215">
                  <c:v>9.7979589711327184E-2</c:v>
                </c:pt>
                <c:pt idx="1216">
                  <c:v>9.7979589711327184E-2</c:v>
                </c:pt>
                <c:pt idx="1217">
                  <c:v>9.7979589711327184E-2</c:v>
                </c:pt>
                <c:pt idx="1218">
                  <c:v>9.7979589711327184E-2</c:v>
                </c:pt>
                <c:pt idx="1219">
                  <c:v>9.7979589711327184E-2</c:v>
                </c:pt>
                <c:pt idx="1220">
                  <c:v>9.7979589711327184E-2</c:v>
                </c:pt>
                <c:pt idx="1221">
                  <c:v>9.7979589711327184E-2</c:v>
                </c:pt>
                <c:pt idx="1222">
                  <c:v>9.7979589711327184E-2</c:v>
                </c:pt>
                <c:pt idx="1223">
                  <c:v>9.7979589711327184E-2</c:v>
                </c:pt>
                <c:pt idx="1224">
                  <c:v>9.7979589711327184E-2</c:v>
                </c:pt>
                <c:pt idx="1225">
                  <c:v>9.7979589711327184E-2</c:v>
                </c:pt>
                <c:pt idx="1226">
                  <c:v>9.7979589711327184E-2</c:v>
                </c:pt>
                <c:pt idx="1227">
                  <c:v>9.7979589711327184E-2</c:v>
                </c:pt>
                <c:pt idx="1228">
                  <c:v>9.7979589711327184E-2</c:v>
                </c:pt>
                <c:pt idx="1229">
                  <c:v>9.7979589711327184E-2</c:v>
                </c:pt>
                <c:pt idx="1230">
                  <c:v>9.7979589711327184E-2</c:v>
                </c:pt>
                <c:pt idx="1231">
                  <c:v>9.7979589711327184E-2</c:v>
                </c:pt>
                <c:pt idx="1232">
                  <c:v>9.7979589711327184E-2</c:v>
                </c:pt>
                <c:pt idx="1233">
                  <c:v>9.7979589711327184E-2</c:v>
                </c:pt>
                <c:pt idx="1234">
                  <c:v>9.7979589711327184E-2</c:v>
                </c:pt>
                <c:pt idx="1235">
                  <c:v>9.7979589711327184E-2</c:v>
                </c:pt>
                <c:pt idx="1236">
                  <c:v>9.7979589711327184E-2</c:v>
                </c:pt>
                <c:pt idx="1237">
                  <c:v>9.7979589711327184E-2</c:v>
                </c:pt>
                <c:pt idx="1238">
                  <c:v>9.7979589711327184E-2</c:v>
                </c:pt>
                <c:pt idx="1239">
                  <c:v>9.7979589711327184E-2</c:v>
                </c:pt>
                <c:pt idx="1240">
                  <c:v>9.7979589711327184E-2</c:v>
                </c:pt>
                <c:pt idx="1241">
                  <c:v>9.7979589711327184E-2</c:v>
                </c:pt>
                <c:pt idx="1242">
                  <c:v>9.7979589711327184E-2</c:v>
                </c:pt>
                <c:pt idx="1243">
                  <c:v>9.7979589711327184E-2</c:v>
                </c:pt>
                <c:pt idx="1244">
                  <c:v>9.7979589711327184E-2</c:v>
                </c:pt>
                <c:pt idx="1245">
                  <c:v>9.7979589711327184E-2</c:v>
                </c:pt>
                <c:pt idx="1246">
                  <c:v>9.7979589711327184E-2</c:v>
                </c:pt>
                <c:pt idx="1247">
                  <c:v>9.7979589711327184E-2</c:v>
                </c:pt>
                <c:pt idx="1248">
                  <c:v>9.7979589711327184E-2</c:v>
                </c:pt>
                <c:pt idx="1249">
                  <c:v>9.7979589711327184E-2</c:v>
                </c:pt>
                <c:pt idx="1250">
                  <c:v>9.7979589711327184E-2</c:v>
                </c:pt>
                <c:pt idx="1251">
                  <c:v>9.7979589711327184E-2</c:v>
                </c:pt>
                <c:pt idx="1252">
                  <c:v>9.7979589711327184E-2</c:v>
                </c:pt>
                <c:pt idx="1253">
                  <c:v>9.7979589711327184E-2</c:v>
                </c:pt>
                <c:pt idx="1254">
                  <c:v>9.7979589711327184E-2</c:v>
                </c:pt>
                <c:pt idx="1255">
                  <c:v>9.7979589711327184E-2</c:v>
                </c:pt>
                <c:pt idx="1256">
                  <c:v>9.7979589711327184E-2</c:v>
                </c:pt>
                <c:pt idx="1257">
                  <c:v>9.7979589711327184E-2</c:v>
                </c:pt>
                <c:pt idx="1258">
                  <c:v>9.7979589711327184E-2</c:v>
                </c:pt>
                <c:pt idx="1259">
                  <c:v>9.7979589711327184E-2</c:v>
                </c:pt>
                <c:pt idx="1260">
                  <c:v>9.7979589711327184E-2</c:v>
                </c:pt>
                <c:pt idx="1261">
                  <c:v>9.7979589711327184E-2</c:v>
                </c:pt>
                <c:pt idx="1262">
                  <c:v>9.7979589711327184E-2</c:v>
                </c:pt>
                <c:pt idx="1263">
                  <c:v>9.7979589711327184E-2</c:v>
                </c:pt>
                <c:pt idx="1264">
                  <c:v>9.7979589711327184E-2</c:v>
                </c:pt>
                <c:pt idx="1265">
                  <c:v>9.7979589711327184E-2</c:v>
                </c:pt>
                <c:pt idx="1266">
                  <c:v>9.7979589711327184E-2</c:v>
                </c:pt>
                <c:pt idx="1267">
                  <c:v>9.7979589711327184E-2</c:v>
                </c:pt>
                <c:pt idx="1268">
                  <c:v>9.7979589711327184E-2</c:v>
                </c:pt>
                <c:pt idx="1269">
                  <c:v>9.7979589711327184E-2</c:v>
                </c:pt>
                <c:pt idx="1270">
                  <c:v>9.7979589711327184E-2</c:v>
                </c:pt>
                <c:pt idx="1271">
                  <c:v>9.7979589711327184E-2</c:v>
                </c:pt>
                <c:pt idx="1272">
                  <c:v>9.7979589711327184E-2</c:v>
                </c:pt>
                <c:pt idx="1273">
                  <c:v>9.7979589711327184E-2</c:v>
                </c:pt>
                <c:pt idx="1274">
                  <c:v>9.7979589711327184E-2</c:v>
                </c:pt>
                <c:pt idx="1275">
                  <c:v>9.7979589711327184E-2</c:v>
                </c:pt>
                <c:pt idx="1276">
                  <c:v>9.7979589711327184E-2</c:v>
                </c:pt>
                <c:pt idx="1277">
                  <c:v>9.7979589711327184E-2</c:v>
                </c:pt>
                <c:pt idx="1278">
                  <c:v>9.7979589711327184E-2</c:v>
                </c:pt>
                <c:pt idx="1279">
                  <c:v>9.7979589711327184E-2</c:v>
                </c:pt>
                <c:pt idx="1280">
                  <c:v>9.7979589711327184E-2</c:v>
                </c:pt>
                <c:pt idx="1281">
                  <c:v>9.7979589711327184E-2</c:v>
                </c:pt>
                <c:pt idx="1282">
                  <c:v>9.7979589711327184E-2</c:v>
                </c:pt>
                <c:pt idx="1283">
                  <c:v>9.7979589711327184E-2</c:v>
                </c:pt>
                <c:pt idx="1284">
                  <c:v>9.7979589711327184E-2</c:v>
                </c:pt>
                <c:pt idx="1285">
                  <c:v>9.7979589711327184E-2</c:v>
                </c:pt>
                <c:pt idx="1286">
                  <c:v>9.7979589711327184E-2</c:v>
                </c:pt>
                <c:pt idx="1287">
                  <c:v>9.7979589711327184E-2</c:v>
                </c:pt>
                <c:pt idx="1288">
                  <c:v>9.7979589711327184E-2</c:v>
                </c:pt>
                <c:pt idx="1289">
                  <c:v>9.7979589711327184E-2</c:v>
                </c:pt>
                <c:pt idx="1290">
                  <c:v>9.7979589711327184E-2</c:v>
                </c:pt>
                <c:pt idx="1291">
                  <c:v>9.7979589711327184E-2</c:v>
                </c:pt>
                <c:pt idx="1292">
                  <c:v>9.7979589711327184E-2</c:v>
                </c:pt>
                <c:pt idx="1293">
                  <c:v>9.7979589711327184E-2</c:v>
                </c:pt>
                <c:pt idx="1294">
                  <c:v>9.7979589711327184E-2</c:v>
                </c:pt>
                <c:pt idx="1295">
                  <c:v>9.7979589711327184E-2</c:v>
                </c:pt>
                <c:pt idx="1296">
                  <c:v>9.7979589711327184E-2</c:v>
                </c:pt>
                <c:pt idx="1297">
                  <c:v>9.7979589711327184E-2</c:v>
                </c:pt>
                <c:pt idx="1298">
                  <c:v>9.7979589711327184E-2</c:v>
                </c:pt>
                <c:pt idx="1299">
                  <c:v>9.7979589711327184E-2</c:v>
                </c:pt>
                <c:pt idx="1300">
                  <c:v>9.7979589711327184E-2</c:v>
                </c:pt>
                <c:pt idx="1301">
                  <c:v>9.7979589711327184E-2</c:v>
                </c:pt>
                <c:pt idx="1302">
                  <c:v>9.7979589711327184E-2</c:v>
                </c:pt>
                <c:pt idx="1303">
                  <c:v>9.7979589711327184E-2</c:v>
                </c:pt>
                <c:pt idx="1304">
                  <c:v>9.7979589711327184E-2</c:v>
                </c:pt>
                <c:pt idx="1305">
                  <c:v>9.7979589711327184E-2</c:v>
                </c:pt>
                <c:pt idx="1306">
                  <c:v>9.7979589711327184E-2</c:v>
                </c:pt>
                <c:pt idx="1307">
                  <c:v>9.7979589711327184E-2</c:v>
                </c:pt>
                <c:pt idx="1308">
                  <c:v>9.7979589711327184E-2</c:v>
                </c:pt>
                <c:pt idx="1309">
                  <c:v>9.7979589711327184E-2</c:v>
                </c:pt>
                <c:pt idx="1310">
                  <c:v>9.7979589711327184E-2</c:v>
                </c:pt>
                <c:pt idx="1311">
                  <c:v>9.7979589711327184E-2</c:v>
                </c:pt>
                <c:pt idx="1312">
                  <c:v>9.7979589711327184E-2</c:v>
                </c:pt>
                <c:pt idx="1313">
                  <c:v>9.7979589711327184E-2</c:v>
                </c:pt>
                <c:pt idx="1314">
                  <c:v>9.7979589711327184E-2</c:v>
                </c:pt>
                <c:pt idx="1315">
                  <c:v>9.7979589711327184E-2</c:v>
                </c:pt>
                <c:pt idx="1316">
                  <c:v>9.7979589711327184E-2</c:v>
                </c:pt>
                <c:pt idx="1317">
                  <c:v>9.7979589711327184E-2</c:v>
                </c:pt>
                <c:pt idx="1318">
                  <c:v>9.7979589711327184E-2</c:v>
                </c:pt>
                <c:pt idx="1319">
                  <c:v>9.7979589711327184E-2</c:v>
                </c:pt>
                <c:pt idx="1320">
                  <c:v>9.7979589711327184E-2</c:v>
                </c:pt>
                <c:pt idx="1321">
                  <c:v>9.7979589711327184E-2</c:v>
                </c:pt>
                <c:pt idx="1322">
                  <c:v>9.7979589711327184E-2</c:v>
                </c:pt>
                <c:pt idx="1323">
                  <c:v>9.7979589711327184E-2</c:v>
                </c:pt>
                <c:pt idx="1324">
                  <c:v>9.7979589711327184E-2</c:v>
                </c:pt>
                <c:pt idx="1325">
                  <c:v>9.7979589711327184E-2</c:v>
                </c:pt>
                <c:pt idx="1326">
                  <c:v>9.7979589711327184E-2</c:v>
                </c:pt>
                <c:pt idx="1327">
                  <c:v>9.7979589711327184E-2</c:v>
                </c:pt>
                <c:pt idx="1328">
                  <c:v>9.7979589711327184E-2</c:v>
                </c:pt>
                <c:pt idx="1329">
                  <c:v>9.7979589711327184E-2</c:v>
                </c:pt>
                <c:pt idx="1330">
                  <c:v>9.7979589711327184E-2</c:v>
                </c:pt>
                <c:pt idx="1331">
                  <c:v>9.7979589711327184E-2</c:v>
                </c:pt>
                <c:pt idx="1332">
                  <c:v>9.7979589711327184E-2</c:v>
                </c:pt>
                <c:pt idx="1333">
                  <c:v>9.7979589711327184E-2</c:v>
                </c:pt>
                <c:pt idx="1334">
                  <c:v>9.7979589711327184E-2</c:v>
                </c:pt>
                <c:pt idx="1335">
                  <c:v>9.7979589711327184E-2</c:v>
                </c:pt>
                <c:pt idx="1336">
                  <c:v>9.7979589711327184E-2</c:v>
                </c:pt>
                <c:pt idx="1337">
                  <c:v>9.7979589711327184E-2</c:v>
                </c:pt>
                <c:pt idx="1338">
                  <c:v>9.7979589711327184E-2</c:v>
                </c:pt>
                <c:pt idx="1339">
                  <c:v>9.7979589711327184E-2</c:v>
                </c:pt>
                <c:pt idx="1340">
                  <c:v>9.7979589711327184E-2</c:v>
                </c:pt>
                <c:pt idx="1341">
                  <c:v>9.7979589711327184E-2</c:v>
                </c:pt>
                <c:pt idx="1342">
                  <c:v>9.7979589711327184E-2</c:v>
                </c:pt>
                <c:pt idx="1343">
                  <c:v>9.7979589711327184E-2</c:v>
                </c:pt>
                <c:pt idx="1344">
                  <c:v>9.7979589711327184E-2</c:v>
                </c:pt>
                <c:pt idx="1345">
                  <c:v>9.7979589711327184E-2</c:v>
                </c:pt>
                <c:pt idx="1346">
                  <c:v>9.7979589711327184E-2</c:v>
                </c:pt>
                <c:pt idx="1347">
                  <c:v>9.7979589711327184E-2</c:v>
                </c:pt>
                <c:pt idx="1348">
                  <c:v>9.7979589711327184E-2</c:v>
                </c:pt>
                <c:pt idx="1349">
                  <c:v>9.7979589711327184E-2</c:v>
                </c:pt>
                <c:pt idx="1350">
                  <c:v>9.7979589711327184E-2</c:v>
                </c:pt>
                <c:pt idx="1351">
                  <c:v>9.7979589711327184E-2</c:v>
                </c:pt>
                <c:pt idx="1352">
                  <c:v>9.7979589711327184E-2</c:v>
                </c:pt>
                <c:pt idx="1353">
                  <c:v>9.7979589711327184E-2</c:v>
                </c:pt>
                <c:pt idx="1354">
                  <c:v>9.7979589711327184E-2</c:v>
                </c:pt>
                <c:pt idx="1355">
                  <c:v>9.7979589711327184E-2</c:v>
                </c:pt>
                <c:pt idx="1356">
                  <c:v>9.7979589711327184E-2</c:v>
                </c:pt>
                <c:pt idx="1357">
                  <c:v>9.7979589711327184E-2</c:v>
                </c:pt>
                <c:pt idx="1358">
                  <c:v>9.7979589711327184E-2</c:v>
                </c:pt>
                <c:pt idx="1359">
                  <c:v>9.7979589711327184E-2</c:v>
                </c:pt>
                <c:pt idx="1360">
                  <c:v>9.7979589711327184E-2</c:v>
                </c:pt>
                <c:pt idx="1361">
                  <c:v>9.7979589711327184E-2</c:v>
                </c:pt>
                <c:pt idx="1362">
                  <c:v>9.7979589711327184E-2</c:v>
                </c:pt>
                <c:pt idx="1363">
                  <c:v>9.7979589711327184E-2</c:v>
                </c:pt>
                <c:pt idx="1364">
                  <c:v>9.7979589711327184E-2</c:v>
                </c:pt>
                <c:pt idx="1365">
                  <c:v>9.7979589711327184E-2</c:v>
                </c:pt>
                <c:pt idx="1366">
                  <c:v>9.7979589711327184E-2</c:v>
                </c:pt>
                <c:pt idx="1367">
                  <c:v>9.7979589711327184E-2</c:v>
                </c:pt>
                <c:pt idx="1368">
                  <c:v>9.7979589711327184E-2</c:v>
                </c:pt>
                <c:pt idx="1369">
                  <c:v>9.7979589711327184E-2</c:v>
                </c:pt>
                <c:pt idx="1370">
                  <c:v>9.7979589711327184E-2</c:v>
                </c:pt>
                <c:pt idx="1371">
                  <c:v>9.7979589711327184E-2</c:v>
                </c:pt>
                <c:pt idx="1372">
                  <c:v>9.7979589711327184E-2</c:v>
                </c:pt>
                <c:pt idx="1373">
                  <c:v>9.7979589711327184E-2</c:v>
                </c:pt>
                <c:pt idx="1374">
                  <c:v>9.7979589711327184E-2</c:v>
                </c:pt>
                <c:pt idx="1375">
                  <c:v>9.7979589711327184E-2</c:v>
                </c:pt>
                <c:pt idx="1376">
                  <c:v>9.7979589711327184E-2</c:v>
                </c:pt>
                <c:pt idx="1377">
                  <c:v>9.7979589711327184E-2</c:v>
                </c:pt>
                <c:pt idx="1378">
                  <c:v>9.7979589711327184E-2</c:v>
                </c:pt>
                <c:pt idx="1379">
                  <c:v>9.7979589711327184E-2</c:v>
                </c:pt>
                <c:pt idx="1380">
                  <c:v>9.7979589711327184E-2</c:v>
                </c:pt>
                <c:pt idx="1381">
                  <c:v>9.7979589711327184E-2</c:v>
                </c:pt>
                <c:pt idx="1382">
                  <c:v>9.7979589711327184E-2</c:v>
                </c:pt>
                <c:pt idx="1383">
                  <c:v>9.7979589711327184E-2</c:v>
                </c:pt>
                <c:pt idx="1384">
                  <c:v>9.7979589711327184E-2</c:v>
                </c:pt>
                <c:pt idx="1385">
                  <c:v>9.7979589711327184E-2</c:v>
                </c:pt>
                <c:pt idx="1386">
                  <c:v>9.7979589711327184E-2</c:v>
                </c:pt>
                <c:pt idx="1387">
                  <c:v>9.7979589711327184E-2</c:v>
                </c:pt>
                <c:pt idx="1388">
                  <c:v>9.7979589711327184E-2</c:v>
                </c:pt>
                <c:pt idx="1389">
                  <c:v>9.7979589711327184E-2</c:v>
                </c:pt>
                <c:pt idx="1390">
                  <c:v>9.7979589711327184E-2</c:v>
                </c:pt>
                <c:pt idx="1391">
                  <c:v>9.7979589711327184E-2</c:v>
                </c:pt>
                <c:pt idx="1392">
                  <c:v>9.7979589711327184E-2</c:v>
                </c:pt>
                <c:pt idx="1393">
                  <c:v>9.7979589711327184E-2</c:v>
                </c:pt>
                <c:pt idx="1394">
                  <c:v>9.7979589711327184E-2</c:v>
                </c:pt>
                <c:pt idx="1395">
                  <c:v>9.7979589711327184E-2</c:v>
                </c:pt>
                <c:pt idx="1396">
                  <c:v>9.7979589711327184E-2</c:v>
                </c:pt>
                <c:pt idx="1397">
                  <c:v>9.7979589711327184E-2</c:v>
                </c:pt>
                <c:pt idx="1398">
                  <c:v>9.7979589711327184E-2</c:v>
                </c:pt>
                <c:pt idx="1399">
                  <c:v>9.7979589711327184E-2</c:v>
                </c:pt>
                <c:pt idx="1400">
                  <c:v>9.7979589711327184E-2</c:v>
                </c:pt>
                <c:pt idx="1401">
                  <c:v>9.7979589711327184E-2</c:v>
                </c:pt>
                <c:pt idx="1402">
                  <c:v>9.7979589711327184E-2</c:v>
                </c:pt>
                <c:pt idx="1403">
                  <c:v>9.7979589711327184E-2</c:v>
                </c:pt>
                <c:pt idx="1404">
                  <c:v>9.7979589711327184E-2</c:v>
                </c:pt>
                <c:pt idx="1405">
                  <c:v>9.7979589711327184E-2</c:v>
                </c:pt>
                <c:pt idx="1406">
                  <c:v>9.7979589711327184E-2</c:v>
                </c:pt>
                <c:pt idx="1407">
                  <c:v>9.7979589711327184E-2</c:v>
                </c:pt>
                <c:pt idx="1408">
                  <c:v>9.7979589711327184E-2</c:v>
                </c:pt>
                <c:pt idx="1409">
                  <c:v>9.7979589711327184E-2</c:v>
                </c:pt>
                <c:pt idx="1410">
                  <c:v>9.7979589711327184E-2</c:v>
                </c:pt>
                <c:pt idx="1411">
                  <c:v>9.7979589711327184E-2</c:v>
                </c:pt>
                <c:pt idx="1412">
                  <c:v>9.7979589711327184E-2</c:v>
                </c:pt>
                <c:pt idx="1413">
                  <c:v>9.7979589711327184E-2</c:v>
                </c:pt>
                <c:pt idx="1414">
                  <c:v>9.7979589711327184E-2</c:v>
                </c:pt>
                <c:pt idx="1415">
                  <c:v>9.7979589711327184E-2</c:v>
                </c:pt>
                <c:pt idx="1416">
                  <c:v>9.7979589711327184E-2</c:v>
                </c:pt>
                <c:pt idx="1417">
                  <c:v>9.7979589711327184E-2</c:v>
                </c:pt>
                <c:pt idx="1418">
                  <c:v>9.7979589711327184E-2</c:v>
                </c:pt>
                <c:pt idx="1419">
                  <c:v>9.7979589711327184E-2</c:v>
                </c:pt>
                <c:pt idx="1420">
                  <c:v>9.7979589711327184E-2</c:v>
                </c:pt>
                <c:pt idx="1421">
                  <c:v>9.7979589711327184E-2</c:v>
                </c:pt>
                <c:pt idx="1422">
                  <c:v>9.7979589711327184E-2</c:v>
                </c:pt>
                <c:pt idx="1423">
                  <c:v>9.7979589711327184E-2</c:v>
                </c:pt>
                <c:pt idx="1424">
                  <c:v>9.7979589711327184E-2</c:v>
                </c:pt>
                <c:pt idx="1425">
                  <c:v>9.7979589711327184E-2</c:v>
                </c:pt>
                <c:pt idx="1426">
                  <c:v>9.7979589711327184E-2</c:v>
                </c:pt>
                <c:pt idx="1427">
                  <c:v>9.7979589711327184E-2</c:v>
                </c:pt>
                <c:pt idx="1428">
                  <c:v>9.7979589711327184E-2</c:v>
                </c:pt>
                <c:pt idx="1429">
                  <c:v>9.7979589711327184E-2</c:v>
                </c:pt>
                <c:pt idx="1430">
                  <c:v>9.7979589711327184E-2</c:v>
                </c:pt>
                <c:pt idx="1431">
                  <c:v>9.7979589711327184E-2</c:v>
                </c:pt>
                <c:pt idx="1432">
                  <c:v>9.7979589711327184E-2</c:v>
                </c:pt>
                <c:pt idx="1433">
                  <c:v>9.7979589711327184E-2</c:v>
                </c:pt>
                <c:pt idx="1434">
                  <c:v>9.7979589711327184E-2</c:v>
                </c:pt>
                <c:pt idx="1435">
                  <c:v>9.7979589711327184E-2</c:v>
                </c:pt>
                <c:pt idx="1436">
                  <c:v>9.7979589711327184E-2</c:v>
                </c:pt>
                <c:pt idx="1437">
                  <c:v>9.7979589711327184E-2</c:v>
                </c:pt>
                <c:pt idx="1438">
                  <c:v>9.7979589711327184E-2</c:v>
                </c:pt>
                <c:pt idx="1439">
                  <c:v>9.7979589711327184E-2</c:v>
                </c:pt>
                <c:pt idx="1440">
                  <c:v>9.7979589711327184E-2</c:v>
                </c:pt>
                <c:pt idx="1441">
                  <c:v>9.7979589711327184E-2</c:v>
                </c:pt>
                <c:pt idx="1442">
                  <c:v>9.7979589711327184E-2</c:v>
                </c:pt>
                <c:pt idx="1443">
                  <c:v>9.7979589711327184E-2</c:v>
                </c:pt>
                <c:pt idx="1444">
                  <c:v>9.7979589711327184E-2</c:v>
                </c:pt>
                <c:pt idx="1445">
                  <c:v>9.7979589711327184E-2</c:v>
                </c:pt>
                <c:pt idx="1446">
                  <c:v>9.7979589711327184E-2</c:v>
                </c:pt>
                <c:pt idx="1447">
                  <c:v>9.7979589711327184E-2</c:v>
                </c:pt>
                <c:pt idx="1448">
                  <c:v>9.7979589711327184E-2</c:v>
                </c:pt>
                <c:pt idx="1449">
                  <c:v>9.7979589711327184E-2</c:v>
                </c:pt>
                <c:pt idx="1450">
                  <c:v>9.7979589711327184E-2</c:v>
                </c:pt>
                <c:pt idx="1451">
                  <c:v>9.7979589711327184E-2</c:v>
                </c:pt>
                <c:pt idx="1452">
                  <c:v>9.7979589711327184E-2</c:v>
                </c:pt>
                <c:pt idx="1453">
                  <c:v>9.7979589711327184E-2</c:v>
                </c:pt>
                <c:pt idx="1454">
                  <c:v>9.7979589711327184E-2</c:v>
                </c:pt>
                <c:pt idx="1455">
                  <c:v>9.7979589711327184E-2</c:v>
                </c:pt>
                <c:pt idx="1456">
                  <c:v>9.7979589711327184E-2</c:v>
                </c:pt>
                <c:pt idx="1457">
                  <c:v>9.7979589711327184E-2</c:v>
                </c:pt>
                <c:pt idx="1458">
                  <c:v>9.7979589711327184E-2</c:v>
                </c:pt>
                <c:pt idx="1459">
                  <c:v>9.7979589711327184E-2</c:v>
                </c:pt>
                <c:pt idx="1460">
                  <c:v>9.7979589711327184E-2</c:v>
                </c:pt>
                <c:pt idx="1461">
                  <c:v>9.7979589711327184E-2</c:v>
                </c:pt>
                <c:pt idx="1462">
                  <c:v>9.7979589711327184E-2</c:v>
                </c:pt>
                <c:pt idx="1463">
                  <c:v>9.7979589711327184E-2</c:v>
                </c:pt>
                <c:pt idx="1464">
                  <c:v>9.7979589711327184E-2</c:v>
                </c:pt>
                <c:pt idx="1465">
                  <c:v>9.7979589711327184E-2</c:v>
                </c:pt>
                <c:pt idx="1466">
                  <c:v>9.7979589711327184E-2</c:v>
                </c:pt>
                <c:pt idx="1467">
                  <c:v>9.7979589711327184E-2</c:v>
                </c:pt>
                <c:pt idx="1468">
                  <c:v>9.7979589711327184E-2</c:v>
                </c:pt>
                <c:pt idx="1469">
                  <c:v>9.7979589711327184E-2</c:v>
                </c:pt>
                <c:pt idx="1470">
                  <c:v>9.7979589711327184E-2</c:v>
                </c:pt>
                <c:pt idx="1471">
                  <c:v>9.7979589711327184E-2</c:v>
                </c:pt>
                <c:pt idx="1472">
                  <c:v>9.7979589711327184E-2</c:v>
                </c:pt>
                <c:pt idx="1473">
                  <c:v>9.7979589711327184E-2</c:v>
                </c:pt>
                <c:pt idx="1474">
                  <c:v>9.7979589711327184E-2</c:v>
                </c:pt>
                <c:pt idx="1475">
                  <c:v>9.7979589711327184E-2</c:v>
                </c:pt>
                <c:pt idx="1476">
                  <c:v>9.7979589711327184E-2</c:v>
                </c:pt>
                <c:pt idx="1477">
                  <c:v>9.7979589711327184E-2</c:v>
                </c:pt>
                <c:pt idx="1478">
                  <c:v>9.7979589711327184E-2</c:v>
                </c:pt>
                <c:pt idx="1479">
                  <c:v>9.7979589711327184E-2</c:v>
                </c:pt>
                <c:pt idx="1480">
                  <c:v>9.7979589711327184E-2</c:v>
                </c:pt>
                <c:pt idx="1481">
                  <c:v>9.7979589711327184E-2</c:v>
                </c:pt>
                <c:pt idx="1482">
                  <c:v>9.7979589711327184E-2</c:v>
                </c:pt>
                <c:pt idx="1483">
                  <c:v>9.7979589711327184E-2</c:v>
                </c:pt>
                <c:pt idx="1484">
                  <c:v>9.7979589711327184E-2</c:v>
                </c:pt>
                <c:pt idx="1485">
                  <c:v>9.7979589711327184E-2</c:v>
                </c:pt>
                <c:pt idx="1486">
                  <c:v>9.7979589711327184E-2</c:v>
                </c:pt>
                <c:pt idx="1487">
                  <c:v>9.7979589711327184E-2</c:v>
                </c:pt>
                <c:pt idx="1488">
                  <c:v>9.7979589711327184E-2</c:v>
                </c:pt>
                <c:pt idx="1489">
                  <c:v>9.7979589711327184E-2</c:v>
                </c:pt>
                <c:pt idx="1490">
                  <c:v>9.7979589711327184E-2</c:v>
                </c:pt>
                <c:pt idx="1491">
                  <c:v>9.7979589711327184E-2</c:v>
                </c:pt>
                <c:pt idx="1492">
                  <c:v>9.7979589711327184E-2</c:v>
                </c:pt>
                <c:pt idx="1493">
                  <c:v>9.7979589711327184E-2</c:v>
                </c:pt>
                <c:pt idx="1494">
                  <c:v>9.7979589711327184E-2</c:v>
                </c:pt>
                <c:pt idx="1495">
                  <c:v>9.7979589711327184E-2</c:v>
                </c:pt>
                <c:pt idx="1496">
                  <c:v>9.7979589711327184E-2</c:v>
                </c:pt>
                <c:pt idx="1497">
                  <c:v>9.7979589711327184E-2</c:v>
                </c:pt>
                <c:pt idx="1498">
                  <c:v>9.7979589711327184E-2</c:v>
                </c:pt>
                <c:pt idx="1499">
                  <c:v>9.7979589711327184E-2</c:v>
                </c:pt>
                <c:pt idx="1500">
                  <c:v>9.7979589711327184E-2</c:v>
                </c:pt>
                <c:pt idx="1501">
                  <c:v>9.7979589711327184E-2</c:v>
                </c:pt>
                <c:pt idx="1502">
                  <c:v>9.7979589711327184E-2</c:v>
                </c:pt>
                <c:pt idx="1503">
                  <c:v>9.7979589711327184E-2</c:v>
                </c:pt>
                <c:pt idx="1504">
                  <c:v>9.7979589711327184E-2</c:v>
                </c:pt>
                <c:pt idx="1505">
                  <c:v>9.7979589711327184E-2</c:v>
                </c:pt>
                <c:pt idx="1506">
                  <c:v>9.7979589711327184E-2</c:v>
                </c:pt>
                <c:pt idx="1507">
                  <c:v>9.7979589711327184E-2</c:v>
                </c:pt>
                <c:pt idx="1508">
                  <c:v>9.7979589711327184E-2</c:v>
                </c:pt>
                <c:pt idx="1509">
                  <c:v>9.7979589711327184E-2</c:v>
                </c:pt>
                <c:pt idx="1510">
                  <c:v>9.7979589711327184E-2</c:v>
                </c:pt>
                <c:pt idx="1511">
                  <c:v>9.7979589711327184E-2</c:v>
                </c:pt>
                <c:pt idx="1512">
                  <c:v>9.7979589711327184E-2</c:v>
                </c:pt>
                <c:pt idx="1513">
                  <c:v>9.7979589711327184E-2</c:v>
                </c:pt>
                <c:pt idx="1514">
                  <c:v>9.7979589711327184E-2</c:v>
                </c:pt>
                <c:pt idx="1515">
                  <c:v>9.7979589711327184E-2</c:v>
                </c:pt>
                <c:pt idx="1516">
                  <c:v>9.7979589711327184E-2</c:v>
                </c:pt>
                <c:pt idx="1517">
                  <c:v>9.7979589711327184E-2</c:v>
                </c:pt>
                <c:pt idx="1518">
                  <c:v>9.7979589711327184E-2</c:v>
                </c:pt>
                <c:pt idx="1519">
                  <c:v>9.7979589711327184E-2</c:v>
                </c:pt>
                <c:pt idx="1520">
                  <c:v>9.7979589711327184E-2</c:v>
                </c:pt>
                <c:pt idx="1521">
                  <c:v>9.7979589711327184E-2</c:v>
                </c:pt>
                <c:pt idx="1522">
                  <c:v>9.7979589711327184E-2</c:v>
                </c:pt>
                <c:pt idx="1523">
                  <c:v>9.7979589711327184E-2</c:v>
                </c:pt>
                <c:pt idx="1524">
                  <c:v>9.7979589711327184E-2</c:v>
                </c:pt>
                <c:pt idx="1525">
                  <c:v>9.7979589711327184E-2</c:v>
                </c:pt>
                <c:pt idx="1526">
                  <c:v>9.7979589711327184E-2</c:v>
                </c:pt>
                <c:pt idx="1527">
                  <c:v>9.7979589711327184E-2</c:v>
                </c:pt>
                <c:pt idx="1528">
                  <c:v>9.7979589711327184E-2</c:v>
                </c:pt>
                <c:pt idx="1529">
                  <c:v>9.7979589711327184E-2</c:v>
                </c:pt>
                <c:pt idx="1530">
                  <c:v>9.7979589711327184E-2</c:v>
                </c:pt>
                <c:pt idx="1531">
                  <c:v>9.7979589711327184E-2</c:v>
                </c:pt>
                <c:pt idx="1532">
                  <c:v>9.7979589711327184E-2</c:v>
                </c:pt>
                <c:pt idx="1533">
                  <c:v>9.7979589711327184E-2</c:v>
                </c:pt>
                <c:pt idx="1534">
                  <c:v>9.7979589711327184E-2</c:v>
                </c:pt>
                <c:pt idx="1535">
                  <c:v>9.7979589711327184E-2</c:v>
                </c:pt>
                <c:pt idx="1536">
                  <c:v>9.7979589711327184E-2</c:v>
                </c:pt>
                <c:pt idx="1537">
                  <c:v>9.7979589711327184E-2</c:v>
                </c:pt>
                <c:pt idx="1538">
                  <c:v>9.7979589711327184E-2</c:v>
                </c:pt>
                <c:pt idx="1539">
                  <c:v>9.7979589711327184E-2</c:v>
                </c:pt>
                <c:pt idx="1540">
                  <c:v>9.7979589711327184E-2</c:v>
                </c:pt>
                <c:pt idx="1541">
                  <c:v>9.7979589711327184E-2</c:v>
                </c:pt>
                <c:pt idx="1542">
                  <c:v>9.7979589711327184E-2</c:v>
                </c:pt>
                <c:pt idx="1543">
                  <c:v>9.7979589711327184E-2</c:v>
                </c:pt>
                <c:pt idx="1544">
                  <c:v>9.7979589711327184E-2</c:v>
                </c:pt>
                <c:pt idx="1545">
                  <c:v>9.7979589711327184E-2</c:v>
                </c:pt>
                <c:pt idx="1546">
                  <c:v>9.7979589711327184E-2</c:v>
                </c:pt>
                <c:pt idx="1547">
                  <c:v>9.7979589711327184E-2</c:v>
                </c:pt>
                <c:pt idx="1548">
                  <c:v>9.7979589711327184E-2</c:v>
                </c:pt>
                <c:pt idx="1549">
                  <c:v>9.7979589711327184E-2</c:v>
                </c:pt>
                <c:pt idx="1550">
                  <c:v>9.7979589711327184E-2</c:v>
                </c:pt>
                <c:pt idx="1551">
                  <c:v>9.7979589711327184E-2</c:v>
                </c:pt>
                <c:pt idx="1552">
                  <c:v>9.7979589711327184E-2</c:v>
                </c:pt>
                <c:pt idx="1553">
                  <c:v>9.7979589711327184E-2</c:v>
                </c:pt>
                <c:pt idx="1554">
                  <c:v>9.7979589711327184E-2</c:v>
                </c:pt>
                <c:pt idx="1555">
                  <c:v>9.7979589711327184E-2</c:v>
                </c:pt>
                <c:pt idx="1556">
                  <c:v>9.7979589711327184E-2</c:v>
                </c:pt>
                <c:pt idx="1557">
                  <c:v>9.7979589711327184E-2</c:v>
                </c:pt>
                <c:pt idx="1558">
                  <c:v>9.7979589711327184E-2</c:v>
                </c:pt>
                <c:pt idx="1559">
                  <c:v>9.7979589711327184E-2</c:v>
                </c:pt>
                <c:pt idx="1560">
                  <c:v>9.7979589711327184E-2</c:v>
                </c:pt>
                <c:pt idx="1561">
                  <c:v>9.7979589711327184E-2</c:v>
                </c:pt>
                <c:pt idx="1562">
                  <c:v>9.7979589711327184E-2</c:v>
                </c:pt>
                <c:pt idx="1563">
                  <c:v>9.7979589711327184E-2</c:v>
                </c:pt>
                <c:pt idx="1564">
                  <c:v>9.7979589711327184E-2</c:v>
                </c:pt>
                <c:pt idx="1565">
                  <c:v>9.7979589711327184E-2</c:v>
                </c:pt>
                <c:pt idx="1566">
                  <c:v>9.7979589711327184E-2</c:v>
                </c:pt>
                <c:pt idx="1567">
                  <c:v>9.7979589711327184E-2</c:v>
                </c:pt>
                <c:pt idx="1568">
                  <c:v>9.7979589711327184E-2</c:v>
                </c:pt>
                <c:pt idx="1569">
                  <c:v>9.7979589711327184E-2</c:v>
                </c:pt>
                <c:pt idx="1570">
                  <c:v>9.7979589711327184E-2</c:v>
                </c:pt>
                <c:pt idx="1571">
                  <c:v>9.7979589711327184E-2</c:v>
                </c:pt>
                <c:pt idx="1572">
                  <c:v>9.7979589711327184E-2</c:v>
                </c:pt>
                <c:pt idx="1573">
                  <c:v>9.7979589711327184E-2</c:v>
                </c:pt>
                <c:pt idx="1574">
                  <c:v>9.7979589711327184E-2</c:v>
                </c:pt>
                <c:pt idx="1575">
                  <c:v>9.7979589711327184E-2</c:v>
                </c:pt>
                <c:pt idx="1576">
                  <c:v>9.7979589711327184E-2</c:v>
                </c:pt>
                <c:pt idx="1577">
                  <c:v>9.7979589711327184E-2</c:v>
                </c:pt>
                <c:pt idx="1578">
                  <c:v>9.7979589711327184E-2</c:v>
                </c:pt>
                <c:pt idx="1579">
                  <c:v>9.7979589711327184E-2</c:v>
                </c:pt>
                <c:pt idx="1580">
                  <c:v>9.7979589711327184E-2</c:v>
                </c:pt>
                <c:pt idx="1581">
                  <c:v>9.7979589711327184E-2</c:v>
                </c:pt>
                <c:pt idx="1582">
                  <c:v>9.7979589711327184E-2</c:v>
                </c:pt>
                <c:pt idx="1583">
                  <c:v>9.7979589711327184E-2</c:v>
                </c:pt>
                <c:pt idx="1584">
                  <c:v>9.7979589711327184E-2</c:v>
                </c:pt>
                <c:pt idx="1585">
                  <c:v>9.7979589711327184E-2</c:v>
                </c:pt>
                <c:pt idx="1586">
                  <c:v>9.7979589711327184E-2</c:v>
                </c:pt>
                <c:pt idx="1587">
                  <c:v>9.7979589711327184E-2</c:v>
                </c:pt>
                <c:pt idx="1588">
                  <c:v>9.7979589711327184E-2</c:v>
                </c:pt>
                <c:pt idx="1589">
                  <c:v>9.7979589711327184E-2</c:v>
                </c:pt>
                <c:pt idx="1590">
                  <c:v>9.7979589711327184E-2</c:v>
                </c:pt>
                <c:pt idx="1591">
                  <c:v>9.7979589711327184E-2</c:v>
                </c:pt>
                <c:pt idx="1592">
                  <c:v>9.7979589711327184E-2</c:v>
                </c:pt>
                <c:pt idx="1593">
                  <c:v>9.7979589711327184E-2</c:v>
                </c:pt>
                <c:pt idx="1594">
                  <c:v>9.7979589711327184E-2</c:v>
                </c:pt>
                <c:pt idx="1595">
                  <c:v>9.7979589711327184E-2</c:v>
                </c:pt>
                <c:pt idx="1596">
                  <c:v>9.7979589711327184E-2</c:v>
                </c:pt>
                <c:pt idx="1597">
                  <c:v>9.7979589711327184E-2</c:v>
                </c:pt>
                <c:pt idx="1598">
                  <c:v>9.7979589711327184E-2</c:v>
                </c:pt>
                <c:pt idx="1599">
                  <c:v>9.7979589711327184E-2</c:v>
                </c:pt>
                <c:pt idx="1600">
                  <c:v>9.7979589711327184E-2</c:v>
                </c:pt>
                <c:pt idx="1601">
                  <c:v>9.7979589711327184E-2</c:v>
                </c:pt>
                <c:pt idx="1602">
                  <c:v>9.7979589711327184E-2</c:v>
                </c:pt>
                <c:pt idx="1603">
                  <c:v>9.7979589711327184E-2</c:v>
                </c:pt>
                <c:pt idx="1604">
                  <c:v>9.7979589711327184E-2</c:v>
                </c:pt>
                <c:pt idx="1605">
                  <c:v>9.7979589711327184E-2</c:v>
                </c:pt>
                <c:pt idx="1606">
                  <c:v>9.7979589711327184E-2</c:v>
                </c:pt>
                <c:pt idx="1607">
                  <c:v>9.7979589711327184E-2</c:v>
                </c:pt>
                <c:pt idx="1608">
                  <c:v>9.7979589711327184E-2</c:v>
                </c:pt>
                <c:pt idx="1609">
                  <c:v>9.7979589711327184E-2</c:v>
                </c:pt>
                <c:pt idx="1610">
                  <c:v>9.7979589711327184E-2</c:v>
                </c:pt>
                <c:pt idx="1611">
                  <c:v>9.7979589711327184E-2</c:v>
                </c:pt>
                <c:pt idx="1612">
                  <c:v>9.7979589711327184E-2</c:v>
                </c:pt>
                <c:pt idx="1613">
                  <c:v>9.7979589711327184E-2</c:v>
                </c:pt>
                <c:pt idx="1614">
                  <c:v>9.7979589711327184E-2</c:v>
                </c:pt>
                <c:pt idx="1615">
                  <c:v>9.7979589711327184E-2</c:v>
                </c:pt>
                <c:pt idx="1616">
                  <c:v>9.7979589711327184E-2</c:v>
                </c:pt>
                <c:pt idx="1617">
                  <c:v>9.7979589711327184E-2</c:v>
                </c:pt>
                <c:pt idx="1618">
                  <c:v>9.7979589711327184E-2</c:v>
                </c:pt>
                <c:pt idx="1619">
                  <c:v>9.7979589711327184E-2</c:v>
                </c:pt>
                <c:pt idx="1620">
                  <c:v>9.7979589711327184E-2</c:v>
                </c:pt>
                <c:pt idx="1621">
                  <c:v>9.7979589711327184E-2</c:v>
                </c:pt>
                <c:pt idx="1622">
                  <c:v>9.7979589711327184E-2</c:v>
                </c:pt>
                <c:pt idx="1623">
                  <c:v>9.7979589711327184E-2</c:v>
                </c:pt>
                <c:pt idx="1624">
                  <c:v>9.7979589711327184E-2</c:v>
                </c:pt>
                <c:pt idx="1625">
                  <c:v>9.7979589711327184E-2</c:v>
                </c:pt>
                <c:pt idx="1626">
                  <c:v>9.7979589711327184E-2</c:v>
                </c:pt>
                <c:pt idx="1627">
                  <c:v>9.7979589711327184E-2</c:v>
                </c:pt>
                <c:pt idx="1628">
                  <c:v>9.7979589711327184E-2</c:v>
                </c:pt>
                <c:pt idx="1629">
                  <c:v>9.7979589711327184E-2</c:v>
                </c:pt>
                <c:pt idx="1630">
                  <c:v>9.7979589711327184E-2</c:v>
                </c:pt>
                <c:pt idx="1631">
                  <c:v>9.7979589711327184E-2</c:v>
                </c:pt>
                <c:pt idx="1632">
                  <c:v>9.7979589711327184E-2</c:v>
                </c:pt>
                <c:pt idx="1633">
                  <c:v>9.7979589711327184E-2</c:v>
                </c:pt>
                <c:pt idx="1634">
                  <c:v>9.7979589711327184E-2</c:v>
                </c:pt>
                <c:pt idx="1635">
                  <c:v>9.7979589711327184E-2</c:v>
                </c:pt>
                <c:pt idx="1636">
                  <c:v>9.7979589711327184E-2</c:v>
                </c:pt>
                <c:pt idx="1637">
                  <c:v>9.7979589711327184E-2</c:v>
                </c:pt>
                <c:pt idx="1638">
                  <c:v>9.7979589711327184E-2</c:v>
                </c:pt>
                <c:pt idx="1639">
                  <c:v>9.7979589711327184E-2</c:v>
                </c:pt>
                <c:pt idx="1640">
                  <c:v>9.7979589711327184E-2</c:v>
                </c:pt>
                <c:pt idx="1641">
                  <c:v>9.7979589711327184E-2</c:v>
                </c:pt>
                <c:pt idx="1642">
                  <c:v>9.7979589711327184E-2</c:v>
                </c:pt>
                <c:pt idx="1643">
                  <c:v>9.7979589711327184E-2</c:v>
                </c:pt>
                <c:pt idx="1644">
                  <c:v>9.7979589711327184E-2</c:v>
                </c:pt>
                <c:pt idx="1645">
                  <c:v>9.7979589711327184E-2</c:v>
                </c:pt>
                <c:pt idx="1646">
                  <c:v>9.7979589711327184E-2</c:v>
                </c:pt>
                <c:pt idx="1647">
                  <c:v>9.7979589711327184E-2</c:v>
                </c:pt>
                <c:pt idx="1648">
                  <c:v>9.7979589711327184E-2</c:v>
                </c:pt>
                <c:pt idx="1649">
                  <c:v>9.7979589711327184E-2</c:v>
                </c:pt>
                <c:pt idx="1650">
                  <c:v>9.7979589711327184E-2</c:v>
                </c:pt>
                <c:pt idx="1651">
                  <c:v>9.7979589711327184E-2</c:v>
                </c:pt>
                <c:pt idx="1652">
                  <c:v>9.7979589711327184E-2</c:v>
                </c:pt>
                <c:pt idx="1653">
                  <c:v>9.7979589711327184E-2</c:v>
                </c:pt>
                <c:pt idx="1654">
                  <c:v>9.7979589711327184E-2</c:v>
                </c:pt>
                <c:pt idx="1655">
                  <c:v>9.7979589711327184E-2</c:v>
                </c:pt>
                <c:pt idx="1656">
                  <c:v>9.7979589711327184E-2</c:v>
                </c:pt>
                <c:pt idx="1657">
                  <c:v>9.7979589711327184E-2</c:v>
                </c:pt>
                <c:pt idx="1658">
                  <c:v>9.7979589711327184E-2</c:v>
                </c:pt>
                <c:pt idx="1659">
                  <c:v>9.7979589711327184E-2</c:v>
                </c:pt>
                <c:pt idx="1660">
                  <c:v>9.7979589711327184E-2</c:v>
                </c:pt>
                <c:pt idx="1661">
                  <c:v>9.7979589711327184E-2</c:v>
                </c:pt>
                <c:pt idx="1662">
                  <c:v>9.7979589711327184E-2</c:v>
                </c:pt>
                <c:pt idx="1663">
                  <c:v>9.7979589711327184E-2</c:v>
                </c:pt>
                <c:pt idx="1664">
                  <c:v>9.7979589711327184E-2</c:v>
                </c:pt>
                <c:pt idx="1665">
                  <c:v>9.7979589711327184E-2</c:v>
                </c:pt>
                <c:pt idx="1666">
                  <c:v>9.7979589711327184E-2</c:v>
                </c:pt>
                <c:pt idx="1667">
                  <c:v>9.7979589711327184E-2</c:v>
                </c:pt>
                <c:pt idx="1668">
                  <c:v>9.7979589711327184E-2</c:v>
                </c:pt>
                <c:pt idx="1669">
                  <c:v>9.7979589711327184E-2</c:v>
                </c:pt>
                <c:pt idx="1670">
                  <c:v>9.7979589711327184E-2</c:v>
                </c:pt>
                <c:pt idx="1671">
                  <c:v>9.7979589711327184E-2</c:v>
                </c:pt>
                <c:pt idx="1672">
                  <c:v>9.7979589711327184E-2</c:v>
                </c:pt>
                <c:pt idx="1673">
                  <c:v>9.7979589711327184E-2</c:v>
                </c:pt>
                <c:pt idx="1674">
                  <c:v>9.7979589711327184E-2</c:v>
                </c:pt>
                <c:pt idx="1675">
                  <c:v>9.7979589711327184E-2</c:v>
                </c:pt>
                <c:pt idx="1676">
                  <c:v>9.7979589711327184E-2</c:v>
                </c:pt>
                <c:pt idx="1677">
                  <c:v>9.7979589711327184E-2</c:v>
                </c:pt>
                <c:pt idx="1678">
                  <c:v>9.7979589711327184E-2</c:v>
                </c:pt>
                <c:pt idx="1679">
                  <c:v>9.7979589711327184E-2</c:v>
                </c:pt>
                <c:pt idx="1680">
                  <c:v>9.7979589711327184E-2</c:v>
                </c:pt>
                <c:pt idx="1681">
                  <c:v>9.7979589711327184E-2</c:v>
                </c:pt>
                <c:pt idx="1682">
                  <c:v>9.7979589711327184E-2</c:v>
                </c:pt>
                <c:pt idx="1683">
                  <c:v>9.7979589711327184E-2</c:v>
                </c:pt>
                <c:pt idx="1684">
                  <c:v>9.7979589711327184E-2</c:v>
                </c:pt>
                <c:pt idx="1685">
                  <c:v>9.7979589711327184E-2</c:v>
                </c:pt>
                <c:pt idx="1686">
                  <c:v>9.7979589711327184E-2</c:v>
                </c:pt>
                <c:pt idx="1687">
                  <c:v>9.7979589711327184E-2</c:v>
                </c:pt>
                <c:pt idx="1688">
                  <c:v>9.7979589711327184E-2</c:v>
                </c:pt>
                <c:pt idx="1689">
                  <c:v>9.7979589711327184E-2</c:v>
                </c:pt>
                <c:pt idx="1690">
                  <c:v>9.7979589711327184E-2</c:v>
                </c:pt>
                <c:pt idx="1691">
                  <c:v>9.7979589711327184E-2</c:v>
                </c:pt>
                <c:pt idx="1692">
                  <c:v>9.7979589711327184E-2</c:v>
                </c:pt>
                <c:pt idx="1693">
                  <c:v>9.7979589711327184E-2</c:v>
                </c:pt>
                <c:pt idx="1694">
                  <c:v>9.7979589711327184E-2</c:v>
                </c:pt>
                <c:pt idx="1695">
                  <c:v>9.7979589711327184E-2</c:v>
                </c:pt>
                <c:pt idx="1696">
                  <c:v>9.7979589711327184E-2</c:v>
                </c:pt>
                <c:pt idx="1697">
                  <c:v>9.7979589711327184E-2</c:v>
                </c:pt>
                <c:pt idx="1698">
                  <c:v>9.7979589711327184E-2</c:v>
                </c:pt>
                <c:pt idx="1699">
                  <c:v>9.7979589711327184E-2</c:v>
                </c:pt>
                <c:pt idx="1700">
                  <c:v>9.7979589711327184E-2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C-4222-A11E-03095FF5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26112"/>
        <c:axId val="109628032"/>
      </c:scatterChart>
      <c:valAx>
        <c:axId val="10962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628032"/>
        <c:crosses val="autoZero"/>
        <c:crossBetween val="midCat"/>
      </c:valAx>
      <c:valAx>
        <c:axId val="1096280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0962611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Shear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</c:v>
          </c:tx>
          <c:marker>
            <c:symbol val="none"/>
          </c:marker>
          <c:xVal>
            <c:numRef>
              <c:f>Sheet1!$G$2:$G$1702</c:f>
              <c:numCache>
                <c:formatCode>General</c:formatCode>
                <c:ptCount val="1701"/>
                <c:pt idx="0">
                  <c:v>0</c:v>
                </c:pt>
                <c:pt idx="1">
                  <c:v>2.941176470588235E-4</c:v>
                </c:pt>
                <c:pt idx="2">
                  <c:v>5.8823529411764701E-4</c:v>
                </c:pt>
                <c:pt idx="3">
                  <c:v>8.8235294117647051E-4</c:v>
                </c:pt>
                <c:pt idx="4">
                  <c:v>1.176470588235294E-3</c:v>
                </c:pt>
                <c:pt idx="5">
                  <c:v>1.4705882352941176E-3</c:v>
                </c:pt>
                <c:pt idx="6">
                  <c:v>1.7647058823529412E-3</c:v>
                </c:pt>
                <c:pt idx="7">
                  <c:v>2.0588235294117649E-3</c:v>
                </c:pt>
                <c:pt idx="8">
                  <c:v>2.3529411764705885E-3</c:v>
                </c:pt>
                <c:pt idx="9">
                  <c:v>2.6470588235294121E-3</c:v>
                </c:pt>
                <c:pt idx="10">
                  <c:v>2.9411764705882357E-3</c:v>
                </c:pt>
                <c:pt idx="11">
                  <c:v>3.2352941176470593E-3</c:v>
                </c:pt>
                <c:pt idx="12">
                  <c:v>3.5294117647058829E-3</c:v>
                </c:pt>
                <c:pt idx="13">
                  <c:v>3.8235294117647065E-3</c:v>
                </c:pt>
                <c:pt idx="14">
                  <c:v>4.1176470588235297E-3</c:v>
                </c:pt>
                <c:pt idx="15">
                  <c:v>4.4117647058823529E-3</c:v>
                </c:pt>
                <c:pt idx="16">
                  <c:v>4.7058823529411761E-3</c:v>
                </c:pt>
                <c:pt idx="17">
                  <c:v>4.9999999999999992E-3</c:v>
                </c:pt>
                <c:pt idx="18">
                  <c:v>5.2941176470588224E-3</c:v>
                </c:pt>
                <c:pt idx="19">
                  <c:v>5.5882352941176456E-3</c:v>
                </c:pt>
                <c:pt idx="20">
                  <c:v>5.8823529411764688E-3</c:v>
                </c:pt>
                <c:pt idx="21">
                  <c:v>6.176470588235292E-3</c:v>
                </c:pt>
                <c:pt idx="22">
                  <c:v>6.4705882352941151E-3</c:v>
                </c:pt>
                <c:pt idx="23">
                  <c:v>6.7647058823529383E-3</c:v>
                </c:pt>
                <c:pt idx="24">
                  <c:v>7.0588235294117615E-3</c:v>
                </c:pt>
                <c:pt idx="25">
                  <c:v>7.3529411764705847E-3</c:v>
                </c:pt>
                <c:pt idx="26">
                  <c:v>7.6470588235294078E-3</c:v>
                </c:pt>
                <c:pt idx="27">
                  <c:v>7.941176470588231E-3</c:v>
                </c:pt>
                <c:pt idx="28">
                  <c:v>8.2352941176470542E-3</c:v>
                </c:pt>
                <c:pt idx="29">
                  <c:v>8.5294117647058774E-3</c:v>
                </c:pt>
                <c:pt idx="30">
                  <c:v>8.8235294117647006E-3</c:v>
                </c:pt>
                <c:pt idx="31">
                  <c:v>9.1176470588235237E-3</c:v>
                </c:pt>
                <c:pt idx="32">
                  <c:v>9.4117647058823469E-3</c:v>
                </c:pt>
                <c:pt idx="33">
                  <c:v>9.7058823529411701E-3</c:v>
                </c:pt>
                <c:pt idx="34">
                  <c:v>9.9999999999999933E-3</c:v>
                </c:pt>
                <c:pt idx="35">
                  <c:v>1.0294117647058816E-2</c:v>
                </c:pt>
                <c:pt idx="36">
                  <c:v>1.058823529411764E-2</c:v>
                </c:pt>
                <c:pt idx="37">
                  <c:v>1.0882352941176463E-2</c:v>
                </c:pt>
                <c:pt idx="38">
                  <c:v>1.1176470588235286E-2</c:v>
                </c:pt>
                <c:pt idx="39">
                  <c:v>1.1470588235294109E-2</c:v>
                </c:pt>
                <c:pt idx="40">
                  <c:v>1.1764705882352932E-2</c:v>
                </c:pt>
                <c:pt idx="41">
                  <c:v>1.2058823529411756E-2</c:v>
                </c:pt>
                <c:pt idx="42">
                  <c:v>1.2352941176470579E-2</c:v>
                </c:pt>
                <c:pt idx="43">
                  <c:v>1.2647058823529402E-2</c:v>
                </c:pt>
                <c:pt idx="44">
                  <c:v>1.2941176470588225E-2</c:v>
                </c:pt>
                <c:pt idx="45">
                  <c:v>1.3235294117647048E-2</c:v>
                </c:pt>
                <c:pt idx="46">
                  <c:v>1.3529411764705871E-2</c:v>
                </c:pt>
                <c:pt idx="47">
                  <c:v>1.3823529411764695E-2</c:v>
                </c:pt>
                <c:pt idx="48">
                  <c:v>1.4117647058823518E-2</c:v>
                </c:pt>
                <c:pt idx="49">
                  <c:v>1.4411764705882341E-2</c:v>
                </c:pt>
                <c:pt idx="50">
                  <c:v>1.4705882352941164E-2</c:v>
                </c:pt>
                <c:pt idx="51">
                  <c:v>1.4999999999999987E-2</c:v>
                </c:pt>
                <c:pt idx="52">
                  <c:v>1.529411764705881E-2</c:v>
                </c:pt>
                <c:pt idx="53">
                  <c:v>1.5588235294117634E-2</c:v>
                </c:pt>
                <c:pt idx="54">
                  <c:v>1.5882352941176459E-2</c:v>
                </c:pt>
                <c:pt idx="55">
                  <c:v>1.6176470588235282E-2</c:v>
                </c:pt>
                <c:pt idx="56">
                  <c:v>1.6470588235294105E-2</c:v>
                </c:pt>
                <c:pt idx="57">
                  <c:v>1.6764705882352928E-2</c:v>
                </c:pt>
                <c:pt idx="58">
                  <c:v>1.7058823529411751E-2</c:v>
                </c:pt>
                <c:pt idx="59">
                  <c:v>1.7352941176470574E-2</c:v>
                </c:pt>
                <c:pt idx="60">
                  <c:v>1.7647058823529398E-2</c:v>
                </c:pt>
                <c:pt idx="61">
                  <c:v>1.7941176470588221E-2</c:v>
                </c:pt>
                <c:pt idx="62">
                  <c:v>1.8235294117647044E-2</c:v>
                </c:pt>
                <c:pt idx="63">
                  <c:v>1.8529411764705867E-2</c:v>
                </c:pt>
                <c:pt idx="64">
                  <c:v>1.882352941176469E-2</c:v>
                </c:pt>
                <c:pt idx="65">
                  <c:v>1.9117647058823514E-2</c:v>
                </c:pt>
                <c:pt idx="66">
                  <c:v>1.9411764705882337E-2</c:v>
                </c:pt>
                <c:pt idx="67">
                  <c:v>1.970588235294116E-2</c:v>
                </c:pt>
                <c:pt idx="68">
                  <c:v>1.9999999999999983E-2</c:v>
                </c:pt>
                <c:pt idx="69">
                  <c:v>2.0294117647058806E-2</c:v>
                </c:pt>
                <c:pt idx="70">
                  <c:v>2.0588235294117629E-2</c:v>
                </c:pt>
                <c:pt idx="71">
                  <c:v>2.0882352941176453E-2</c:v>
                </c:pt>
                <c:pt idx="72">
                  <c:v>2.1176470588235276E-2</c:v>
                </c:pt>
                <c:pt idx="73">
                  <c:v>2.1470588235294099E-2</c:v>
                </c:pt>
                <c:pt idx="74">
                  <c:v>2.1764705882352922E-2</c:v>
                </c:pt>
                <c:pt idx="75">
                  <c:v>2.2058823529411745E-2</c:v>
                </c:pt>
                <c:pt idx="76">
                  <c:v>2.2352941176470568E-2</c:v>
                </c:pt>
                <c:pt idx="77">
                  <c:v>2.2647058823529392E-2</c:v>
                </c:pt>
                <c:pt idx="78">
                  <c:v>2.2941176470588215E-2</c:v>
                </c:pt>
                <c:pt idx="79">
                  <c:v>2.3235294117647038E-2</c:v>
                </c:pt>
                <c:pt idx="80">
                  <c:v>2.3529411764705861E-2</c:v>
                </c:pt>
                <c:pt idx="81">
                  <c:v>2.3823529411764684E-2</c:v>
                </c:pt>
                <c:pt idx="82">
                  <c:v>2.4117647058823508E-2</c:v>
                </c:pt>
                <c:pt idx="83">
                  <c:v>2.4411764705882331E-2</c:v>
                </c:pt>
                <c:pt idx="84">
                  <c:v>2.4705882352941154E-2</c:v>
                </c:pt>
                <c:pt idx="85">
                  <c:v>2.4999999999999977E-2</c:v>
                </c:pt>
                <c:pt idx="86">
                  <c:v>2.52941176470588E-2</c:v>
                </c:pt>
                <c:pt idx="87">
                  <c:v>2.5588235294117623E-2</c:v>
                </c:pt>
                <c:pt idx="88">
                  <c:v>2.5882352941176447E-2</c:v>
                </c:pt>
                <c:pt idx="89">
                  <c:v>2.617647058823527E-2</c:v>
                </c:pt>
                <c:pt idx="90">
                  <c:v>2.6470588235294093E-2</c:v>
                </c:pt>
                <c:pt idx="91">
                  <c:v>2.6764705882352916E-2</c:v>
                </c:pt>
                <c:pt idx="92">
                  <c:v>2.7058823529411739E-2</c:v>
                </c:pt>
                <c:pt idx="93">
                  <c:v>2.7352941176470563E-2</c:v>
                </c:pt>
                <c:pt idx="94">
                  <c:v>2.7647058823529386E-2</c:v>
                </c:pt>
                <c:pt idx="95">
                  <c:v>2.7941176470588209E-2</c:v>
                </c:pt>
                <c:pt idx="96">
                  <c:v>2.8235294117647032E-2</c:v>
                </c:pt>
                <c:pt idx="97">
                  <c:v>2.8529411764705855E-2</c:v>
                </c:pt>
                <c:pt idx="98">
                  <c:v>2.8823529411764678E-2</c:v>
                </c:pt>
                <c:pt idx="99">
                  <c:v>2.9117647058823502E-2</c:v>
                </c:pt>
                <c:pt idx="100">
                  <c:v>2.9411764705882325E-2</c:v>
                </c:pt>
                <c:pt idx="101">
                  <c:v>2.9705882352941148E-2</c:v>
                </c:pt>
                <c:pt idx="102">
                  <c:v>2.9999999999999971E-2</c:v>
                </c:pt>
                <c:pt idx="103">
                  <c:v>3.0294117647058794E-2</c:v>
                </c:pt>
                <c:pt idx="104">
                  <c:v>3.0588235294117617E-2</c:v>
                </c:pt>
                <c:pt idx="105">
                  <c:v>3.0882352941176441E-2</c:v>
                </c:pt>
                <c:pt idx="106">
                  <c:v>3.1176470588235264E-2</c:v>
                </c:pt>
                <c:pt idx="107">
                  <c:v>3.147058823529409E-2</c:v>
                </c:pt>
                <c:pt idx="108">
                  <c:v>3.1764705882352917E-2</c:v>
                </c:pt>
                <c:pt idx="109">
                  <c:v>3.2058823529411744E-2</c:v>
                </c:pt>
                <c:pt idx="110">
                  <c:v>3.235294117647057E-2</c:v>
                </c:pt>
                <c:pt idx="111">
                  <c:v>3.2647058823529397E-2</c:v>
                </c:pt>
                <c:pt idx="112">
                  <c:v>3.2941176470588224E-2</c:v>
                </c:pt>
                <c:pt idx="113">
                  <c:v>3.323529411764705E-2</c:v>
                </c:pt>
                <c:pt idx="114">
                  <c:v>3.3529411764705877E-2</c:v>
                </c:pt>
                <c:pt idx="115">
                  <c:v>3.3823529411764704E-2</c:v>
                </c:pt>
                <c:pt idx="116">
                  <c:v>3.411764705882353E-2</c:v>
                </c:pt>
                <c:pt idx="117">
                  <c:v>3.4411764705882357E-2</c:v>
                </c:pt>
                <c:pt idx="118">
                  <c:v>3.4705882352941184E-2</c:v>
                </c:pt>
                <c:pt idx="119">
                  <c:v>3.500000000000001E-2</c:v>
                </c:pt>
                <c:pt idx="120">
                  <c:v>3.5294117647058837E-2</c:v>
                </c:pt>
                <c:pt idx="121">
                  <c:v>3.5588235294117664E-2</c:v>
                </c:pt>
                <c:pt idx="122">
                  <c:v>3.588235294117649E-2</c:v>
                </c:pt>
                <c:pt idx="123">
                  <c:v>3.6176470588235317E-2</c:v>
                </c:pt>
                <c:pt idx="124">
                  <c:v>3.6470588235294144E-2</c:v>
                </c:pt>
                <c:pt idx="125">
                  <c:v>3.676470588235297E-2</c:v>
                </c:pt>
                <c:pt idx="126">
                  <c:v>3.7058823529411797E-2</c:v>
                </c:pt>
                <c:pt idx="127">
                  <c:v>3.7352941176470623E-2</c:v>
                </c:pt>
                <c:pt idx="128">
                  <c:v>3.764705882352945E-2</c:v>
                </c:pt>
                <c:pt idx="129">
                  <c:v>3.7941176470588277E-2</c:v>
                </c:pt>
                <c:pt idx="130">
                  <c:v>3.8235294117647103E-2</c:v>
                </c:pt>
                <c:pt idx="131">
                  <c:v>3.852941176470593E-2</c:v>
                </c:pt>
                <c:pt idx="132">
                  <c:v>3.8823529411764757E-2</c:v>
                </c:pt>
                <c:pt idx="133">
                  <c:v>3.9117647058823583E-2</c:v>
                </c:pt>
                <c:pt idx="134">
                  <c:v>3.941176470588241E-2</c:v>
                </c:pt>
                <c:pt idx="135">
                  <c:v>3.9705882352941237E-2</c:v>
                </c:pt>
                <c:pt idx="136">
                  <c:v>4.0000000000000063E-2</c:v>
                </c:pt>
                <c:pt idx="137">
                  <c:v>4.029411764705889E-2</c:v>
                </c:pt>
                <c:pt idx="138">
                  <c:v>4.0588235294117717E-2</c:v>
                </c:pt>
                <c:pt idx="139">
                  <c:v>4.0882352941176543E-2</c:v>
                </c:pt>
                <c:pt idx="140">
                  <c:v>4.117647058823537E-2</c:v>
                </c:pt>
                <c:pt idx="141">
                  <c:v>4.1470588235294197E-2</c:v>
                </c:pt>
                <c:pt idx="142">
                  <c:v>4.1764705882353023E-2</c:v>
                </c:pt>
                <c:pt idx="143">
                  <c:v>4.205882352941185E-2</c:v>
                </c:pt>
                <c:pt idx="144">
                  <c:v>4.2352941176470676E-2</c:v>
                </c:pt>
                <c:pt idx="145">
                  <c:v>4.2647058823529503E-2</c:v>
                </c:pt>
                <c:pt idx="146">
                  <c:v>4.294117647058833E-2</c:v>
                </c:pt>
                <c:pt idx="147">
                  <c:v>4.3235294117647156E-2</c:v>
                </c:pt>
                <c:pt idx="148">
                  <c:v>4.3529411764705983E-2</c:v>
                </c:pt>
                <c:pt idx="149">
                  <c:v>4.382352941176481E-2</c:v>
                </c:pt>
                <c:pt idx="150">
                  <c:v>4.4117647058823636E-2</c:v>
                </c:pt>
                <c:pt idx="151">
                  <c:v>4.4411764705882463E-2</c:v>
                </c:pt>
                <c:pt idx="152">
                  <c:v>4.470588235294129E-2</c:v>
                </c:pt>
                <c:pt idx="153">
                  <c:v>4.5000000000000116E-2</c:v>
                </c:pt>
                <c:pt idx="154">
                  <c:v>4.5294117647058943E-2</c:v>
                </c:pt>
                <c:pt idx="155">
                  <c:v>4.558823529411777E-2</c:v>
                </c:pt>
                <c:pt idx="156">
                  <c:v>4.5882352941176596E-2</c:v>
                </c:pt>
                <c:pt idx="157">
                  <c:v>4.6176470588235423E-2</c:v>
                </c:pt>
                <c:pt idx="158">
                  <c:v>4.647058823529425E-2</c:v>
                </c:pt>
                <c:pt idx="159">
                  <c:v>4.6764705882353076E-2</c:v>
                </c:pt>
                <c:pt idx="160">
                  <c:v>4.7058823529411903E-2</c:v>
                </c:pt>
                <c:pt idx="161">
                  <c:v>4.7352941176470729E-2</c:v>
                </c:pt>
                <c:pt idx="162">
                  <c:v>4.7647058823529556E-2</c:v>
                </c:pt>
                <c:pt idx="163">
                  <c:v>4.7941176470588383E-2</c:v>
                </c:pt>
                <c:pt idx="164">
                  <c:v>4.8235294117647209E-2</c:v>
                </c:pt>
                <c:pt idx="165">
                  <c:v>4.8529411764706036E-2</c:v>
                </c:pt>
                <c:pt idx="166">
                  <c:v>4.8823529411764863E-2</c:v>
                </c:pt>
                <c:pt idx="167">
                  <c:v>4.9117647058823689E-2</c:v>
                </c:pt>
                <c:pt idx="168">
                  <c:v>4.9411764705882516E-2</c:v>
                </c:pt>
                <c:pt idx="169">
                  <c:v>4.9705882352941343E-2</c:v>
                </c:pt>
                <c:pt idx="170">
                  <c:v>5.0000000000000169E-2</c:v>
                </c:pt>
                <c:pt idx="171">
                  <c:v>5.0294117647058996E-2</c:v>
                </c:pt>
                <c:pt idx="172">
                  <c:v>5.0588235294117823E-2</c:v>
                </c:pt>
                <c:pt idx="173">
                  <c:v>5.0882352941176649E-2</c:v>
                </c:pt>
                <c:pt idx="174">
                  <c:v>5.1176470588235476E-2</c:v>
                </c:pt>
                <c:pt idx="175">
                  <c:v>5.1470588235294303E-2</c:v>
                </c:pt>
                <c:pt idx="176">
                  <c:v>5.1764705882353129E-2</c:v>
                </c:pt>
                <c:pt idx="177">
                  <c:v>5.2058823529411956E-2</c:v>
                </c:pt>
                <c:pt idx="178">
                  <c:v>5.2352941176470782E-2</c:v>
                </c:pt>
                <c:pt idx="179">
                  <c:v>5.2647058823529609E-2</c:v>
                </c:pt>
                <c:pt idx="180">
                  <c:v>5.2941176470588436E-2</c:v>
                </c:pt>
                <c:pt idx="181">
                  <c:v>5.3235294117647262E-2</c:v>
                </c:pt>
                <c:pt idx="182">
                  <c:v>5.3529411764706089E-2</c:v>
                </c:pt>
                <c:pt idx="183">
                  <c:v>5.3823529411764916E-2</c:v>
                </c:pt>
                <c:pt idx="184">
                  <c:v>5.4117647058823742E-2</c:v>
                </c:pt>
                <c:pt idx="185">
                  <c:v>5.4411764705882569E-2</c:v>
                </c:pt>
                <c:pt idx="186">
                  <c:v>5.4705882352941396E-2</c:v>
                </c:pt>
                <c:pt idx="187">
                  <c:v>5.5000000000000222E-2</c:v>
                </c:pt>
                <c:pt idx="188">
                  <c:v>5.5294117647059049E-2</c:v>
                </c:pt>
                <c:pt idx="189">
                  <c:v>5.5588235294117876E-2</c:v>
                </c:pt>
                <c:pt idx="190">
                  <c:v>5.5882352941176702E-2</c:v>
                </c:pt>
                <c:pt idx="191">
                  <c:v>5.6176470588235529E-2</c:v>
                </c:pt>
                <c:pt idx="192">
                  <c:v>5.6470588235294356E-2</c:v>
                </c:pt>
                <c:pt idx="193">
                  <c:v>5.6764705882353182E-2</c:v>
                </c:pt>
                <c:pt idx="194">
                  <c:v>5.7058823529412009E-2</c:v>
                </c:pt>
                <c:pt idx="195">
                  <c:v>5.7352941176470836E-2</c:v>
                </c:pt>
                <c:pt idx="196">
                  <c:v>5.7647058823529662E-2</c:v>
                </c:pt>
                <c:pt idx="197">
                  <c:v>5.7941176470588489E-2</c:v>
                </c:pt>
                <c:pt idx="198">
                  <c:v>5.8235294117647315E-2</c:v>
                </c:pt>
                <c:pt idx="199">
                  <c:v>5.8529411764706142E-2</c:v>
                </c:pt>
                <c:pt idx="200">
                  <c:v>5.8823529411764969E-2</c:v>
                </c:pt>
                <c:pt idx="201">
                  <c:v>5.9117647058823795E-2</c:v>
                </c:pt>
                <c:pt idx="202">
                  <c:v>5.9411764705882622E-2</c:v>
                </c:pt>
                <c:pt idx="203">
                  <c:v>5.9705882352941449E-2</c:v>
                </c:pt>
                <c:pt idx="204">
                  <c:v>6.0000000000000275E-2</c:v>
                </c:pt>
                <c:pt idx="205">
                  <c:v>6.0294117647059102E-2</c:v>
                </c:pt>
                <c:pt idx="206">
                  <c:v>6.0588235294117929E-2</c:v>
                </c:pt>
                <c:pt idx="207">
                  <c:v>6.0882352941176755E-2</c:v>
                </c:pt>
                <c:pt idx="208">
                  <c:v>6.1176470588235582E-2</c:v>
                </c:pt>
                <c:pt idx="209">
                  <c:v>6.1470588235294409E-2</c:v>
                </c:pt>
                <c:pt idx="210">
                  <c:v>6.1764705882353235E-2</c:v>
                </c:pt>
                <c:pt idx="211">
                  <c:v>6.2058823529412062E-2</c:v>
                </c:pt>
                <c:pt idx="212">
                  <c:v>6.2352941176470889E-2</c:v>
                </c:pt>
                <c:pt idx="213">
                  <c:v>6.2647058823529708E-2</c:v>
                </c:pt>
                <c:pt idx="214">
                  <c:v>6.2941176470588528E-2</c:v>
                </c:pt>
                <c:pt idx="215">
                  <c:v>6.3235294117647348E-2</c:v>
                </c:pt>
                <c:pt idx="216">
                  <c:v>6.3529411764706167E-2</c:v>
                </c:pt>
                <c:pt idx="217">
                  <c:v>6.3823529411764987E-2</c:v>
                </c:pt>
                <c:pt idx="218">
                  <c:v>6.4117647058823807E-2</c:v>
                </c:pt>
                <c:pt idx="219">
                  <c:v>6.4411764705882626E-2</c:v>
                </c:pt>
                <c:pt idx="220">
                  <c:v>6.4705882352941446E-2</c:v>
                </c:pt>
                <c:pt idx="221">
                  <c:v>6.5000000000000266E-2</c:v>
                </c:pt>
                <c:pt idx="222">
                  <c:v>6.5294117647059086E-2</c:v>
                </c:pt>
                <c:pt idx="223">
                  <c:v>6.5588235294117905E-2</c:v>
                </c:pt>
                <c:pt idx="224">
                  <c:v>6.5882352941176725E-2</c:v>
                </c:pt>
                <c:pt idx="225">
                  <c:v>6.6176470588235545E-2</c:v>
                </c:pt>
                <c:pt idx="226">
                  <c:v>6.6470588235294364E-2</c:v>
                </c:pt>
                <c:pt idx="227">
                  <c:v>6.6764705882353184E-2</c:v>
                </c:pt>
                <c:pt idx="228">
                  <c:v>6.7058823529412004E-2</c:v>
                </c:pt>
                <c:pt idx="229">
                  <c:v>6.7352941176470824E-2</c:v>
                </c:pt>
                <c:pt idx="230">
                  <c:v>6.7647058823529643E-2</c:v>
                </c:pt>
                <c:pt idx="231">
                  <c:v>6.7941176470588463E-2</c:v>
                </c:pt>
                <c:pt idx="232">
                  <c:v>6.8235294117647283E-2</c:v>
                </c:pt>
                <c:pt idx="233">
                  <c:v>6.8529411764706102E-2</c:v>
                </c:pt>
                <c:pt idx="234">
                  <c:v>6.8823529411764922E-2</c:v>
                </c:pt>
                <c:pt idx="235">
                  <c:v>6.9117647058823742E-2</c:v>
                </c:pt>
                <c:pt idx="236">
                  <c:v>6.9411764705882562E-2</c:v>
                </c:pt>
                <c:pt idx="237">
                  <c:v>6.9705882352941381E-2</c:v>
                </c:pt>
                <c:pt idx="238">
                  <c:v>7.0000000000000201E-2</c:v>
                </c:pt>
                <c:pt idx="239">
                  <c:v>7.0294117647059021E-2</c:v>
                </c:pt>
                <c:pt idx="240">
                  <c:v>7.058823529411784E-2</c:v>
                </c:pt>
                <c:pt idx="241">
                  <c:v>7.088235294117666E-2</c:v>
                </c:pt>
                <c:pt idx="242">
                  <c:v>7.117647058823548E-2</c:v>
                </c:pt>
                <c:pt idx="243">
                  <c:v>7.1470588235294299E-2</c:v>
                </c:pt>
                <c:pt idx="244">
                  <c:v>7.1764705882353119E-2</c:v>
                </c:pt>
                <c:pt idx="245">
                  <c:v>7.2058823529411939E-2</c:v>
                </c:pt>
                <c:pt idx="246">
                  <c:v>7.2352941176470759E-2</c:v>
                </c:pt>
                <c:pt idx="247">
                  <c:v>7.2647058823529578E-2</c:v>
                </c:pt>
                <c:pt idx="248">
                  <c:v>7.2941176470588398E-2</c:v>
                </c:pt>
                <c:pt idx="249">
                  <c:v>7.3235294117647218E-2</c:v>
                </c:pt>
                <c:pt idx="250">
                  <c:v>7.3529411764706037E-2</c:v>
                </c:pt>
                <c:pt idx="251">
                  <c:v>7.3823529411764857E-2</c:v>
                </c:pt>
                <c:pt idx="252">
                  <c:v>7.4117647058823677E-2</c:v>
                </c:pt>
                <c:pt idx="253">
                  <c:v>7.4411764705882497E-2</c:v>
                </c:pt>
                <c:pt idx="254">
                  <c:v>7.4705882352941316E-2</c:v>
                </c:pt>
                <c:pt idx="255">
                  <c:v>7.5000000000000136E-2</c:v>
                </c:pt>
                <c:pt idx="256">
                  <c:v>7.5294117647058956E-2</c:v>
                </c:pt>
                <c:pt idx="257">
                  <c:v>7.5588235294117775E-2</c:v>
                </c:pt>
                <c:pt idx="258">
                  <c:v>7.5882352941176595E-2</c:v>
                </c:pt>
                <c:pt idx="259">
                  <c:v>7.6176470588235415E-2</c:v>
                </c:pt>
                <c:pt idx="260">
                  <c:v>7.6470588235294235E-2</c:v>
                </c:pt>
                <c:pt idx="261">
                  <c:v>7.6764705882353054E-2</c:v>
                </c:pt>
                <c:pt idx="262">
                  <c:v>7.7058823529411874E-2</c:v>
                </c:pt>
                <c:pt idx="263">
                  <c:v>7.7352941176470694E-2</c:v>
                </c:pt>
                <c:pt idx="264">
                  <c:v>7.7647058823529513E-2</c:v>
                </c:pt>
                <c:pt idx="265">
                  <c:v>7.7941176470588333E-2</c:v>
                </c:pt>
                <c:pt idx="266">
                  <c:v>7.8235294117647153E-2</c:v>
                </c:pt>
                <c:pt idx="267">
                  <c:v>7.8529411764705973E-2</c:v>
                </c:pt>
                <c:pt idx="268">
                  <c:v>7.8823529411764792E-2</c:v>
                </c:pt>
                <c:pt idx="269">
                  <c:v>7.9117647058823612E-2</c:v>
                </c:pt>
                <c:pt idx="270">
                  <c:v>7.9411764705882432E-2</c:v>
                </c:pt>
                <c:pt idx="271">
                  <c:v>7.9705882352941251E-2</c:v>
                </c:pt>
                <c:pt idx="272">
                  <c:v>8.0000000000000071E-2</c:v>
                </c:pt>
                <c:pt idx="273">
                  <c:v>8.0294117647058891E-2</c:v>
                </c:pt>
                <c:pt idx="274">
                  <c:v>8.058823529411771E-2</c:v>
                </c:pt>
                <c:pt idx="275">
                  <c:v>8.088235294117653E-2</c:v>
                </c:pt>
                <c:pt idx="276">
                  <c:v>8.117647058823535E-2</c:v>
                </c:pt>
                <c:pt idx="277">
                  <c:v>8.147058823529417E-2</c:v>
                </c:pt>
                <c:pt idx="278">
                  <c:v>8.1764705882352989E-2</c:v>
                </c:pt>
                <c:pt idx="279">
                  <c:v>8.2058823529411809E-2</c:v>
                </c:pt>
                <c:pt idx="280">
                  <c:v>8.2352941176470629E-2</c:v>
                </c:pt>
                <c:pt idx="281">
                  <c:v>8.2647058823529448E-2</c:v>
                </c:pt>
                <c:pt idx="282">
                  <c:v>8.2941176470588268E-2</c:v>
                </c:pt>
                <c:pt idx="283">
                  <c:v>8.3235294117647088E-2</c:v>
                </c:pt>
                <c:pt idx="284">
                  <c:v>8.3529411764705908E-2</c:v>
                </c:pt>
                <c:pt idx="285">
                  <c:v>8.3823529411764727E-2</c:v>
                </c:pt>
                <c:pt idx="286">
                  <c:v>8.4117647058823547E-2</c:v>
                </c:pt>
                <c:pt idx="287">
                  <c:v>8.4411764705882367E-2</c:v>
                </c:pt>
                <c:pt idx="288">
                  <c:v>8.4705882352941186E-2</c:v>
                </c:pt>
                <c:pt idx="289">
                  <c:v>8.5000000000000006E-2</c:v>
                </c:pt>
                <c:pt idx="290">
                  <c:v>8.5294117647058826E-2</c:v>
                </c:pt>
                <c:pt idx="291">
                  <c:v>8.5588235294117646E-2</c:v>
                </c:pt>
                <c:pt idx="292">
                  <c:v>8.5882352941176465E-2</c:v>
                </c:pt>
                <c:pt idx="293">
                  <c:v>8.6176470588235285E-2</c:v>
                </c:pt>
                <c:pt idx="294">
                  <c:v>8.6470588235294105E-2</c:v>
                </c:pt>
                <c:pt idx="295">
                  <c:v>8.6764705882352924E-2</c:v>
                </c:pt>
                <c:pt idx="296">
                  <c:v>8.7058823529411744E-2</c:v>
                </c:pt>
                <c:pt idx="297">
                  <c:v>8.7352941176470564E-2</c:v>
                </c:pt>
                <c:pt idx="298">
                  <c:v>8.7647058823529383E-2</c:v>
                </c:pt>
                <c:pt idx="299">
                  <c:v>8.7941176470588203E-2</c:v>
                </c:pt>
                <c:pt idx="300">
                  <c:v>8.8235294117647023E-2</c:v>
                </c:pt>
                <c:pt idx="301">
                  <c:v>8.8529411764705843E-2</c:v>
                </c:pt>
                <c:pt idx="302">
                  <c:v>8.8823529411764662E-2</c:v>
                </c:pt>
                <c:pt idx="303">
                  <c:v>8.9117647058823482E-2</c:v>
                </c:pt>
                <c:pt idx="304">
                  <c:v>8.9411764705882302E-2</c:v>
                </c:pt>
                <c:pt idx="305">
                  <c:v>8.9705882352941121E-2</c:v>
                </c:pt>
                <c:pt idx="306">
                  <c:v>8.9999999999999941E-2</c:v>
                </c:pt>
                <c:pt idx="307">
                  <c:v>9.0294117647058761E-2</c:v>
                </c:pt>
                <c:pt idx="308">
                  <c:v>9.0588235294117581E-2</c:v>
                </c:pt>
                <c:pt idx="309">
                  <c:v>9.08823529411764E-2</c:v>
                </c:pt>
                <c:pt idx="310">
                  <c:v>9.117647058823522E-2</c:v>
                </c:pt>
                <c:pt idx="311">
                  <c:v>9.147058823529404E-2</c:v>
                </c:pt>
                <c:pt idx="312">
                  <c:v>9.1764705882352859E-2</c:v>
                </c:pt>
                <c:pt idx="313">
                  <c:v>9.2058823529411679E-2</c:v>
                </c:pt>
                <c:pt idx="314">
                  <c:v>9.2352941176470499E-2</c:v>
                </c:pt>
                <c:pt idx="315">
                  <c:v>9.2647058823529319E-2</c:v>
                </c:pt>
                <c:pt idx="316">
                  <c:v>9.2941176470588138E-2</c:v>
                </c:pt>
                <c:pt idx="317">
                  <c:v>9.3235294117646958E-2</c:v>
                </c:pt>
                <c:pt idx="318">
                  <c:v>9.3529411764705778E-2</c:v>
                </c:pt>
                <c:pt idx="319">
                  <c:v>9.3823529411764597E-2</c:v>
                </c:pt>
                <c:pt idx="320">
                  <c:v>9.4117647058823417E-2</c:v>
                </c:pt>
                <c:pt idx="321">
                  <c:v>9.4411764705882237E-2</c:v>
                </c:pt>
                <c:pt idx="322">
                  <c:v>9.4705882352941057E-2</c:v>
                </c:pt>
                <c:pt idx="323">
                  <c:v>9.4999999999999876E-2</c:v>
                </c:pt>
                <c:pt idx="324">
                  <c:v>9.5294117647058696E-2</c:v>
                </c:pt>
                <c:pt idx="325">
                  <c:v>9.5588235294117516E-2</c:v>
                </c:pt>
                <c:pt idx="326">
                  <c:v>9.5882352941176335E-2</c:v>
                </c:pt>
                <c:pt idx="327">
                  <c:v>9.6176470588235155E-2</c:v>
                </c:pt>
                <c:pt idx="328">
                  <c:v>9.6470588235293975E-2</c:v>
                </c:pt>
                <c:pt idx="329">
                  <c:v>9.6764705882352794E-2</c:v>
                </c:pt>
                <c:pt idx="330">
                  <c:v>9.7058823529411614E-2</c:v>
                </c:pt>
                <c:pt idx="331">
                  <c:v>9.7352941176470434E-2</c:v>
                </c:pt>
                <c:pt idx="332">
                  <c:v>9.7647058823529254E-2</c:v>
                </c:pt>
                <c:pt idx="333">
                  <c:v>9.7941176470588073E-2</c:v>
                </c:pt>
                <c:pt idx="334">
                  <c:v>9.8235294117646893E-2</c:v>
                </c:pt>
                <c:pt idx="335">
                  <c:v>9.8529411764705713E-2</c:v>
                </c:pt>
                <c:pt idx="336">
                  <c:v>9.8823529411764532E-2</c:v>
                </c:pt>
                <c:pt idx="337">
                  <c:v>9.9117647058823352E-2</c:v>
                </c:pt>
                <c:pt idx="338">
                  <c:v>9.9411764705882172E-2</c:v>
                </c:pt>
                <c:pt idx="339">
                  <c:v>9.9705882352940992E-2</c:v>
                </c:pt>
                <c:pt idx="340">
                  <c:v>9.9999999999999811E-2</c:v>
                </c:pt>
                <c:pt idx="341">
                  <c:v>0.10029411764705863</c:v>
                </c:pt>
                <c:pt idx="342">
                  <c:v>0.10058823529411745</c:v>
                </c:pt>
                <c:pt idx="343">
                  <c:v>0.10088235294117627</c:v>
                </c:pt>
                <c:pt idx="344">
                  <c:v>0.10117647058823509</c:v>
                </c:pt>
                <c:pt idx="345">
                  <c:v>0.10147058823529391</c:v>
                </c:pt>
                <c:pt idx="346">
                  <c:v>0.10176470588235273</c:v>
                </c:pt>
                <c:pt idx="347">
                  <c:v>0.10205882352941155</c:v>
                </c:pt>
                <c:pt idx="348">
                  <c:v>0.10235294117647037</c:v>
                </c:pt>
                <c:pt idx="349">
                  <c:v>0.10264705882352919</c:v>
                </c:pt>
                <c:pt idx="350">
                  <c:v>0.10294117647058801</c:v>
                </c:pt>
                <c:pt idx="351">
                  <c:v>0.10323529411764683</c:v>
                </c:pt>
                <c:pt idx="352">
                  <c:v>0.10352941176470565</c:v>
                </c:pt>
                <c:pt idx="353">
                  <c:v>0.10382352941176447</c:v>
                </c:pt>
                <c:pt idx="354">
                  <c:v>0.10411764705882329</c:v>
                </c:pt>
                <c:pt idx="355">
                  <c:v>0.10441176470588211</c:v>
                </c:pt>
                <c:pt idx="356">
                  <c:v>0.10470588235294093</c:v>
                </c:pt>
                <c:pt idx="357">
                  <c:v>0.10499999999999975</c:v>
                </c:pt>
                <c:pt idx="358">
                  <c:v>0.10529411764705857</c:v>
                </c:pt>
                <c:pt idx="359">
                  <c:v>0.10558823529411739</c:v>
                </c:pt>
                <c:pt idx="360">
                  <c:v>0.10588235294117621</c:v>
                </c:pt>
                <c:pt idx="361">
                  <c:v>0.10617647058823503</c:v>
                </c:pt>
                <c:pt idx="362">
                  <c:v>0.10647058823529384</c:v>
                </c:pt>
                <c:pt idx="363">
                  <c:v>0.10676470588235266</c:v>
                </c:pt>
                <c:pt idx="364">
                  <c:v>0.10705882352941148</c:v>
                </c:pt>
                <c:pt idx="365">
                  <c:v>0.1073529411764703</c:v>
                </c:pt>
                <c:pt idx="366">
                  <c:v>0.10764705882352912</c:v>
                </c:pt>
                <c:pt idx="367">
                  <c:v>0.10794117647058794</c:v>
                </c:pt>
                <c:pt idx="368">
                  <c:v>0.10823529411764676</c:v>
                </c:pt>
                <c:pt idx="369">
                  <c:v>0.10852941176470558</c:v>
                </c:pt>
                <c:pt idx="370">
                  <c:v>0.1088235294117644</c:v>
                </c:pt>
                <c:pt idx="371">
                  <c:v>0.10911764705882322</c:v>
                </c:pt>
                <c:pt idx="372">
                  <c:v>0.10941176470588204</c:v>
                </c:pt>
                <c:pt idx="373">
                  <c:v>0.10970588235294086</c:v>
                </c:pt>
                <c:pt idx="374">
                  <c:v>0.10999999999999968</c:v>
                </c:pt>
                <c:pt idx="375">
                  <c:v>0.1102941176470585</c:v>
                </c:pt>
                <c:pt idx="376">
                  <c:v>0.11058823529411732</c:v>
                </c:pt>
                <c:pt idx="377">
                  <c:v>0.11088235294117614</c:v>
                </c:pt>
                <c:pt idx="378">
                  <c:v>0.11117647058823496</c:v>
                </c:pt>
                <c:pt idx="379">
                  <c:v>0.11147058823529378</c:v>
                </c:pt>
                <c:pt idx="380">
                  <c:v>0.1117647058823526</c:v>
                </c:pt>
                <c:pt idx="381">
                  <c:v>0.11205882352941142</c:v>
                </c:pt>
                <c:pt idx="382">
                  <c:v>0.11235294117647024</c:v>
                </c:pt>
                <c:pt idx="383">
                  <c:v>0.11264705882352906</c:v>
                </c:pt>
                <c:pt idx="384">
                  <c:v>0.11294117647058788</c:v>
                </c:pt>
                <c:pt idx="385">
                  <c:v>0.1132352941176467</c:v>
                </c:pt>
                <c:pt idx="386">
                  <c:v>0.11352941176470552</c:v>
                </c:pt>
                <c:pt idx="387">
                  <c:v>0.11382352941176434</c:v>
                </c:pt>
                <c:pt idx="388">
                  <c:v>0.11411764705882316</c:v>
                </c:pt>
                <c:pt idx="389">
                  <c:v>0.11441176470588198</c:v>
                </c:pt>
                <c:pt idx="390">
                  <c:v>0.1147058823529408</c:v>
                </c:pt>
                <c:pt idx="391">
                  <c:v>0.11499999999999962</c:v>
                </c:pt>
                <c:pt idx="392">
                  <c:v>0.11529411764705844</c:v>
                </c:pt>
                <c:pt idx="393">
                  <c:v>0.11558823529411726</c:v>
                </c:pt>
                <c:pt idx="394">
                  <c:v>0.11588235294117608</c:v>
                </c:pt>
                <c:pt idx="395">
                  <c:v>0.1161764705882349</c:v>
                </c:pt>
                <c:pt idx="396">
                  <c:v>0.11647058823529371</c:v>
                </c:pt>
                <c:pt idx="397">
                  <c:v>0.11676470588235253</c:v>
                </c:pt>
                <c:pt idx="398">
                  <c:v>0.11705882352941135</c:v>
                </c:pt>
                <c:pt idx="399">
                  <c:v>0.11735294117647017</c:v>
                </c:pt>
                <c:pt idx="400">
                  <c:v>0.11764705882352899</c:v>
                </c:pt>
                <c:pt idx="401">
                  <c:v>0.11794117647058781</c:v>
                </c:pt>
                <c:pt idx="402">
                  <c:v>0.11823529411764663</c:v>
                </c:pt>
                <c:pt idx="403">
                  <c:v>0.11852941176470545</c:v>
                </c:pt>
                <c:pt idx="404">
                  <c:v>0.11882352941176427</c:v>
                </c:pt>
                <c:pt idx="405">
                  <c:v>0.11911764705882309</c:v>
                </c:pt>
                <c:pt idx="406">
                  <c:v>0.11941176470588191</c:v>
                </c:pt>
                <c:pt idx="407">
                  <c:v>0.11970588235294073</c:v>
                </c:pt>
                <c:pt idx="408">
                  <c:v>0.11999999999999955</c:v>
                </c:pt>
                <c:pt idx="409">
                  <c:v>0.12029411764705837</c:v>
                </c:pt>
                <c:pt idx="410">
                  <c:v>0.12058823529411719</c:v>
                </c:pt>
                <c:pt idx="411">
                  <c:v>0.12088235294117601</c:v>
                </c:pt>
                <c:pt idx="412">
                  <c:v>0.12117647058823483</c:v>
                </c:pt>
                <c:pt idx="413">
                  <c:v>0.12147058823529365</c:v>
                </c:pt>
                <c:pt idx="414">
                  <c:v>0.12176470588235247</c:v>
                </c:pt>
                <c:pt idx="415">
                  <c:v>0.12205882352941129</c:v>
                </c:pt>
                <c:pt idx="416">
                  <c:v>0.12235294117647011</c:v>
                </c:pt>
                <c:pt idx="417">
                  <c:v>0.12264705882352893</c:v>
                </c:pt>
                <c:pt idx="418">
                  <c:v>0.12294117647058775</c:v>
                </c:pt>
                <c:pt idx="419">
                  <c:v>0.12323529411764657</c:v>
                </c:pt>
                <c:pt idx="420">
                  <c:v>0.12352941176470539</c:v>
                </c:pt>
                <c:pt idx="421">
                  <c:v>0.12382352941176421</c:v>
                </c:pt>
                <c:pt idx="422">
                  <c:v>0.12411764705882303</c:v>
                </c:pt>
                <c:pt idx="423">
                  <c:v>0.12441176470588185</c:v>
                </c:pt>
                <c:pt idx="424">
                  <c:v>0.12470588235294067</c:v>
                </c:pt>
                <c:pt idx="425">
                  <c:v>0.12499999999999949</c:v>
                </c:pt>
                <c:pt idx="426">
                  <c:v>0.12529411764705831</c:v>
                </c:pt>
                <c:pt idx="427">
                  <c:v>0.12558823529411714</c:v>
                </c:pt>
                <c:pt idx="428">
                  <c:v>0.12588235294117597</c:v>
                </c:pt>
                <c:pt idx="429">
                  <c:v>0.12617647058823481</c:v>
                </c:pt>
                <c:pt idx="430">
                  <c:v>0.12647058823529364</c:v>
                </c:pt>
                <c:pt idx="431">
                  <c:v>0.12676470588235247</c:v>
                </c:pt>
                <c:pt idx="432">
                  <c:v>0.12705882352941131</c:v>
                </c:pt>
                <c:pt idx="433">
                  <c:v>0.12735294117647014</c:v>
                </c:pt>
                <c:pt idx="434">
                  <c:v>0.12764705882352897</c:v>
                </c:pt>
                <c:pt idx="435">
                  <c:v>0.12794117647058781</c:v>
                </c:pt>
                <c:pt idx="436">
                  <c:v>0.12823529411764664</c:v>
                </c:pt>
                <c:pt idx="437">
                  <c:v>0.12852941176470548</c:v>
                </c:pt>
                <c:pt idx="438">
                  <c:v>0.12882352941176431</c:v>
                </c:pt>
                <c:pt idx="439">
                  <c:v>0.12911764705882314</c:v>
                </c:pt>
                <c:pt idx="440">
                  <c:v>0.12941176470588198</c:v>
                </c:pt>
                <c:pt idx="441">
                  <c:v>0.12970588235294081</c:v>
                </c:pt>
                <c:pt idx="442">
                  <c:v>0.12999999999999964</c:v>
                </c:pt>
                <c:pt idx="443">
                  <c:v>0.13029411764705848</c:v>
                </c:pt>
                <c:pt idx="444">
                  <c:v>0.13058823529411731</c:v>
                </c:pt>
                <c:pt idx="445">
                  <c:v>0.13088235294117614</c:v>
                </c:pt>
                <c:pt idx="446">
                  <c:v>0.13117647058823498</c:v>
                </c:pt>
                <c:pt idx="447">
                  <c:v>0.13147058823529381</c:v>
                </c:pt>
                <c:pt idx="448">
                  <c:v>0.13176470588235265</c:v>
                </c:pt>
                <c:pt idx="449">
                  <c:v>0.13205882352941148</c:v>
                </c:pt>
                <c:pt idx="450">
                  <c:v>0.13235294117647031</c:v>
                </c:pt>
                <c:pt idx="451">
                  <c:v>0.13264705882352915</c:v>
                </c:pt>
                <c:pt idx="452">
                  <c:v>0.13294117647058798</c:v>
                </c:pt>
                <c:pt idx="453">
                  <c:v>0.13323529411764681</c:v>
                </c:pt>
                <c:pt idx="454">
                  <c:v>0.13352941176470565</c:v>
                </c:pt>
                <c:pt idx="455">
                  <c:v>0.13382352941176448</c:v>
                </c:pt>
                <c:pt idx="456">
                  <c:v>0.13411764705882331</c:v>
                </c:pt>
                <c:pt idx="457">
                  <c:v>0.13441176470588215</c:v>
                </c:pt>
                <c:pt idx="458">
                  <c:v>0.13470588235294098</c:v>
                </c:pt>
                <c:pt idx="459">
                  <c:v>0.13499999999999981</c:v>
                </c:pt>
                <c:pt idx="460">
                  <c:v>0.13529411764705865</c:v>
                </c:pt>
                <c:pt idx="461">
                  <c:v>0.13558823529411748</c:v>
                </c:pt>
                <c:pt idx="462">
                  <c:v>0.13588235294117632</c:v>
                </c:pt>
                <c:pt idx="463">
                  <c:v>0.13617647058823515</c:v>
                </c:pt>
                <c:pt idx="464">
                  <c:v>0.13647058823529398</c:v>
                </c:pt>
                <c:pt idx="465">
                  <c:v>0.13676470588235282</c:v>
                </c:pt>
                <c:pt idx="466">
                  <c:v>0.13705882352941165</c:v>
                </c:pt>
                <c:pt idx="467">
                  <c:v>0.13735294117647048</c:v>
                </c:pt>
                <c:pt idx="468">
                  <c:v>0.13764705882352932</c:v>
                </c:pt>
                <c:pt idx="469">
                  <c:v>0.13794117647058815</c:v>
                </c:pt>
                <c:pt idx="470">
                  <c:v>0.13823529411764698</c:v>
                </c:pt>
                <c:pt idx="471">
                  <c:v>0.13852941176470582</c:v>
                </c:pt>
                <c:pt idx="472">
                  <c:v>0.13882352941176465</c:v>
                </c:pt>
                <c:pt idx="473">
                  <c:v>0.13911764705882348</c:v>
                </c:pt>
                <c:pt idx="474">
                  <c:v>0.13941176470588232</c:v>
                </c:pt>
                <c:pt idx="475">
                  <c:v>0.13970588235294115</c:v>
                </c:pt>
                <c:pt idx="476">
                  <c:v>0.13999999999999999</c:v>
                </c:pt>
                <c:pt idx="477">
                  <c:v>0.14029411764705882</c:v>
                </c:pt>
                <c:pt idx="478">
                  <c:v>0.14058823529411765</c:v>
                </c:pt>
                <c:pt idx="479">
                  <c:v>0.14088235294117649</c:v>
                </c:pt>
                <c:pt idx="480">
                  <c:v>0.14117647058823532</c:v>
                </c:pt>
                <c:pt idx="481">
                  <c:v>0.14147058823529415</c:v>
                </c:pt>
                <c:pt idx="482">
                  <c:v>0.14176470588235299</c:v>
                </c:pt>
                <c:pt idx="483">
                  <c:v>0.14205882352941182</c:v>
                </c:pt>
                <c:pt idx="484">
                  <c:v>0.14235294117647065</c:v>
                </c:pt>
                <c:pt idx="485">
                  <c:v>0.14264705882352949</c:v>
                </c:pt>
                <c:pt idx="486">
                  <c:v>0.14294117647058832</c:v>
                </c:pt>
                <c:pt idx="487">
                  <c:v>0.14323529411764716</c:v>
                </c:pt>
                <c:pt idx="488">
                  <c:v>0.14352941176470599</c:v>
                </c:pt>
                <c:pt idx="489">
                  <c:v>0.14382352941176482</c:v>
                </c:pt>
                <c:pt idx="490">
                  <c:v>0.14411764705882366</c:v>
                </c:pt>
                <c:pt idx="491">
                  <c:v>0.14441176470588249</c:v>
                </c:pt>
                <c:pt idx="492">
                  <c:v>0.14470588235294132</c:v>
                </c:pt>
                <c:pt idx="493">
                  <c:v>0.14500000000000016</c:v>
                </c:pt>
                <c:pt idx="494">
                  <c:v>0.14529411764705899</c:v>
                </c:pt>
                <c:pt idx="495">
                  <c:v>0.14558823529411782</c:v>
                </c:pt>
                <c:pt idx="496">
                  <c:v>0.14588235294117666</c:v>
                </c:pt>
                <c:pt idx="497">
                  <c:v>0.14617647058823549</c:v>
                </c:pt>
                <c:pt idx="498">
                  <c:v>0.14647058823529432</c:v>
                </c:pt>
                <c:pt idx="499">
                  <c:v>0.14676470588235316</c:v>
                </c:pt>
                <c:pt idx="500">
                  <c:v>0.14705882352941199</c:v>
                </c:pt>
                <c:pt idx="501">
                  <c:v>0.14735294117647083</c:v>
                </c:pt>
                <c:pt idx="502">
                  <c:v>0.14764705882352966</c:v>
                </c:pt>
                <c:pt idx="503">
                  <c:v>0.14794117647058849</c:v>
                </c:pt>
                <c:pt idx="504">
                  <c:v>0.14823529411764733</c:v>
                </c:pt>
                <c:pt idx="505">
                  <c:v>0.14852941176470616</c:v>
                </c:pt>
                <c:pt idx="506">
                  <c:v>0.14882352941176499</c:v>
                </c:pt>
                <c:pt idx="507">
                  <c:v>0.14911764705882383</c:v>
                </c:pt>
                <c:pt idx="508">
                  <c:v>0.14941176470588266</c:v>
                </c:pt>
                <c:pt idx="509">
                  <c:v>0.14970588235294149</c:v>
                </c:pt>
                <c:pt idx="510">
                  <c:v>0.15000000000000033</c:v>
                </c:pt>
                <c:pt idx="511">
                  <c:v>0.15029411764705916</c:v>
                </c:pt>
                <c:pt idx="512">
                  <c:v>0.15058823529411799</c:v>
                </c:pt>
                <c:pt idx="513">
                  <c:v>0.15088235294117683</c:v>
                </c:pt>
                <c:pt idx="514">
                  <c:v>0.15117647058823566</c:v>
                </c:pt>
                <c:pt idx="515">
                  <c:v>0.1514705882352945</c:v>
                </c:pt>
                <c:pt idx="516">
                  <c:v>0.15176470588235333</c:v>
                </c:pt>
                <c:pt idx="517">
                  <c:v>0.15205882352941216</c:v>
                </c:pt>
                <c:pt idx="518">
                  <c:v>0.152352941176471</c:v>
                </c:pt>
                <c:pt idx="519">
                  <c:v>0.15264705882352983</c:v>
                </c:pt>
                <c:pt idx="520">
                  <c:v>0.15294117647058866</c:v>
                </c:pt>
                <c:pt idx="521">
                  <c:v>0.1532352941176475</c:v>
                </c:pt>
                <c:pt idx="522">
                  <c:v>0.15352941176470633</c:v>
                </c:pt>
                <c:pt idx="523">
                  <c:v>0.15382352941176516</c:v>
                </c:pt>
                <c:pt idx="524">
                  <c:v>0.154117647058824</c:v>
                </c:pt>
                <c:pt idx="525">
                  <c:v>0.15441176470588283</c:v>
                </c:pt>
                <c:pt idx="526">
                  <c:v>0.15470588235294166</c:v>
                </c:pt>
                <c:pt idx="527">
                  <c:v>0.1550000000000005</c:v>
                </c:pt>
                <c:pt idx="528">
                  <c:v>0.15529411764705933</c:v>
                </c:pt>
                <c:pt idx="529">
                  <c:v>0.15558823529411817</c:v>
                </c:pt>
                <c:pt idx="530">
                  <c:v>0.155882352941177</c:v>
                </c:pt>
                <c:pt idx="531">
                  <c:v>0.15617647058823583</c:v>
                </c:pt>
                <c:pt idx="532">
                  <c:v>0.15647058823529467</c:v>
                </c:pt>
                <c:pt idx="533">
                  <c:v>0.1567647058823535</c:v>
                </c:pt>
                <c:pt idx="534">
                  <c:v>0.15705882352941233</c:v>
                </c:pt>
                <c:pt idx="535">
                  <c:v>0.15735294117647117</c:v>
                </c:pt>
                <c:pt idx="536">
                  <c:v>0.15764705882353</c:v>
                </c:pt>
                <c:pt idx="537">
                  <c:v>0.15794117647058883</c:v>
                </c:pt>
                <c:pt idx="538">
                  <c:v>0.15823529411764767</c:v>
                </c:pt>
                <c:pt idx="539">
                  <c:v>0.1585294117647065</c:v>
                </c:pt>
                <c:pt idx="540">
                  <c:v>0.15882352941176534</c:v>
                </c:pt>
                <c:pt idx="541">
                  <c:v>0.15911764705882417</c:v>
                </c:pt>
                <c:pt idx="542">
                  <c:v>0.159411764705883</c:v>
                </c:pt>
                <c:pt idx="543">
                  <c:v>0.15970588235294184</c:v>
                </c:pt>
                <c:pt idx="544">
                  <c:v>0.16000000000000067</c:v>
                </c:pt>
                <c:pt idx="545">
                  <c:v>0.1602941176470595</c:v>
                </c:pt>
                <c:pt idx="546">
                  <c:v>0.16058823529411834</c:v>
                </c:pt>
                <c:pt idx="547">
                  <c:v>0.16088235294117717</c:v>
                </c:pt>
                <c:pt idx="548">
                  <c:v>0.161176470588236</c:v>
                </c:pt>
                <c:pt idx="549">
                  <c:v>0.16147058823529484</c:v>
                </c:pt>
                <c:pt idx="550">
                  <c:v>0.16176470588235367</c:v>
                </c:pt>
                <c:pt idx="551">
                  <c:v>0.1620588235294125</c:v>
                </c:pt>
                <c:pt idx="552">
                  <c:v>0.16235294117647134</c:v>
                </c:pt>
                <c:pt idx="553">
                  <c:v>0.16264705882353017</c:v>
                </c:pt>
                <c:pt idx="554">
                  <c:v>0.16294117647058901</c:v>
                </c:pt>
                <c:pt idx="555">
                  <c:v>0.16323529411764784</c:v>
                </c:pt>
                <c:pt idx="556">
                  <c:v>0.16352941176470667</c:v>
                </c:pt>
                <c:pt idx="557">
                  <c:v>0.16382352941176551</c:v>
                </c:pt>
                <c:pt idx="558">
                  <c:v>0.16411764705882434</c:v>
                </c:pt>
                <c:pt idx="559">
                  <c:v>0.16441176470588317</c:v>
                </c:pt>
                <c:pt idx="560">
                  <c:v>0.16470588235294201</c:v>
                </c:pt>
                <c:pt idx="561">
                  <c:v>0.16500000000000084</c:v>
                </c:pt>
                <c:pt idx="562">
                  <c:v>0.16529411764705967</c:v>
                </c:pt>
                <c:pt idx="563">
                  <c:v>0.16558823529411851</c:v>
                </c:pt>
                <c:pt idx="564">
                  <c:v>0.16588235294117734</c:v>
                </c:pt>
                <c:pt idx="565">
                  <c:v>0.16617647058823617</c:v>
                </c:pt>
                <c:pt idx="566">
                  <c:v>0.16647058823529501</c:v>
                </c:pt>
                <c:pt idx="567">
                  <c:v>0.16676470588235384</c:v>
                </c:pt>
                <c:pt idx="568">
                  <c:v>0.16705882352941268</c:v>
                </c:pt>
                <c:pt idx="569">
                  <c:v>0.16735294117647151</c:v>
                </c:pt>
                <c:pt idx="570">
                  <c:v>0.16764705882353034</c:v>
                </c:pt>
                <c:pt idx="571">
                  <c:v>0.16794117647058918</c:v>
                </c:pt>
                <c:pt idx="572">
                  <c:v>0.16823529411764801</c:v>
                </c:pt>
                <c:pt idx="573">
                  <c:v>0.16852941176470684</c:v>
                </c:pt>
                <c:pt idx="574">
                  <c:v>0.16882352941176568</c:v>
                </c:pt>
                <c:pt idx="575">
                  <c:v>0.16911764705882451</c:v>
                </c:pt>
                <c:pt idx="576">
                  <c:v>0.16941176470588334</c:v>
                </c:pt>
                <c:pt idx="577">
                  <c:v>0.16970588235294218</c:v>
                </c:pt>
                <c:pt idx="578">
                  <c:v>0.17000000000000101</c:v>
                </c:pt>
                <c:pt idx="579">
                  <c:v>0.17029411764705984</c:v>
                </c:pt>
                <c:pt idx="580">
                  <c:v>0.17058823529411868</c:v>
                </c:pt>
                <c:pt idx="581">
                  <c:v>0.17088235294117751</c:v>
                </c:pt>
                <c:pt idx="582">
                  <c:v>0.17117647058823635</c:v>
                </c:pt>
                <c:pt idx="583">
                  <c:v>0.17147058823529518</c:v>
                </c:pt>
                <c:pt idx="584">
                  <c:v>0.17176470588235401</c:v>
                </c:pt>
                <c:pt idx="585">
                  <c:v>0.17205882352941285</c:v>
                </c:pt>
                <c:pt idx="586">
                  <c:v>0.17235294117647168</c:v>
                </c:pt>
                <c:pt idx="587">
                  <c:v>0.17264705882353051</c:v>
                </c:pt>
                <c:pt idx="588">
                  <c:v>0.17294117647058935</c:v>
                </c:pt>
                <c:pt idx="589">
                  <c:v>0.17323529411764818</c:v>
                </c:pt>
                <c:pt idx="590">
                  <c:v>0.17352941176470701</c:v>
                </c:pt>
                <c:pt idx="591">
                  <c:v>0.17382352941176585</c:v>
                </c:pt>
                <c:pt idx="592">
                  <c:v>0.17411764705882468</c:v>
                </c:pt>
                <c:pt idx="593">
                  <c:v>0.17441176470588352</c:v>
                </c:pt>
                <c:pt idx="594">
                  <c:v>0.17470588235294235</c:v>
                </c:pt>
                <c:pt idx="595">
                  <c:v>0.17500000000000118</c:v>
                </c:pt>
                <c:pt idx="596">
                  <c:v>0.17529411764706002</c:v>
                </c:pt>
                <c:pt idx="597">
                  <c:v>0.17558823529411885</c:v>
                </c:pt>
                <c:pt idx="598">
                  <c:v>0.17588235294117768</c:v>
                </c:pt>
                <c:pt idx="599">
                  <c:v>0.17617647058823652</c:v>
                </c:pt>
                <c:pt idx="600">
                  <c:v>0.17647058823529535</c:v>
                </c:pt>
                <c:pt idx="601">
                  <c:v>0.17676470588235418</c:v>
                </c:pt>
                <c:pt idx="602">
                  <c:v>0.17705882352941302</c:v>
                </c:pt>
                <c:pt idx="603">
                  <c:v>0.17735294117647185</c:v>
                </c:pt>
                <c:pt idx="604">
                  <c:v>0.17764705882353068</c:v>
                </c:pt>
                <c:pt idx="605">
                  <c:v>0.17794117647058952</c:v>
                </c:pt>
                <c:pt idx="606">
                  <c:v>0.17823529411764835</c:v>
                </c:pt>
                <c:pt idx="607">
                  <c:v>0.17852941176470719</c:v>
                </c:pt>
                <c:pt idx="608">
                  <c:v>0.17882352941176602</c:v>
                </c:pt>
                <c:pt idx="609">
                  <c:v>0.17911764705882485</c:v>
                </c:pt>
                <c:pt idx="610">
                  <c:v>0.17941176470588369</c:v>
                </c:pt>
                <c:pt idx="611">
                  <c:v>0.17970588235294252</c:v>
                </c:pt>
                <c:pt idx="612">
                  <c:v>0.18000000000000135</c:v>
                </c:pt>
                <c:pt idx="613">
                  <c:v>0.18029411764706019</c:v>
                </c:pt>
                <c:pt idx="614">
                  <c:v>0.18058823529411902</c:v>
                </c:pt>
                <c:pt idx="615">
                  <c:v>0.18088235294117785</c:v>
                </c:pt>
                <c:pt idx="616">
                  <c:v>0.18117647058823669</c:v>
                </c:pt>
                <c:pt idx="617">
                  <c:v>0.18147058823529552</c:v>
                </c:pt>
                <c:pt idx="618">
                  <c:v>0.18176470588235435</c:v>
                </c:pt>
                <c:pt idx="619">
                  <c:v>0.18205882352941319</c:v>
                </c:pt>
                <c:pt idx="620">
                  <c:v>0.18235294117647202</c:v>
                </c:pt>
                <c:pt idx="621">
                  <c:v>0.18264705882353086</c:v>
                </c:pt>
                <c:pt idx="622">
                  <c:v>0.18294117647058969</c:v>
                </c:pt>
                <c:pt idx="623">
                  <c:v>0.18323529411764852</c:v>
                </c:pt>
                <c:pt idx="624">
                  <c:v>0.18352941176470736</c:v>
                </c:pt>
                <c:pt idx="625">
                  <c:v>0.18382352941176619</c:v>
                </c:pt>
                <c:pt idx="626">
                  <c:v>0.18411764705882502</c:v>
                </c:pt>
                <c:pt idx="627">
                  <c:v>0.18441176470588386</c:v>
                </c:pt>
                <c:pt idx="628">
                  <c:v>0.18470588235294269</c:v>
                </c:pt>
                <c:pt idx="629">
                  <c:v>0.18500000000000152</c:v>
                </c:pt>
                <c:pt idx="630">
                  <c:v>0.18529411764706036</c:v>
                </c:pt>
                <c:pt idx="631">
                  <c:v>0.18558823529411919</c:v>
                </c:pt>
                <c:pt idx="632">
                  <c:v>0.18588235294117803</c:v>
                </c:pt>
                <c:pt idx="633">
                  <c:v>0.18617647058823686</c:v>
                </c:pt>
                <c:pt idx="634">
                  <c:v>0.18647058823529569</c:v>
                </c:pt>
                <c:pt idx="635">
                  <c:v>0.18676470588235453</c:v>
                </c:pt>
                <c:pt idx="636">
                  <c:v>0.18705882352941336</c:v>
                </c:pt>
                <c:pt idx="637">
                  <c:v>0.18735294117647219</c:v>
                </c:pt>
                <c:pt idx="638">
                  <c:v>0.18764705882353103</c:v>
                </c:pt>
                <c:pt idx="639">
                  <c:v>0.18794117647058986</c:v>
                </c:pt>
                <c:pt idx="640">
                  <c:v>0.18823529411764869</c:v>
                </c:pt>
                <c:pt idx="641">
                  <c:v>0.18852941176470753</c:v>
                </c:pt>
                <c:pt idx="642">
                  <c:v>0.18882352941176636</c:v>
                </c:pt>
                <c:pt idx="643">
                  <c:v>0.18911764705882519</c:v>
                </c:pt>
                <c:pt idx="644">
                  <c:v>0.18941176470588403</c:v>
                </c:pt>
                <c:pt idx="645">
                  <c:v>0.18970588235294286</c:v>
                </c:pt>
                <c:pt idx="646">
                  <c:v>0.1900000000000017</c:v>
                </c:pt>
                <c:pt idx="647">
                  <c:v>0.19029411764706053</c:v>
                </c:pt>
                <c:pt idx="648">
                  <c:v>0.19058823529411936</c:v>
                </c:pt>
                <c:pt idx="649">
                  <c:v>0.1908823529411782</c:v>
                </c:pt>
                <c:pt idx="650">
                  <c:v>0.19117647058823703</c:v>
                </c:pt>
                <c:pt idx="651">
                  <c:v>0.19147058823529586</c:v>
                </c:pt>
                <c:pt idx="652">
                  <c:v>0.1917647058823547</c:v>
                </c:pt>
                <c:pt idx="653">
                  <c:v>0.19205882352941353</c:v>
                </c:pt>
                <c:pt idx="654">
                  <c:v>0.19235294117647236</c:v>
                </c:pt>
                <c:pt idx="655">
                  <c:v>0.1926470588235312</c:v>
                </c:pt>
                <c:pt idx="656">
                  <c:v>0.19294117647059003</c:v>
                </c:pt>
                <c:pt idx="657">
                  <c:v>0.19323529411764886</c:v>
                </c:pt>
                <c:pt idx="658">
                  <c:v>0.1935294117647077</c:v>
                </c:pt>
                <c:pt idx="659">
                  <c:v>0.19382352941176653</c:v>
                </c:pt>
                <c:pt idx="660">
                  <c:v>0.19411764705882537</c:v>
                </c:pt>
                <c:pt idx="661">
                  <c:v>0.1944117647058842</c:v>
                </c:pt>
                <c:pt idx="662">
                  <c:v>0.19470588235294303</c:v>
                </c:pt>
                <c:pt idx="663">
                  <c:v>0.19500000000000187</c:v>
                </c:pt>
                <c:pt idx="664">
                  <c:v>0.1952941176470607</c:v>
                </c:pt>
                <c:pt idx="665">
                  <c:v>0.19558823529411953</c:v>
                </c:pt>
                <c:pt idx="666">
                  <c:v>0.19588235294117837</c:v>
                </c:pt>
                <c:pt idx="667">
                  <c:v>0.1961764705882372</c:v>
                </c:pt>
                <c:pt idx="668">
                  <c:v>0.19647058823529603</c:v>
                </c:pt>
                <c:pt idx="669">
                  <c:v>0.19676470588235487</c:v>
                </c:pt>
                <c:pt idx="670">
                  <c:v>0.1970588235294137</c:v>
                </c:pt>
                <c:pt idx="671">
                  <c:v>0.19735294117647253</c:v>
                </c:pt>
                <c:pt idx="672">
                  <c:v>0.19764705882353137</c:v>
                </c:pt>
                <c:pt idx="673">
                  <c:v>0.1979411764705902</c:v>
                </c:pt>
                <c:pt idx="674">
                  <c:v>0.19823529411764904</c:v>
                </c:pt>
                <c:pt idx="675">
                  <c:v>0.19852941176470787</c:v>
                </c:pt>
                <c:pt idx="676">
                  <c:v>0.1988235294117667</c:v>
                </c:pt>
                <c:pt idx="677">
                  <c:v>0.19911764705882554</c:v>
                </c:pt>
                <c:pt idx="678">
                  <c:v>0.19941176470588437</c:v>
                </c:pt>
                <c:pt idx="679">
                  <c:v>0.1997058823529432</c:v>
                </c:pt>
                <c:pt idx="680">
                  <c:v>0.20000000000000204</c:v>
                </c:pt>
                <c:pt idx="681">
                  <c:v>0.20029411764706087</c:v>
                </c:pt>
                <c:pt idx="682">
                  <c:v>0.2005882352941197</c:v>
                </c:pt>
                <c:pt idx="683">
                  <c:v>0.20088235294117854</c:v>
                </c:pt>
                <c:pt idx="684">
                  <c:v>0.20117647058823737</c:v>
                </c:pt>
                <c:pt idx="685">
                  <c:v>0.20147058823529621</c:v>
                </c:pt>
                <c:pt idx="686">
                  <c:v>0.20176470588235504</c:v>
                </c:pt>
                <c:pt idx="687">
                  <c:v>0.20205882352941387</c:v>
                </c:pt>
                <c:pt idx="688">
                  <c:v>0.20235294117647271</c:v>
                </c:pt>
                <c:pt idx="689">
                  <c:v>0.20264705882353154</c:v>
                </c:pt>
                <c:pt idx="690">
                  <c:v>0.20294117647059037</c:v>
                </c:pt>
                <c:pt idx="691">
                  <c:v>0.20323529411764921</c:v>
                </c:pt>
                <c:pt idx="692">
                  <c:v>0.20352941176470804</c:v>
                </c:pt>
                <c:pt idx="693">
                  <c:v>0.20382352941176687</c:v>
                </c:pt>
                <c:pt idx="694">
                  <c:v>0.20411764705882571</c:v>
                </c:pt>
                <c:pt idx="695">
                  <c:v>0.20441176470588454</c:v>
                </c:pt>
                <c:pt idx="696">
                  <c:v>0.20470588235294337</c:v>
                </c:pt>
                <c:pt idx="697">
                  <c:v>0.20500000000000221</c:v>
                </c:pt>
                <c:pt idx="698">
                  <c:v>0.20529411764706104</c:v>
                </c:pt>
                <c:pt idx="699">
                  <c:v>0.20558823529411988</c:v>
                </c:pt>
                <c:pt idx="700">
                  <c:v>0.20588235294117871</c:v>
                </c:pt>
                <c:pt idx="701">
                  <c:v>0.20617647058823754</c:v>
                </c:pt>
                <c:pt idx="702">
                  <c:v>0.20647058823529638</c:v>
                </c:pt>
                <c:pt idx="703">
                  <c:v>0.20676470588235521</c:v>
                </c:pt>
                <c:pt idx="704">
                  <c:v>0.20705882352941404</c:v>
                </c:pt>
                <c:pt idx="705">
                  <c:v>0.20735294117647288</c:v>
                </c:pt>
                <c:pt idx="706">
                  <c:v>0.20764705882353171</c:v>
                </c:pt>
                <c:pt idx="707">
                  <c:v>0.20794117647059054</c:v>
                </c:pt>
                <c:pt idx="708">
                  <c:v>0.20823529411764938</c:v>
                </c:pt>
                <c:pt idx="709">
                  <c:v>0.20852941176470821</c:v>
                </c:pt>
                <c:pt idx="710">
                  <c:v>0.20882352941176704</c:v>
                </c:pt>
                <c:pt idx="711">
                  <c:v>0.20911764705882588</c:v>
                </c:pt>
                <c:pt idx="712">
                  <c:v>0.20941176470588471</c:v>
                </c:pt>
                <c:pt idx="713">
                  <c:v>0.20970588235294355</c:v>
                </c:pt>
                <c:pt idx="714">
                  <c:v>0.21000000000000238</c:v>
                </c:pt>
                <c:pt idx="715">
                  <c:v>0.21029411764706121</c:v>
                </c:pt>
                <c:pt idx="716">
                  <c:v>0.21058823529412005</c:v>
                </c:pt>
                <c:pt idx="717">
                  <c:v>0.21088235294117888</c:v>
                </c:pt>
                <c:pt idx="718">
                  <c:v>0.21117647058823771</c:v>
                </c:pt>
                <c:pt idx="719">
                  <c:v>0.21147058823529655</c:v>
                </c:pt>
                <c:pt idx="720">
                  <c:v>0.21176470588235538</c:v>
                </c:pt>
                <c:pt idx="721">
                  <c:v>0.21205882352941421</c:v>
                </c:pt>
                <c:pt idx="722">
                  <c:v>0.21235294117647305</c:v>
                </c:pt>
                <c:pt idx="723">
                  <c:v>0.21264705882353188</c:v>
                </c:pt>
                <c:pt idx="724">
                  <c:v>0.21294117647059072</c:v>
                </c:pt>
                <c:pt idx="725">
                  <c:v>0.21323529411764955</c:v>
                </c:pt>
                <c:pt idx="726">
                  <c:v>0.21352941176470838</c:v>
                </c:pt>
                <c:pt idx="727">
                  <c:v>0.21382352941176722</c:v>
                </c:pt>
                <c:pt idx="728">
                  <c:v>0.21411764705882605</c:v>
                </c:pt>
                <c:pt idx="729">
                  <c:v>0.21441176470588488</c:v>
                </c:pt>
                <c:pt idx="730">
                  <c:v>0.21470588235294372</c:v>
                </c:pt>
                <c:pt idx="731">
                  <c:v>0.21500000000000255</c:v>
                </c:pt>
                <c:pt idx="732">
                  <c:v>0.21529411764706138</c:v>
                </c:pt>
                <c:pt idx="733">
                  <c:v>0.21558823529412022</c:v>
                </c:pt>
                <c:pt idx="734">
                  <c:v>0.21588235294117905</c:v>
                </c:pt>
                <c:pt idx="735">
                  <c:v>0.21617647058823788</c:v>
                </c:pt>
                <c:pt idx="736">
                  <c:v>0.21647058823529672</c:v>
                </c:pt>
                <c:pt idx="737">
                  <c:v>0.21676470588235555</c:v>
                </c:pt>
                <c:pt idx="738">
                  <c:v>0.21705882352941439</c:v>
                </c:pt>
                <c:pt idx="739">
                  <c:v>0.21735294117647322</c:v>
                </c:pt>
                <c:pt idx="740">
                  <c:v>0.21764705882353205</c:v>
                </c:pt>
                <c:pt idx="741">
                  <c:v>0.21794117647059089</c:v>
                </c:pt>
                <c:pt idx="742">
                  <c:v>0.21823529411764972</c:v>
                </c:pt>
                <c:pt idx="743">
                  <c:v>0.21852941176470855</c:v>
                </c:pt>
                <c:pt idx="744">
                  <c:v>0.21882352941176739</c:v>
                </c:pt>
                <c:pt idx="745">
                  <c:v>0.21911764705882622</c:v>
                </c:pt>
                <c:pt idx="746">
                  <c:v>0.21941176470588505</c:v>
                </c:pt>
                <c:pt idx="747">
                  <c:v>0.21970588235294389</c:v>
                </c:pt>
                <c:pt idx="748">
                  <c:v>0.22000000000000272</c:v>
                </c:pt>
                <c:pt idx="749">
                  <c:v>0.22029411764706155</c:v>
                </c:pt>
                <c:pt idx="750">
                  <c:v>0.22058823529412039</c:v>
                </c:pt>
                <c:pt idx="751">
                  <c:v>0.22088235294117922</c:v>
                </c:pt>
                <c:pt idx="752">
                  <c:v>0.22117647058823806</c:v>
                </c:pt>
                <c:pt idx="753">
                  <c:v>0.22147058823529689</c:v>
                </c:pt>
                <c:pt idx="754">
                  <c:v>0.22176470588235572</c:v>
                </c:pt>
                <c:pt idx="755">
                  <c:v>0.22205882352941456</c:v>
                </c:pt>
                <c:pt idx="756">
                  <c:v>0.22235294117647339</c:v>
                </c:pt>
                <c:pt idx="757">
                  <c:v>0.22264705882353222</c:v>
                </c:pt>
                <c:pt idx="758">
                  <c:v>0.22294117647059106</c:v>
                </c:pt>
                <c:pt idx="759">
                  <c:v>0.22323529411764989</c:v>
                </c:pt>
                <c:pt idx="760">
                  <c:v>0.22352941176470872</c:v>
                </c:pt>
                <c:pt idx="761">
                  <c:v>0.22382352941176756</c:v>
                </c:pt>
                <c:pt idx="762">
                  <c:v>0.22411764705882639</c:v>
                </c:pt>
                <c:pt idx="763">
                  <c:v>0.22441176470588522</c:v>
                </c:pt>
                <c:pt idx="764">
                  <c:v>0.22470588235294406</c:v>
                </c:pt>
                <c:pt idx="765">
                  <c:v>0.22500000000000289</c:v>
                </c:pt>
                <c:pt idx="766">
                  <c:v>0.22529411764706173</c:v>
                </c:pt>
                <c:pt idx="767">
                  <c:v>0.22558823529412056</c:v>
                </c:pt>
                <c:pt idx="768">
                  <c:v>0.22588235294117939</c:v>
                </c:pt>
                <c:pt idx="769">
                  <c:v>0.22617647058823823</c:v>
                </c:pt>
                <c:pt idx="770">
                  <c:v>0.22647058823529706</c:v>
                </c:pt>
                <c:pt idx="771">
                  <c:v>0.22676470588235589</c:v>
                </c:pt>
                <c:pt idx="772">
                  <c:v>0.22705882352941473</c:v>
                </c:pt>
                <c:pt idx="773">
                  <c:v>0.22735294117647356</c:v>
                </c:pt>
                <c:pt idx="774">
                  <c:v>0.22764705882353239</c:v>
                </c:pt>
                <c:pt idx="775">
                  <c:v>0.22794117647059123</c:v>
                </c:pt>
                <c:pt idx="776">
                  <c:v>0.22823529411765006</c:v>
                </c:pt>
                <c:pt idx="777">
                  <c:v>0.2285294117647089</c:v>
                </c:pt>
                <c:pt idx="778">
                  <c:v>0.22882352941176773</c:v>
                </c:pt>
                <c:pt idx="779">
                  <c:v>0.22911764705882656</c:v>
                </c:pt>
                <c:pt idx="780">
                  <c:v>0.2294117647058854</c:v>
                </c:pt>
                <c:pt idx="781">
                  <c:v>0.22970588235294423</c:v>
                </c:pt>
                <c:pt idx="782">
                  <c:v>0.23000000000000306</c:v>
                </c:pt>
                <c:pt idx="783">
                  <c:v>0.2302941176470619</c:v>
                </c:pt>
                <c:pt idx="784">
                  <c:v>0.23058823529412073</c:v>
                </c:pt>
                <c:pt idx="785">
                  <c:v>0.23088235294117956</c:v>
                </c:pt>
                <c:pt idx="786">
                  <c:v>0.2311764705882384</c:v>
                </c:pt>
                <c:pt idx="787">
                  <c:v>0.23147058823529723</c:v>
                </c:pt>
                <c:pt idx="788">
                  <c:v>0.23176470588235606</c:v>
                </c:pt>
                <c:pt idx="789">
                  <c:v>0.2320588235294149</c:v>
                </c:pt>
                <c:pt idx="790">
                  <c:v>0.23235294117647373</c:v>
                </c:pt>
                <c:pt idx="791">
                  <c:v>0.23264705882353257</c:v>
                </c:pt>
                <c:pt idx="792">
                  <c:v>0.2329411764705914</c:v>
                </c:pt>
                <c:pt idx="793">
                  <c:v>0.23323529411765023</c:v>
                </c:pt>
                <c:pt idx="794">
                  <c:v>0.23352941176470907</c:v>
                </c:pt>
                <c:pt idx="795">
                  <c:v>0.2338235294117679</c:v>
                </c:pt>
                <c:pt idx="796">
                  <c:v>0.23411764705882673</c:v>
                </c:pt>
                <c:pt idx="797">
                  <c:v>0.23441176470588557</c:v>
                </c:pt>
                <c:pt idx="798">
                  <c:v>0.2347058823529444</c:v>
                </c:pt>
                <c:pt idx="799">
                  <c:v>0.23500000000000323</c:v>
                </c:pt>
                <c:pt idx="800">
                  <c:v>0.23529411764706207</c:v>
                </c:pt>
                <c:pt idx="801">
                  <c:v>0.2355882352941209</c:v>
                </c:pt>
                <c:pt idx="802">
                  <c:v>0.23588235294117973</c:v>
                </c:pt>
                <c:pt idx="803">
                  <c:v>0.23617647058823857</c:v>
                </c:pt>
                <c:pt idx="804">
                  <c:v>0.2364705882352974</c:v>
                </c:pt>
                <c:pt idx="805">
                  <c:v>0.23676470588235624</c:v>
                </c:pt>
                <c:pt idx="806">
                  <c:v>0.23705882352941507</c:v>
                </c:pt>
                <c:pt idx="807">
                  <c:v>0.2373529411764739</c:v>
                </c:pt>
                <c:pt idx="808">
                  <c:v>0.23764705882353274</c:v>
                </c:pt>
                <c:pt idx="809">
                  <c:v>0.23794117647059157</c:v>
                </c:pt>
                <c:pt idx="810">
                  <c:v>0.2382352941176504</c:v>
                </c:pt>
                <c:pt idx="811">
                  <c:v>0.23852941176470924</c:v>
                </c:pt>
                <c:pt idx="812">
                  <c:v>0.23882352941176807</c:v>
                </c:pt>
                <c:pt idx="813">
                  <c:v>0.2391176470588269</c:v>
                </c:pt>
                <c:pt idx="814">
                  <c:v>0.23941176470588574</c:v>
                </c:pt>
                <c:pt idx="815">
                  <c:v>0.23970588235294457</c:v>
                </c:pt>
                <c:pt idx="816">
                  <c:v>0.24000000000000341</c:v>
                </c:pt>
                <c:pt idx="817">
                  <c:v>0.24029411764706224</c:v>
                </c:pt>
                <c:pt idx="818">
                  <c:v>0.24058823529412107</c:v>
                </c:pt>
                <c:pt idx="819">
                  <c:v>0.24088235294117991</c:v>
                </c:pt>
                <c:pt idx="820">
                  <c:v>0.24117647058823874</c:v>
                </c:pt>
                <c:pt idx="821">
                  <c:v>0.24147058823529757</c:v>
                </c:pt>
                <c:pt idx="822">
                  <c:v>0.24176470588235641</c:v>
                </c:pt>
                <c:pt idx="823">
                  <c:v>0.24205882352941524</c:v>
                </c:pt>
                <c:pt idx="824">
                  <c:v>0.24235294117647407</c:v>
                </c:pt>
                <c:pt idx="825">
                  <c:v>0.24264705882353291</c:v>
                </c:pt>
                <c:pt idx="826">
                  <c:v>0.24294117647059174</c:v>
                </c:pt>
                <c:pt idx="827">
                  <c:v>0.24323529411765057</c:v>
                </c:pt>
                <c:pt idx="828">
                  <c:v>0.24352941176470941</c:v>
                </c:pt>
                <c:pt idx="829">
                  <c:v>0.24382352941176824</c:v>
                </c:pt>
                <c:pt idx="830">
                  <c:v>0.24411764705882708</c:v>
                </c:pt>
                <c:pt idx="831">
                  <c:v>0.24441176470588591</c:v>
                </c:pt>
                <c:pt idx="832">
                  <c:v>0.24470588235294474</c:v>
                </c:pt>
                <c:pt idx="833">
                  <c:v>0.24500000000000358</c:v>
                </c:pt>
                <c:pt idx="834">
                  <c:v>0.24529411764706241</c:v>
                </c:pt>
                <c:pt idx="835">
                  <c:v>0.24558823529412124</c:v>
                </c:pt>
                <c:pt idx="836">
                  <c:v>0.24588235294118008</c:v>
                </c:pt>
                <c:pt idx="837">
                  <c:v>0.24617647058823891</c:v>
                </c:pt>
                <c:pt idx="838">
                  <c:v>0.24647058823529774</c:v>
                </c:pt>
                <c:pt idx="839">
                  <c:v>0.24676470588235658</c:v>
                </c:pt>
                <c:pt idx="840">
                  <c:v>0.24705882352941541</c:v>
                </c:pt>
                <c:pt idx="841">
                  <c:v>0.24735294117647424</c:v>
                </c:pt>
                <c:pt idx="842">
                  <c:v>0.24764705882353308</c:v>
                </c:pt>
                <c:pt idx="843">
                  <c:v>0.24794117647059191</c:v>
                </c:pt>
                <c:pt idx="844">
                  <c:v>0.24823529411765075</c:v>
                </c:pt>
                <c:pt idx="845">
                  <c:v>0.24852941176470958</c:v>
                </c:pt>
                <c:pt idx="846">
                  <c:v>0.24882352941176841</c:v>
                </c:pt>
                <c:pt idx="847">
                  <c:v>0.24911764705882725</c:v>
                </c:pt>
                <c:pt idx="848">
                  <c:v>0.24941176470588608</c:v>
                </c:pt>
                <c:pt idx="849">
                  <c:v>0.24970588235294491</c:v>
                </c:pt>
                <c:pt idx="850">
                  <c:v>0.25000000000000372</c:v>
                </c:pt>
                <c:pt idx="851">
                  <c:v>0.25029411764706255</c:v>
                </c:pt>
                <c:pt idx="852">
                  <c:v>0.25058823529412139</c:v>
                </c:pt>
                <c:pt idx="853">
                  <c:v>0.25088235294118022</c:v>
                </c:pt>
                <c:pt idx="854">
                  <c:v>0.25117647058823905</c:v>
                </c:pt>
                <c:pt idx="855">
                  <c:v>0.25147058823529789</c:v>
                </c:pt>
                <c:pt idx="856">
                  <c:v>0.25176470588235672</c:v>
                </c:pt>
                <c:pt idx="857">
                  <c:v>0.25205882352941555</c:v>
                </c:pt>
                <c:pt idx="858">
                  <c:v>0.25235294117647439</c:v>
                </c:pt>
                <c:pt idx="859">
                  <c:v>0.25264705882353322</c:v>
                </c:pt>
                <c:pt idx="860">
                  <c:v>0.25294117647059206</c:v>
                </c:pt>
                <c:pt idx="861">
                  <c:v>0.25323529411765089</c:v>
                </c:pt>
                <c:pt idx="862">
                  <c:v>0.25352941176470972</c:v>
                </c:pt>
                <c:pt idx="863">
                  <c:v>0.25382352941176856</c:v>
                </c:pt>
                <c:pt idx="864">
                  <c:v>0.25411764705882739</c:v>
                </c:pt>
                <c:pt idx="865">
                  <c:v>0.25441176470588622</c:v>
                </c:pt>
                <c:pt idx="866">
                  <c:v>0.25470588235294506</c:v>
                </c:pt>
                <c:pt idx="867">
                  <c:v>0.25500000000000389</c:v>
                </c:pt>
                <c:pt idx="868">
                  <c:v>0.25529411764706272</c:v>
                </c:pt>
                <c:pt idx="869">
                  <c:v>0.25558823529412156</c:v>
                </c:pt>
                <c:pt idx="870">
                  <c:v>0.25588235294118039</c:v>
                </c:pt>
                <c:pt idx="871">
                  <c:v>0.25617647058823922</c:v>
                </c:pt>
                <c:pt idx="872">
                  <c:v>0.25647058823529806</c:v>
                </c:pt>
                <c:pt idx="873">
                  <c:v>0.25676470588235689</c:v>
                </c:pt>
                <c:pt idx="874">
                  <c:v>0.25705882352941573</c:v>
                </c:pt>
                <c:pt idx="875">
                  <c:v>0.25735294117647456</c:v>
                </c:pt>
                <c:pt idx="876">
                  <c:v>0.25764705882353339</c:v>
                </c:pt>
                <c:pt idx="877">
                  <c:v>0.25794117647059223</c:v>
                </c:pt>
                <c:pt idx="878">
                  <c:v>0.25823529411765106</c:v>
                </c:pt>
                <c:pt idx="879">
                  <c:v>0.25852941176470989</c:v>
                </c:pt>
                <c:pt idx="880">
                  <c:v>0.25882352941176873</c:v>
                </c:pt>
                <c:pt idx="881">
                  <c:v>0.25911764705882756</c:v>
                </c:pt>
                <c:pt idx="882">
                  <c:v>0.25941176470588639</c:v>
                </c:pt>
                <c:pt idx="883">
                  <c:v>0.25970588235294523</c:v>
                </c:pt>
                <c:pt idx="884">
                  <c:v>0.26000000000000406</c:v>
                </c:pt>
                <c:pt idx="885">
                  <c:v>0.26029411764706289</c:v>
                </c:pt>
                <c:pt idx="886">
                  <c:v>0.26058823529412173</c:v>
                </c:pt>
                <c:pt idx="887">
                  <c:v>0.26088235294118056</c:v>
                </c:pt>
                <c:pt idx="888">
                  <c:v>0.2611764705882394</c:v>
                </c:pt>
                <c:pt idx="889">
                  <c:v>0.26147058823529823</c:v>
                </c:pt>
                <c:pt idx="890">
                  <c:v>0.26176470588235706</c:v>
                </c:pt>
                <c:pt idx="891">
                  <c:v>0.2620588235294159</c:v>
                </c:pt>
                <c:pt idx="892">
                  <c:v>0.26235294117647473</c:v>
                </c:pt>
                <c:pt idx="893">
                  <c:v>0.26264705882353356</c:v>
                </c:pt>
                <c:pt idx="894">
                  <c:v>0.2629411764705924</c:v>
                </c:pt>
                <c:pt idx="895">
                  <c:v>0.26323529411765123</c:v>
                </c:pt>
                <c:pt idx="896">
                  <c:v>0.26352941176471006</c:v>
                </c:pt>
                <c:pt idx="897">
                  <c:v>0.2638235294117689</c:v>
                </c:pt>
                <c:pt idx="898">
                  <c:v>0.26411764705882773</c:v>
                </c:pt>
                <c:pt idx="899">
                  <c:v>0.26441176470588656</c:v>
                </c:pt>
                <c:pt idx="900">
                  <c:v>0.2647058823529454</c:v>
                </c:pt>
                <c:pt idx="901">
                  <c:v>0.26500000000000423</c:v>
                </c:pt>
                <c:pt idx="902">
                  <c:v>0.26529411764706307</c:v>
                </c:pt>
                <c:pt idx="903">
                  <c:v>0.2655882352941219</c:v>
                </c:pt>
                <c:pt idx="904">
                  <c:v>0.26588235294118073</c:v>
                </c:pt>
                <c:pt idx="905">
                  <c:v>0.26617647058823957</c:v>
                </c:pt>
                <c:pt idx="906">
                  <c:v>0.2664705882352984</c:v>
                </c:pt>
                <c:pt idx="907">
                  <c:v>0.26676470588235723</c:v>
                </c:pt>
                <c:pt idx="908">
                  <c:v>0.26705882352941607</c:v>
                </c:pt>
                <c:pt idx="909">
                  <c:v>0.2673529411764749</c:v>
                </c:pt>
                <c:pt idx="910">
                  <c:v>0.26764705882353373</c:v>
                </c:pt>
                <c:pt idx="911">
                  <c:v>0.26794117647059257</c:v>
                </c:pt>
                <c:pt idx="912">
                  <c:v>0.2682352941176514</c:v>
                </c:pt>
                <c:pt idx="913">
                  <c:v>0.26852941176471024</c:v>
                </c:pt>
                <c:pt idx="914">
                  <c:v>0.26882352941176907</c:v>
                </c:pt>
                <c:pt idx="915">
                  <c:v>0.2691176470588279</c:v>
                </c:pt>
                <c:pt idx="916">
                  <c:v>0.26941176470588674</c:v>
                </c:pt>
                <c:pt idx="917">
                  <c:v>0.26970588235294557</c:v>
                </c:pt>
                <c:pt idx="918">
                  <c:v>0.2700000000000044</c:v>
                </c:pt>
                <c:pt idx="919">
                  <c:v>0.27029411764706324</c:v>
                </c:pt>
                <c:pt idx="920">
                  <c:v>0.27058823529412207</c:v>
                </c:pt>
                <c:pt idx="921">
                  <c:v>0.2708823529411809</c:v>
                </c:pt>
                <c:pt idx="922">
                  <c:v>0.27117647058823974</c:v>
                </c:pt>
                <c:pt idx="923">
                  <c:v>0.27147058823529857</c:v>
                </c:pt>
                <c:pt idx="924">
                  <c:v>0.2717647058823574</c:v>
                </c:pt>
                <c:pt idx="925">
                  <c:v>0.27205882352941624</c:v>
                </c:pt>
                <c:pt idx="926">
                  <c:v>0.27235294117647507</c:v>
                </c:pt>
                <c:pt idx="927">
                  <c:v>0.27264705882353391</c:v>
                </c:pt>
                <c:pt idx="928">
                  <c:v>0.27294117647059274</c:v>
                </c:pt>
                <c:pt idx="929">
                  <c:v>0.27323529411765157</c:v>
                </c:pt>
                <c:pt idx="930">
                  <c:v>0.27352941176471041</c:v>
                </c:pt>
                <c:pt idx="931">
                  <c:v>0.27382352941176924</c:v>
                </c:pt>
                <c:pt idx="932">
                  <c:v>0.27411764705882807</c:v>
                </c:pt>
                <c:pt idx="933">
                  <c:v>0.27441176470588691</c:v>
                </c:pt>
                <c:pt idx="934">
                  <c:v>0.27470588235294574</c:v>
                </c:pt>
                <c:pt idx="935">
                  <c:v>0.27500000000000457</c:v>
                </c:pt>
                <c:pt idx="936">
                  <c:v>0.27529411764706341</c:v>
                </c:pt>
                <c:pt idx="937">
                  <c:v>0.27558823529412224</c:v>
                </c:pt>
                <c:pt idx="938">
                  <c:v>0.27588235294118107</c:v>
                </c:pt>
                <c:pt idx="939">
                  <c:v>0.27617647058823991</c:v>
                </c:pt>
                <c:pt idx="940">
                  <c:v>0.27647058823529874</c:v>
                </c:pt>
                <c:pt idx="941">
                  <c:v>0.27676470588235758</c:v>
                </c:pt>
                <c:pt idx="942">
                  <c:v>0.27705882352941641</c:v>
                </c:pt>
                <c:pt idx="943">
                  <c:v>0.27735294117647524</c:v>
                </c:pt>
                <c:pt idx="944">
                  <c:v>0.27764705882353408</c:v>
                </c:pt>
                <c:pt idx="945">
                  <c:v>0.27794117647059291</c:v>
                </c:pt>
                <c:pt idx="946">
                  <c:v>0.27823529411765174</c:v>
                </c:pt>
                <c:pt idx="947">
                  <c:v>0.27852941176471058</c:v>
                </c:pt>
                <c:pt idx="948">
                  <c:v>0.27882352941176941</c:v>
                </c:pt>
                <c:pt idx="949">
                  <c:v>0.27911764705882824</c:v>
                </c:pt>
                <c:pt idx="950">
                  <c:v>0.27941176470588708</c:v>
                </c:pt>
                <c:pt idx="951">
                  <c:v>0.27970588235294591</c:v>
                </c:pt>
                <c:pt idx="952">
                  <c:v>0.28000000000000475</c:v>
                </c:pt>
                <c:pt idx="953">
                  <c:v>0.28029411764706358</c:v>
                </c:pt>
                <c:pt idx="954">
                  <c:v>0.28058823529412241</c:v>
                </c:pt>
                <c:pt idx="955">
                  <c:v>0.28088235294118125</c:v>
                </c:pt>
                <c:pt idx="956">
                  <c:v>0.28117647058824008</c:v>
                </c:pt>
                <c:pt idx="957">
                  <c:v>0.28147058823529891</c:v>
                </c:pt>
                <c:pt idx="958">
                  <c:v>0.28176470588235775</c:v>
                </c:pt>
                <c:pt idx="959">
                  <c:v>0.28205882352941658</c:v>
                </c:pt>
                <c:pt idx="960">
                  <c:v>0.28235294117647541</c:v>
                </c:pt>
                <c:pt idx="961">
                  <c:v>0.28264705882353425</c:v>
                </c:pt>
                <c:pt idx="962">
                  <c:v>0.28294117647059308</c:v>
                </c:pt>
                <c:pt idx="963">
                  <c:v>0.28323529411765191</c:v>
                </c:pt>
                <c:pt idx="964">
                  <c:v>0.28352941176471075</c:v>
                </c:pt>
                <c:pt idx="965">
                  <c:v>0.28382352941176958</c:v>
                </c:pt>
                <c:pt idx="966">
                  <c:v>0.28411764705882842</c:v>
                </c:pt>
                <c:pt idx="967">
                  <c:v>0.28441176470588725</c:v>
                </c:pt>
                <c:pt idx="968">
                  <c:v>0.28470588235294608</c:v>
                </c:pt>
                <c:pt idx="969">
                  <c:v>0.28500000000000492</c:v>
                </c:pt>
                <c:pt idx="970">
                  <c:v>0.28529411764706375</c:v>
                </c:pt>
                <c:pt idx="971">
                  <c:v>0.28558823529412258</c:v>
                </c:pt>
                <c:pt idx="972">
                  <c:v>0.28588235294118142</c:v>
                </c:pt>
                <c:pt idx="973">
                  <c:v>0.28617647058824025</c:v>
                </c:pt>
                <c:pt idx="974">
                  <c:v>0.28647058823529908</c:v>
                </c:pt>
                <c:pt idx="975">
                  <c:v>0.28676470588235792</c:v>
                </c:pt>
                <c:pt idx="976">
                  <c:v>0.28705882352941675</c:v>
                </c:pt>
                <c:pt idx="977">
                  <c:v>0.28735294117647558</c:v>
                </c:pt>
                <c:pt idx="978">
                  <c:v>0.28764705882353442</c:v>
                </c:pt>
                <c:pt idx="979">
                  <c:v>0.28794117647059325</c:v>
                </c:pt>
                <c:pt idx="980">
                  <c:v>0.28823529411765209</c:v>
                </c:pt>
                <c:pt idx="981">
                  <c:v>0.28852941176471092</c:v>
                </c:pt>
                <c:pt idx="982">
                  <c:v>0.28882352941176975</c:v>
                </c:pt>
                <c:pt idx="983">
                  <c:v>0.28911764705882859</c:v>
                </c:pt>
                <c:pt idx="984">
                  <c:v>0.28941176470588742</c:v>
                </c:pt>
                <c:pt idx="985">
                  <c:v>0.28970588235294625</c:v>
                </c:pt>
                <c:pt idx="986">
                  <c:v>0.29000000000000509</c:v>
                </c:pt>
                <c:pt idx="987">
                  <c:v>0.29029411764706392</c:v>
                </c:pt>
                <c:pt idx="988">
                  <c:v>0.29058823529412275</c:v>
                </c:pt>
                <c:pt idx="989">
                  <c:v>0.29088235294118159</c:v>
                </c:pt>
                <c:pt idx="990">
                  <c:v>0.29117647058824042</c:v>
                </c:pt>
                <c:pt idx="991">
                  <c:v>0.29147058823529925</c:v>
                </c:pt>
                <c:pt idx="992">
                  <c:v>0.29176470588235809</c:v>
                </c:pt>
                <c:pt idx="993">
                  <c:v>0.29205882352941692</c:v>
                </c:pt>
                <c:pt idx="994">
                  <c:v>0.29235294117647576</c:v>
                </c:pt>
                <c:pt idx="995">
                  <c:v>0.29264705882353459</c:v>
                </c:pt>
                <c:pt idx="996">
                  <c:v>0.29294117647059342</c:v>
                </c:pt>
                <c:pt idx="997">
                  <c:v>0.29323529411765226</c:v>
                </c:pt>
                <c:pt idx="998">
                  <c:v>0.29352941176471109</c:v>
                </c:pt>
                <c:pt idx="999">
                  <c:v>0.29382352941176992</c:v>
                </c:pt>
                <c:pt idx="1000">
                  <c:v>0.29411764705882876</c:v>
                </c:pt>
                <c:pt idx="1001">
                  <c:v>0.29441176470588759</c:v>
                </c:pt>
                <c:pt idx="1002">
                  <c:v>0.29470588235294642</c:v>
                </c:pt>
                <c:pt idx="1003">
                  <c:v>0.29500000000000526</c:v>
                </c:pt>
                <c:pt idx="1004">
                  <c:v>0.29529411764706409</c:v>
                </c:pt>
                <c:pt idx="1005">
                  <c:v>0.29558823529412293</c:v>
                </c:pt>
                <c:pt idx="1006">
                  <c:v>0.29588235294118176</c:v>
                </c:pt>
                <c:pt idx="1007">
                  <c:v>0.29617647058824059</c:v>
                </c:pt>
                <c:pt idx="1008">
                  <c:v>0.29647058823529943</c:v>
                </c:pt>
                <c:pt idx="1009">
                  <c:v>0.29676470588235826</c:v>
                </c:pt>
                <c:pt idx="1010">
                  <c:v>0.29705882352941709</c:v>
                </c:pt>
                <c:pt idx="1011">
                  <c:v>0.29735294117647593</c:v>
                </c:pt>
                <c:pt idx="1012">
                  <c:v>0.29764705882353476</c:v>
                </c:pt>
                <c:pt idx="1013">
                  <c:v>0.29794117647059359</c:v>
                </c:pt>
                <c:pt idx="1014">
                  <c:v>0.29823529411765243</c:v>
                </c:pt>
                <c:pt idx="1015">
                  <c:v>0.29852941176471126</c:v>
                </c:pt>
                <c:pt idx="1016">
                  <c:v>0.29882352941177009</c:v>
                </c:pt>
                <c:pt idx="1017">
                  <c:v>0.29911764705882893</c:v>
                </c:pt>
                <c:pt idx="1018">
                  <c:v>0.29941176470588776</c:v>
                </c:pt>
                <c:pt idx="1019">
                  <c:v>0.2997058823529466</c:v>
                </c:pt>
                <c:pt idx="1020">
                  <c:v>0.30000000000000543</c:v>
                </c:pt>
                <c:pt idx="1021">
                  <c:v>0.30029411764706426</c:v>
                </c:pt>
                <c:pt idx="1022">
                  <c:v>0.3005882352941231</c:v>
                </c:pt>
                <c:pt idx="1023">
                  <c:v>0.30088235294118193</c:v>
                </c:pt>
                <c:pt idx="1024">
                  <c:v>0.30117647058824076</c:v>
                </c:pt>
                <c:pt idx="1025">
                  <c:v>0.3014705882352996</c:v>
                </c:pt>
                <c:pt idx="1026">
                  <c:v>0.30176470588235843</c:v>
                </c:pt>
                <c:pt idx="1027">
                  <c:v>0.30205882352941726</c:v>
                </c:pt>
                <c:pt idx="1028">
                  <c:v>0.3023529411764761</c:v>
                </c:pt>
                <c:pt idx="1029">
                  <c:v>0.30264705882353493</c:v>
                </c:pt>
                <c:pt idx="1030">
                  <c:v>0.30294117647059376</c:v>
                </c:pt>
                <c:pt idx="1031">
                  <c:v>0.3032352941176526</c:v>
                </c:pt>
                <c:pt idx="1032">
                  <c:v>0.30352941176471143</c:v>
                </c:pt>
                <c:pt idx="1033">
                  <c:v>0.30382352941177027</c:v>
                </c:pt>
                <c:pt idx="1034">
                  <c:v>0.3041176470588291</c:v>
                </c:pt>
                <c:pt idx="1035">
                  <c:v>0.30441176470588793</c:v>
                </c:pt>
                <c:pt idx="1036">
                  <c:v>0.30470588235294677</c:v>
                </c:pt>
                <c:pt idx="1037">
                  <c:v>0.3050000000000056</c:v>
                </c:pt>
                <c:pt idx="1038">
                  <c:v>0.30529411764706443</c:v>
                </c:pt>
                <c:pt idx="1039">
                  <c:v>0.30558823529412327</c:v>
                </c:pt>
                <c:pt idx="1040">
                  <c:v>0.3058823529411821</c:v>
                </c:pt>
                <c:pt idx="1041">
                  <c:v>0.30617647058824093</c:v>
                </c:pt>
                <c:pt idx="1042">
                  <c:v>0.30647058823529977</c:v>
                </c:pt>
                <c:pt idx="1043">
                  <c:v>0.3067647058823586</c:v>
                </c:pt>
                <c:pt idx="1044">
                  <c:v>0.30705882352941744</c:v>
                </c:pt>
                <c:pt idx="1045">
                  <c:v>0.30735294117647627</c:v>
                </c:pt>
                <c:pt idx="1046">
                  <c:v>0.3076470588235351</c:v>
                </c:pt>
                <c:pt idx="1047">
                  <c:v>0.30794117647059394</c:v>
                </c:pt>
                <c:pt idx="1048">
                  <c:v>0.30823529411765277</c:v>
                </c:pt>
                <c:pt idx="1049">
                  <c:v>0.3085294117647116</c:v>
                </c:pt>
                <c:pt idx="1050">
                  <c:v>0.30882352941177044</c:v>
                </c:pt>
                <c:pt idx="1051">
                  <c:v>0.30911764705882927</c:v>
                </c:pt>
                <c:pt idx="1052">
                  <c:v>0.3094117647058881</c:v>
                </c:pt>
                <c:pt idx="1053">
                  <c:v>0.30970588235294694</c:v>
                </c:pt>
                <c:pt idx="1054">
                  <c:v>0.31000000000000577</c:v>
                </c:pt>
                <c:pt idx="1055">
                  <c:v>0.3102941176470646</c:v>
                </c:pt>
                <c:pt idx="1056">
                  <c:v>0.31058823529412344</c:v>
                </c:pt>
                <c:pt idx="1057">
                  <c:v>0.31088235294118227</c:v>
                </c:pt>
                <c:pt idx="1058">
                  <c:v>0.31117647058824111</c:v>
                </c:pt>
                <c:pt idx="1059">
                  <c:v>0.31147058823529994</c:v>
                </c:pt>
                <c:pt idx="1060">
                  <c:v>0.31176470588235877</c:v>
                </c:pt>
                <c:pt idx="1061">
                  <c:v>0.31205882352941761</c:v>
                </c:pt>
                <c:pt idx="1062">
                  <c:v>0.31235294117647644</c:v>
                </c:pt>
                <c:pt idx="1063">
                  <c:v>0.31264705882353527</c:v>
                </c:pt>
                <c:pt idx="1064">
                  <c:v>0.31294117647059411</c:v>
                </c:pt>
                <c:pt idx="1065">
                  <c:v>0.31323529411765294</c:v>
                </c:pt>
                <c:pt idx="1066">
                  <c:v>0.31352941176471177</c:v>
                </c:pt>
                <c:pt idx="1067">
                  <c:v>0.31382352941177061</c:v>
                </c:pt>
                <c:pt idx="1068">
                  <c:v>0.31411764705882944</c:v>
                </c:pt>
                <c:pt idx="1069">
                  <c:v>0.31441176470588827</c:v>
                </c:pt>
                <c:pt idx="1070">
                  <c:v>0.31470588235294711</c:v>
                </c:pt>
                <c:pt idx="1071">
                  <c:v>0.31500000000000594</c:v>
                </c:pt>
                <c:pt idx="1072">
                  <c:v>0.31529411764706478</c:v>
                </c:pt>
                <c:pt idx="1073">
                  <c:v>0.31558823529412361</c:v>
                </c:pt>
                <c:pt idx="1074">
                  <c:v>0.31588235294118244</c:v>
                </c:pt>
                <c:pt idx="1075">
                  <c:v>0.31617647058824128</c:v>
                </c:pt>
                <c:pt idx="1076">
                  <c:v>0.31647058823530011</c:v>
                </c:pt>
                <c:pt idx="1077">
                  <c:v>0.31676470588235894</c:v>
                </c:pt>
                <c:pt idx="1078">
                  <c:v>0.31705882352941778</c:v>
                </c:pt>
                <c:pt idx="1079">
                  <c:v>0.31735294117647661</c:v>
                </c:pt>
                <c:pt idx="1080">
                  <c:v>0.31764705882353544</c:v>
                </c:pt>
                <c:pt idx="1081">
                  <c:v>0.31794117647059428</c:v>
                </c:pt>
                <c:pt idx="1082">
                  <c:v>0.31823529411765311</c:v>
                </c:pt>
                <c:pt idx="1083">
                  <c:v>0.31852941176471194</c:v>
                </c:pt>
                <c:pt idx="1084">
                  <c:v>0.31882352941177078</c:v>
                </c:pt>
                <c:pt idx="1085">
                  <c:v>0.31911764705882961</c:v>
                </c:pt>
                <c:pt idx="1086">
                  <c:v>0.31941176470588845</c:v>
                </c:pt>
                <c:pt idx="1087">
                  <c:v>0.31970588235294728</c:v>
                </c:pt>
                <c:pt idx="1088">
                  <c:v>0.32000000000000611</c:v>
                </c:pt>
                <c:pt idx="1089">
                  <c:v>0.32029411764706495</c:v>
                </c:pt>
                <c:pt idx="1090">
                  <c:v>0.32058823529412378</c:v>
                </c:pt>
                <c:pt idx="1091">
                  <c:v>0.32088235294118261</c:v>
                </c:pt>
                <c:pt idx="1092">
                  <c:v>0.32117647058824145</c:v>
                </c:pt>
                <c:pt idx="1093">
                  <c:v>0.32147058823530028</c:v>
                </c:pt>
                <c:pt idx="1094">
                  <c:v>0.32176470588235911</c:v>
                </c:pt>
                <c:pt idx="1095">
                  <c:v>0.32205882352941795</c:v>
                </c:pt>
                <c:pt idx="1096">
                  <c:v>0.32235294117647678</c:v>
                </c:pt>
                <c:pt idx="1097">
                  <c:v>0.32264705882353562</c:v>
                </c:pt>
                <c:pt idx="1098">
                  <c:v>0.32294117647059445</c:v>
                </c:pt>
                <c:pt idx="1099">
                  <c:v>0.32323529411765328</c:v>
                </c:pt>
                <c:pt idx="1100">
                  <c:v>0.32352941176471212</c:v>
                </c:pt>
                <c:pt idx="1101">
                  <c:v>0.32382352941177095</c:v>
                </c:pt>
                <c:pt idx="1102">
                  <c:v>0.32411764705882978</c:v>
                </c:pt>
                <c:pt idx="1103">
                  <c:v>0.32441176470588862</c:v>
                </c:pt>
                <c:pt idx="1104">
                  <c:v>0.32470588235294745</c:v>
                </c:pt>
                <c:pt idx="1105">
                  <c:v>0.32500000000000628</c:v>
                </c:pt>
                <c:pt idx="1106">
                  <c:v>0.32529411764706512</c:v>
                </c:pt>
                <c:pt idx="1107">
                  <c:v>0.32558823529412395</c:v>
                </c:pt>
                <c:pt idx="1108">
                  <c:v>0.32588235294118278</c:v>
                </c:pt>
                <c:pt idx="1109">
                  <c:v>0.32617647058824162</c:v>
                </c:pt>
                <c:pt idx="1110">
                  <c:v>0.32647058823530045</c:v>
                </c:pt>
                <c:pt idx="1111">
                  <c:v>0.32676470588235929</c:v>
                </c:pt>
                <c:pt idx="1112">
                  <c:v>0.32705882352941812</c:v>
                </c:pt>
                <c:pt idx="1113">
                  <c:v>0.32735294117647695</c:v>
                </c:pt>
                <c:pt idx="1114">
                  <c:v>0.32764705882353579</c:v>
                </c:pt>
                <c:pt idx="1115">
                  <c:v>0.32794117647059462</c:v>
                </c:pt>
                <c:pt idx="1116">
                  <c:v>0.32823529411765345</c:v>
                </c:pt>
                <c:pt idx="1117">
                  <c:v>0.32852941176471229</c:v>
                </c:pt>
                <c:pt idx="1118">
                  <c:v>0.32882352941177112</c:v>
                </c:pt>
                <c:pt idx="1119">
                  <c:v>0.32911764705882995</c:v>
                </c:pt>
                <c:pt idx="1120">
                  <c:v>0.32941176470588879</c:v>
                </c:pt>
                <c:pt idx="1121">
                  <c:v>0.32970588235294762</c:v>
                </c:pt>
                <c:pt idx="1122">
                  <c:v>0.33000000000000645</c:v>
                </c:pt>
                <c:pt idx="1123">
                  <c:v>0.33029411764706529</c:v>
                </c:pt>
                <c:pt idx="1124">
                  <c:v>0.33058823529412412</c:v>
                </c:pt>
                <c:pt idx="1125">
                  <c:v>0.33088235294118296</c:v>
                </c:pt>
                <c:pt idx="1126">
                  <c:v>0.33117647058824179</c:v>
                </c:pt>
                <c:pt idx="1127">
                  <c:v>0.33147058823530062</c:v>
                </c:pt>
                <c:pt idx="1128">
                  <c:v>0.33176470588235946</c:v>
                </c:pt>
                <c:pt idx="1129">
                  <c:v>0.33205882352941829</c:v>
                </c:pt>
                <c:pt idx="1130">
                  <c:v>0.33235294117647712</c:v>
                </c:pt>
                <c:pt idx="1131">
                  <c:v>0.33264705882353596</c:v>
                </c:pt>
                <c:pt idx="1132">
                  <c:v>0.33294117647059479</c:v>
                </c:pt>
                <c:pt idx="1133">
                  <c:v>0.33323529411765362</c:v>
                </c:pt>
                <c:pt idx="1134">
                  <c:v>0.33352941176471246</c:v>
                </c:pt>
                <c:pt idx="1135">
                  <c:v>0.33382352941177129</c:v>
                </c:pt>
                <c:pt idx="1136">
                  <c:v>0.33411764705883013</c:v>
                </c:pt>
                <c:pt idx="1137">
                  <c:v>0.33441176470588896</c:v>
                </c:pt>
                <c:pt idx="1138">
                  <c:v>0.33470588235294779</c:v>
                </c:pt>
                <c:pt idx="1139">
                  <c:v>0.33500000000000663</c:v>
                </c:pt>
                <c:pt idx="1140">
                  <c:v>0.33529411764706546</c:v>
                </c:pt>
                <c:pt idx="1141">
                  <c:v>0.33558823529412429</c:v>
                </c:pt>
                <c:pt idx="1142">
                  <c:v>0.33588235294118313</c:v>
                </c:pt>
                <c:pt idx="1143">
                  <c:v>0.33617647058824196</c:v>
                </c:pt>
                <c:pt idx="1144">
                  <c:v>0.33647058823530079</c:v>
                </c:pt>
                <c:pt idx="1145">
                  <c:v>0.33676470588235963</c:v>
                </c:pt>
                <c:pt idx="1146">
                  <c:v>0.33705882352941846</c:v>
                </c:pt>
                <c:pt idx="1147">
                  <c:v>0.33735294117647729</c:v>
                </c:pt>
                <c:pt idx="1148">
                  <c:v>0.33764705882353613</c:v>
                </c:pt>
                <c:pt idx="1149">
                  <c:v>0.33794117647059496</c:v>
                </c:pt>
                <c:pt idx="1150">
                  <c:v>0.3382352941176538</c:v>
                </c:pt>
                <c:pt idx="1151">
                  <c:v>0.33852941176471263</c:v>
                </c:pt>
                <c:pt idx="1152">
                  <c:v>0.33882352941177146</c:v>
                </c:pt>
                <c:pt idx="1153">
                  <c:v>0.3391176470588303</c:v>
                </c:pt>
                <c:pt idx="1154">
                  <c:v>0.33941176470588913</c:v>
                </c:pt>
                <c:pt idx="1155">
                  <c:v>0.33970588235294796</c:v>
                </c:pt>
                <c:pt idx="1156">
                  <c:v>0.3400000000000068</c:v>
                </c:pt>
                <c:pt idx="1157">
                  <c:v>0.34029411764706563</c:v>
                </c:pt>
                <c:pt idx="1158">
                  <c:v>0.34058823529412446</c:v>
                </c:pt>
                <c:pt idx="1159">
                  <c:v>0.3408823529411833</c:v>
                </c:pt>
                <c:pt idx="1160">
                  <c:v>0.34117647058824213</c:v>
                </c:pt>
                <c:pt idx="1161">
                  <c:v>0.34147058823530096</c:v>
                </c:pt>
                <c:pt idx="1162">
                  <c:v>0.3417647058823598</c:v>
                </c:pt>
                <c:pt idx="1163">
                  <c:v>0.34205882352941863</c:v>
                </c:pt>
                <c:pt idx="1164">
                  <c:v>0.34235294117647747</c:v>
                </c:pt>
                <c:pt idx="1165">
                  <c:v>0.3426470588235363</c:v>
                </c:pt>
                <c:pt idx="1166">
                  <c:v>0.34294117647059513</c:v>
                </c:pt>
                <c:pt idx="1167">
                  <c:v>0.34323529411765397</c:v>
                </c:pt>
                <c:pt idx="1168">
                  <c:v>0.3435294117647128</c:v>
                </c:pt>
                <c:pt idx="1169">
                  <c:v>0.34382352941177163</c:v>
                </c:pt>
                <c:pt idx="1170">
                  <c:v>0.34411764705883047</c:v>
                </c:pt>
                <c:pt idx="1171">
                  <c:v>0.3444117647058893</c:v>
                </c:pt>
                <c:pt idx="1172">
                  <c:v>0.34470588235294813</c:v>
                </c:pt>
                <c:pt idx="1173">
                  <c:v>0.34500000000000697</c:v>
                </c:pt>
                <c:pt idx="1174">
                  <c:v>0.3452941176470658</c:v>
                </c:pt>
                <c:pt idx="1175">
                  <c:v>0.34558823529412463</c:v>
                </c:pt>
                <c:pt idx="1176">
                  <c:v>0.34588235294118347</c:v>
                </c:pt>
                <c:pt idx="1177">
                  <c:v>0.3461764705882423</c:v>
                </c:pt>
                <c:pt idx="1178">
                  <c:v>0.34647058823530114</c:v>
                </c:pt>
                <c:pt idx="1179">
                  <c:v>0.34676470588235997</c:v>
                </c:pt>
                <c:pt idx="1180">
                  <c:v>0.3470588235294188</c:v>
                </c:pt>
                <c:pt idx="1181">
                  <c:v>0.34735294117647764</c:v>
                </c:pt>
                <c:pt idx="1182">
                  <c:v>0.34764705882353647</c:v>
                </c:pt>
                <c:pt idx="1183">
                  <c:v>0.3479411764705953</c:v>
                </c:pt>
                <c:pt idx="1184">
                  <c:v>0.34823529411765414</c:v>
                </c:pt>
                <c:pt idx="1185">
                  <c:v>0.34852941176471297</c:v>
                </c:pt>
                <c:pt idx="1186">
                  <c:v>0.3488235294117718</c:v>
                </c:pt>
                <c:pt idx="1187">
                  <c:v>0.34911764705883064</c:v>
                </c:pt>
                <c:pt idx="1188">
                  <c:v>0.34941176470588947</c:v>
                </c:pt>
                <c:pt idx="1189">
                  <c:v>0.34970588235294831</c:v>
                </c:pt>
                <c:pt idx="1190">
                  <c:v>0.35000000000000714</c:v>
                </c:pt>
                <c:pt idx="1191">
                  <c:v>0.35029411764706597</c:v>
                </c:pt>
                <c:pt idx="1192">
                  <c:v>0.35058823529412481</c:v>
                </c:pt>
                <c:pt idx="1193">
                  <c:v>0.35088235294118364</c:v>
                </c:pt>
                <c:pt idx="1194">
                  <c:v>0.35117647058824247</c:v>
                </c:pt>
                <c:pt idx="1195">
                  <c:v>0.35147058823530131</c:v>
                </c:pt>
                <c:pt idx="1196">
                  <c:v>0.35176470588236014</c:v>
                </c:pt>
                <c:pt idx="1197">
                  <c:v>0.35205882352941897</c:v>
                </c:pt>
                <c:pt idx="1198">
                  <c:v>0.35235294117647781</c:v>
                </c:pt>
                <c:pt idx="1199">
                  <c:v>0.35264705882353664</c:v>
                </c:pt>
                <c:pt idx="1200">
                  <c:v>0.35294117647059547</c:v>
                </c:pt>
                <c:pt idx="1201">
                  <c:v>0.35323529411765431</c:v>
                </c:pt>
                <c:pt idx="1202">
                  <c:v>0.35352941176471314</c:v>
                </c:pt>
                <c:pt idx="1203">
                  <c:v>0.35382352941177198</c:v>
                </c:pt>
                <c:pt idx="1204">
                  <c:v>0.35411764705883081</c:v>
                </c:pt>
                <c:pt idx="1205">
                  <c:v>0.35441176470588964</c:v>
                </c:pt>
                <c:pt idx="1206">
                  <c:v>0.35470588235294848</c:v>
                </c:pt>
                <c:pt idx="1207">
                  <c:v>0.35500000000000731</c:v>
                </c:pt>
                <c:pt idx="1208">
                  <c:v>0.35529411764706614</c:v>
                </c:pt>
                <c:pt idx="1209">
                  <c:v>0.35558823529412498</c:v>
                </c:pt>
                <c:pt idx="1210">
                  <c:v>0.35588235294118381</c:v>
                </c:pt>
                <c:pt idx="1211">
                  <c:v>0.35617647058824264</c:v>
                </c:pt>
                <c:pt idx="1212">
                  <c:v>0.35647058823530148</c:v>
                </c:pt>
                <c:pt idx="1213">
                  <c:v>0.35676470588236031</c:v>
                </c:pt>
                <c:pt idx="1214">
                  <c:v>0.35705882352941914</c:v>
                </c:pt>
                <c:pt idx="1215">
                  <c:v>0.35735294117647798</c:v>
                </c:pt>
                <c:pt idx="1216">
                  <c:v>0.35764705882353681</c:v>
                </c:pt>
                <c:pt idx="1217">
                  <c:v>0.35794117647059565</c:v>
                </c:pt>
                <c:pt idx="1218">
                  <c:v>0.35823529411765448</c:v>
                </c:pt>
                <c:pt idx="1219">
                  <c:v>0.35852941176471331</c:v>
                </c:pt>
                <c:pt idx="1220">
                  <c:v>0.35882352941177215</c:v>
                </c:pt>
                <c:pt idx="1221">
                  <c:v>0.35911764705883098</c:v>
                </c:pt>
                <c:pt idx="1222">
                  <c:v>0.35941176470588981</c:v>
                </c:pt>
                <c:pt idx="1223">
                  <c:v>0.35970588235294865</c:v>
                </c:pt>
                <c:pt idx="1224">
                  <c:v>0.36000000000000748</c:v>
                </c:pt>
                <c:pt idx="1225">
                  <c:v>0.36029411764706631</c:v>
                </c:pt>
                <c:pt idx="1226">
                  <c:v>0.36058823529412515</c:v>
                </c:pt>
                <c:pt idx="1227">
                  <c:v>0.36088235294118398</c:v>
                </c:pt>
                <c:pt idx="1228">
                  <c:v>0.36117647058824282</c:v>
                </c:pt>
                <c:pt idx="1229">
                  <c:v>0.36147058823530165</c:v>
                </c:pt>
                <c:pt idx="1230">
                  <c:v>0.36176470588236048</c:v>
                </c:pt>
                <c:pt idx="1231">
                  <c:v>0.36205882352941932</c:v>
                </c:pt>
                <c:pt idx="1232">
                  <c:v>0.36235294117647815</c:v>
                </c:pt>
                <c:pt idx="1233">
                  <c:v>0.36264705882353698</c:v>
                </c:pt>
                <c:pt idx="1234">
                  <c:v>0.36294117647059582</c:v>
                </c:pt>
                <c:pt idx="1235">
                  <c:v>0.36323529411765465</c:v>
                </c:pt>
                <c:pt idx="1236">
                  <c:v>0.36352941176471348</c:v>
                </c:pt>
                <c:pt idx="1237">
                  <c:v>0.36382352941177232</c:v>
                </c:pt>
                <c:pt idx="1238">
                  <c:v>0.36411764705883115</c:v>
                </c:pt>
                <c:pt idx="1239">
                  <c:v>0.36441176470588998</c:v>
                </c:pt>
                <c:pt idx="1240">
                  <c:v>0.36470588235294882</c:v>
                </c:pt>
                <c:pt idx="1241">
                  <c:v>0.36500000000000765</c:v>
                </c:pt>
                <c:pt idx="1242">
                  <c:v>0.36529411764706649</c:v>
                </c:pt>
                <c:pt idx="1243">
                  <c:v>0.36558823529412532</c:v>
                </c:pt>
                <c:pt idx="1244">
                  <c:v>0.36588235294118415</c:v>
                </c:pt>
                <c:pt idx="1245">
                  <c:v>0.36617647058824299</c:v>
                </c:pt>
                <c:pt idx="1246">
                  <c:v>0.36647058823530182</c:v>
                </c:pt>
                <c:pt idx="1247">
                  <c:v>0.36676470588236065</c:v>
                </c:pt>
                <c:pt idx="1248">
                  <c:v>0.36705882352941949</c:v>
                </c:pt>
                <c:pt idx="1249">
                  <c:v>0.36735294117647832</c:v>
                </c:pt>
                <c:pt idx="1250">
                  <c:v>0.36764705882353715</c:v>
                </c:pt>
                <c:pt idx="1251">
                  <c:v>0.36794117647059599</c:v>
                </c:pt>
                <c:pt idx="1252">
                  <c:v>0.36823529411765482</c:v>
                </c:pt>
                <c:pt idx="1253">
                  <c:v>0.36852941176471365</c:v>
                </c:pt>
                <c:pt idx="1254">
                  <c:v>0.36882352941177249</c:v>
                </c:pt>
                <c:pt idx="1255">
                  <c:v>0.36911764705883132</c:v>
                </c:pt>
                <c:pt idx="1256">
                  <c:v>0.36941176470589016</c:v>
                </c:pt>
                <c:pt idx="1257">
                  <c:v>0.36970588235294899</c:v>
                </c:pt>
                <c:pt idx="1258">
                  <c:v>0.37000000000000782</c:v>
                </c:pt>
                <c:pt idx="1259">
                  <c:v>0.37029411764706666</c:v>
                </c:pt>
                <c:pt idx="1260">
                  <c:v>0.37058823529412549</c:v>
                </c:pt>
                <c:pt idx="1261">
                  <c:v>0.37088235294118432</c:v>
                </c:pt>
                <c:pt idx="1262">
                  <c:v>0.37117647058824316</c:v>
                </c:pt>
                <c:pt idx="1263">
                  <c:v>0.37147058823530199</c:v>
                </c:pt>
                <c:pt idx="1264">
                  <c:v>0.37176470588236082</c:v>
                </c:pt>
                <c:pt idx="1265">
                  <c:v>0.37205882352941966</c:v>
                </c:pt>
                <c:pt idx="1266">
                  <c:v>0.37235294117647849</c:v>
                </c:pt>
                <c:pt idx="1267">
                  <c:v>0.37264705882353732</c:v>
                </c:pt>
                <c:pt idx="1268">
                  <c:v>0.37294117647059616</c:v>
                </c:pt>
                <c:pt idx="1269">
                  <c:v>0.37323529411765499</c:v>
                </c:pt>
                <c:pt idx="1270">
                  <c:v>0.37352941176471383</c:v>
                </c:pt>
                <c:pt idx="1271">
                  <c:v>0.37382352941177266</c:v>
                </c:pt>
                <c:pt idx="1272">
                  <c:v>0.37411764705883149</c:v>
                </c:pt>
                <c:pt idx="1273">
                  <c:v>0.37441176470589033</c:v>
                </c:pt>
                <c:pt idx="1274">
                  <c:v>0.37470588235294916</c:v>
                </c:pt>
                <c:pt idx="1275">
                  <c:v>0.37500000000000799</c:v>
                </c:pt>
                <c:pt idx="1276">
                  <c:v>0.37529411764706683</c:v>
                </c:pt>
                <c:pt idx="1277">
                  <c:v>0.37558823529412566</c:v>
                </c:pt>
                <c:pt idx="1278">
                  <c:v>0.37588235294118449</c:v>
                </c:pt>
                <c:pt idx="1279">
                  <c:v>0.37617647058824333</c:v>
                </c:pt>
                <c:pt idx="1280">
                  <c:v>0.37647058823530216</c:v>
                </c:pt>
                <c:pt idx="1281">
                  <c:v>0.376764705882361</c:v>
                </c:pt>
                <c:pt idx="1282">
                  <c:v>0.37705882352941983</c:v>
                </c:pt>
                <c:pt idx="1283">
                  <c:v>0.37735294117647866</c:v>
                </c:pt>
                <c:pt idx="1284">
                  <c:v>0.3776470588235375</c:v>
                </c:pt>
                <c:pt idx="1285">
                  <c:v>0.37794117647059633</c:v>
                </c:pt>
                <c:pt idx="1286">
                  <c:v>0.37823529411765516</c:v>
                </c:pt>
                <c:pt idx="1287">
                  <c:v>0.378529411764714</c:v>
                </c:pt>
                <c:pt idx="1288">
                  <c:v>0.37882352941177283</c:v>
                </c:pt>
                <c:pt idx="1289">
                  <c:v>0.37911764705883166</c:v>
                </c:pt>
                <c:pt idx="1290">
                  <c:v>0.3794117647058905</c:v>
                </c:pt>
                <c:pt idx="1291">
                  <c:v>0.37970588235294933</c:v>
                </c:pt>
                <c:pt idx="1292">
                  <c:v>0.38000000000000816</c:v>
                </c:pt>
                <c:pt idx="1293">
                  <c:v>0.380294117647067</c:v>
                </c:pt>
                <c:pt idx="1294">
                  <c:v>0.38058823529412583</c:v>
                </c:pt>
                <c:pt idx="1295">
                  <c:v>0.38088235294118467</c:v>
                </c:pt>
                <c:pt idx="1296">
                  <c:v>0.3811764705882435</c:v>
                </c:pt>
                <c:pt idx="1297">
                  <c:v>0.38147058823530233</c:v>
                </c:pt>
                <c:pt idx="1298">
                  <c:v>0.38176470588236117</c:v>
                </c:pt>
                <c:pt idx="1299">
                  <c:v>0.38205882352942</c:v>
                </c:pt>
                <c:pt idx="1300">
                  <c:v>0.38235294117647883</c:v>
                </c:pt>
                <c:pt idx="1301">
                  <c:v>0.38264705882353767</c:v>
                </c:pt>
                <c:pt idx="1302">
                  <c:v>0.3829411764705965</c:v>
                </c:pt>
                <c:pt idx="1303">
                  <c:v>0.38323529411765533</c:v>
                </c:pt>
                <c:pt idx="1304">
                  <c:v>0.38352941176471417</c:v>
                </c:pt>
                <c:pt idx="1305">
                  <c:v>0.383823529411773</c:v>
                </c:pt>
                <c:pt idx="1306">
                  <c:v>0.38411764705883183</c:v>
                </c:pt>
                <c:pt idx="1307">
                  <c:v>0.38441176470589067</c:v>
                </c:pt>
                <c:pt idx="1308">
                  <c:v>0.3847058823529495</c:v>
                </c:pt>
                <c:pt idx="1309">
                  <c:v>0.38500000000000834</c:v>
                </c:pt>
                <c:pt idx="1310">
                  <c:v>0.38529411764706717</c:v>
                </c:pt>
                <c:pt idx="1311">
                  <c:v>0.385588235294126</c:v>
                </c:pt>
                <c:pt idx="1312">
                  <c:v>0.38588235294118484</c:v>
                </c:pt>
                <c:pt idx="1313">
                  <c:v>0.38617647058824367</c:v>
                </c:pt>
                <c:pt idx="1314">
                  <c:v>0.3864705882353025</c:v>
                </c:pt>
                <c:pt idx="1315">
                  <c:v>0.38676470588236134</c:v>
                </c:pt>
                <c:pt idx="1316">
                  <c:v>0.38705882352942017</c:v>
                </c:pt>
                <c:pt idx="1317">
                  <c:v>0.387352941176479</c:v>
                </c:pt>
                <c:pt idx="1318">
                  <c:v>0.38764705882353784</c:v>
                </c:pt>
                <c:pt idx="1319">
                  <c:v>0.38794117647059667</c:v>
                </c:pt>
                <c:pt idx="1320">
                  <c:v>0.38823529411765551</c:v>
                </c:pt>
                <c:pt idx="1321">
                  <c:v>0.38852941176471434</c:v>
                </c:pt>
                <c:pt idx="1322">
                  <c:v>0.38882352941177317</c:v>
                </c:pt>
                <c:pt idx="1323">
                  <c:v>0.38911764705883201</c:v>
                </c:pt>
                <c:pt idx="1324">
                  <c:v>0.38941176470589084</c:v>
                </c:pt>
                <c:pt idx="1325">
                  <c:v>0.38970588235294967</c:v>
                </c:pt>
                <c:pt idx="1326">
                  <c:v>0.39000000000000851</c:v>
                </c:pt>
                <c:pt idx="1327">
                  <c:v>0.39029411764706734</c:v>
                </c:pt>
                <c:pt idx="1328">
                  <c:v>0.39058823529412617</c:v>
                </c:pt>
                <c:pt idx="1329">
                  <c:v>0.39088235294118501</c:v>
                </c:pt>
                <c:pt idx="1330">
                  <c:v>0.39117647058824384</c:v>
                </c:pt>
                <c:pt idx="1331">
                  <c:v>0.39147058823530267</c:v>
                </c:pt>
                <c:pt idx="1332">
                  <c:v>0.39176470588236151</c:v>
                </c:pt>
                <c:pt idx="1333">
                  <c:v>0.39205882352942034</c:v>
                </c:pt>
                <c:pt idx="1334">
                  <c:v>0.39235294117647918</c:v>
                </c:pt>
                <c:pt idx="1335">
                  <c:v>0.39264705882353801</c:v>
                </c:pt>
                <c:pt idx="1336">
                  <c:v>0.39294117647059684</c:v>
                </c:pt>
                <c:pt idx="1337">
                  <c:v>0.39323529411765568</c:v>
                </c:pt>
                <c:pt idx="1338">
                  <c:v>0.39352941176471451</c:v>
                </c:pt>
                <c:pt idx="1339">
                  <c:v>0.39382352941177334</c:v>
                </c:pt>
                <c:pt idx="1340">
                  <c:v>0.39411764705883218</c:v>
                </c:pt>
                <c:pt idx="1341">
                  <c:v>0.39441176470589101</c:v>
                </c:pt>
                <c:pt idx="1342">
                  <c:v>0.39470588235294984</c:v>
                </c:pt>
                <c:pt idx="1343">
                  <c:v>0.39500000000000868</c:v>
                </c:pt>
                <c:pt idx="1344">
                  <c:v>0.39529411764706751</c:v>
                </c:pt>
                <c:pt idx="1345">
                  <c:v>0.39558823529412634</c:v>
                </c:pt>
                <c:pt idx="1346">
                  <c:v>0.39588235294118518</c:v>
                </c:pt>
                <c:pt idx="1347">
                  <c:v>0.39617647058824401</c:v>
                </c:pt>
                <c:pt idx="1348">
                  <c:v>0.39647058823530285</c:v>
                </c:pt>
                <c:pt idx="1349">
                  <c:v>0.39676470588236168</c:v>
                </c:pt>
                <c:pt idx="1350">
                  <c:v>0.39705882352942051</c:v>
                </c:pt>
                <c:pt idx="1351">
                  <c:v>0.39735294117647935</c:v>
                </c:pt>
                <c:pt idx="1352">
                  <c:v>0.39764705882353818</c:v>
                </c:pt>
                <c:pt idx="1353">
                  <c:v>0.39794117647059701</c:v>
                </c:pt>
                <c:pt idx="1354">
                  <c:v>0.39823529411765585</c:v>
                </c:pt>
                <c:pt idx="1355">
                  <c:v>0.39852941176471468</c:v>
                </c:pt>
                <c:pt idx="1356">
                  <c:v>0.39882352941177351</c:v>
                </c:pt>
                <c:pt idx="1357">
                  <c:v>0.39911764705883235</c:v>
                </c:pt>
                <c:pt idx="1358">
                  <c:v>0.39941176470589118</c:v>
                </c:pt>
                <c:pt idx="1359">
                  <c:v>0.39970588235295001</c:v>
                </c:pt>
                <c:pt idx="1360">
                  <c:v>0.40000000000000885</c:v>
                </c:pt>
                <c:pt idx="1361">
                  <c:v>0.40029411764706768</c:v>
                </c:pt>
                <c:pt idx="1362">
                  <c:v>0.40058823529412652</c:v>
                </c:pt>
                <c:pt idx="1363">
                  <c:v>0.40088235294118535</c:v>
                </c:pt>
                <c:pt idx="1364">
                  <c:v>0.40117647058824418</c:v>
                </c:pt>
                <c:pt idx="1365">
                  <c:v>0.40147058823530302</c:v>
                </c:pt>
                <c:pt idx="1366">
                  <c:v>0.40176470588236185</c:v>
                </c:pt>
                <c:pt idx="1367">
                  <c:v>0.40205882352942068</c:v>
                </c:pt>
                <c:pt idx="1368">
                  <c:v>0.40235294117647952</c:v>
                </c:pt>
                <c:pt idx="1369">
                  <c:v>0.40264705882353835</c:v>
                </c:pt>
                <c:pt idx="1370">
                  <c:v>0.40294117647059718</c:v>
                </c:pt>
                <c:pt idx="1371">
                  <c:v>0.40323529411765602</c:v>
                </c:pt>
                <c:pt idx="1372">
                  <c:v>0.40352941176471485</c:v>
                </c:pt>
                <c:pt idx="1373">
                  <c:v>0.40382352941177369</c:v>
                </c:pt>
                <c:pt idx="1374">
                  <c:v>0.40411764705883252</c:v>
                </c:pt>
                <c:pt idx="1375">
                  <c:v>0.40441176470589135</c:v>
                </c:pt>
                <c:pt idx="1376">
                  <c:v>0.40470588235295019</c:v>
                </c:pt>
                <c:pt idx="1377">
                  <c:v>0.40500000000000902</c:v>
                </c:pt>
                <c:pt idx="1378">
                  <c:v>0.40529411764706785</c:v>
                </c:pt>
                <c:pt idx="1379">
                  <c:v>0.40558823529412669</c:v>
                </c:pt>
                <c:pt idx="1380">
                  <c:v>0.40588235294118552</c:v>
                </c:pt>
                <c:pt idx="1381">
                  <c:v>0.40617647058824435</c:v>
                </c:pt>
                <c:pt idx="1382">
                  <c:v>0.40647058823530319</c:v>
                </c:pt>
                <c:pt idx="1383">
                  <c:v>0.40676470588236202</c:v>
                </c:pt>
                <c:pt idx="1384">
                  <c:v>0.40705882352942085</c:v>
                </c:pt>
                <c:pt idx="1385">
                  <c:v>0.40735294117647969</c:v>
                </c:pt>
                <c:pt idx="1386">
                  <c:v>0.40764705882353852</c:v>
                </c:pt>
                <c:pt idx="1387">
                  <c:v>0.40794117647059736</c:v>
                </c:pt>
                <c:pt idx="1388">
                  <c:v>0.40823529411765619</c:v>
                </c:pt>
                <c:pt idx="1389">
                  <c:v>0.40852941176471502</c:v>
                </c:pt>
                <c:pt idx="1390">
                  <c:v>0.40882352941177386</c:v>
                </c:pt>
                <c:pt idx="1391">
                  <c:v>0.40911764705883269</c:v>
                </c:pt>
                <c:pt idx="1392">
                  <c:v>0.40941176470589152</c:v>
                </c:pt>
                <c:pt idx="1393">
                  <c:v>0.40970588235295036</c:v>
                </c:pt>
                <c:pt idx="1394">
                  <c:v>0.41000000000000919</c:v>
                </c:pt>
                <c:pt idx="1395">
                  <c:v>0.41029411764706802</c:v>
                </c:pt>
                <c:pt idx="1396">
                  <c:v>0.41058823529412686</c:v>
                </c:pt>
                <c:pt idx="1397">
                  <c:v>0.41088235294118569</c:v>
                </c:pt>
                <c:pt idx="1398">
                  <c:v>0.41117647058824452</c:v>
                </c:pt>
                <c:pt idx="1399">
                  <c:v>0.41147058823530336</c:v>
                </c:pt>
                <c:pt idx="1400">
                  <c:v>0.41176470588236219</c:v>
                </c:pt>
                <c:pt idx="1401">
                  <c:v>0.41205882352942103</c:v>
                </c:pt>
                <c:pt idx="1402">
                  <c:v>0.41235294117647986</c:v>
                </c:pt>
                <c:pt idx="1403">
                  <c:v>0.41264705882353869</c:v>
                </c:pt>
                <c:pt idx="1404">
                  <c:v>0.41294117647059753</c:v>
                </c:pt>
                <c:pt idx="1405">
                  <c:v>0.41323529411765636</c:v>
                </c:pt>
                <c:pt idx="1406">
                  <c:v>0.41352941176471519</c:v>
                </c:pt>
                <c:pt idx="1407">
                  <c:v>0.41382352941177403</c:v>
                </c:pt>
                <c:pt idx="1408">
                  <c:v>0.41411764705883286</c:v>
                </c:pt>
                <c:pt idx="1409">
                  <c:v>0.41441176470589169</c:v>
                </c:pt>
                <c:pt idx="1410">
                  <c:v>0.41470588235295053</c:v>
                </c:pt>
                <c:pt idx="1411">
                  <c:v>0.41500000000000936</c:v>
                </c:pt>
                <c:pt idx="1412">
                  <c:v>0.41529411764706819</c:v>
                </c:pt>
                <c:pt idx="1413">
                  <c:v>0.41558823529412703</c:v>
                </c:pt>
                <c:pt idx="1414">
                  <c:v>0.41588235294118586</c:v>
                </c:pt>
                <c:pt idx="1415">
                  <c:v>0.4161764705882447</c:v>
                </c:pt>
                <c:pt idx="1416">
                  <c:v>0.41647058823530353</c:v>
                </c:pt>
                <c:pt idx="1417">
                  <c:v>0.41676470588236236</c:v>
                </c:pt>
                <c:pt idx="1418">
                  <c:v>0.4170588235294212</c:v>
                </c:pt>
                <c:pt idx="1419">
                  <c:v>0.41735294117648003</c:v>
                </c:pt>
                <c:pt idx="1420">
                  <c:v>0.41764705882353886</c:v>
                </c:pt>
                <c:pt idx="1421">
                  <c:v>0.4179411764705977</c:v>
                </c:pt>
                <c:pt idx="1422">
                  <c:v>0.41823529411765653</c:v>
                </c:pt>
                <c:pt idx="1423">
                  <c:v>0.41852941176471536</c:v>
                </c:pt>
                <c:pt idx="1424">
                  <c:v>0.4188235294117742</c:v>
                </c:pt>
                <c:pt idx="1425">
                  <c:v>0.41911764705883303</c:v>
                </c:pt>
                <c:pt idx="1426">
                  <c:v>0.41941176470589187</c:v>
                </c:pt>
                <c:pt idx="1427">
                  <c:v>0.4197058823529507</c:v>
                </c:pt>
                <c:pt idx="1428">
                  <c:v>0.42000000000000953</c:v>
                </c:pt>
                <c:pt idx="1429">
                  <c:v>0.42029411764706837</c:v>
                </c:pt>
                <c:pt idx="1430">
                  <c:v>0.4205882352941272</c:v>
                </c:pt>
                <c:pt idx="1431">
                  <c:v>0.42088235294118603</c:v>
                </c:pt>
                <c:pt idx="1432">
                  <c:v>0.42117647058824487</c:v>
                </c:pt>
                <c:pt idx="1433">
                  <c:v>0.4214705882353037</c:v>
                </c:pt>
                <c:pt idx="1434">
                  <c:v>0.42176470588236253</c:v>
                </c:pt>
                <c:pt idx="1435">
                  <c:v>0.42205882352942137</c:v>
                </c:pt>
                <c:pt idx="1436">
                  <c:v>0.4223529411764802</c:v>
                </c:pt>
                <c:pt idx="1437">
                  <c:v>0.42264705882353903</c:v>
                </c:pt>
                <c:pt idx="1438">
                  <c:v>0.42294117647059787</c:v>
                </c:pt>
                <c:pt idx="1439">
                  <c:v>0.4232352941176567</c:v>
                </c:pt>
                <c:pt idx="1440">
                  <c:v>0.42352941176471554</c:v>
                </c:pt>
                <c:pt idx="1441">
                  <c:v>0.42382352941177437</c:v>
                </c:pt>
                <c:pt idx="1442">
                  <c:v>0.4241176470588332</c:v>
                </c:pt>
                <c:pt idx="1443">
                  <c:v>0.42441176470589204</c:v>
                </c:pt>
                <c:pt idx="1444">
                  <c:v>0.42470588235295087</c:v>
                </c:pt>
                <c:pt idx="1445">
                  <c:v>0.4250000000000097</c:v>
                </c:pt>
                <c:pt idx="1446">
                  <c:v>0.42529411764706854</c:v>
                </c:pt>
                <c:pt idx="1447">
                  <c:v>0.42558823529412737</c:v>
                </c:pt>
                <c:pt idx="1448">
                  <c:v>0.4258823529411862</c:v>
                </c:pt>
                <c:pt idx="1449">
                  <c:v>0.42617647058824504</c:v>
                </c:pt>
                <c:pt idx="1450">
                  <c:v>0.42647058823530387</c:v>
                </c:pt>
                <c:pt idx="1451">
                  <c:v>0.4267647058823627</c:v>
                </c:pt>
                <c:pt idx="1452">
                  <c:v>0.42705882352942154</c:v>
                </c:pt>
                <c:pt idx="1453">
                  <c:v>0.42735294117648037</c:v>
                </c:pt>
                <c:pt idx="1454">
                  <c:v>0.42764705882353921</c:v>
                </c:pt>
                <c:pt idx="1455">
                  <c:v>0.42794117647059804</c:v>
                </c:pt>
                <c:pt idx="1456">
                  <c:v>0.42823529411765687</c:v>
                </c:pt>
                <c:pt idx="1457">
                  <c:v>0.42852941176471571</c:v>
                </c:pt>
                <c:pt idx="1458">
                  <c:v>0.42882352941177454</c:v>
                </c:pt>
                <c:pt idx="1459">
                  <c:v>0.42911764705883337</c:v>
                </c:pt>
                <c:pt idx="1460">
                  <c:v>0.42941176470589221</c:v>
                </c:pt>
                <c:pt idx="1461">
                  <c:v>0.42970588235295104</c:v>
                </c:pt>
                <c:pt idx="1462">
                  <c:v>0.43000000000000987</c:v>
                </c:pt>
                <c:pt idx="1463">
                  <c:v>0.43029411764706871</c:v>
                </c:pt>
                <c:pt idx="1464">
                  <c:v>0.43058823529412754</c:v>
                </c:pt>
                <c:pt idx="1465">
                  <c:v>0.43088235294118638</c:v>
                </c:pt>
                <c:pt idx="1466">
                  <c:v>0.43117647058824521</c:v>
                </c:pt>
                <c:pt idx="1467">
                  <c:v>0.43147058823530404</c:v>
                </c:pt>
                <c:pt idx="1468">
                  <c:v>0.43176470588236288</c:v>
                </c:pt>
                <c:pt idx="1469">
                  <c:v>0.43205882352942171</c:v>
                </c:pt>
                <c:pt idx="1470">
                  <c:v>0.43235294117648054</c:v>
                </c:pt>
                <c:pt idx="1471">
                  <c:v>0.43264705882353938</c:v>
                </c:pt>
                <c:pt idx="1472">
                  <c:v>0.43294117647059821</c:v>
                </c:pt>
                <c:pt idx="1473">
                  <c:v>0.43323529411765704</c:v>
                </c:pt>
                <c:pt idx="1474">
                  <c:v>0.43352941176471588</c:v>
                </c:pt>
                <c:pt idx="1475">
                  <c:v>0.43382352941177471</c:v>
                </c:pt>
                <c:pt idx="1476">
                  <c:v>0.43411764705883354</c:v>
                </c:pt>
                <c:pt idx="1477">
                  <c:v>0.43441176470589238</c:v>
                </c:pt>
                <c:pt idx="1478">
                  <c:v>0.43470588235295121</c:v>
                </c:pt>
                <c:pt idx="1479">
                  <c:v>0.43500000000001005</c:v>
                </c:pt>
                <c:pt idx="1480">
                  <c:v>0.43529411764706888</c:v>
                </c:pt>
                <c:pt idx="1481">
                  <c:v>0.43558823529412771</c:v>
                </c:pt>
                <c:pt idx="1482">
                  <c:v>0.43588235294118655</c:v>
                </c:pt>
                <c:pt idx="1483">
                  <c:v>0.43617647058824538</c:v>
                </c:pt>
                <c:pt idx="1484">
                  <c:v>0.43647058823530421</c:v>
                </c:pt>
                <c:pt idx="1485">
                  <c:v>0.43676470588236305</c:v>
                </c:pt>
                <c:pt idx="1486">
                  <c:v>0.43705882352942188</c:v>
                </c:pt>
                <c:pt idx="1487">
                  <c:v>0.43735294117648071</c:v>
                </c:pt>
                <c:pt idx="1488">
                  <c:v>0.43764705882353955</c:v>
                </c:pt>
                <c:pt idx="1489">
                  <c:v>0.43794117647059838</c:v>
                </c:pt>
                <c:pt idx="1490">
                  <c:v>0.43823529411765721</c:v>
                </c:pt>
                <c:pt idx="1491">
                  <c:v>0.43852941176471605</c:v>
                </c:pt>
                <c:pt idx="1492">
                  <c:v>0.43882352941177488</c:v>
                </c:pt>
                <c:pt idx="1493">
                  <c:v>0.43911764705883372</c:v>
                </c:pt>
                <c:pt idx="1494">
                  <c:v>0.43941176470589255</c:v>
                </c:pt>
                <c:pt idx="1495">
                  <c:v>0.43970588235295138</c:v>
                </c:pt>
                <c:pt idx="1496">
                  <c:v>0.44000000000001022</c:v>
                </c:pt>
                <c:pt idx="1497">
                  <c:v>0.44029411764706905</c:v>
                </c:pt>
                <c:pt idx="1498">
                  <c:v>0.44058823529412788</c:v>
                </c:pt>
                <c:pt idx="1499">
                  <c:v>0.44088235294118672</c:v>
                </c:pt>
                <c:pt idx="1500">
                  <c:v>0.44117647058824555</c:v>
                </c:pt>
                <c:pt idx="1501">
                  <c:v>0.44147058823530438</c:v>
                </c:pt>
                <c:pt idx="1502">
                  <c:v>0.44176470588236322</c:v>
                </c:pt>
                <c:pt idx="1503">
                  <c:v>0.44205882352942205</c:v>
                </c:pt>
                <c:pt idx="1504">
                  <c:v>0.44235294117648088</c:v>
                </c:pt>
                <c:pt idx="1505">
                  <c:v>0.44264705882353972</c:v>
                </c:pt>
                <c:pt idx="1506">
                  <c:v>0.44294117647059855</c:v>
                </c:pt>
                <c:pt idx="1507">
                  <c:v>0.44323529411765739</c:v>
                </c:pt>
                <c:pt idx="1508">
                  <c:v>0.44352941176471622</c:v>
                </c:pt>
                <c:pt idx="1509">
                  <c:v>0.44382352941177505</c:v>
                </c:pt>
                <c:pt idx="1510">
                  <c:v>0.44411764705883389</c:v>
                </c:pt>
                <c:pt idx="1511">
                  <c:v>0.44441176470589272</c:v>
                </c:pt>
                <c:pt idx="1512">
                  <c:v>0.44470588235295155</c:v>
                </c:pt>
                <c:pt idx="1513">
                  <c:v>0.44500000000001039</c:v>
                </c:pt>
                <c:pt idx="1514">
                  <c:v>0.44529411764706922</c:v>
                </c:pt>
                <c:pt idx="1515">
                  <c:v>0.44558823529412805</c:v>
                </c:pt>
                <c:pt idx="1516">
                  <c:v>0.44588235294118689</c:v>
                </c:pt>
                <c:pt idx="1517">
                  <c:v>0.44617647058824572</c:v>
                </c:pt>
                <c:pt idx="1518">
                  <c:v>0.44647058823530456</c:v>
                </c:pt>
                <c:pt idx="1519">
                  <c:v>0.44676470588236339</c:v>
                </c:pt>
                <c:pt idx="1520">
                  <c:v>0.44705882352942222</c:v>
                </c:pt>
                <c:pt idx="1521">
                  <c:v>0.44735294117648106</c:v>
                </c:pt>
                <c:pt idx="1522">
                  <c:v>0.44764705882353989</c:v>
                </c:pt>
                <c:pt idx="1523">
                  <c:v>0.44794117647059872</c:v>
                </c:pt>
                <c:pt idx="1524">
                  <c:v>0.44823529411765756</c:v>
                </c:pt>
                <c:pt idx="1525">
                  <c:v>0.44852941176471639</c:v>
                </c:pt>
                <c:pt idx="1526">
                  <c:v>0.44882352941177522</c:v>
                </c:pt>
                <c:pt idx="1527">
                  <c:v>0.44911764705883406</c:v>
                </c:pt>
                <c:pt idx="1528">
                  <c:v>0.44941176470589289</c:v>
                </c:pt>
                <c:pt idx="1529">
                  <c:v>0.44970588235295172</c:v>
                </c:pt>
                <c:pt idx="1530">
                  <c:v>0.45000000000001056</c:v>
                </c:pt>
                <c:pt idx="1531">
                  <c:v>0.45029411764706939</c:v>
                </c:pt>
                <c:pt idx="1532">
                  <c:v>0.45058823529412823</c:v>
                </c:pt>
                <c:pt idx="1533">
                  <c:v>0.45088235294118706</c:v>
                </c:pt>
                <c:pt idx="1534">
                  <c:v>0.45117647058824589</c:v>
                </c:pt>
                <c:pt idx="1535">
                  <c:v>0.45147058823530473</c:v>
                </c:pt>
                <c:pt idx="1536">
                  <c:v>0.45176470588236356</c:v>
                </c:pt>
                <c:pt idx="1537">
                  <c:v>0.45205882352942239</c:v>
                </c:pt>
                <c:pt idx="1538">
                  <c:v>0.45235294117648123</c:v>
                </c:pt>
                <c:pt idx="1539">
                  <c:v>0.45264705882354006</c:v>
                </c:pt>
                <c:pt idx="1540">
                  <c:v>0.45294117647059889</c:v>
                </c:pt>
                <c:pt idx="1541">
                  <c:v>0.45323529411765773</c:v>
                </c:pt>
                <c:pt idx="1542">
                  <c:v>0.45352941176471656</c:v>
                </c:pt>
                <c:pt idx="1543">
                  <c:v>0.45382352941177539</c:v>
                </c:pt>
                <c:pt idx="1544">
                  <c:v>0.45411764705883423</c:v>
                </c:pt>
                <c:pt idx="1545">
                  <c:v>0.45441176470589306</c:v>
                </c:pt>
                <c:pt idx="1546">
                  <c:v>0.4547058823529519</c:v>
                </c:pt>
                <c:pt idx="1547">
                  <c:v>0.45500000000001073</c:v>
                </c:pt>
                <c:pt idx="1548">
                  <c:v>0.45529411764706956</c:v>
                </c:pt>
                <c:pt idx="1549">
                  <c:v>0.4555882352941284</c:v>
                </c:pt>
                <c:pt idx="1550">
                  <c:v>0.45588235294118723</c:v>
                </c:pt>
                <c:pt idx="1551">
                  <c:v>0.45617647058824606</c:v>
                </c:pt>
                <c:pt idx="1552">
                  <c:v>0.4564705882353049</c:v>
                </c:pt>
                <c:pt idx="1553">
                  <c:v>0.45676470588236373</c:v>
                </c:pt>
                <c:pt idx="1554">
                  <c:v>0.45705882352942256</c:v>
                </c:pt>
                <c:pt idx="1555">
                  <c:v>0.4573529411764814</c:v>
                </c:pt>
                <c:pt idx="1556">
                  <c:v>0.45764705882354023</c:v>
                </c:pt>
                <c:pt idx="1557">
                  <c:v>0.45794117647059907</c:v>
                </c:pt>
                <c:pt idx="1558">
                  <c:v>0.4582352941176579</c:v>
                </c:pt>
                <c:pt idx="1559">
                  <c:v>0.45852941176471673</c:v>
                </c:pt>
                <c:pt idx="1560">
                  <c:v>0.45882352941177557</c:v>
                </c:pt>
                <c:pt idx="1561">
                  <c:v>0.4591176470588344</c:v>
                </c:pt>
                <c:pt idx="1562">
                  <c:v>0.45941176470589323</c:v>
                </c:pt>
                <c:pt idx="1563">
                  <c:v>0.45970588235295207</c:v>
                </c:pt>
                <c:pt idx="1564">
                  <c:v>0.4600000000000109</c:v>
                </c:pt>
                <c:pt idx="1565">
                  <c:v>0.46029411764706973</c:v>
                </c:pt>
                <c:pt idx="1566">
                  <c:v>0.46058823529412857</c:v>
                </c:pt>
                <c:pt idx="1567">
                  <c:v>0.4608823529411874</c:v>
                </c:pt>
                <c:pt idx="1568">
                  <c:v>0.46117647058824623</c:v>
                </c:pt>
                <c:pt idx="1569">
                  <c:v>0.46147058823530507</c:v>
                </c:pt>
                <c:pt idx="1570">
                  <c:v>0.4617647058823639</c:v>
                </c:pt>
                <c:pt idx="1571">
                  <c:v>0.46205882352942274</c:v>
                </c:pt>
                <c:pt idx="1572">
                  <c:v>0.46235294117648157</c:v>
                </c:pt>
                <c:pt idx="1573">
                  <c:v>0.4626470588235404</c:v>
                </c:pt>
                <c:pt idx="1574">
                  <c:v>0.46294117647059924</c:v>
                </c:pt>
                <c:pt idx="1575">
                  <c:v>0.46323529411765807</c:v>
                </c:pt>
                <c:pt idx="1576">
                  <c:v>0.4635294117647169</c:v>
                </c:pt>
                <c:pt idx="1577">
                  <c:v>0.46382352941177574</c:v>
                </c:pt>
                <c:pt idx="1578">
                  <c:v>0.46411764705883457</c:v>
                </c:pt>
                <c:pt idx="1579">
                  <c:v>0.4644117647058934</c:v>
                </c:pt>
                <c:pt idx="1580">
                  <c:v>0.46470588235295224</c:v>
                </c:pt>
                <c:pt idx="1581">
                  <c:v>0.46500000000001107</c:v>
                </c:pt>
                <c:pt idx="1582">
                  <c:v>0.4652941176470699</c:v>
                </c:pt>
                <c:pt idx="1583">
                  <c:v>0.46558823529412874</c:v>
                </c:pt>
                <c:pt idx="1584">
                  <c:v>0.46588235294118757</c:v>
                </c:pt>
                <c:pt idx="1585">
                  <c:v>0.46617647058824641</c:v>
                </c:pt>
                <c:pt idx="1586">
                  <c:v>0.46647058823530524</c:v>
                </c:pt>
                <c:pt idx="1587">
                  <c:v>0.46676470588236407</c:v>
                </c:pt>
                <c:pt idx="1588">
                  <c:v>0.46705882352942291</c:v>
                </c:pt>
                <c:pt idx="1589">
                  <c:v>0.46735294117648174</c:v>
                </c:pt>
                <c:pt idx="1590">
                  <c:v>0.46764705882354057</c:v>
                </c:pt>
                <c:pt idx="1591">
                  <c:v>0.46794117647059941</c:v>
                </c:pt>
                <c:pt idx="1592">
                  <c:v>0.46823529411765824</c:v>
                </c:pt>
                <c:pt idx="1593">
                  <c:v>0.46852941176471707</c:v>
                </c:pt>
                <c:pt idx="1594">
                  <c:v>0.46882352941177591</c:v>
                </c:pt>
                <c:pt idx="1595">
                  <c:v>0.46911764705883474</c:v>
                </c:pt>
                <c:pt idx="1596">
                  <c:v>0.46941176470589357</c:v>
                </c:pt>
                <c:pt idx="1597">
                  <c:v>0.46970588235295241</c:v>
                </c:pt>
                <c:pt idx="1598">
                  <c:v>0.47000000000001124</c:v>
                </c:pt>
                <c:pt idx="1599">
                  <c:v>0.47029411764707008</c:v>
                </c:pt>
                <c:pt idx="1600">
                  <c:v>0.47058823529412891</c:v>
                </c:pt>
                <c:pt idx="1601">
                  <c:v>0.47088235294118774</c:v>
                </c:pt>
                <c:pt idx="1602">
                  <c:v>0.47117647058824658</c:v>
                </c:pt>
                <c:pt idx="1603">
                  <c:v>0.47147058823530541</c:v>
                </c:pt>
                <c:pt idx="1604">
                  <c:v>0.47176470588236424</c:v>
                </c:pt>
                <c:pt idx="1605">
                  <c:v>0.47205882352942308</c:v>
                </c:pt>
                <c:pt idx="1606">
                  <c:v>0.47235294117648191</c:v>
                </c:pt>
                <c:pt idx="1607">
                  <c:v>0.47264705882354074</c:v>
                </c:pt>
                <c:pt idx="1608">
                  <c:v>0.47294117647059958</c:v>
                </c:pt>
                <c:pt idx="1609">
                  <c:v>0.47323529411765841</c:v>
                </c:pt>
                <c:pt idx="1610">
                  <c:v>0.47352941176471725</c:v>
                </c:pt>
                <c:pt idx="1611">
                  <c:v>0.47382352941177608</c:v>
                </c:pt>
                <c:pt idx="1612">
                  <c:v>0.47411764705883491</c:v>
                </c:pt>
                <c:pt idx="1613">
                  <c:v>0.47441176470589375</c:v>
                </c:pt>
                <c:pt idx="1614">
                  <c:v>0.47470588235295258</c:v>
                </c:pt>
                <c:pt idx="1615">
                  <c:v>0.47500000000001141</c:v>
                </c:pt>
                <c:pt idx="1616">
                  <c:v>0.47529411764707025</c:v>
                </c:pt>
                <c:pt idx="1617">
                  <c:v>0.47558823529412908</c:v>
                </c:pt>
                <c:pt idx="1618">
                  <c:v>0.47588235294118791</c:v>
                </c:pt>
                <c:pt idx="1619">
                  <c:v>0.47617647058824675</c:v>
                </c:pt>
                <c:pt idx="1620">
                  <c:v>0.47647058823530558</c:v>
                </c:pt>
                <c:pt idx="1621">
                  <c:v>0.47676470588236441</c:v>
                </c:pt>
                <c:pt idx="1622">
                  <c:v>0.47705882352942325</c:v>
                </c:pt>
                <c:pt idx="1623">
                  <c:v>0.47735294117648208</c:v>
                </c:pt>
                <c:pt idx="1624">
                  <c:v>0.47764705882354092</c:v>
                </c:pt>
                <c:pt idx="1625">
                  <c:v>0.47794117647059975</c:v>
                </c:pt>
                <c:pt idx="1626">
                  <c:v>0.47823529411765858</c:v>
                </c:pt>
                <c:pt idx="1627">
                  <c:v>0.47852941176471742</c:v>
                </c:pt>
                <c:pt idx="1628">
                  <c:v>0.47882352941177625</c:v>
                </c:pt>
                <c:pt idx="1629">
                  <c:v>0.47911764705883508</c:v>
                </c:pt>
                <c:pt idx="1630">
                  <c:v>0.47941176470589392</c:v>
                </c:pt>
                <c:pt idx="1631">
                  <c:v>0.47970588235295275</c:v>
                </c:pt>
                <c:pt idx="1632">
                  <c:v>0.48000000000001158</c:v>
                </c:pt>
                <c:pt idx="1633">
                  <c:v>0.48029411764707042</c:v>
                </c:pt>
                <c:pt idx="1634">
                  <c:v>0.48058823529412925</c:v>
                </c:pt>
                <c:pt idx="1635">
                  <c:v>0.48088235294118808</c:v>
                </c:pt>
                <c:pt idx="1636">
                  <c:v>0.48117647058824692</c:v>
                </c:pt>
                <c:pt idx="1637">
                  <c:v>0.48147058823530575</c:v>
                </c:pt>
                <c:pt idx="1638">
                  <c:v>0.48176470588236459</c:v>
                </c:pt>
                <c:pt idx="1639">
                  <c:v>0.48205882352942342</c:v>
                </c:pt>
                <c:pt idx="1640">
                  <c:v>0.48235294117648225</c:v>
                </c:pt>
                <c:pt idx="1641">
                  <c:v>0.48264705882354109</c:v>
                </c:pt>
                <c:pt idx="1642">
                  <c:v>0.48294117647059992</c:v>
                </c:pt>
                <c:pt idx="1643">
                  <c:v>0.48323529411765875</c:v>
                </c:pt>
                <c:pt idx="1644">
                  <c:v>0.48352941176471759</c:v>
                </c:pt>
                <c:pt idx="1645">
                  <c:v>0.48382352941177642</c:v>
                </c:pt>
                <c:pt idx="1646">
                  <c:v>0.48411764705883525</c:v>
                </c:pt>
                <c:pt idx="1647">
                  <c:v>0.48441176470589409</c:v>
                </c:pt>
                <c:pt idx="1648">
                  <c:v>0.48470588235295292</c:v>
                </c:pt>
                <c:pt idx="1649">
                  <c:v>0.48500000000001176</c:v>
                </c:pt>
                <c:pt idx="1650">
                  <c:v>0.48529411764707059</c:v>
                </c:pt>
                <c:pt idx="1651">
                  <c:v>0.48558823529412942</c:v>
                </c:pt>
                <c:pt idx="1652">
                  <c:v>0.48588235294118826</c:v>
                </c:pt>
                <c:pt idx="1653">
                  <c:v>0.48617647058824709</c:v>
                </c:pt>
                <c:pt idx="1654">
                  <c:v>0.48647058823530592</c:v>
                </c:pt>
                <c:pt idx="1655">
                  <c:v>0.48676470588236476</c:v>
                </c:pt>
                <c:pt idx="1656">
                  <c:v>0.48705882352942359</c:v>
                </c:pt>
                <c:pt idx="1657">
                  <c:v>0.48735294117648242</c:v>
                </c:pt>
                <c:pt idx="1658">
                  <c:v>0.48764705882354126</c:v>
                </c:pt>
                <c:pt idx="1659">
                  <c:v>0.48794117647060009</c:v>
                </c:pt>
                <c:pt idx="1660">
                  <c:v>0.48823529411765892</c:v>
                </c:pt>
                <c:pt idx="1661">
                  <c:v>0.48852941176471776</c:v>
                </c:pt>
                <c:pt idx="1662">
                  <c:v>0.48882352941177659</c:v>
                </c:pt>
                <c:pt idx="1663">
                  <c:v>0.48911764705883543</c:v>
                </c:pt>
                <c:pt idx="1664">
                  <c:v>0.48941176470589426</c:v>
                </c:pt>
                <c:pt idx="1665">
                  <c:v>0.48970588235295309</c:v>
                </c:pt>
                <c:pt idx="1666">
                  <c:v>0.49000000000001193</c:v>
                </c:pt>
                <c:pt idx="1667">
                  <c:v>0.49029411764707076</c:v>
                </c:pt>
                <c:pt idx="1668">
                  <c:v>0.49058823529412959</c:v>
                </c:pt>
                <c:pt idx="1669">
                  <c:v>0.49088235294118843</c:v>
                </c:pt>
                <c:pt idx="1670">
                  <c:v>0.49117647058824726</c:v>
                </c:pt>
                <c:pt idx="1671">
                  <c:v>0.49147058823530609</c:v>
                </c:pt>
                <c:pt idx="1672">
                  <c:v>0.49176470588236493</c:v>
                </c:pt>
                <c:pt idx="1673">
                  <c:v>0.49205882352942376</c:v>
                </c:pt>
                <c:pt idx="1674">
                  <c:v>0.49235294117648259</c:v>
                </c:pt>
                <c:pt idx="1675">
                  <c:v>0.49264705882354143</c:v>
                </c:pt>
                <c:pt idx="1676">
                  <c:v>0.49294117647060026</c:v>
                </c:pt>
                <c:pt idx="1677">
                  <c:v>0.4932352941176591</c:v>
                </c:pt>
                <c:pt idx="1678">
                  <c:v>0.49352941176471793</c:v>
                </c:pt>
                <c:pt idx="1679">
                  <c:v>0.49382352941177676</c:v>
                </c:pt>
                <c:pt idx="1680">
                  <c:v>0.4941176470588356</c:v>
                </c:pt>
                <c:pt idx="1681">
                  <c:v>0.49441176470589443</c:v>
                </c:pt>
                <c:pt idx="1682">
                  <c:v>0.49470588235295326</c:v>
                </c:pt>
                <c:pt idx="1683">
                  <c:v>0.4950000000000121</c:v>
                </c:pt>
                <c:pt idx="1684">
                  <c:v>0.49529411764707093</c:v>
                </c:pt>
                <c:pt idx="1685">
                  <c:v>0.49558823529412976</c:v>
                </c:pt>
                <c:pt idx="1686">
                  <c:v>0.4958823529411886</c:v>
                </c:pt>
                <c:pt idx="1687">
                  <c:v>0.49617647058824743</c:v>
                </c:pt>
                <c:pt idx="1688">
                  <c:v>0.49647058823530626</c:v>
                </c:pt>
                <c:pt idx="1689">
                  <c:v>0.4967647058823651</c:v>
                </c:pt>
                <c:pt idx="1690">
                  <c:v>0.49705882352942393</c:v>
                </c:pt>
                <c:pt idx="1691">
                  <c:v>0.49735294117648277</c:v>
                </c:pt>
                <c:pt idx="1692">
                  <c:v>0.4976470588235416</c:v>
                </c:pt>
                <c:pt idx="1693">
                  <c:v>0.49794117647060043</c:v>
                </c:pt>
                <c:pt idx="1694">
                  <c:v>0.49823529411765927</c:v>
                </c:pt>
                <c:pt idx="1695">
                  <c:v>0.4985294117647181</c:v>
                </c:pt>
                <c:pt idx="1696">
                  <c:v>0.49882352941177693</c:v>
                </c:pt>
                <c:pt idx="1697">
                  <c:v>0.49911764705883577</c:v>
                </c:pt>
                <c:pt idx="1698">
                  <c:v>0.4994117647058946</c:v>
                </c:pt>
                <c:pt idx="1699">
                  <c:v>0.49970588235295343</c:v>
                </c:pt>
                <c:pt idx="1700">
                  <c:v>0.50000000000001221</c:v>
                </c:pt>
              </c:numCache>
            </c:numRef>
          </c:xVal>
          <c:yVal>
            <c:numRef>
              <c:f>Sheet1!$K$2:$K$1702</c:f>
              <c:numCache>
                <c:formatCode>0.00000</c:formatCode>
                <c:ptCount val="17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-50</c:v>
                </c:pt>
                <c:pt idx="341">
                  <c:v>-50</c:v>
                </c:pt>
                <c:pt idx="342">
                  <c:v>-50</c:v>
                </c:pt>
                <c:pt idx="343">
                  <c:v>-50</c:v>
                </c:pt>
                <c:pt idx="344">
                  <c:v>-50</c:v>
                </c:pt>
                <c:pt idx="345">
                  <c:v>-50</c:v>
                </c:pt>
                <c:pt idx="346">
                  <c:v>-50</c:v>
                </c:pt>
                <c:pt idx="347">
                  <c:v>-50</c:v>
                </c:pt>
                <c:pt idx="348">
                  <c:v>-50</c:v>
                </c:pt>
                <c:pt idx="349">
                  <c:v>-50</c:v>
                </c:pt>
                <c:pt idx="350">
                  <c:v>-50</c:v>
                </c:pt>
                <c:pt idx="351">
                  <c:v>-50</c:v>
                </c:pt>
                <c:pt idx="352">
                  <c:v>-50</c:v>
                </c:pt>
                <c:pt idx="353">
                  <c:v>-50</c:v>
                </c:pt>
                <c:pt idx="354">
                  <c:v>-50</c:v>
                </c:pt>
                <c:pt idx="355">
                  <c:v>-50</c:v>
                </c:pt>
                <c:pt idx="356">
                  <c:v>-50</c:v>
                </c:pt>
                <c:pt idx="357">
                  <c:v>-50</c:v>
                </c:pt>
                <c:pt idx="358">
                  <c:v>-50</c:v>
                </c:pt>
                <c:pt idx="359">
                  <c:v>-50</c:v>
                </c:pt>
                <c:pt idx="360">
                  <c:v>-50</c:v>
                </c:pt>
                <c:pt idx="361">
                  <c:v>-50</c:v>
                </c:pt>
                <c:pt idx="362">
                  <c:v>-50</c:v>
                </c:pt>
                <c:pt idx="363">
                  <c:v>-50</c:v>
                </c:pt>
                <c:pt idx="364">
                  <c:v>-50</c:v>
                </c:pt>
                <c:pt idx="365">
                  <c:v>-50</c:v>
                </c:pt>
                <c:pt idx="366">
                  <c:v>-50</c:v>
                </c:pt>
                <c:pt idx="367">
                  <c:v>-50</c:v>
                </c:pt>
                <c:pt idx="368">
                  <c:v>-50</c:v>
                </c:pt>
                <c:pt idx="369">
                  <c:v>-50</c:v>
                </c:pt>
                <c:pt idx="370">
                  <c:v>-50</c:v>
                </c:pt>
                <c:pt idx="371">
                  <c:v>-50</c:v>
                </c:pt>
                <c:pt idx="372">
                  <c:v>-50</c:v>
                </c:pt>
                <c:pt idx="373">
                  <c:v>-50</c:v>
                </c:pt>
                <c:pt idx="374">
                  <c:v>-50</c:v>
                </c:pt>
                <c:pt idx="375">
                  <c:v>-50</c:v>
                </c:pt>
                <c:pt idx="376">
                  <c:v>-50</c:v>
                </c:pt>
                <c:pt idx="377">
                  <c:v>-50</c:v>
                </c:pt>
                <c:pt idx="378">
                  <c:v>-50</c:v>
                </c:pt>
                <c:pt idx="379">
                  <c:v>-50</c:v>
                </c:pt>
                <c:pt idx="380">
                  <c:v>-50</c:v>
                </c:pt>
                <c:pt idx="381">
                  <c:v>-50</c:v>
                </c:pt>
                <c:pt idx="382">
                  <c:v>-50</c:v>
                </c:pt>
                <c:pt idx="383">
                  <c:v>-50</c:v>
                </c:pt>
                <c:pt idx="384">
                  <c:v>-50</c:v>
                </c:pt>
                <c:pt idx="385">
                  <c:v>-50</c:v>
                </c:pt>
                <c:pt idx="386">
                  <c:v>-50</c:v>
                </c:pt>
                <c:pt idx="387">
                  <c:v>-50</c:v>
                </c:pt>
                <c:pt idx="388">
                  <c:v>-50</c:v>
                </c:pt>
                <c:pt idx="389">
                  <c:v>-50</c:v>
                </c:pt>
                <c:pt idx="390">
                  <c:v>-50</c:v>
                </c:pt>
                <c:pt idx="391">
                  <c:v>-50</c:v>
                </c:pt>
                <c:pt idx="392">
                  <c:v>-50</c:v>
                </c:pt>
                <c:pt idx="393">
                  <c:v>-50</c:v>
                </c:pt>
                <c:pt idx="394">
                  <c:v>-50</c:v>
                </c:pt>
                <c:pt idx="395">
                  <c:v>-50</c:v>
                </c:pt>
                <c:pt idx="396">
                  <c:v>-50</c:v>
                </c:pt>
                <c:pt idx="397">
                  <c:v>-50</c:v>
                </c:pt>
                <c:pt idx="398">
                  <c:v>-50</c:v>
                </c:pt>
                <c:pt idx="399">
                  <c:v>-50</c:v>
                </c:pt>
                <c:pt idx="400">
                  <c:v>-50</c:v>
                </c:pt>
                <c:pt idx="401">
                  <c:v>-50</c:v>
                </c:pt>
                <c:pt idx="402">
                  <c:v>-50</c:v>
                </c:pt>
                <c:pt idx="403">
                  <c:v>-50</c:v>
                </c:pt>
                <c:pt idx="404">
                  <c:v>-50</c:v>
                </c:pt>
                <c:pt idx="405">
                  <c:v>-50</c:v>
                </c:pt>
                <c:pt idx="406">
                  <c:v>-50</c:v>
                </c:pt>
                <c:pt idx="407">
                  <c:v>-50</c:v>
                </c:pt>
                <c:pt idx="408">
                  <c:v>-50</c:v>
                </c:pt>
                <c:pt idx="409">
                  <c:v>-50</c:v>
                </c:pt>
                <c:pt idx="410">
                  <c:v>-50</c:v>
                </c:pt>
                <c:pt idx="411">
                  <c:v>-50</c:v>
                </c:pt>
                <c:pt idx="412">
                  <c:v>-50</c:v>
                </c:pt>
                <c:pt idx="413">
                  <c:v>-50</c:v>
                </c:pt>
                <c:pt idx="414">
                  <c:v>-50</c:v>
                </c:pt>
                <c:pt idx="415">
                  <c:v>-50</c:v>
                </c:pt>
                <c:pt idx="416">
                  <c:v>-50</c:v>
                </c:pt>
                <c:pt idx="417">
                  <c:v>-50</c:v>
                </c:pt>
                <c:pt idx="418">
                  <c:v>-50</c:v>
                </c:pt>
                <c:pt idx="419">
                  <c:v>-50</c:v>
                </c:pt>
                <c:pt idx="420">
                  <c:v>-50</c:v>
                </c:pt>
                <c:pt idx="421">
                  <c:v>-50</c:v>
                </c:pt>
                <c:pt idx="422">
                  <c:v>-50</c:v>
                </c:pt>
                <c:pt idx="423">
                  <c:v>-50</c:v>
                </c:pt>
                <c:pt idx="424">
                  <c:v>-50</c:v>
                </c:pt>
                <c:pt idx="425">
                  <c:v>-50</c:v>
                </c:pt>
                <c:pt idx="426">
                  <c:v>-50</c:v>
                </c:pt>
                <c:pt idx="427">
                  <c:v>-50</c:v>
                </c:pt>
                <c:pt idx="428">
                  <c:v>-50</c:v>
                </c:pt>
                <c:pt idx="429">
                  <c:v>-50</c:v>
                </c:pt>
                <c:pt idx="430">
                  <c:v>-50</c:v>
                </c:pt>
                <c:pt idx="431">
                  <c:v>-50</c:v>
                </c:pt>
                <c:pt idx="432">
                  <c:v>-50</c:v>
                </c:pt>
                <c:pt idx="433">
                  <c:v>-50</c:v>
                </c:pt>
                <c:pt idx="434">
                  <c:v>-50</c:v>
                </c:pt>
                <c:pt idx="435">
                  <c:v>-50</c:v>
                </c:pt>
                <c:pt idx="436">
                  <c:v>-50</c:v>
                </c:pt>
                <c:pt idx="437">
                  <c:v>-50</c:v>
                </c:pt>
                <c:pt idx="438">
                  <c:v>-50</c:v>
                </c:pt>
                <c:pt idx="439">
                  <c:v>-50</c:v>
                </c:pt>
                <c:pt idx="440">
                  <c:v>-50</c:v>
                </c:pt>
                <c:pt idx="441">
                  <c:v>-50</c:v>
                </c:pt>
                <c:pt idx="442">
                  <c:v>-50</c:v>
                </c:pt>
                <c:pt idx="443">
                  <c:v>-50</c:v>
                </c:pt>
                <c:pt idx="444">
                  <c:v>-50</c:v>
                </c:pt>
                <c:pt idx="445">
                  <c:v>-50</c:v>
                </c:pt>
                <c:pt idx="446">
                  <c:v>-50</c:v>
                </c:pt>
                <c:pt idx="447">
                  <c:v>-50</c:v>
                </c:pt>
                <c:pt idx="448">
                  <c:v>-50</c:v>
                </c:pt>
                <c:pt idx="449">
                  <c:v>-50</c:v>
                </c:pt>
                <c:pt idx="450">
                  <c:v>-50</c:v>
                </c:pt>
                <c:pt idx="451">
                  <c:v>-50</c:v>
                </c:pt>
                <c:pt idx="452">
                  <c:v>-50</c:v>
                </c:pt>
                <c:pt idx="453">
                  <c:v>-50</c:v>
                </c:pt>
                <c:pt idx="454">
                  <c:v>-50</c:v>
                </c:pt>
                <c:pt idx="455">
                  <c:v>-50</c:v>
                </c:pt>
                <c:pt idx="456">
                  <c:v>-50</c:v>
                </c:pt>
                <c:pt idx="457">
                  <c:v>-50</c:v>
                </c:pt>
                <c:pt idx="458">
                  <c:v>-50</c:v>
                </c:pt>
                <c:pt idx="459">
                  <c:v>-50</c:v>
                </c:pt>
                <c:pt idx="460">
                  <c:v>-50</c:v>
                </c:pt>
                <c:pt idx="461">
                  <c:v>-50</c:v>
                </c:pt>
                <c:pt idx="462">
                  <c:v>-50</c:v>
                </c:pt>
                <c:pt idx="463">
                  <c:v>-50</c:v>
                </c:pt>
                <c:pt idx="464">
                  <c:v>-50</c:v>
                </c:pt>
                <c:pt idx="465">
                  <c:v>-50</c:v>
                </c:pt>
                <c:pt idx="466">
                  <c:v>-50</c:v>
                </c:pt>
                <c:pt idx="467">
                  <c:v>-50</c:v>
                </c:pt>
                <c:pt idx="468">
                  <c:v>-50</c:v>
                </c:pt>
                <c:pt idx="469">
                  <c:v>-50</c:v>
                </c:pt>
                <c:pt idx="470">
                  <c:v>-50</c:v>
                </c:pt>
                <c:pt idx="471">
                  <c:v>-50</c:v>
                </c:pt>
                <c:pt idx="472">
                  <c:v>-50</c:v>
                </c:pt>
                <c:pt idx="473">
                  <c:v>-50</c:v>
                </c:pt>
                <c:pt idx="474">
                  <c:v>-50</c:v>
                </c:pt>
                <c:pt idx="475">
                  <c:v>-50</c:v>
                </c:pt>
                <c:pt idx="476">
                  <c:v>-50</c:v>
                </c:pt>
                <c:pt idx="477">
                  <c:v>-50</c:v>
                </c:pt>
                <c:pt idx="478">
                  <c:v>-50</c:v>
                </c:pt>
                <c:pt idx="479">
                  <c:v>-50</c:v>
                </c:pt>
                <c:pt idx="480">
                  <c:v>-50</c:v>
                </c:pt>
                <c:pt idx="481">
                  <c:v>-50</c:v>
                </c:pt>
                <c:pt idx="482">
                  <c:v>-50</c:v>
                </c:pt>
                <c:pt idx="483">
                  <c:v>-50</c:v>
                </c:pt>
                <c:pt idx="484">
                  <c:v>-50</c:v>
                </c:pt>
                <c:pt idx="485">
                  <c:v>-50</c:v>
                </c:pt>
                <c:pt idx="486">
                  <c:v>-50</c:v>
                </c:pt>
                <c:pt idx="487">
                  <c:v>-50</c:v>
                </c:pt>
                <c:pt idx="488">
                  <c:v>-50</c:v>
                </c:pt>
                <c:pt idx="489">
                  <c:v>-50</c:v>
                </c:pt>
                <c:pt idx="490">
                  <c:v>-50</c:v>
                </c:pt>
                <c:pt idx="491">
                  <c:v>-50</c:v>
                </c:pt>
                <c:pt idx="492">
                  <c:v>-50</c:v>
                </c:pt>
                <c:pt idx="493">
                  <c:v>-50</c:v>
                </c:pt>
                <c:pt idx="494">
                  <c:v>-50</c:v>
                </c:pt>
                <c:pt idx="495">
                  <c:v>-50</c:v>
                </c:pt>
                <c:pt idx="496">
                  <c:v>-50</c:v>
                </c:pt>
                <c:pt idx="497">
                  <c:v>-50</c:v>
                </c:pt>
                <c:pt idx="498">
                  <c:v>-50</c:v>
                </c:pt>
                <c:pt idx="499">
                  <c:v>-50</c:v>
                </c:pt>
                <c:pt idx="500">
                  <c:v>-50</c:v>
                </c:pt>
                <c:pt idx="501">
                  <c:v>-50</c:v>
                </c:pt>
                <c:pt idx="502">
                  <c:v>-50</c:v>
                </c:pt>
                <c:pt idx="503">
                  <c:v>-50</c:v>
                </c:pt>
                <c:pt idx="504">
                  <c:v>-50</c:v>
                </c:pt>
                <c:pt idx="505">
                  <c:v>-50</c:v>
                </c:pt>
                <c:pt idx="506">
                  <c:v>-50</c:v>
                </c:pt>
                <c:pt idx="507">
                  <c:v>-50</c:v>
                </c:pt>
                <c:pt idx="508">
                  <c:v>-50</c:v>
                </c:pt>
                <c:pt idx="509">
                  <c:v>-50</c:v>
                </c:pt>
                <c:pt idx="510">
                  <c:v>-50</c:v>
                </c:pt>
                <c:pt idx="511">
                  <c:v>-50</c:v>
                </c:pt>
                <c:pt idx="512">
                  <c:v>-50</c:v>
                </c:pt>
                <c:pt idx="513">
                  <c:v>-50</c:v>
                </c:pt>
                <c:pt idx="514">
                  <c:v>-50</c:v>
                </c:pt>
                <c:pt idx="515">
                  <c:v>-50</c:v>
                </c:pt>
                <c:pt idx="516">
                  <c:v>-50</c:v>
                </c:pt>
                <c:pt idx="517">
                  <c:v>-50</c:v>
                </c:pt>
                <c:pt idx="518">
                  <c:v>-50</c:v>
                </c:pt>
                <c:pt idx="519">
                  <c:v>-50</c:v>
                </c:pt>
                <c:pt idx="520">
                  <c:v>-50</c:v>
                </c:pt>
                <c:pt idx="521">
                  <c:v>-50</c:v>
                </c:pt>
                <c:pt idx="522">
                  <c:v>-50</c:v>
                </c:pt>
                <c:pt idx="523">
                  <c:v>-50</c:v>
                </c:pt>
                <c:pt idx="524">
                  <c:v>-50</c:v>
                </c:pt>
                <c:pt idx="525">
                  <c:v>-50</c:v>
                </c:pt>
                <c:pt idx="526">
                  <c:v>-50</c:v>
                </c:pt>
                <c:pt idx="527">
                  <c:v>-50</c:v>
                </c:pt>
                <c:pt idx="528">
                  <c:v>-50</c:v>
                </c:pt>
                <c:pt idx="529">
                  <c:v>-50</c:v>
                </c:pt>
                <c:pt idx="530">
                  <c:v>-50</c:v>
                </c:pt>
                <c:pt idx="531">
                  <c:v>-50</c:v>
                </c:pt>
                <c:pt idx="532">
                  <c:v>-50</c:v>
                </c:pt>
                <c:pt idx="533">
                  <c:v>-50</c:v>
                </c:pt>
                <c:pt idx="534">
                  <c:v>-50</c:v>
                </c:pt>
                <c:pt idx="535">
                  <c:v>-50</c:v>
                </c:pt>
                <c:pt idx="536">
                  <c:v>-50</c:v>
                </c:pt>
                <c:pt idx="537">
                  <c:v>-50</c:v>
                </c:pt>
                <c:pt idx="538">
                  <c:v>-50</c:v>
                </c:pt>
                <c:pt idx="539">
                  <c:v>-50</c:v>
                </c:pt>
                <c:pt idx="540">
                  <c:v>-50</c:v>
                </c:pt>
                <c:pt idx="541">
                  <c:v>-50</c:v>
                </c:pt>
                <c:pt idx="542">
                  <c:v>-50</c:v>
                </c:pt>
                <c:pt idx="543">
                  <c:v>-50</c:v>
                </c:pt>
                <c:pt idx="544">
                  <c:v>-50</c:v>
                </c:pt>
                <c:pt idx="545">
                  <c:v>-50</c:v>
                </c:pt>
                <c:pt idx="546">
                  <c:v>-50</c:v>
                </c:pt>
                <c:pt idx="547">
                  <c:v>-50</c:v>
                </c:pt>
                <c:pt idx="548">
                  <c:v>-50</c:v>
                </c:pt>
                <c:pt idx="549">
                  <c:v>-50</c:v>
                </c:pt>
                <c:pt idx="550">
                  <c:v>-50</c:v>
                </c:pt>
                <c:pt idx="551">
                  <c:v>-50</c:v>
                </c:pt>
                <c:pt idx="552">
                  <c:v>-50</c:v>
                </c:pt>
                <c:pt idx="553">
                  <c:v>-50</c:v>
                </c:pt>
                <c:pt idx="554">
                  <c:v>-50</c:v>
                </c:pt>
                <c:pt idx="555">
                  <c:v>-50</c:v>
                </c:pt>
                <c:pt idx="556">
                  <c:v>-50</c:v>
                </c:pt>
                <c:pt idx="557">
                  <c:v>-50</c:v>
                </c:pt>
                <c:pt idx="558">
                  <c:v>-50</c:v>
                </c:pt>
                <c:pt idx="559">
                  <c:v>-50</c:v>
                </c:pt>
                <c:pt idx="560">
                  <c:v>-50</c:v>
                </c:pt>
                <c:pt idx="561">
                  <c:v>-50</c:v>
                </c:pt>
                <c:pt idx="562">
                  <c:v>-50</c:v>
                </c:pt>
                <c:pt idx="563">
                  <c:v>-50</c:v>
                </c:pt>
                <c:pt idx="564">
                  <c:v>-50</c:v>
                </c:pt>
                <c:pt idx="565">
                  <c:v>-50</c:v>
                </c:pt>
                <c:pt idx="566">
                  <c:v>-50</c:v>
                </c:pt>
                <c:pt idx="567">
                  <c:v>-50</c:v>
                </c:pt>
                <c:pt idx="568">
                  <c:v>-50</c:v>
                </c:pt>
                <c:pt idx="569">
                  <c:v>-50</c:v>
                </c:pt>
                <c:pt idx="570">
                  <c:v>-50</c:v>
                </c:pt>
                <c:pt idx="571">
                  <c:v>-50</c:v>
                </c:pt>
                <c:pt idx="572">
                  <c:v>-50</c:v>
                </c:pt>
                <c:pt idx="573">
                  <c:v>-50</c:v>
                </c:pt>
                <c:pt idx="574">
                  <c:v>-50</c:v>
                </c:pt>
                <c:pt idx="575">
                  <c:v>-50</c:v>
                </c:pt>
                <c:pt idx="576">
                  <c:v>-50</c:v>
                </c:pt>
                <c:pt idx="577">
                  <c:v>-50</c:v>
                </c:pt>
                <c:pt idx="578">
                  <c:v>-50</c:v>
                </c:pt>
                <c:pt idx="579">
                  <c:v>-50</c:v>
                </c:pt>
                <c:pt idx="580">
                  <c:v>-50</c:v>
                </c:pt>
                <c:pt idx="581">
                  <c:v>-50</c:v>
                </c:pt>
                <c:pt idx="582">
                  <c:v>-50</c:v>
                </c:pt>
                <c:pt idx="583">
                  <c:v>-50</c:v>
                </c:pt>
                <c:pt idx="584">
                  <c:v>-50</c:v>
                </c:pt>
                <c:pt idx="585">
                  <c:v>-50</c:v>
                </c:pt>
                <c:pt idx="586">
                  <c:v>-50</c:v>
                </c:pt>
                <c:pt idx="587">
                  <c:v>-50</c:v>
                </c:pt>
                <c:pt idx="588">
                  <c:v>-50</c:v>
                </c:pt>
                <c:pt idx="589">
                  <c:v>-50</c:v>
                </c:pt>
                <c:pt idx="590">
                  <c:v>-50</c:v>
                </c:pt>
                <c:pt idx="591">
                  <c:v>-50</c:v>
                </c:pt>
                <c:pt idx="592">
                  <c:v>-50</c:v>
                </c:pt>
                <c:pt idx="593">
                  <c:v>-50</c:v>
                </c:pt>
                <c:pt idx="594">
                  <c:v>-50</c:v>
                </c:pt>
                <c:pt idx="595">
                  <c:v>-50</c:v>
                </c:pt>
                <c:pt idx="596">
                  <c:v>-50</c:v>
                </c:pt>
                <c:pt idx="597">
                  <c:v>-50</c:v>
                </c:pt>
                <c:pt idx="598">
                  <c:v>-50</c:v>
                </c:pt>
                <c:pt idx="599">
                  <c:v>-50</c:v>
                </c:pt>
                <c:pt idx="600">
                  <c:v>-50</c:v>
                </c:pt>
                <c:pt idx="601">
                  <c:v>-50</c:v>
                </c:pt>
                <c:pt idx="602">
                  <c:v>-50</c:v>
                </c:pt>
                <c:pt idx="603">
                  <c:v>-50</c:v>
                </c:pt>
                <c:pt idx="604">
                  <c:v>-50</c:v>
                </c:pt>
                <c:pt idx="605">
                  <c:v>-50</c:v>
                </c:pt>
                <c:pt idx="606">
                  <c:v>-50</c:v>
                </c:pt>
                <c:pt idx="607">
                  <c:v>-50</c:v>
                </c:pt>
                <c:pt idx="608">
                  <c:v>-50</c:v>
                </c:pt>
                <c:pt idx="609">
                  <c:v>-50</c:v>
                </c:pt>
                <c:pt idx="610">
                  <c:v>-50</c:v>
                </c:pt>
                <c:pt idx="611">
                  <c:v>-50</c:v>
                </c:pt>
                <c:pt idx="612">
                  <c:v>-50</c:v>
                </c:pt>
                <c:pt idx="613">
                  <c:v>-50</c:v>
                </c:pt>
                <c:pt idx="614">
                  <c:v>-50</c:v>
                </c:pt>
                <c:pt idx="615">
                  <c:v>-50</c:v>
                </c:pt>
                <c:pt idx="616">
                  <c:v>-50</c:v>
                </c:pt>
                <c:pt idx="617">
                  <c:v>-50</c:v>
                </c:pt>
                <c:pt idx="618">
                  <c:v>-50</c:v>
                </c:pt>
                <c:pt idx="619">
                  <c:v>-50</c:v>
                </c:pt>
                <c:pt idx="620">
                  <c:v>-50</c:v>
                </c:pt>
                <c:pt idx="621">
                  <c:v>-50</c:v>
                </c:pt>
                <c:pt idx="622">
                  <c:v>-50</c:v>
                </c:pt>
                <c:pt idx="623">
                  <c:v>-50</c:v>
                </c:pt>
                <c:pt idx="624">
                  <c:v>-50</c:v>
                </c:pt>
                <c:pt idx="625">
                  <c:v>-50</c:v>
                </c:pt>
                <c:pt idx="626">
                  <c:v>-50</c:v>
                </c:pt>
                <c:pt idx="627">
                  <c:v>-50</c:v>
                </c:pt>
                <c:pt idx="628">
                  <c:v>-50</c:v>
                </c:pt>
                <c:pt idx="629">
                  <c:v>-50</c:v>
                </c:pt>
                <c:pt idx="630">
                  <c:v>-50</c:v>
                </c:pt>
                <c:pt idx="631">
                  <c:v>-50</c:v>
                </c:pt>
                <c:pt idx="632">
                  <c:v>-50</c:v>
                </c:pt>
                <c:pt idx="633">
                  <c:v>-50</c:v>
                </c:pt>
                <c:pt idx="634">
                  <c:v>-50</c:v>
                </c:pt>
                <c:pt idx="635">
                  <c:v>-50</c:v>
                </c:pt>
                <c:pt idx="636">
                  <c:v>-50</c:v>
                </c:pt>
                <c:pt idx="637">
                  <c:v>-50</c:v>
                </c:pt>
                <c:pt idx="638">
                  <c:v>-50</c:v>
                </c:pt>
                <c:pt idx="639">
                  <c:v>-50</c:v>
                </c:pt>
                <c:pt idx="640">
                  <c:v>-50</c:v>
                </c:pt>
                <c:pt idx="641">
                  <c:v>-50</c:v>
                </c:pt>
                <c:pt idx="642">
                  <c:v>-50</c:v>
                </c:pt>
                <c:pt idx="643">
                  <c:v>-50</c:v>
                </c:pt>
                <c:pt idx="644">
                  <c:v>-50</c:v>
                </c:pt>
                <c:pt idx="645">
                  <c:v>-50</c:v>
                </c:pt>
                <c:pt idx="646">
                  <c:v>-50</c:v>
                </c:pt>
                <c:pt idx="647">
                  <c:v>-50</c:v>
                </c:pt>
                <c:pt idx="648">
                  <c:v>-50</c:v>
                </c:pt>
                <c:pt idx="649">
                  <c:v>-50</c:v>
                </c:pt>
                <c:pt idx="650">
                  <c:v>-50</c:v>
                </c:pt>
                <c:pt idx="651">
                  <c:v>-50</c:v>
                </c:pt>
                <c:pt idx="652">
                  <c:v>-50</c:v>
                </c:pt>
                <c:pt idx="653">
                  <c:v>-50</c:v>
                </c:pt>
                <c:pt idx="654">
                  <c:v>-50</c:v>
                </c:pt>
                <c:pt idx="655">
                  <c:v>-50</c:v>
                </c:pt>
                <c:pt idx="656">
                  <c:v>-50</c:v>
                </c:pt>
                <c:pt idx="657">
                  <c:v>-50</c:v>
                </c:pt>
                <c:pt idx="658">
                  <c:v>-50</c:v>
                </c:pt>
                <c:pt idx="659">
                  <c:v>-50</c:v>
                </c:pt>
                <c:pt idx="660">
                  <c:v>-50</c:v>
                </c:pt>
                <c:pt idx="661">
                  <c:v>-50</c:v>
                </c:pt>
                <c:pt idx="662">
                  <c:v>-50</c:v>
                </c:pt>
                <c:pt idx="663">
                  <c:v>-50</c:v>
                </c:pt>
                <c:pt idx="664">
                  <c:v>-50</c:v>
                </c:pt>
                <c:pt idx="665">
                  <c:v>-50</c:v>
                </c:pt>
                <c:pt idx="666">
                  <c:v>-50</c:v>
                </c:pt>
                <c:pt idx="667">
                  <c:v>-50</c:v>
                </c:pt>
                <c:pt idx="668">
                  <c:v>-50</c:v>
                </c:pt>
                <c:pt idx="669">
                  <c:v>-50</c:v>
                </c:pt>
                <c:pt idx="670">
                  <c:v>-50</c:v>
                </c:pt>
                <c:pt idx="671">
                  <c:v>-50</c:v>
                </c:pt>
                <c:pt idx="672">
                  <c:v>-50</c:v>
                </c:pt>
                <c:pt idx="673">
                  <c:v>-50</c:v>
                </c:pt>
                <c:pt idx="674">
                  <c:v>-50</c:v>
                </c:pt>
                <c:pt idx="675">
                  <c:v>-50</c:v>
                </c:pt>
                <c:pt idx="676">
                  <c:v>-50</c:v>
                </c:pt>
                <c:pt idx="677">
                  <c:v>-50</c:v>
                </c:pt>
                <c:pt idx="678">
                  <c:v>-50</c:v>
                </c:pt>
                <c:pt idx="679">
                  <c:v>-50</c:v>
                </c:pt>
                <c:pt idx="680">
                  <c:v>-50</c:v>
                </c:pt>
                <c:pt idx="681">
                  <c:v>-50</c:v>
                </c:pt>
                <c:pt idx="682">
                  <c:v>-50</c:v>
                </c:pt>
                <c:pt idx="683">
                  <c:v>-50</c:v>
                </c:pt>
                <c:pt idx="684">
                  <c:v>-50</c:v>
                </c:pt>
                <c:pt idx="685">
                  <c:v>-50</c:v>
                </c:pt>
                <c:pt idx="686">
                  <c:v>-50</c:v>
                </c:pt>
                <c:pt idx="687">
                  <c:v>-50</c:v>
                </c:pt>
                <c:pt idx="688">
                  <c:v>-50</c:v>
                </c:pt>
                <c:pt idx="689">
                  <c:v>-50</c:v>
                </c:pt>
                <c:pt idx="690">
                  <c:v>-50</c:v>
                </c:pt>
                <c:pt idx="691">
                  <c:v>-50</c:v>
                </c:pt>
                <c:pt idx="692">
                  <c:v>-50</c:v>
                </c:pt>
                <c:pt idx="693">
                  <c:v>-50</c:v>
                </c:pt>
                <c:pt idx="694">
                  <c:v>-50</c:v>
                </c:pt>
                <c:pt idx="695">
                  <c:v>-50</c:v>
                </c:pt>
                <c:pt idx="696">
                  <c:v>-50</c:v>
                </c:pt>
                <c:pt idx="697">
                  <c:v>-50</c:v>
                </c:pt>
                <c:pt idx="698">
                  <c:v>-50</c:v>
                </c:pt>
                <c:pt idx="699">
                  <c:v>-50</c:v>
                </c:pt>
                <c:pt idx="700">
                  <c:v>-50</c:v>
                </c:pt>
                <c:pt idx="701">
                  <c:v>-50</c:v>
                </c:pt>
                <c:pt idx="702">
                  <c:v>-50</c:v>
                </c:pt>
                <c:pt idx="703">
                  <c:v>-50</c:v>
                </c:pt>
                <c:pt idx="704">
                  <c:v>-50</c:v>
                </c:pt>
                <c:pt idx="705">
                  <c:v>-50</c:v>
                </c:pt>
                <c:pt idx="706">
                  <c:v>-50</c:v>
                </c:pt>
                <c:pt idx="707">
                  <c:v>-50</c:v>
                </c:pt>
                <c:pt idx="708">
                  <c:v>-50</c:v>
                </c:pt>
                <c:pt idx="709">
                  <c:v>-50</c:v>
                </c:pt>
                <c:pt idx="710">
                  <c:v>-50</c:v>
                </c:pt>
                <c:pt idx="711">
                  <c:v>-50</c:v>
                </c:pt>
                <c:pt idx="712">
                  <c:v>-50</c:v>
                </c:pt>
                <c:pt idx="713">
                  <c:v>-50</c:v>
                </c:pt>
                <c:pt idx="714">
                  <c:v>-50</c:v>
                </c:pt>
                <c:pt idx="715">
                  <c:v>-50</c:v>
                </c:pt>
                <c:pt idx="716">
                  <c:v>-50</c:v>
                </c:pt>
                <c:pt idx="717">
                  <c:v>-50</c:v>
                </c:pt>
                <c:pt idx="718">
                  <c:v>-50</c:v>
                </c:pt>
                <c:pt idx="719">
                  <c:v>-50</c:v>
                </c:pt>
                <c:pt idx="720">
                  <c:v>-50</c:v>
                </c:pt>
                <c:pt idx="721">
                  <c:v>-50</c:v>
                </c:pt>
                <c:pt idx="722">
                  <c:v>-50</c:v>
                </c:pt>
                <c:pt idx="723">
                  <c:v>-50</c:v>
                </c:pt>
                <c:pt idx="724">
                  <c:v>-50</c:v>
                </c:pt>
                <c:pt idx="725">
                  <c:v>-50</c:v>
                </c:pt>
                <c:pt idx="726">
                  <c:v>-50</c:v>
                </c:pt>
                <c:pt idx="727">
                  <c:v>-50</c:v>
                </c:pt>
                <c:pt idx="728">
                  <c:v>-50</c:v>
                </c:pt>
                <c:pt idx="729">
                  <c:v>-50</c:v>
                </c:pt>
                <c:pt idx="730">
                  <c:v>-50</c:v>
                </c:pt>
                <c:pt idx="731">
                  <c:v>-50</c:v>
                </c:pt>
                <c:pt idx="732">
                  <c:v>-50</c:v>
                </c:pt>
                <c:pt idx="733">
                  <c:v>-50</c:v>
                </c:pt>
                <c:pt idx="734">
                  <c:v>-50</c:v>
                </c:pt>
                <c:pt idx="735">
                  <c:v>-50</c:v>
                </c:pt>
                <c:pt idx="736">
                  <c:v>-50</c:v>
                </c:pt>
                <c:pt idx="737">
                  <c:v>-50</c:v>
                </c:pt>
                <c:pt idx="738">
                  <c:v>-50</c:v>
                </c:pt>
                <c:pt idx="739">
                  <c:v>-50</c:v>
                </c:pt>
                <c:pt idx="740">
                  <c:v>-50</c:v>
                </c:pt>
                <c:pt idx="741">
                  <c:v>-50</c:v>
                </c:pt>
                <c:pt idx="742">
                  <c:v>-50</c:v>
                </c:pt>
                <c:pt idx="743">
                  <c:v>-50</c:v>
                </c:pt>
                <c:pt idx="744">
                  <c:v>-50</c:v>
                </c:pt>
                <c:pt idx="745">
                  <c:v>-50</c:v>
                </c:pt>
                <c:pt idx="746">
                  <c:v>-50</c:v>
                </c:pt>
                <c:pt idx="747">
                  <c:v>-50</c:v>
                </c:pt>
                <c:pt idx="748">
                  <c:v>-50</c:v>
                </c:pt>
                <c:pt idx="749">
                  <c:v>-50</c:v>
                </c:pt>
                <c:pt idx="750">
                  <c:v>-50</c:v>
                </c:pt>
                <c:pt idx="751">
                  <c:v>-50</c:v>
                </c:pt>
                <c:pt idx="752">
                  <c:v>-50</c:v>
                </c:pt>
                <c:pt idx="753">
                  <c:v>-50</c:v>
                </c:pt>
                <c:pt idx="754">
                  <c:v>-50</c:v>
                </c:pt>
                <c:pt idx="755">
                  <c:v>-50</c:v>
                </c:pt>
                <c:pt idx="756">
                  <c:v>-50</c:v>
                </c:pt>
                <c:pt idx="757">
                  <c:v>-50</c:v>
                </c:pt>
                <c:pt idx="758">
                  <c:v>-50</c:v>
                </c:pt>
                <c:pt idx="759">
                  <c:v>-50</c:v>
                </c:pt>
                <c:pt idx="760">
                  <c:v>-50</c:v>
                </c:pt>
                <c:pt idx="761">
                  <c:v>-50</c:v>
                </c:pt>
                <c:pt idx="762">
                  <c:v>-50</c:v>
                </c:pt>
                <c:pt idx="763">
                  <c:v>-50</c:v>
                </c:pt>
                <c:pt idx="764">
                  <c:v>-50</c:v>
                </c:pt>
                <c:pt idx="765">
                  <c:v>-50</c:v>
                </c:pt>
                <c:pt idx="766">
                  <c:v>-50</c:v>
                </c:pt>
                <c:pt idx="767">
                  <c:v>-50</c:v>
                </c:pt>
                <c:pt idx="768">
                  <c:v>-50</c:v>
                </c:pt>
                <c:pt idx="769">
                  <c:v>-50</c:v>
                </c:pt>
                <c:pt idx="770">
                  <c:v>-50</c:v>
                </c:pt>
                <c:pt idx="771">
                  <c:v>-50</c:v>
                </c:pt>
                <c:pt idx="772">
                  <c:v>-50</c:v>
                </c:pt>
                <c:pt idx="773">
                  <c:v>-50</c:v>
                </c:pt>
                <c:pt idx="774">
                  <c:v>-50</c:v>
                </c:pt>
                <c:pt idx="775">
                  <c:v>-50</c:v>
                </c:pt>
                <c:pt idx="776">
                  <c:v>-50</c:v>
                </c:pt>
                <c:pt idx="777">
                  <c:v>-50</c:v>
                </c:pt>
                <c:pt idx="778">
                  <c:v>-50</c:v>
                </c:pt>
                <c:pt idx="779">
                  <c:v>-50</c:v>
                </c:pt>
                <c:pt idx="780">
                  <c:v>-50</c:v>
                </c:pt>
                <c:pt idx="781">
                  <c:v>-50</c:v>
                </c:pt>
                <c:pt idx="782">
                  <c:v>-50</c:v>
                </c:pt>
                <c:pt idx="783">
                  <c:v>-50</c:v>
                </c:pt>
                <c:pt idx="784">
                  <c:v>-50</c:v>
                </c:pt>
                <c:pt idx="785">
                  <c:v>-50</c:v>
                </c:pt>
                <c:pt idx="786">
                  <c:v>-50</c:v>
                </c:pt>
                <c:pt idx="787">
                  <c:v>-50</c:v>
                </c:pt>
                <c:pt idx="788">
                  <c:v>-50</c:v>
                </c:pt>
                <c:pt idx="789">
                  <c:v>-50</c:v>
                </c:pt>
                <c:pt idx="790">
                  <c:v>-50</c:v>
                </c:pt>
                <c:pt idx="791">
                  <c:v>-50</c:v>
                </c:pt>
                <c:pt idx="792">
                  <c:v>-50</c:v>
                </c:pt>
                <c:pt idx="793">
                  <c:v>-50</c:v>
                </c:pt>
                <c:pt idx="794">
                  <c:v>-50</c:v>
                </c:pt>
                <c:pt idx="795">
                  <c:v>-50</c:v>
                </c:pt>
                <c:pt idx="796">
                  <c:v>-50</c:v>
                </c:pt>
                <c:pt idx="797">
                  <c:v>-50</c:v>
                </c:pt>
                <c:pt idx="798">
                  <c:v>-50</c:v>
                </c:pt>
                <c:pt idx="799">
                  <c:v>-50</c:v>
                </c:pt>
                <c:pt idx="800">
                  <c:v>-50</c:v>
                </c:pt>
                <c:pt idx="801">
                  <c:v>-50</c:v>
                </c:pt>
                <c:pt idx="802">
                  <c:v>-50</c:v>
                </c:pt>
                <c:pt idx="803">
                  <c:v>-50</c:v>
                </c:pt>
                <c:pt idx="804">
                  <c:v>-50</c:v>
                </c:pt>
                <c:pt idx="805">
                  <c:v>-50</c:v>
                </c:pt>
                <c:pt idx="806">
                  <c:v>-50</c:v>
                </c:pt>
                <c:pt idx="807">
                  <c:v>-50</c:v>
                </c:pt>
                <c:pt idx="808">
                  <c:v>-50</c:v>
                </c:pt>
                <c:pt idx="809">
                  <c:v>-50</c:v>
                </c:pt>
                <c:pt idx="810">
                  <c:v>-50</c:v>
                </c:pt>
                <c:pt idx="811">
                  <c:v>-50</c:v>
                </c:pt>
                <c:pt idx="812">
                  <c:v>-50</c:v>
                </c:pt>
                <c:pt idx="813">
                  <c:v>-50</c:v>
                </c:pt>
                <c:pt idx="814">
                  <c:v>-50</c:v>
                </c:pt>
                <c:pt idx="815">
                  <c:v>-50</c:v>
                </c:pt>
                <c:pt idx="816">
                  <c:v>-50</c:v>
                </c:pt>
                <c:pt idx="817">
                  <c:v>-50</c:v>
                </c:pt>
                <c:pt idx="818">
                  <c:v>-50</c:v>
                </c:pt>
                <c:pt idx="819">
                  <c:v>-50</c:v>
                </c:pt>
                <c:pt idx="820">
                  <c:v>-50</c:v>
                </c:pt>
                <c:pt idx="821">
                  <c:v>-50</c:v>
                </c:pt>
                <c:pt idx="822">
                  <c:v>-50</c:v>
                </c:pt>
                <c:pt idx="823">
                  <c:v>-50</c:v>
                </c:pt>
                <c:pt idx="824">
                  <c:v>-50</c:v>
                </c:pt>
                <c:pt idx="825">
                  <c:v>-50</c:v>
                </c:pt>
                <c:pt idx="826">
                  <c:v>-50</c:v>
                </c:pt>
                <c:pt idx="827">
                  <c:v>-50</c:v>
                </c:pt>
                <c:pt idx="828">
                  <c:v>-50</c:v>
                </c:pt>
                <c:pt idx="829">
                  <c:v>-50</c:v>
                </c:pt>
                <c:pt idx="830">
                  <c:v>-50</c:v>
                </c:pt>
                <c:pt idx="831">
                  <c:v>-50</c:v>
                </c:pt>
                <c:pt idx="832">
                  <c:v>-50</c:v>
                </c:pt>
                <c:pt idx="833">
                  <c:v>-50</c:v>
                </c:pt>
                <c:pt idx="834">
                  <c:v>-50</c:v>
                </c:pt>
                <c:pt idx="835">
                  <c:v>-50</c:v>
                </c:pt>
                <c:pt idx="836">
                  <c:v>-50</c:v>
                </c:pt>
                <c:pt idx="837">
                  <c:v>-50</c:v>
                </c:pt>
                <c:pt idx="838">
                  <c:v>-50</c:v>
                </c:pt>
                <c:pt idx="839">
                  <c:v>-50</c:v>
                </c:pt>
                <c:pt idx="840">
                  <c:v>-50</c:v>
                </c:pt>
                <c:pt idx="841">
                  <c:v>-50</c:v>
                </c:pt>
                <c:pt idx="842">
                  <c:v>-50</c:v>
                </c:pt>
                <c:pt idx="843">
                  <c:v>-50</c:v>
                </c:pt>
                <c:pt idx="844">
                  <c:v>-50</c:v>
                </c:pt>
                <c:pt idx="845">
                  <c:v>-50</c:v>
                </c:pt>
                <c:pt idx="846">
                  <c:v>-50</c:v>
                </c:pt>
                <c:pt idx="847">
                  <c:v>-50</c:v>
                </c:pt>
                <c:pt idx="848">
                  <c:v>-50</c:v>
                </c:pt>
                <c:pt idx="849">
                  <c:v>-100</c:v>
                </c:pt>
                <c:pt idx="850">
                  <c:v>-100</c:v>
                </c:pt>
                <c:pt idx="851">
                  <c:v>-100</c:v>
                </c:pt>
                <c:pt idx="852">
                  <c:v>-100</c:v>
                </c:pt>
                <c:pt idx="853">
                  <c:v>-100</c:v>
                </c:pt>
                <c:pt idx="854">
                  <c:v>-100</c:v>
                </c:pt>
                <c:pt idx="855">
                  <c:v>-100</c:v>
                </c:pt>
                <c:pt idx="856">
                  <c:v>-100</c:v>
                </c:pt>
                <c:pt idx="857">
                  <c:v>-100</c:v>
                </c:pt>
                <c:pt idx="858">
                  <c:v>-100</c:v>
                </c:pt>
                <c:pt idx="859">
                  <c:v>-100</c:v>
                </c:pt>
                <c:pt idx="860">
                  <c:v>-100</c:v>
                </c:pt>
                <c:pt idx="861">
                  <c:v>-100</c:v>
                </c:pt>
                <c:pt idx="862">
                  <c:v>-100</c:v>
                </c:pt>
                <c:pt idx="863">
                  <c:v>-100</c:v>
                </c:pt>
                <c:pt idx="864">
                  <c:v>-100</c:v>
                </c:pt>
                <c:pt idx="865">
                  <c:v>-100</c:v>
                </c:pt>
                <c:pt idx="866">
                  <c:v>-100</c:v>
                </c:pt>
                <c:pt idx="867">
                  <c:v>-100</c:v>
                </c:pt>
                <c:pt idx="868">
                  <c:v>-100</c:v>
                </c:pt>
                <c:pt idx="869">
                  <c:v>-100</c:v>
                </c:pt>
                <c:pt idx="870">
                  <c:v>-100</c:v>
                </c:pt>
                <c:pt idx="871">
                  <c:v>-100</c:v>
                </c:pt>
                <c:pt idx="872">
                  <c:v>-100</c:v>
                </c:pt>
                <c:pt idx="873">
                  <c:v>-100</c:v>
                </c:pt>
                <c:pt idx="874">
                  <c:v>-100</c:v>
                </c:pt>
                <c:pt idx="875">
                  <c:v>-100</c:v>
                </c:pt>
                <c:pt idx="876">
                  <c:v>-100</c:v>
                </c:pt>
                <c:pt idx="877">
                  <c:v>-100</c:v>
                </c:pt>
                <c:pt idx="878">
                  <c:v>-100</c:v>
                </c:pt>
                <c:pt idx="879">
                  <c:v>-100</c:v>
                </c:pt>
                <c:pt idx="880">
                  <c:v>-100</c:v>
                </c:pt>
                <c:pt idx="881">
                  <c:v>-100</c:v>
                </c:pt>
                <c:pt idx="882">
                  <c:v>-100</c:v>
                </c:pt>
                <c:pt idx="883">
                  <c:v>-100</c:v>
                </c:pt>
                <c:pt idx="884">
                  <c:v>-100</c:v>
                </c:pt>
                <c:pt idx="885">
                  <c:v>-100</c:v>
                </c:pt>
                <c:pt idx="886">
                  <c:v>-100</c:v>
                </c:pt>
                <c:pt idx="887">
                  <c:v>-100</c:v>
                </c:pt>
                <c:pt idx="888">
                  <c:v>-100</c:v>
                </c:pt>
                <c:pt idx="889">
                  <c:v>-100</c:v>
                </c:pt>
                <c:pt idx="890">
                  <c:v>-100</c:v>
                </c:pt>
                <c:pt idx="891">
                  <c:v>-100</c:v>
                </c:pt>
                <c:pt idx="892">
                  <c:v>-100</c:v>
                </c:pt>
                <c:pt idx="893">
                  <c:v>-100</c:v>
                </c:pt>
                <c:pt idx="894">
                  <c:v>-100</c:v>
                </c:pt>
                <c:pt idx="895">
                  <c:v>-100</c:v>
                </c:pt>
                <c:pt idx="896">
                  <c:v>-100</c:v>
                </c:pt>
                <c:pt idx="897">
                  <c:v>-100</c:v>
                </c:pt>
                <c:pt idx="898">
                  <c:v>-100</c:v>
                </c:pt>
                <c:pt idx="899">
                  <c:v>-100</c:v>
                </c:pt>
                <c:pt idx="900">
                  <c:v>-100</c:v>
                </c:pt>
                <c:pt idx="901">
                  <c:v>-100</c:v>
                </c:pt>
                <c:pt idx="902">
                  <c:v>-100</c:v>
                </c:pt>
                <c:pt idx="903">
                  <c:v>-100</c:v>
                </c:pt>
                <c:pt idx="904">
                  <c:v>-100</c:v>
                </c:pt>
                <c:pt idx="905">
                  <c:v>-100</c:v>
                </c:pt>
                <c:pt idx="906">
                  <c:v>-100</c:v>
                </c:pt>
                <c:pt idx="907">
                  <c:v>-100</c:v>
                </c:pt>
                <c:pt idx="908">
                  <c:v>-100</c:v>
                </c:pt>
                <c:pt idx="909">
                  <c:v>-100</c:v>
                </c:pt>
                <c:pt idx="910">
                  <c:v>-100</c:v>
                </c:pt>
                <c:pt idx="911">
                  <c:v>-100</c:v>
                </c:pt>
                <c:pt idx="912">
                  <c:v>-100</c:v>
                </c:pt>
                <c:pt idx="913">
                  <c:v>-100</c:v>
                </c:pt>
                <c:pt idx="914">
                  <c:v>-100</c:v>
                </c:pt>
                <c:pt idx="915">
                  <c:v>-100</c:v>
                </c:pt>
                <c:pt idx="916">
                  <c:v>-100</c:v>
                </c:pt>
                <c:pt idx="917">
                  <c:v>-100</c:v>
                </c:pt>
                <c:pt idx="918">
                  <c:v>-100</c:v>
                </c:pt>
                <c:pt idx="919">
                  <c:v>-100</c:v>
                </c:pt>
                <c:pt idx="920">
                  <c:v>-100</c:v>
                </c:pt>
                <c:pt idx="921">
                  <c:v>-100</c:v>
                </c:pt>
                <c:pt idx="922">
                  <c:v>-100</c:v>
                </c:pt>
                <c:pt idx="923">
                  <c:v>-100</c:v>
                </c:pt>
                <c:pt idx="924">
                  <c:v>-100</c:v>
                </c:pt>
                <c:pt idx="925">
                  <c:v>-100</c:v>
                </c:pt>
                <c:pt idx="926">
                  <c:v>-100</c:v>
                </c:pt>
                <c:pt idx="927">
                  <c:v>-100</c:v>
                </c:pt>
                <c:pt idx="928">
                  <c:v>-100</c:v>
                </c:pt>
                <c:pt idx="929">
                  <c:v>-100</c:v>
                </c:pt>
                <c:pt idx="930">
                  <c:v>-100</c:v>
                </c:pt>
                <c:pt idx="931">
                  <c:v>-100</c:v>
                </c:pt>
                <c:pt idx="932">
                  <c:v>-100</c:v>
                </c:pt>
                <c:pt idx="933">
                  <c:v>-100</c:v>
                </c:pt>
                <c:pt idx="934">
                  <c:v>-100</c:v>
                </c:pt>
                <c:pt idx="935">
                  <c:v>-100</c:v>
                </c:pt>
                <c:pt idx="936">
                  <c:v>-100</c:v>
                </c:pt>
                <c:pt idx="937">
                  <c:v>-100</c:v>
                </c:pt>
                <c:pt idx="938">
                  <c:v>-100</c:v>
                </c:pt>
                <c:pt idx="939">
                  <c:v>-100</c:v>
                </c:pt>
                <c:pt idx="940">
                  <c:v>-100</c:v>
                </c:pt>
                <c:pt idx="941">
                  <c:v>-100</c:v>
                </c:pt>
                <c:pt idx="942">
                  <c:v>-100</c:v>
                </c:pt>
                <c:pt idx="943">
                  <c:v>-100</c:v>
                </c:pt>
                <c:pt idx="944">
                  <c:v>-100</c:v>
                </c:pt>
                <c:pt idx="945">
                  <c:v>-100</c:v>
                </c:pt>
                <c:pt idx="946">
                  <c:v>-100</c:v>
                </c:pt>
                <c:pt idx="947">
                  <c:v>-100</c:v>
                </c:pt>
                <c:pt idx="948">
                  <c:v>-100</c:v>
                </c:pt>
                <c:pt idx="949">
                  <c:v>-100</c:v>
                </c:pt>
                <c:pt idx="950">
                  <c:v>-100</c:v>
                </c:pt>
                <c:pt idx="951">
                  <c:v>-100</c:v>
                </c:pt>
                <c:pt idx="952">
                  <c:v>-100</c:v>
                </c:pt>
                <c:pt idx="953">
                  <c:v>-100</c:v>
                </c:pt>
                <c:pt idx="954">
                  <c:v>-100</c:v>
                </c:pt>
                <c:pt idx="955">
                  <c:v>-100</c:v>
                </c:pt>
                <c:pt idx="956">
                  <c:v>-100</c:v>
                </c:pt>
                <c:pt idx="957">
                  <c:v>-100</c:v>
                </c:pt>
                <c:pt idx="958">
                  <c:v>-100</c:v>
                </c:pt>
                <c:pt idx="959">
                  <c:v>-100</c:v>
                </c:pt>
                <c:pt idx="960">
                  <c:v>-100</c:v>
                </c:pt>
                <c:pt idx="961">
                  <c:v>-100</c:v>
                </c:pt>
                <c:pt idx="962">
                  <c:v>-100</c:v>
                </c:pt>
                <c:pt idx="963">
                  <c:v>-100</c:v>
                </c:pt>
                <c:pt idx="964">
                  <c:v>-100</c:v>
                </c:pt>
                <c:pt idx="965">
                  <c:v>-100</c:v>
                </c:pt>
                <c:pt idx="966">
                  <c:v>-100</c:v>
                </c:pt>
                <c:pt idx="967">
                  <c:v>-100</c:v>
                </c:pt>
                <c:pt idx="968">
                  <c:v>-100</c:v>
                </c:pt>
                <c:pt idx="969">
                  <c:v>-100</c:v>
                </c:pt>
                <c:pt idx="970">
                  <c:v>-100</c:v>
                </c:pt>
                <c:pt idx="971">
                  <c:v>-100</c:v>
                </c:pt>
                <c:pt idx="972">
                  <c:v>-100</c:v>
                </c:pt>
                <c:pt idx="973">
                  <c:v>-100</c:v>
                </c:pt>
                <c:pt idx="974">
                  <c:v>-100</c:v>
                </c:pt>
                <c:pt idx="975">
                  <c:v>-100</c:v>
                </c:pt>
                <c:pt idx="976">
                  <c:v>-100</c:v>
                </c:pt>
                <c:pt idx="977">
                  <c:v>-100</c:v>
                </c:pt>
                <c:pt idx="978">
                  <c:v>-100</c:v>
                </c:pt>
                <c:pt idx="979">
                  <c:v>-100</c:v>
                </c:pt>
                <c:pt idx="980">
                  <c:v>-100</c:v>
                </c:pt>
                <c:pt idx="981">
                  <c:v>-100</c:v>
                </c:pt>
                <c:pt idx="982">
                  <c:v>-100</c:v>
                </c:pt>
                <c:pt idx="983">
                  <c:v>-100</c:v>
                </c:pt>
                <c:pt idx="984">
                  <c:v>-100</c:v>
                </c:pt>
                <c:pt idx="985">
                  <c:v>-100</c:v>
                </c:pt>
                <c:pt idx="986">
                  <c:v>-100</c:v>
                </c:pt>
                <c:pt idx="987">
                  <c:v>-100</c:v>
                </c:pt>
                <c:pt idx="988">
                  <c:v>-100</c:v>
                </c:pt>
                <c:pt idx="989">
                  <c:v>-100</c:v>
                </c:pt>
                <c:pt idx="990">
                  <c:v>-100</c:v>
                </c:pt>
                <c:pt idx="991">
                  <c:v>-100</c:v>
                </c:pt>
                <c:pt idx="992">
                  <c:v>-100</c:v>
                </c:pt>
                <c:pt idx="993">
                  <c:v>-100</c:v>
                </c:pt>
                <c:pt idx="994">
                  <c:v>-100</c:v>
                </c:pt>
                <c:pt idx="995">
                  <c:v>-100</c:v>
                </c:pt>
                <c:pt idx="996">
                  <c:v>-100</c:v>
                </c:pt>
                <c:pt idx="997">
                  <c:v>-100</c:v>
                </c:pt>
                <c:pt idx="998">
                  <c:v>-100</c:v>
                </c:pt>
                <c:pt idx="999">
                  <c:v>-100</c:v>
                </c:pt>
                <c:pt idx="1000">
                  <c:v>-100</c:v>
                </c:pt>
                <c:pt idx="1001">
                  <c:v>-100</c:v>
                </c:pt>
                <c:pt idx="1002">
                  <c:v>-100</c:v>
                </c:pt>
                <c:pt idx="1003">
                  <c:v>-100</c:v>
                </c:pt>
                <c:pt idx="1004">
                  <c:v>-100</c:v>
                </c:pt>
                <c:pt idx="1005">
                  <c:v>-100</c:v>
                </c:pt>
                <c:pt idx="1006">
                  <c:v>-100</c:v>
                </c:pt>
                <c:pt idx="1007">
                  <c:v>-100</c:v>
                </c:pt>
                <c:pt idx="1008">
                  <c:v>-100</c:v>
                </c:pt>
                <c:pt idx="1009">
                  <c:v>-100</c:v>
                </c:pt>
                <c:pt idx="1010">
                  <c:v>-100</c:v>
                </c:pt>
                <c:pt idx="1011">
                  <c:v>-100</c:v>
                </c:pt>
                <c:pt idx="1012">
                  <c:v>-100</c:v>
                </c:pt>
                <c:pt idx="1013">
                  <c:v>-100</c:v>
                </c:pt>
                <c:pt idx="1014">
                  <c:v>-100</c:v>
                </c:pt>
                <c:pt idx="1015">
                  <c:v>-100</c:v>
                </c:pt>
                <c:pt idx="1016">
                  <c:v>-100</c:v>
                </c:pt>
                <c:pt idx="1017">
                  <c:v>-100</c:v>
                </c:pt>
                <c:pt idx="1018">
                  <c:v>-100</c:v>
                </c:pt>
                <c:pt idx="1019">
                  <c:v>-100</c:v>
                </c:pt>
                <c:pt idx="1020">
                  <c:v>-100</c:v>
                </c:pt>
                <c:pt idx="1021">
                  <c:v>-100</c:v>
                </c:pt>
                <c:pt idx="1022">
                  <c:v>-100</c:v>
                </c:pt>
                <c:pt idx="1023">
                  <c:v>-100</c:v>
                </c:pt>
                <c:pt idx="1024">
                  <c:v>-100</c:v>
                </c:pt>
                <c:pt idx="1025">
                  <c:v>-100</c:v>
                </c:pt>
                <c:pt idx="1026">
                  <c:v>-100</c:v>
                </c:pt>
                <c:pt idx="1027">
                  <c:v>-100</c:v>
                </c:pt>
                <c:pt idx="1028">
                  <c:v>-100</c:v>
                </c:pt>
                <c:pt idx="1029">
                  <c:v>-100</c:v>
                </c:pt>
                <c:pt idx="1030">
                  <c:v>-100</c:v>
                </c:pt>
                <c:pt idx="1031">
                  <c:v>-100</c:v>
                </c:pt>
                <c:pt idx="1032">
                  <c:v>-100</c:v>
                </c:pt>
                <c:pt idx="1033">
                  <c:v>-100</c:v>
                </c:pt>
                <c:pt idx="1034">
                  <c:v>-100</c:v>
                </c:pt>
                <c:pt idx="1035">
                  <c:v>-100</c:v>
                </c:pt>
                <c:pt idx="1036">
                  <c:v>-100</c:v>
                </c:pt>
                <c:pt idx="1037">
                  <c:v>-100</c:v>
                </c:pt>
                <c:pt idx="1038">
                  <c:v>-100</c:v>
                </c:pt>
                <c:pt idx="1039">
                  <c:v>-100</c:v>
                </c:pt>
                <c:pt idx="1040">
                  <c:v>-100</c:v>
                </c:pt>
                <c:pt idx="1041">
                  <c:v>-100</c:v>
                </c:pt>
                <c:pt idx="1042">
                  <c:v>-100</c:v>
                </c:pt>
                <c:pt idx="1043">
                  <c:v>-100</c:v>
                </c:pt>
                <c:pt idx="1044">
                  <c:v>-100</c:v>
                </c:pt>
                <c:pt idx="1045">
                  <c:v>-100</c:v>
                </c:pt>
                <c:pt idx="1046">
                  <c:v>-100</c:v>
                </c:pt>
                <c:pt idx="1047">
                  <c:v>-100</c:v>
                </c:pt>
                <c:pt idx="1048">
                  <c:v>-100</c:v>
                </c:pt>
                <c:pt idx="1049">
                  <c:v>-100</c:v>
                </c:pt>
                <c:pt idx="1050">
                  <c:v>-100</c:v>
                </c:pt>
                <c:pt idx="1051">
                  <c:v>-100</c:v>
                </c:pt>
                <c:pt idx="1052">
                  <c:v>-100</c:v>
                </c:pt>
                <c:pt idx="1053">
                  <c:v>-100</c:v>
                </c:pt>
                <c:pt idx="1054">
                  <c:v>-100</c:v>
                </c:pt>
                <c:pt idx="1055">
                  <c:v>-100</c:v>
                </c:pt>
                <c:pt idx="1056">
                  <c:v>-100</c:v>
                </c:pt>
                <c:pt idx="1057">
                  <c:v>-100</c:v>
                </c:pt>
                <c:pt idx="1058">
                  <c:v>-100</c:v>
                </c:pt>
                <c:pt idx="1059">
                  <c:v>-100</c:v>
                </c:pt>
                <c:pt idx="1060">
                  <c:v>-100</c:v>
                </c:pt>
                <c:pt idx="1061">
                  <c:v>-100</c:v>
                </c:pt>
                <c:pt idx="1062">
                  <c:v>-100</c:v>
                </c:pt>
                <c:pt idx="1063">
                  <c:v>-100</c:v>
                </c:pt>
                <c:pt idx="1064">
                  <c:v>-100</c:v>
                </c:pt>
                <c:pt idx="1065">
                  <c:v>-100</c:v>
                </c:pt>
                <c:pt idx="1066">
                  <c:v>-100</c:v>
                </c:pt>
                <c:pt idx="1067">
                  <c:v>-100</c:v>
                </c:pt>
                <c:pt idx="1068">
                  <c:v>-100</c:v>
                </c:pt>
                <c:pt idx="1069">
                  <c:v>-100</c:v>
                </c:pt>
                <c:pt idx="1070">
                  <c:v>-100</c:v>
                </c:pt>
                <c:pt idx="1071">
                  <c:v>-100</c:v>
                </c:pt>
                <c:pt idx="1072">
                  <c:v>-100</c:v>
                </c:pt>
                <c:pt idx="1073">
                  <c:v>-100</c:v>
                </c:pt>
                <c:pt idx="1074">
                  <c:v>-100</c:v>
                </c:pt>
                <c:pt idx="1075">
                  <c:v>-100</c:v>
                </c:pt>
                <c:pt idx="1076">
                  <c:v>-100</c:v>
                </c:pt>
                <c:pt idx="1077">
                  <c:v>-100</c:v>
                </c:pt>
                <c:pt idx="1078">
                  <c:v>-100</c:v>
                </c:pt>
                <c:pt idx="1079">
                  <c:v>-100</c:v>
                </c:pt>
                <c:pt idx="1080">
                  <c:v>-100</c:v>
                </c:pt>
                <c:pt idx="1081">
                  <c:v>-100</c:v>
                </c:pt>
                <c:pt idx="1082">
                  <c:v>-100</c:v>
                </c:pt>
                <c:pt idx="1083">
                  <c:v>-100</c:v>
                </c:pt>
                <c:pt idx="1084">
                  <c:v>-100</c:v>
                </c:pt>
                <c:pt idx="1085">
                  <c:v>-100</c:v>
                </c:pt>
                <c:pt idx="1086">
                  <c:v>-100</c:v>
                </c:pt>
                <c:pt idx="1087">
                  <c:v>-100</c:v>
                </c:pt>
                <c:pt idx="1088">
                  <c:v>-100</c:v>
                </c:pt>
                <c:pt idx="1089">
                  <c:v>-100</c:v>
                </c:pt>
                <c:pt idx="1090">
                  <c:v>-100</c:v>
                </c:pt>
                <c:pt idx="1091">
                  <c:v>-100</c:v>
                </c:pt>
                <c:pt idx="1092">
                  <c:v>-100</c:v>
                </c:pt>
                <c:pt idx="1093">
                  <c:v>-100</c:v>
                </c:pt>
                <c:pt idx="1094">
                  <c:v>-100</c:v>
                </c:pt>
                <c:pt idx="1095">
                  <c:v>-100</c:v>
                </c:pt>
                <c:pt idx="1096">
                  <c:v>-100</c:v>
                </c:pt>
                <c:pt idx="1097">
                  <c:v>-100</c:v>
                </c:pt>
                <c:pt idx="1098">
                  <c:v>-100</c:v>
                </c:pt>
                <c:pt idx="1099">
                  <c:v>-100</c:v>
                </c:pt>
                <c:pt idx="1100">
                  <c:v>-100</c:v>
                </c:pt>
                <c:pt idx="1101">
                  <c:v>-100</c:v>
                </c:pt>
                <c:pt idx="1102">
                  <c:v>-100</c:v>
                </c:pt>
                <c:pt idx="1103">
                  <c:v>-100</c:v>
                </c:pt>
                <c:pt idx="1104">
                  <c:v>-100</c:v>
                </c:pt>
                <c:pt idx="1105">
                  <c:v>-100</c:v>
                </c:pt>
                <c:pt idx="1106">
                  <c:v>-100</c:v>
                </c:pt>
                <c:pt idx="1107">
                  <c:v>-100</c:v>
                </c:pt>
                <c:pt idx="1108">
                  <c:v>-100</c:v>
                </c:pt>
                <c:pt idx="1109">
                  <c:v>-100</c:v>
                </c:pt>
                <c:pt idx="1110">
                  <c:v>-100</c:v>
                </c:pt>
                <c:pt idx="1111">
                  <c:v>-100</c:v>
                </c:pt>
                <c:pt idx="1112">
                  <c:v>-100</c:v>
                </c:pt>
                <c:pt idx="1113">
                  <c:v>-100</c:v>
                </c:pt>
                <c:pt idx="1114">
                  <c:v>-100</c:v>
                </c:pt>
                <c:pt idx="1115">
                  <c:v>-100</c:v>
                </c:pt>
                <c:pt idx="1116">
                  <c:v>-100</c:v>
                </c:pt>
                <c:pt idx="1117">
                  <c:v>-100</c:v>
                </c:pt>
                <c:pt idx="1118">
                  <c:v>-100</c:v>
                </c:pt>
                <c:pt idx="1119">
                  <c:v>-100</c:v>
                </c:pt>
                <c:pt idx="1120">
                  <c:v>-100</c:v>
                </c:pt>
                <c:pt idx="1121">
                  <c:v>-100</c:v>
                </c:pt>
                <c:pt idx="1122">
                  <c:v>-100</c:v>
                </c:pt>
                <c:pt idx="1123">
                  <c:v>-100</c:v>
                </c:pt>
                <c:pt idx="1124">
                  <c:v>-100</c:v>
                </c:pt>
                <c:pt idx="1125">
                  <c:v>-100</c:v>
                </c:pt>
                <c:pt idx="1126">
                  <c:v>-100</c:v>
                </c:pt>
                <c:pt idx="1127">
                  <c:v>-100</c:v>
                </c:pt>
                <c:pt idx="1128">
                  <c:v>-100</c:v>
                </c:pt>
                <c:pt idx="1129">
                  <c:v>-100</c:v>
                </c:pt>
                <c:pt idx="1130">
                  <c:v>-100</c:v>
                </c:pt>
                <c:pt idx="1131">
                  <c:v>-100</c:v>
                </c:pt>
                <c:pt idx="1132">
                  <c:v>-100</c:v>
                </c:pt>
                <c:pt idx="1133">
                  <c:v>-100</c:v>
                </c:pt>
                <c:pt idx="1134">
                  <c:v>-100</c:v>
                </c:pt>
                <c:pt idx="1135">
                  <c:v>-100</c:v>
                </c:pt>
                <c:pt idx="1136">
                  <c:v>-100</c:v>
                </c:pt>
                <c:pt idx="1137">
                  <c:v>-100</c:v>
                </c:pt>
                <c:pt idx="1138">
                  <c:v>-100</c:v>
                </c:pt>
                <c:pt idx="1139">
                  <c:v>-100</c:v>
                </c:pt>
                <c:pt idx="1140">
                  <c:v>-100</c:v>
                </c:pt>
                <c:pt idx="1141">
                  <c:v>-100</c:v>
                </c:pt>
                <c:pt idx="1142">
                  <c:v>-100</c:v>
                </c:pt>
                <c:pt idx="1143">
                  <c:v>-100</c:v>
                </c:pt>
                <c:pt idx="1144">
                  <c:v>-100</c:v>
                </c:pt>
                <c:pt idx="1145">
                  <c:v>-100</c:v>
                </c:pt>
                <c:pt idx="1146">
                  <c:v>-100</c:v>
                </c:pt>
                <c:pt idx="1147">
                  <c:v>-100</c:v>
                </c:pt>
                <c:pt idx="1148">
                  <c:v>-100</c:v>
                </c:pt>
                <c:pt idx="1149">
                  <c:v>-100</c:v>
                </c:pt>
                <c:pt idx="1150">
                  <c:v>-100</c:v>
                </c:pt>
                <c:pt idx="1151">
                  <c:v>-100</c:v>
                </c:pt>
                <c:pt idx="1152">
                  <c:v>-100</c:v>
                </c:pt>
                <c:pt idx="1153">
                  <c:v>-100</c:v>
                </c:pt>
                <c:pt idx="1154">
                  <c:v>-100</c:v>
                </c:pt>
                <c:pt idx="1155">
                  <c:v>-100</c:v>
                </c:pt>
                <c:pt idx="1156">
                  <c:v>-100</c:v>
                </c:pt>
                <c:pt idx="1157">
                  <c:v>-100</c:v>
                </c:pt>
                <c:pt idx="1158">
                  <c:v>-100</c:v>
                </c:pt>
                <c:pt idx="1159">
                  <c:v>-100</c:v>
                </c:pt>
                <c:pt idx="1160">
                  <c:v>-100</c:v>
                </c:pt>
                <c:pt idx="1161">
                  <c:v>-100</c:v>
                </c:pt>
                <c:pt idx="1162">
                  <c:v>-100</c:v>
                </c:pt>
                <c:pt idx="1163">
                  <c:v>-100</c:v>
                </c:pt>
                <c:pt idx="1164">
                  <c:v>-100</c:v>
                </c:pt>
                <c:pt idx="1165">
                  <c:v>-100</c:v>
                </c:pt>
                <c:pt idx="1166">
                  <c:v>-100</c:v>
                </c:pt>
                <c:pt idx="1167">
                  <c:v>-100</c:v>
                </c:pt>
                <c:pt idx="1168">
                  <c:v>-100</c:v>
                </c:pt>
                <c:pt idx="1169">
                  <c:v>-100</c:v>
                </c:pt>
                <c:pt idx="1170">
                  <c:v>-100</c:v>
                </c:pt>
                <c:pt idx="1171">
                  <c:v>-100</c:v>
                </c:pt>
                <c:pt idx="1172">
                  <c:v>-100</c:v>
                </c:pt>
                <c:pt idx="1173">
                  <c:v>-100</c:v>
                </c:pt>
                <c:pt idx="1174">
                  <c:v>-100</c:v>
                </c:pt>
                <c:pt idx="1175">
                  <c:v>-100</c:v>
                </c:pt>
                <c:pt idx="1176">
                  <c:v>-100</c:v>
                </c:pt>
                <c:pt idx="1177">
                  <c:v>-100</c:v>
                </c:pt>
                <c:pt idx="1178">
                  <c:v>-100</c:v>
                </c:pt>
                <c:pt idx="1179">
                  <c:v>-100</c:v>
                </c:pt>
                <c:pt idx="1180">
                  <c:v>-100</c:v>
                </c:pt>
                <c:pt idx="1181">
                  <c:v>-100</c:v>
                </c:pt>
                <c:pt idx="1182">
                  <c:v>-100</c:v>
                </c:pt>
                <c:pt idx="1183">
                  <c:v>-100</c:v>
                </c:pt>
                <c:pt idx="1184">
                  <c:v>-100</c:v>
                </c:pt>
                <c:pt idx="1185">
                  <c:v>-100</c:v>
                </c:pt>
                <c:pt idx="1186">
                  <c:v>-100</c:v>
                </c:pt>
                <c:pt idx="1187">
                  <c:v>-100</c:v>
                </c:pt>
                <c:pt idx="1188">
                  <c:v>-100</c:v>
                </c:pt>
                <c:pt idx="1189">
                  <c:v>-100</c:v>
                </c:pt>
                <c:pt idx="1190">
                  <c:v>-100</c:v>
                </c:pt>
                <c:pt idx="1191">
                  <c:v>-100</c:v>
                </c:pt>
                <c:pt idx="1192">
                  <c:v>-100</c:v>
                </c:pt>
                <c:pt idx="1193">
                  <c:v>-100</c:v>
                </c:pt>
                <c:pt idx="1194">
                  <c:v>-100</c:v>
                </c:pt>
                <c:pt idx="1195">
                  <c:v>-100</c:v>
                </c:pt>
                <c:pt idx="1196">
                  <c:v>-100</c:v>
                </c:pt>
                <c:pt idx="1197">
                  <c:v>-100</c:v>
                </c:pt>
                <c:pt idx="1198">
                  <c:v>-100</c:v>
                </c:pt>
                <c:pt idx="1199">
                  <c:v>-100</c:v>
                </c:pt>
                <c:pt idx="1200">
                  <c:v>-100</c:v>
                </c:pt>
                <c:pt idx="1201">
                  <c:v>-100</c:v>
                </c:pt>
                <c:pt idx="1202">
                  <c:v>-100</c:v>
                </c:pt>
                <c:pt idx="1203">
                  <c:v>-100</c:v>
                </c:pt>
                <c:pt idx="1204">
                  <c:v>-100</c:v>
                </c:pt>
                <c:pt idx="1205">
                  <c:v>-100</c:v>
                </c:pt>
                <c:pt idx="1206">
                  <c:v>-100</c:v>
                </c:pt>
                <c:pt idx="1207">
                  <c:v>-100</c:v>
                </c:pt>
                <c:pt idx="1208">
                  <c:v>-100</c:v>
                </c:pt>
                <c:pt idx="1209">
                  <c:v>-100</c:v>
                </c:pt>
                <c:pt idx="1210">
                  <c:v>-100</c:v>
                </c:pt>
                <c:pt idx="1211">
                  <c:v>-100</c:v>
                </c:pt>
                <c:pt idx="1212">
                  <c:v>-100</c:v>
                </c:pt>
                <c:pt idx="1213">
                  <c:v>-100</c:v>
                </c:pt>
                <c:pt idx="1214">
                  <c:v>-100</c:v>
                </c:pt>
                <c:pt idx="1215">
                  <c:v>-100</c:v>
                </c:pt>
                <c:pt idx="1216">
                  <c:v>-100</c:v>
                </c:pt>
                <c:pt idx="1217">
                  <c:v>-100</c:v>
                </c:pt>
                <c:pt idx="1218">
                  <c:v>-100</c:v>
                </c:pt>
                <c:pt idx="1219">
                  <c:v>-100</c:v>
                </c:pt>
                <c:pt idx="1220">
                  <c:v>-100</c:v>
                </c:pt>
                <c:pt idx="1221">
                  <c:v>-100</c:v>
                </c:pt>
                <c:pt idx="1222">
                  <c:v>-100</c:v>
                </c:pt>
                <c:pt idx="1223">
                  <c:v>-100</c:v>
                </c:pt>
                <c:pt idx="1224">
                  <c:v>-100</c:v>
                </c:pt>
                <c:pt idx="1225">
                  <c:v>-100</c:v>
                </c:pt>
                <c:pt idx="1226">
                  <c:v>-100</c:v>
                </c:pt>
                <c:pt idx="1227">
                  <c:v>-100</c:v>
                </c:pt>
                <c:pt idx="1228">
                  <c:v>-100</c:v>
                </c:pt>
                <c:pt idx="1229">
                  <c:v>-100</c:v>
                </c:pt>
                <c:pt idx="1230">
                  <c:v>-100</c:v>
                </c:pt>
                <c:pt idx="1231">
                  <c:v>-100</c:v>
                </c:pt>
                <c:pt idx="1232">
                  <c:v>-100</c:v>
                </c:pt>
                <c:pt idx="1233">
                  <c:v>-100</c:v>
                </c:pt>
                <c:pt idx="1234">
                  <c:v>-100</c:v>
                </c:pt>
                <c:pt idx="1235">
                  <c:v>-100</c:v>
                </c:pt>
                <c:pt idx="1236">
                  <c:v>-100</c:v>
                </c:pt>
                <c:pt idx="1237">
                  <c:v>-100</c:v>
                </c:pt>
                <c:pt idx="1238">
                  <c:v>-100</c:v>
                </c:pt>
                <c:pt idx="1239">
                  <c:v>-100</c:v>
                </c:pt>
                <c:pt idx="1240">
                  <c:v>-100</c:v>
                </c:pt>
                <c:pt idx="1241">
                  <c:v>-100</c:v>
                </c:pt>
                <c:pt idx="1242">
                  <c:v>-100</c:v>
                </c:pt>
                <c:pt idx="1243">
                  <c:v>-100</c:v>
                </c:pt>
                <c:pt idx="1244">
                  <c:v>-100</c:v>
                </c:pt>
                <c:pt idx="1245">
                  <c:v>-100</c:v>
                </c:pt>
                <c:pt idx="1246">
                  <c:v>-100</c:v>
                </c:pt>
                <c:pt idx="1247">
                  <c:v>-100</c:v>
                </c:pt>
                <c:pt idx="1248">
                  <c:v>-100</c:v>
                </c:pt>
                <c:pt idx="1249">
                  <c:v>-100</c:v>
                </c:pt>
                <c:pt idx="1250">
                  <c:v>-100</c:v>
                </c:pt>
                <c:pt idx="1251">
                  <c:v>-100</c:v>
                </c:pt>
                <c:pt idx="1252">
                  <c:v>-100</c:v>
                </c:pt>
                <c:pt idx="1253">
                  <c:v>-100</c:v>
                </c:pt>
                <c:pt idx="1254">
                  <c:v>-100</c:v>
                </c:pt>
                <c:pt idx="1255">
                  <c:v>-100</c:v>
                </c:pt>
                <c:pt idx="1256">
                  <c:v>-100</c:v>
                </c:pt>
                <c:pt idx="1257">
                  <c:v>-100</c:v>
                </c:pt>
                <c:pt idx="1258">
                  <c:v>-100</c:v>
                </c:pt>
                <c:pt idx="1259">
                  <c:v>-100</c:v>
                </c:pt>
                <c:pt idx="1260">
                  <c:v>-100</c:v>
                </c:pt>
                <c:pt idx="1261">
                  <c:v>-100</c:v>
                </c:pt>
                <c:pt idx="1262">
                  <c:v>-100</c:v>
                </c:pt>
                <c:pt idx="1263">
                  <c:v>-100</c:v>
                </c:pt>
                <c:pt idx="1264">
                  <c:v>-100</c:v>
                </c:pt>
                <c:pt idx="1265">
                  <c:v>-100</c:v>
                </c:pt>
                <c:pt idx="1266">
                  <c:v>-100</c:v>
                </c:pt>
                <c:pt idx="1267">
                  <c:v>-100</c:v>
                </c:pt>
                <c:pt idx="1268">
                  <c:v>-100</c:v>
                </c:pt>
                <c:pt idx="1269">
                  <c:v>-100</c:v>
                </c:pt>
                <c:pt idx="1270">
                  <c:v>-100</c:v>
                </c:pt>
                <c:pt idx="1271">
                  <c:v>-100</c:v>
                </c:pt>
                <c:pt idx="1272">
                  <c:v>-100</c:v>
                </c:pt>
                <c:pt idx="1273">
                  <c:v>-100</c:v>
                </c:pt>
                <c:pt idx="1274">
                  <c:v>-100</c:v>
                </c:pt>
                <c:pt idx="1275">
                  <c:v>-100</c:v>
                </c:pt>
                <c:pt idx="1276">
                  <c:v>-100</c:v>
                </c:pt>
                <c:pt idx="1277">
                  <c:v>-100</c:v>
                </c:pt>
                <c:pt idx="1278">
                  <c:v>-100</c:v>
                </c:pt>
                <c:pt idx="1279">
                  <c:v>-100</c:v>
                </c:pt>
                <c:pt idx="1280">
                  <c:v>-100</c:v>
                </c:pt>
                <c:pt idx="1281">
                  <c:v>-100</c:v>
                </c:pt>
                <c:pt idx="1282">
                  <c:v>-100</c:v>
                </c:pt>
                <c:pt idx="1283">
                  <c:v>-100</c:v>
                </c:pt>
                <c:pt idx="1284">
                  <c:v>-100</c:v>
                </c:pt>
                <c:pt idx="1285">
                  <c:v>-100</c:v>
                </c:pt>
                <c:pt idx="1286">
                  <c:v>-100</c:v>
                </c:pt>
                <c:pt idx="1287">
                  <c:v>-100</c:v>
                </c:pt>
                <c:pt idx="1288">
                  <c:v>-100</c:v>
                </c:pt>
                <c:pt idx="1289">
                  <c:v>-100</c:v>
                </c:pt>
                <c:pt idx="1290">
                  <c:v>-100</c:v>
                </c:pt>
                <c:pt idx="1291">
                  <c:v>-100</c:v>
                </c:pt>
                <c:pt idx="1292">
                  <c:v>-100</c:v>
                </c:pt>
                <c:pt idx="1293">
                  <c:v>-100</c:v>
                </c:pt>
                <c:pt idx="1294">
                  <c:v>-100</c:v>
                </c:pt>
                <c:pt idx="1295">
                  <c:v>-100</c:v>
                </c:pt>
                <c:pt idx="1296">
                  <c:v>-100</c:v>
                </c:pt>
                <c:pt idx="1297">
                  <c:v>-100</c:v>
                </c:pt>
                <c:pt idx="1298">
                  <c:v>-100</c:v>
                </c:pt>
                <c:pt idx="1299">
                  <c:v>-100</c:v>
                </c:pt>
                <c:pt idx="1300">
                  <c:v>-100</c:v>
                </c:pt>
                <c:pt idx="1301">
                  <c:v>-100</c:v>
                </c:pt>
                <c:pt idx="1302">
                  <c:v>-100</c:v>
                </c:pt>
                <c:pt idx="1303">
                  <c:v>-100</c:v>
                </c:pt>
                <c:pt idx="1304">
                  <c:v>-100</c:v>
                </c:pt>
                <c:pt idx="1305">
                  <c:v>-100</c:v>
                </c:pt>
                <c:pt idx="1306">
                  <c:v>-100</c:v>
                </c:pt>
                <c:pt idx="1307">
                  <c:v>-100</c:v>
                </c:pt>
                <c:pt idx="1308">
                  <c:v>-100</c:v>
                </c:pt>
                <c:pt idx="1309">
                  <c:v>-100</c:v>
                </c:pt>
                <c:pt idx="1310">
                  <c:v>-100</c:v>
                </c:pt>
                <c:pt idx="1311">
                  <c:v>-100</c:v>
                </c:pt>
                <c:pt idx="1312">
                  <c:v>-100</c:v>
                </c:pt>
                <c:pt idx="1313">
                  <c:v>-100</c:v>
                </c:pt>
                <c:pt idx="1314">
                  <c:v>-100</c:v>
                </c:pt>
                <c:pt idx="1315">
                  <c:v>-100</c:v>
                </c:pt>
                <c:pt idx="1316">
                  <c:v>-100</c:v>
                </c:pt>
                <c:pt idx="1317">
                  <c:v>-100</c:v>
                </c:pt>
                <c:pt idx="1318">
                  <c:v>-100</c:v>
                </c:pt>
                <c:pt idx="1319">
                  <c:v>-100</c:v>
                </c:pt>
                <c:pt idx="1320">
                  <c:v>-100</c:v>
                </c:pt>
                <c:pt idx="1321">
                  <c:v>-100</c:v>
                </c:pt>
                <c:pt idx="1322">
                  <c:v>-100</c:v>
                </c:pt>
                <c:pt idx="1323">
                  <c:v>-100</c:v>
                </c:pt>
                <c:pt idx="1324">
                  <c:v>-100</c:v>
                </c:pt>
                <c:pt idx="1325">
                  <c:v>-100</c:v>
                </c:pt>
                <c:pt idx="1326">
                  <c:v>-100</c:v>
                </c:pt>
                <c:pt idx="1327">
                  <c:v>-100</c:v>
                </c:pt>
                <c:pt idx="1328">
                  <c:v>-100</c:v>
                </c:pt>
                <c:pt idx="1329">
                  <c:v>-100</c:v>
                </c:pt>
                <c:pt idx="1330">
                  <c:v>-100</c:v>
                </c:pt>
                <c:pt idx="1331">
                  <c:v>-100</c:v>
                </c:pt>
                <c:pt idx="1332">
                  <c:v>-100</c:v>
                </c:pt>
                <c:pt idx="1333">
                  <c:v>-100</c:v>
                </c:pt>
                <c:pt idx="1334">
                  <c:v>-100</c:v>
                </c:pt>
                <c:pt idx="1335">
                  <c:v>-100</c:v>
                </c:pt>
                <c:pt idx="1336">
                  <c:v>-100</c:v>
                </c:pt>
                <c:pt idx="1337">
                  <c:v>-100</c:v>
                </c:pt>
                <c:pt idx="1338">
                  <c:v>-100</c:v>
                </c:pt>
                <c:pt idx="1339">
                  <c:v>-100</c:v>
                </c:pt>
                <c:pt idx="1340">
                  <c:v>-100</c:v>
                </c:pt>
                <c:pt idx="1341">
                  <c:v>-100</c:v>
                </c:pt>
                <c:pt idx="1342">
                  <c:v>-100</c:v>
                </c:pt>
                <c:pt idx="1343">
                  <c:v>-100</c:v>
                </c:pt>
                <c:pt idx="1344">
                  <c:v>-100</c:v>
                </c:pt>
                <c:pt idx="1345">
                  <c:v>-100</c:v>
                </c:pt>
                <c:pt idx="1346">
                  <c:v>-100</c:v>
                </c:pt>
                <c:pt idx="1347">
                  <c:v>-100</c:v>
                </c:pt>
                <c:pt idx="1348">
                  <c:v>-100</c:v>
                </c:pt>
                <c:pt idx="1349">
                  <c:v>-100</c:v>
                </c:pt>
                <c:pt idx="1350">
                  <c:v>-100</c:v>
                </c:pt>
                <c:pt idx="1351">
                  <c:v>-100</c:v>
                </c:pt>
                <c:pt idx="1352">
                  <c:v>-100</c:v>
                </c:pt>
                <c:pt idx="1353">
                  <c:v>-100</c:v>
                </c:pt>
                <c:pt idx="1354">
                  <c:v>-100</c:v>
                </c:pt>
                <c:pt idx="1355">
                  <c:v>-100</c:v>
                </c:pt>
                <c:pt idx="1356">
                  <c:v>-100</c:v>
                </c:pt>
                <c:pt idx="1357">
                  <c:v>-100</c:v>
                </c:pt>
                <c:pt idx="1358">
                  <c:v>-100</c:v>
                </c:pt>
                <c:pt idx="1359">
                  <c:v>-100</c:v>
                </c:pt>
                <c:pt idx="1360">
                  <c:v>-100</c:v>
                </c:pt>
                <c:pt idx="1361">
                  <c:v>-100</c:v>
                </c:pt>
                <c:pt idx="1362">
                  <c:v>-100</c:v>
                </c:pt>
                <c:pt idx="1363">
                  <c:v>-100</c:v>
                </c:pt>
                <c:pt idx="1364">
                  <c:v>-100</c:v>
                </c:pt>
                <c:pt idx="1365">
                  <c:v>-100</c:v>
                </c:pt>
                <c:pt idx="1366">
                  <c:v>-100</c:v>
                </c:pt>
                <c:pt idx="1367">
                  <c:v>-100</c:v>
                </c:pt>
                <c:pt idx="1368">
                  <c:v>-100</c:v>
                </c:pt>
                <c:pt idx="1369">
                  <c:v>-100</c:v>
                </c:pt>
                <c:pt idx="1370">
                  <c:v>-100</c:v>
                </c:pt>
                <c:pt idx="1371">
                  <c:v>-100</c:v>
                </c:pt>
                <c:pt idx="1372">
                  <c:v>-100</c:v>
                </c:pt>
                <c:pt idx="1373">
                  <c:v>-100</c:v>
                </c:pt>
                <c:pt idx="1374">
                  <c:v>-100</c:v>
                </c:pt>
                <c:pt idx="1375">
                  <c:v>-100</c:v>
                </c:pt>
                <c:pt idx="1376">
                  <c:v>-100</c:v>
                </c:pt>
                <c:pt idx="1377">
                  <c:v>-100</c:v>
                </c:pt>
                <c:pt idx="1378">
                  <c:v>-100</c:v>
                </c:pt>
                <c:pt idx="1379">
                  <c:v>-100</c:v>
                </c:pt>
                <c:pt idx="1380">
                  <c:v>-100</c:v>
                </c:pt>
                <c:pt idx="1381">
                  <c:v>-100</c:v>
                </c:pt>
                <c:pt idx="1382">
                  <c:v>-100</c:v>
                </c:pt>
                <c:pt idx="1383">
                  <c:v>-100</c:v>
                </c:pt>
                <c:pt idx="1384">
                  <c:v>-100</c:v>
                </c:pt>
                <c:pt idx="1385">
                  <c:v>-100</c:v>
                </c:pt>
                <c:pt idx="1386">
                  <c:v>-100</c:v>
                </c:pt>
                <c:pt idx="1387">
                  <c:v>-100</c:v>
                </c:pt>
                <c:pt idx="1388">
                  <c:v>-100</c:v>
                </c:pt>
                <c:pt idx="1389">
                  <c:v>-100</c:v>
                </c:pt>
                <c:pt idx="1390">
                  <c:v>-100</c:v>
                </c:pt>
                <c:pt idx="1391">
                  <c:v>-100</c:v>
                </c:pt>
                <c:pt idx="1392">
                  <c:v>-100</c:v>
                </c:pt>
                <c:pt idx="1393">
                  <c:v>-100</c:v>
                </c:pt>
                <c:pt idx="1394">
                  <c:v>-100</c:v>
                </c:pt>
                <c:pt idx="1395">
                  <c:v>-100</c:v>
                </c:pt>
                <c:pt idx="1396">
                  <c:v>-100</c:v>
                </c:pt>
                <c:pt idx="1397">
                  <c:v>-100</c:v>
                </c:pt>
                <c:pt idx="1398">
                  <c:v>-100</c:v>
                </c:pt>
                <c:pt idx="1399">
                  <c:v>-100</c:v>
                </c:pt>
                <c:pt idx="1400">
                  <c:v>-100</c:v>
                </c:pt>
                <c:pt idx="1401">
                  <c:v>-100</c:v>
                </c:pt>
                <c:pt idx="1402">
                  <c:v>-100</c:v>
                </c:pt>
                <c:pt idx="1403">
                  <c:v>-100</c:v>
                </c:pt>
                <c:pt idx="1404">
                  <c:v>-100</c:v>
                </c:pt>
                <c:pt idx="1405">
                  <c:v>-100</c:v>
                </c:pt>
                <c:pt idx="1406">
                  <c:v>-100</c:v>
                </c:pt>
                <c:pt idx="1407">
                  <c:v>-100</c:v>
                </c:pt>
                <c:pt idx="1408">
                  <c:v>-100</c:v>
                </c:pt>
                <c:pt idx="1409">
                  <c:v>-100</c:v>
                </c:pt>
                <c:pt idx="1410">
                  <c:v>-100</c:v>
                </c:pt>
                <c:pt idx="1411">
                  <c:v>-100</c:v>
                </c:pt>
                <c:pt idx="1412">
                  <c:v>-100</c:v>
                </c:pt>
                <c:pt idx="1413">
                  <c:v>-100</c:v>
                </c:pt>
                <c:pt idx="1414">
                  <c:v>-100</c:v>
                </c:pt>
                <c:pt idx="1415">
                  <c:v>-100</c:v>
                </c:pt>
                <c:pt idx="1416">
                  <c:v>-100</c:v>
                </c:pt>
                <c:pt idx="1417">
                  <c:v>-100</c:v>
                </c:pt>
                <c:pt idx="1418">
                  <c:v>-100</c:v>
                </c:pt>
                <c:pt idx="1419">
                  <c:v>-100</c:v>
                </c:pt>
                <c:pt idx="1420">
                  <c:v>-100</c:v>
                </c:pt>
                <c:pt idx="1421">
                  <c:v>-100</c:v>
                </c:pt>
                <c:pt idx="1422">
                  <c:v>-100</c:v>
                </c:pt>
                <c:pt idx="1423">
                  <c:v>-100</c:v>
                </c:pt>
                <c:pt idx="1424">
                  <c:v>-100</c:v>
                </c:pt>
                <c:pt idx="1425">
                  <c:v>-100</c:v>
                </c:pt>
                <c:pt idx="1426">
                  <c:v>-100</c:v>
                </c:pt>
                <c:pt idx="1427">
                  <c:v>-100</c:v>
                </c:pt>
                <c:pt idx="1428">
                  <c:v>-100</c:v>
                </c:pt>
                <c:pt idx="1429">
                  <c:v>-100</c:v>
                </c:pt>
                <c:pt idx="1430">
                  <c:v>-100</c:v>
                </c:pt>
                <c:pt idx="1431">
                  <c:v>-100</c:v>
                </c:pt>
                <c:pt idx="1432">
                  <c:v>-100</c:v>
                </c:pt>
                <c:pt idx="1433">
                  <c:v>-100</c:v>
                </c:pt>
                <c:pt idx="1434">
                  <c:v>-100</c:v>
                </c:pt>
                <c:pt idx="1435">
                  <c:v>-100</c:v>
                </c:pt>
                <c:pt idx="1436">
                  <c:v>-100</c:v>
                </c:pt>
                <c:pt idx="1437">
                  <c:v>-100</c:v>
                </c:pt>
                <c:pt idx="1438">
                  <c:v>-100</c:v>
                </c:pt>
                <c:pt idx="1439">
                  <c:v>-100</c:v>
                </c:pt>
                <c:pt idx="1440">
                  <c:v>-100</c:v>
                </c:pt>
                <c:pt idx="1441">
                  <c:v>-100</c:v>
                </c:pt>
                <c:pt idx="1442">
                  <c:v>-100</c:v>
                </c:pt>
                <c:pt idx="1443">
                  <c:v>-100</c:v>
                </c:pt>
                <c:pt idx="1444">
                  <c:v>-100</c:v>
                </c:pt>
                <c:pt idx="1445">
                  <c:v>-100</c:v>
                </c:pt>
                <c:pt idx="1446">
                  <c:v>-100</c:v>
                </c:pt>
                <c:pt idx="1447">
                  <c:v>-100</c:v>
                </c:pt>
                <c:pt idx="1448">
                  <c:v>-100</c:v>
                </c:pt>
                <c:pt idx="1449">
                  <c:v>-100</c:v>
                </c:pt>
                <c:pt idx="1450">
                  <c:v>-100</c:v>
                </c:pt>
                <c:pt idx="1451">
                  <c:v>-100</c:v>
                </c:pt>
                <c:pt idx="1452">
                  <c:v>-100</c:v>
                </c:pt>
                <c:pt idx="1453">
                  <c:v>-100</c:v>
                </c:pt>
                <c:pt idx="1454">
                  <c:v>-100</c:v>
                </c:pt>
                <c:pt idx="1455">
                  <c:v>-100</c:v>
                </c:pt>
                <c:pt idx="1456">
                  <c:v>-100</c:v>
                </c:pt>
                <c:pt idx="1457">
                  <c:v>-100</c:v>
                </c:pt>
                <c:pt idx="1458">
                  <c:v>-100</c:v>
                </c:pt>
                <c:pt idx="1459">
                  <c:v>-100</c:v>
                </c:pt>
                <c:pt idx="1460">
                  <c:v>-100</c:v>
                </c:pt>
                <c:pt idx="1461">
                  <c:v>-100</c:v>
                </c:pt>
                <c:pt idx="1462">
                  <c:v>-100</c:v>
                </c:pt>
                <c:pt idx="1463">
                  <c:v>-100</c:v>
                </c:pt>
                <c:pt idx="1464">
                  <c:v>-100</c:v>
                </c:pt>
                <c:pt idx="1465">
                  <c:v>-100</c:v>
                </c:pt>
                <c:pt idx="1466">
                  <c:v>-100</c:v>
                </c:pt>
                <c:pt idx="1467">
                  <c:v>-100</c:v>
                </c:pt>
                <c:pt idx="1468">
                  <c:v>-100</c:v>
                </c:pt>
                <c:pt idx="1469">
                  <c:v>-100</c:v>
                </c:pt>
                <c:pt idx="1470">
                  <c:v>-100</c:v>
                </c:pt>
                <c:pt idx="1471">
                  <c:v>-100</c:v>
                </c:pt>
                <c:pt idx="1472">
                  <c:v>-100</c:v>
                </c:pt>
                <c:pt idx="1473">
                  <c:v>-100</c:v>
                </c:pt>
                <c:pt idx="1474">
                  <c:v>-100</c:v>
                </c:pt>
                <c:pt idx="1475">
                  <c:v>-100</c:v>
                </c:pt>
                <c:pt idx="1476">
                  <c:v>-100</c:v>
                </c:pt>
                <c:pt idx="1477">
                  <c:v>-100</c:v>
                </c:pt>
                <c:pt idx="1478">
                  <c:v>-100</c:v>
                </c:pt>
                <c:pt idx="1479">
                  <c:v>-100</c:v>
                </c:pt>
                <c:pt idx="1480">
                  <c:v>-100</c:v>
                </c:pt>
                <c:pt idx="1481">
                  <c:v>-100</c:v>
                </c:pt>
                <c:pt idx="1482">
                  <c:v>-100</c:v>
                </c:pt>
                <c:pt idx="1483">
                  <c:v>-100</c:v>
                </c:pt>
                <c:pt idx="1484">
                  <c:v>-100</c:v>
                </c:pt>
                <c:pt idx="1485">
                  <c:v>-100</c:v>
                </c:pt>
                <c:pt idx="1486">
                  <c:v>-100</c:v>
                </c:pt>
                <c:pt idx="1487">
                  <c:v>-100</c:v>
                </c:pt>
                <c:pt idx="1488">
                  <c:v>-100</c:v>
                </c:pt>
                <c:pt idx="1489">
                  <c:v>-100</c:v>
                </c:pt>
                <c:pt idx="1490">
                  <c:v>-100</c:v>
                </c:pt>
                <c:pt idx="1491">
                  <c:v>-100</c:v>
                </c:pt>
                <c:pt idx="1492">
                  <c:v>-100</c:v>
                </c:pt>
                <c:pt idx="1493">
                  <c:v>-100</c:v>
                </c:pt>
                <c:pt idx="1494">
                  <c:v>-100</c:v>
                </c:pt>
                <c:pt idx="1495">
                  <c:v>-100</c:v>
                </c:pt>
                <c:pt idx="1496">
                  <c:v>-100</c:v>
                </c:pt>
                <c:pt idx="1497">
                  <c:v>-100</c:v>
                </c:pt>
                <c:pt idx="1498">
                  <c:v>-100</c:v>
                </c:pt>
                <c:pt idx="1499">
                  <c:v>-100</c:v>
                </c:pt>
                <c:pt idx="1500">
                  <c:v>-100</c:v>
                </c:pt>
                <c:pt idx="1501">
                  <c:v>-100</c:v>
                </c:pt>
                <c:pt idx="1502">
                  <c:v>-100</c:v>
                </c:pt>
                <c:pt idx="1503">
                  <c:v>-100</c:v>
                </c:pt>
                <c:pt idx="1504">
                  <c:v>-100</c:v>
                </c:pt>
                <c:pt idx="1505">
                  <c:v>-100</c:v>
                </c:pt>
                <c:pt idx="1506">
                  <c:v>-100</c:v>
                </c:pt>
                <c:pt idx="1507">
                  <c:v>-100</c:v>
                </c:pt>
                <c:pt idx="1508">
                  <c:v>-100</c:v>
                </c:pt>
                <c:pt idx="1509">
                  <c:v>-100</c:v>
                </c:pt>
                <c:pt idx="1510">
                  <c:v>-100</c:v>
                </c:pt>
                <c:pt idx="1511">
                  <c:v>-100</c:v>
                </c:pt>
                <c:pt idx="1512">
                  <c:v>-100</c:v>
                </c:pt>
                <c:pt idx="1513">
                  <c:v>-100</c:v>
                </c:pt>
                <c:pt idx="1514">
                  <c:v>-100</c:v>
                </c:pt>
                <c:pt idx="1515">
                  <c:v>-100</c:v>
                </c:pt>
                <c:pt idx="1516">
                  <c:v>-100</c:v>
                </c:pt>
                <c:pt idx="1517">
                  <c:v>-100</c:v>
                </c:pt>
                <c:pt idx="1518">
                  <c:v>-100</c:v>
                </c:pt>
                <c:pt idx="1519">
                  <c:v>-100</c:v>
                </c:pt>
                <c:pt idx="1520">
                  <c:v>-100</c:v>
                </c:pt>
                <c:pt idx="1521">
                  <c:v>-100</c:v>
                </c:pt>
                <c:pt idx="1522">
                  <c:v>-100</c:v>
                </c:pt>
                <c:pt idx="1523">
                  <c:v>-100</c:v>
                </c:pt>
                <c:pt idx="1524">
                  <c:v>-100</c:v>
                </c:pt>
                <c:pt idx="1525">
                  <c:v>-100</c:v>
                </c:pt>
                <c:pt idx="1526">
                  <c:v>-100</c:v>
                </c:pt>
                <c:pt idx="1527">
                  <c:v>-100</c:v>
                </c:pt>
                <c:pt idx="1528">
                  <c:v>-100</c:v>
                </c:pt>
                <c:pt idx="1529">
                  <c:v>-100</c:v>
                </c:pt>
                <c:pt idx="1530">
                  <c:v>-100</c:v>
                </c:pt>
                <c:pt idx="1531">
                  <c:v>-100</c:v>
                </c:pt>
                <c:pt idx="1532">
                  <c:v>-100</c:v>
                </c:pt>
                <c:pt idx="1533">
                  <c:v>-100</c:v>
                </c:pt>
                <c:pt idx="1534">
                  <c:v>-100</c:v>
                </c:pt>
                <c:pt idx="1535">
                  <c:v>-100</c:v>
                </c:pt>
                <c:pt idx="1536">
                  <c:v>-100</c:v>
                </c:pt>
                <c:pt idx="1537">
                  <c:v>-100</c:v>
                </c:pt>
                <c:pt idx="1538">
                  <c:v>-100</c:v>
                </c:pt>
                <c:pt idx="1539">
                  <c:v>-100</c:v>
                </c:pt>
                <c:pt idx="1540">
                  <c:v>-100</c:v>
                </c:pt>
                <c:pt idx="1541">
                  <c:v>-100</c:v>
                </c:pt>
                <c:pt idx="1542">
                  <c:v>-100</c:v>
                </c:pt>
                <c:pt idx="1543">
                  <c:v>-100</c:v>
                </c:pt>
                <c:pt idx="1544">
                  <c:v>-100</c:v>
                </c:pt>
                <c:pt idx="1545">
                  <c:v>-100</c:v>
                </c:pt>
                <c:pt idx="1546">
                  <c:v>-100</c:v>
                </c:pt>
                <c:pt idx="1547">
                  <c:v>-100</c:v>
                </c:pt>
                <c:pt idx="1548">
                  <c:v>-100</c:v>
                </c:pt>
                <c:pt idx="1549">
                  <c:v>-100</c:v>
                </c:pt>
                <c:pt idx="1550">
                  <c:v>-100</c:v>
                </c:pt>
                <c:pt idx="1551">
                  <c:v>-100</c:v>
                </c:pt>
                <c:pt idx="1552">
                  <c:v>-100</c:v>
                </c:pt>
                <c:pt idx="1553">
                  <c:v>-100</c:v>
                </c:pt>
                <c:pt idx="1554">
                  <c:v>-100</c:v>
                </c:pt>
                <c:pt idx="1555">
                  <c:v>-100</c:v>
                </c:pt>
                <c:pt idx="1556">
                  <c:v>-100</c:v>
                </c:pt>
                <c:pt idx="1557">
                  <c:v>-100</c:v>
                </c:pt>
                <c:pt idx="1558">
                  <c:v>-100</c:v>
                </c:pt>
                <c:pt idx="1559">
                  <c:v>-100</c:v>
                </c:pt>
                <c:pt idx="1560">
                  <c:v>-100</c:v>
                </c:pt>
                <c:pt idx="1561">
                  <c:v>-100</c:v>
                </c:pt>
                <c:pt idx="1562">
                  <c:v>-100</c:v>
                </c:pt>
                <c:pt idx="1563">
                  <c:v>-100</c:v>
                </c:pt>
                <c:pt idx="1564">
                  <c:v>-100</c:v>
                </c:pt>
                <c:pt idx="1565">
                  <c:v>-100</c:v>
                </c:pt>
                <c:pt idx="1566">
                  <c:v>-100</c:v>
                </c:pt>
                <c:pt idx="1567">
                  <c:v>-100</c:v>
                </c:pt>
                <c:pt idx="1568">
                  <c:v>-100</c:v>
                </c:pt>
                <c:pt idx="1569">
                  <c:v>-100</c:v>
                </c:pt>
                <c:pt idx="1570">
                  <c:v>-100</c:v>
                </c:pt>
                <c:pt idx="1571">
                  <c:v>-100</c:v>
                </c:pt>
                <c:pt idx="1572">
                  <c:v>-100</c:v>
                </c:pt>
                <c:pt idx="1573">
                  <c:v>-100</c:v>
                </c:pt>
                <c:pt idx="1574">
                  <c:v>-100</c:v>
                </c:pt>
                <c:pt idx="1575">
                  <c:v>-100</c:v>
                </c:pt>
                <c:pt idx="1576">
                  <c:v>-100</c:v>
                </c:pt>
                <c:pt idx="1577">
                  <c:v>-100</c:v>
                </c:pt>
                <c:pt idx="1578">
                  <c:v>-100</c:v>
                </c:pt>
                <c:pt idx="1579">
                  <c:v>-100</c:v>
                </c:pt>
                <c:pt idx="1580">
                  <c:v>-100</c:v>
                </c:pt>
                <c:pt idx="1581">
                  <c:v>-100</c:v>
                </c:pt>
                <c:pt idx="1582">
                  <c:v>-100</c:v>
                </c:pt>
                <c:pt idx="1583">
                  <c:v>-100</c:v>
                </c:pt>
                <c:pt idx="1584">
                  <c:v>-100</c:v>
                </c:pt>
                <c:pt idx="1585">
                  <c:v>-100</c:v>
                </c:pt>
                <c:pt idx="1586">
                  <c:v>-100</c:v>
                </c:pt>
                <c:pt idx="1587">
                  <c:v>-100</c:v>
                </c:pt>
                <c:pt idx="1588">
                  <c:v>-100</c:v>
                </c:pt>
                <c:pt idx="1589">
                  <c:v>-100</c:v>
                </c:pt>
                <c:pt idx="1590">
                  <c:v>-100</c:v>
                </c:pt>
                <c:pt idx="1591">
                  <c:v>-100</c:v>
                </c:pt>
                <c:pt idx="1592">
                  <c:v>-100</c:v>
                </c:pt>
                <c:pt idx="1593">
                  <c:v>-100</c:v>
                </c:pt>
                <c:pt idx="1594">
                  <c:v>-100</c:v>
                </c:pt>
                <c:pt idx="1595">
                  <c:v>-100</c:v>
                </c:pt>
                <c:pt idx="1596">
                  <c:v>-100</c:v>
                </c:pt>
                <c:pt idx="1597">
                  <c:v>-100</c:v>
                </c:pt>
                <c:pt idx="1598">
                  <c:v>-100</c:v>
                </c:pt>
                <c:pt idx="1599">
                  <c:v>-100</c:v>
                </c:pt>
                <c:pt idx="1600">
                  <c:v>-100</c:v>
                </c:pt>
                <c:pt idx="1601">
                  <c:v>-100</c:v>
                </c:pt>
                <c:pt idx="1602">
                  <c:v>-100</c:v>
                </c:pt>
                <c:pt idx="1603">
                  <c:v>-100</c:v>
                </c:pt>
                <c:pt idx="1604">
                  <c:v>-100</c:v>
                </c:pt>
                <c:pt idx="1605">
                  <c:v>-100</c:v>
                </c:pt>
                <c:pt idx="1606">
                  <c:v>-100</c:v>
                </c:pt>
                <c:pt idx="1607">
                  <c:v>-100</c:v>
                </c:pt>
                <c:pt idx="1608">
                  <c:v>-100</c:v>
                </c:pt>
                <c:pt idx="1609">
                  <c:v>-100</c:v>
                </c:pt>
                <c:pt idx="1610">
                  <c:v>-100</c:v>
                </c:pt>
                <c:pt idx="1611">
                  <c:v>-100</c:v>
                </c:pt>
                <c:pt idx="1612">
                  <c:v>-100</c:v>
                </c:pt>
                <c:pt idx="1613">
                  <c:v>-100</c:v>
                </c:pt>
                <c:pt idx="1614">
                  <c:v>-100</c:v>
                </c:pt>
                <c:pt idx="1615">
                  <c:v>-100</c:v>
                </c:pt>
                <c:pt idx="1616">
                  <c:v>-100</c:v>
                </c:pt>
                <c:pt idx="1617">
                  <c:v>-100</c:v>
                </c:pt>
                <c:pt idx="1618">
                  <c:v>-100</c:v>
                </c:pt>
                <c:pt idx="1619">
                  <c:v>-100</c:v>
                </c:pt>
                <c:pt idx="1620">
                  <c:v>-100</c:v>
                </c:pt>
                <c:pt idx="1621">
                  <c:v>-100</c:v>
                </c:pt>
                <c:pt idx="1622">
                  <c:v>-100</c:v>
                </c:pt>
                <c:pt idx="1623">
                  <c:v>-100</c:v>
                </c:pt>
                <c:pt idx="1624">
                  <c:v>-100</c:v>
                </c:pt>
                <c:pt idx="1625">
                  <c:v>-100</c:v>
                </c:pt>
                <c:pt idx="1626">
                  <c:v>-100</c:v>
                </c:pt>
                <c:pt idx="1627">
                  <c:v>-100</c:v>
                </c:pt>
                <c:pt idx="1628">
                  <c:v>-100</c:v>
                </c:pt>
                <c:pt idx="1629">
                  <c:v>-100</c:v>
                </c:pt>
                <c:pt idx="1630">
                  <c:v>-100</c:v>
                </c:pt>
                <c:pt idx="1631">
                  <c:v>-100</c:v>
                </c:pt>
                <c:pt idx="1632">
                  <c:v>-100</c:v>
                </c:pt>
                <c:pt idx="1633">
                  <c:v>-100</c:v>
                </c:pt>
                <c:pt idx="1634">
                  <c:v>-100</c:v>
                </c:pt>
                <c:pt idx="1635">
                  <c:v>-100</c:v>
                </c:pt>
                <c:pt idx="1636">
                  <c:v>-100</c:v>
                </c:pt>
                <c:pt idx="1637">
                  <c:v>-100</c:v>
                </c:pt>
                <c:pt idx="1638">
                  <c:v>-100</c:v>
                </c:pt>
                <c:pt idx="1639">
                  <c:v>-100</c:v>
                </c:pt>
                <c:pt idx="1640">
                  <c:v>-100</c:v>
                </c:pt>
                <c:pt idx="1641">
                  <c:v>-100</c:v>
                </c:pt>
                <c:pt idx="1642">
                  <c:v>-100</c:v>
                </c:pt>
                <c:pt idx="1643">
                  <c:v>-100</c:v>
                </c:pt>
                <c:pt idx="1644">
                  <c:v>-100</c:v>
                </c:pt>
                <c:pt idx="1645">
                  <c:v>-100</c:v>
                </c:pt>
                <c:pt idx="1646">
                  <c:v>-100</c:v>
                </c:pt>
                <c:pt idx="1647">
                  <c:v>-100</c:v>
                </c:pt>
                <c:pt idx="1648">
                  <c:v>-100</c:v>
                </c:pt>
                <c:pt idx="1649">
                  <c:v>-100</c:v>
                </c:pt>
                <c:pt idx="1650">
                  <c:v>-100</c:v>
                </c:pt>
                <c:pt idx="1651">
                  <c:v>-100</c:v>
                </c:pt>
                <c:pt idx="1652">
                  <c:v>-100</c:v>
                </c:pt>
                <c:pt idx="1653">
                  <c:v>-100</c:v>
                </c:pt>
                <c:pt idx="1654">
                  <c:v>-100</c:v>
                </c:pt>
                <c:pt idx="1655">
                  <c:v>-100</c:v>
                </c:pt>
                <c:pt idx="1656">
                  <c:v>-100</c:v>
                </c:pt>
                <c:pt idx="1657">
                  <c:v>-100</c:v>
                </c:pt>
                <c:pt idx="1658">
                  <c:v>-100</c:v>
                </c:pt>
                <c:pt idx="1659">
                  <c:v>-100</c:v>
                </c:pt>
                <c:pt idx="1660">
                  <c:v>-100</c:v>
                </c:pt>
                <c:pt idx="1661">
                  <c:v>-100</c:v>
                </c:pt>
                <c:pt idx="1662">
                  <c:v>-100</c:v>
                </c:pt>
                <c:pt idx="1663">
                  <c:v>-100</c:v>
                </c:pt>
                <c:pt idx="1664">
                  <c:v>-100</c:v>
                </c:pt>
                <c:pt idx="1665">
                  <c:v>-100</c:v>
                </c:pt>
                <c:pt idx="1666">
                  <c:v>-100</c:v>
                </c:pt>
                <c:pt idx="1667">
                  <c:v>-100</c:v>
                </c:pt>
                <c:pt idx="1668">
                  <c:v>-100</c:v>
                </c:pt>
                <c:pt idx="1669">
                  <c:v>-100</c:v>
                </c:pt>
                <c:pt idx="1670">
                  <c:v>-100</c:v>
                </c:pt>
                <c:pt idx="1671">
                  <c:v>-100</c:v>
                </c:pt>
                <c:pt idx="1672">
                  <c:v>-100</c:v>
                </c:pt>
                <c:pt idx="1673">
                  <c:v>-100</c:v>
                </c:pt>
                <c:pt idx="1674">
                  <c:v>-100</c:v>
                </c:pt>
                <c:pt idx="1675">
                  <c:v>-100</c:v>
                </c:pt>
                <c:pt idx="1676">
                  <c:v>-100</c:v>
                </c:pt>
                <c:pt idx="1677">
                  <c:v>-100</c:v>
                </c:pt>
                <c:pt idx="1678">
                  <c:v>-100</c:v>
                </c:pt>
                <c:pt idx="1679">
                  <c:v>-100</c:v>
                </c:pt>
                <c:pt idx="1680">
                  <c:v>-100</c:v>
                </c:pt>
                <c:pt idx="1681">
                  <c:v>-100</c:v>
                </c:pt>
                <c:pt idx="1682">
                  <c:v>-100</c:v>
                </c:pt>
                <c:pt idx="1683">
                  <c:v>-100</c:v>
                </c:pt>
                <c:pt idx="1684">
                  <c:v>-100</c:v>
                </c:pt>
                <c:pt idx="1685">
                  <c:v>-100</c:v>
                </c:pt>
                <c:pt idx="1686">
                  <c:v>-100</c:v>
                </c:pt>
                <c:pt idx="1687">
                  <c:v>-100</c:v>
                </c:pt>
                <c:pt idx="1688">
                  <c:v>-100</c:v>
                </c:pt>
                <c:pt idx="1689">
                  <c:v>-100</c:v>
                </c:pt>
                <c:pt idx="1690">
                  <c:v>-100</c:v>
                </c:pt>
                <c:pt idx="1691">
                  <c:v>-100</c:v>
                </c:pt>
                <c:pt idx="1692">
                  <c:v>-100</c:v>
                </c:pt>
                <c:pt idx="1693">
                  <c:v>-100</c:v>
                </c:pt>
                <c:pt idx="1694">
                  <c:v>-100</c:v>
                </c:pt>
                <c:pt idx="1695">
                  <c:v>-100</c:v>
                </c:pt>
                <c:pt idx="1696">
                  <c:v>-100</c:v>
                </c:pt>
                <c:pt idx="1697">
                  <c:v>-100</c:v>
                </c:pt>
                <c:pt idx="1698">
                  <c:v>-100</c:v>
                </c:pt>
                <c:pt idx="1699">
                  <c:v>-100</c:v>
                </c:pt>
                <c:pt idx="17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9-4FA7-BA4A-2C58BEFB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73216"/>
        <c:axId val="154915200"/>
      </c:scatterChart>
      <c:valAx>
        <c:axId val="9767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915200"/>
        <c:crosses val="autoZero"/>
        <c:crossBetween val="midCat"/>
      </c:valAx>
      <c:valAx>
        <c:axId val="154915200"/>
        <c:scaling>
          <c:orientation val="minMax"/>
          <c:max val="0"/>
          <c:min val="-12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Internal Shear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673216"/>
        <c:crosses val="autoZero"/>
        <c:crossBetween val="midCat"/>
        <c:majorUnit val="20"/>
        <c:minorUnit val="4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Bending Moment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Bending</c:v>
          </c:tx>
          <c:marker>
            <c:symbol val="none"/>
          </c:marker>
          <c:xVal>
            <c:numRef>
              <c:f>Sheet1!$G$2:$G$1702</c:f>
              <c:numCache>
                <c:formatCode>General</c:formatCode>
                <c:ptCount val="1701"/>
                <c:pt idx="0">
                  <c:v>0</c:v>
                </c:pt>
                <c:pt idx="1">
                  <c:v>2.941176470588235E-4</c:v>
                </c:pt>
                <c:pt idx="2">
                  <c:v>5.8823529411764701E-4</c:v>
                </c:pt>
                <c:pt idx="3">
                  <c:v>8.8235294117647051E-4</c:v>
                </c:pt>
                <c:pt idx="4">
                  <c:v>1.176470588235294E-3</c:v>
                </c:pt>
                <c:pt idx="5">
                  <c:v>1.4705882352941176E-3</c:v>
                </c:pt>
                <c:pt idx="6">
                  <c:v>1.7647058823529412E-3</c:v>
                </c:pt>
                <c:pt idx="7">
                  <c:v>2.0588235294117649E-3</c:v>
                </c:pt>
                <c:pt idx="8">
                  <c:v>2.3529411764705885E-3</c:v>
                </c:pt>
                <c:pt idx="9">
                  <c:v>2.6470588235294121E-3</c:v>
                </c:pt>
                <c:pt idx="10">
                  <c:v>2.9411764705882357E-3</c:v>
                </c:pt>
                <c:pt idx="11">
                  <c:v>3.2352941176470593E-3</c:v>
                </c:pt>
                <c:pt idx="12">
                  <c:v>3.5294117647058829E-3</c:v>
                </c:pt>
                <c:pt idx="13">
                  <c:v>3.8235294117647065E-3</c:v>
                </c:pt>
                <c:pt idx="14">
                  <c:v>4.1176470588235297E-3</c:v>
                </c:pt>
                <c:pt idx="15">
                  <c:v>4.4117647058823529E-3</c:v>
                </c:pt>
                <c:pt idx="16">
                  <c:v>4.7058823529411761E-3</c:v>
                </c:pt>
                <c:pt idx="17">
                  <c:v>4.9999999999999992E-3</c:v>
                </c:pt>
                <c:pt idx="18">
                  <c:v>5.2941176470588224E-3</c:v>
                </c:pt>
                <c:pt idx="19">
                  <c:v>5.5882352941176456E-3</c:v>
                </c:pt>
                <c:pt idx="20">
                  <c:v>5.8823529411764688E-3</c:v>
                </c:pt>
                <c:pt idx="21">
                  <c:v>6.176470588235292E-3</c:v>
                </c:pt>
                <c:pt idx="22">
                  <c:v>6.4705882352941151E-3</c:v>
                </c:pt>
                <c:pt idx="23">
                  <c:v>6.7647058823529383E-3</c:v>
                </c:pt>
                <c:pt idx="24">
                  <c:v>7.0588235294117615E-3</c:v>
                </c:pt>
                <c:pt idx="25">
                  <c:v>7.3529411764705847E-3</c:v>
                </c:pt>
                <c:pt idx="26">
                  <c:v>7.6470588235294078E-3</c:v>
                </c:pt>
                <c:pt idx="27">
                  <c:v>7.941176470588231E-3</c:v>
                </c:pt>
                <c:pt idx="28">
                  <c:v>8.2352941176470542E-3</c:v>
                </c:pt>
                <c:pt idx="29">
                  <c:v>8.5294117647058774E-3</c:v>
                </c:pt>
                <c:pt idx="30">
                  <c:v>8.8235294117647006E-3</c:v>
                </c:pt>
                <c:pt idx="31">
                  <c:v>9.1176470588235237E-3</c:v>
                </c:pt>
                <c:pt idx="32">
                  <c:v>9.4117647058823469E-3</c:v>
                </c:pt>
                <c:pt idx="33">
                  <c:v>9.7058823529411701E-3</c:v>
                </c:pt>
                <c:pt idx="34">
                  <c:v>9.9999999999999933E-3</c:v>
                </c:pt>
                <c:pt idx="35">
                  <c:v>1.0294117647058816E-2</c:v>
                </c:pt>
                <c:pt idx="36">
                  <c:v>1.058823529411764E-2</c:v>
                </c:pt>
                <c:pt idx="37">
                  <c:v>1.0882352941176463E-2</c:v>
                </c:pt>
                <c:pt idx="38">
                  <c:v>1.1176470588235286E-2</c:v>
                </c:pt>
                <c:pt idx="39">
                  <c:v>1.1470588235294109E-2</c:v>
                </c:pt>
                <c:pt idx="40">
                  <c:v>1.1764705882352932E-2</c:v>
                </c:pt>
                <c:pt idx="41">
                  <c:v>1.2058823529411756E-2</c:v>
                </c:pt>
                <c:pt idx="42">
                  <c:v>1.2352941176470579E-2</c:v>
                </c:pt>
                <c:pt idx="43">
                  <c:v>1.2647058823529402E-2</c:v>
                </c:pt>
                <c:pt idx="44">
                  <c:v>1.2941176470588225E-2</c:v>
                </c:pt>
                <c:pt idx="45">
                  <c:v>1.3235294117647048E-2</c:v>
                </c:pt>
                <c:pt idx="46">
                  <c:v>1.3529411764705871E-2</c:v>
                </c:pt>
                <c:pt idx="47">
                  <c:v>1.3823529411764695E-2</c:v>
                </c:pt>
                <c:pt idx="48">
                  <c:v>1.4117647058823518E-2</c:v>
                </c:pt>
                <c:pt idx="49">
                  <c:v>1.4411764705882341E-2</c:v>
                </c:pt>
                <c:pt idx="50">
                  <c:v>1.4705882352941164E-2</c:v>
                </c:pt>
                <c:pt idx="51">
                  <c:v>1.4999999999999987E-2</c:v>
                </c:pt>
                <c:pt idx="52">
                  <c:v>1.529411764705881E-2</c:v>
                </c:pt>
                <c:pt idx="53">
                  <c:v>1.5588235294117634E-2</c:v>
                </c:pt>
                <c:pt idx="54">
                  <c:v>1.5882352941176459E-2</c:v>
                </c:pt>
                <c:pt idx="55">
                  <c:v>1.6176470588235282E-2</c:v>
                </c:pt>
                <c:pt idx="56">
                  <c:v>1.6470588235294105E-2</c:v>
                </c:pt>
                <c:pt idx="57">
                  <c:v>1.6764705882352928E-2</c:v>
                </c:pt>
                <c:pt idx="58">
                  <c:v>1.7058823529411751E-2</c:v>
                </c:pt>
                <c:pt idx="59">
                  <c:v>1.7352941176470574E-2</c:v>
                </c:pt>
                <c:pt idx="60">
                  <c:v>1.7647058823529398E-2</c:v>
                </c:pt>
                <c:pt idx="61">
                  <c:v>1.7941176470588221E-2</c:v>
                </c:pt>
                <c:pt idx="62">
                  <c:v>1.8235294117647044E-2</c:v>
                </c:pt>
                <c:pt idx="63">
                  <c:v>1.8529411764705867E-2</c:v>
                </c:pt>
                <c:pt idx="64">
                  <c:v>1.882352941176469E-2</c:v>
                </c:pt>
                <c:pt idx="65">
                  <c:v>1.9117647058823514E-2</c:v>
                </c:pt>
                <c:pt idx="66">
                  <c:v>1.9411764705882337E-2</c:v>
                </c:pt>
                <c:pt idx="67">
                  <c:v>1.970588235294116E-2</c:v>
                </c:pt>
                <c:pt idx="68">
                  <c:v>1.9999999999999983E-2</c:v>
                </c:pt>
                <c:pt idx="69">
                  <c:v>2.0294117647058806E-2</c:v>
                </c:pt>
                <c:pt idx="70">
                  <c:v>2.0588235294117629E-2</c:v>
                </c:pt>
                <c:pt idx="71">
                  <c:v>2.0882352941176453E-2</c:v>
                </c:pt>
                <c:pt idx="72">
                  <c:v>2.1176470588235276E-2</c:v>
                </c:pt>
                <c:pt idx="73">
                  <c:v>2.1470588235294099E-2</c:v>
                </c:pt>
                <c:pt idx="74">
                  <c:v>2.1764705882352922E-2</c:v>
                </c:pt>
                <c:pt idx="75">
                  <c:v>2.2058823529411745E-2</c:v>
                </c:pt>
                <c:pt idx="76">
                  <c:v>2.2352941176470568E-2</c:v>
                </c:pt>
                <c:pt idx="77">
                  <c:v>2.2647058823529392E-2</c:v>
                </c:pt>
                <c:pt idx="78">
                  <c:v>2.2941176470588215E-2</c:v>
                </c:pt>
                <c:pt idx="79">
                  <c:v>2.3235294117647038E-2</c:v>
                </c:pt>
                <c:pt idx="80">
                  <c:v>2.3529411764705861E-2</c:v>
                </c:pt>
                <c:pt idx="81">
                  <c:v>2.3823529411764684E-2</c:v>
                </c:pt>
                <c:pt idx="82">
                  <c:v>2.4117647058823508E-2</c:v>
                </c:pt>
                <c:pt idx="83">
                  <c:v>2.4411764705882331E-2</c:v>
                </c:pt>
                <c:pt idx="84">
                  <c:v>2.4705882352941154E-2</c:v>
                </c:pt>
                <c:pt idx="85">
                  <c:v>2.4999999999999977E-2</c:v>
                </c:pt>
                <c:pt idx="86">
                  <c:v>2.52941176470588E-2</c:v>
                </c:pt>
                <c:pt idx="87">
                  <c:v>2.5588235294117623E-2</c:v>
                </c:pt>
                <c:pt idx="88">
                  <c:v>2.5882352941176447E-2</c:v>
                </c:pt>
                <c:pt idx="89">
                  <c:v>2.617647058823527E-2</c:v>
                </c:pt>
                <c:pt idx="90">
                  <c:v>2.6470588235294093E-2</c:v>
                </c:pt>
                <c:pt idx="91">
                  <c:v>2.6764705882352916E-2</c:v>
                </c:pt>
                <c:pt idx="92">
                  <c:v>2.7058823529411739E-2</c:v>
                </c:pt>
                <c:pt idx="93">
                  <c:v>2.7352941176470563E-2</c:v>
                </c:pt>
                <c:pt idx="94">
                  <c:v>2.7647058823529386E-2</c:v>
                </c:pt>
                <c:pt idx="95">
                  <c:v>2.7941176470588209E-2</c:v>
                </c:pt>
                <c:pt idx="96">
                  <c:v>2.8235294117647032E-2</c:v>
                </c:pt>
                <c:pt idx="97">
                  <c:v>2.8529411764705855E-2</c:v>
                </c:pt>
                <c:pt idx="98">
                  <c:v>2.8823529411764678E-2</c:v>
                </c:pt>
                <c:pt idx="99">
                  <c:v>2.9117647058823502E-2</c:v>
                </c:pt>
                <c:pt idx="100">
                  <c:v>2.9411764705882325E-2</c:v>
                </c:pt>
                <c:pt idx="101">
                  <c:v>2.9705882352941148E-2</c:v>
                </c:pt>
                <c:pt idx="102">
                  <c:v>2.9999999999999971E-2</c:v>
                </c:pt>
                <c:pt idx="103">
                  <c:v>3.0294117647058794E-2</c:v>
                </c:pt>
                <c:pt idx="104">
                  <c:v>3.0588235294117617E-2</c:v>
                </c:pt>
                <c:pt idx="105">
                  <c:v>3.0882352941176441E-2</c:v>
                </c:pt>
                <c:pt idx="106">
                  <c:v>3.1176470588235264E-2</c:v>
                </c:pt>
                <c:pt idx="107">
                  <c:v>3.147058823529409E-2</c:v>
                </c:pt>
                <c:pt idx="108">
                  <c:v>3.1764705882352917E-2</c:v>
                </c:pt>
                <c:pt idx="109">
                  <c:v>3.2058823529411744E-2</c:v>
                </c:pt>
                <c:pt idx="110">
                  <c:v>3.235294117647057E-2</c:v>
                </c:pt>
                <c:pt idx="111">
                  <c:v>3.2647058823529397E-2</c:v>
                </c:pt>
                <c:pt idx="112">
                  <c:v>3.2941176470588224E-2</c:v>
                </c:pt>
                <c:pt idx="113">
                  <c:v>3.323529411764705E-2</c:v>
                </c:pt>
                <c:pt idx="114">
                  <c:v>3.3529411764705877E-2</c:v>
                </c:pt>
                <c:pt idx="115">
                  <c:v>3.3823529411764704E-2</c:v>
                </c:pt>
                <c:pt idx="116">
                  <c:v>3.411764705882353E-2</c:v>
                </c:pt>
                <c:pt idx="117">
                  <c:v>3.4411764705882357E-2</c:v>
                </c:pt>
                <c:pt idx="118">
                  <c:v>3.4705882352941184E-2</c:v>
                </c:pt>
                <c:pt idx="119">
                  <c:v>3.500000000000001E-2</c:v>
                </c:pt>
                <c:pt idx="120">
                  <c:v>3.5294117647058837E-2</c:v>
                </c:pt>
                <c:pt idx="121">
                  <c:v>3.5588235294117664E-2</c:v>
                </c:pt>
                <c:pt idx="122">
                  <c:v>3.588235294117649E-2</c:v>
                </c:pt>
                <c:pt idx="123">
                  <c:v>3.6176470588235317E-2</c:v>
                </c:pt>
                <c:pt idx="124">
                  <c:v>3.6470588235294144E-2</c:v>
                </c:pt>
                <c:pt idx="125">
                  <c:v>3.676470588235297E-2</c:v>
                </c:pt>
                <c:pt idx="126">
                  <c:v>3.7058823529411797E-2</c:v>
                </c:pt>
                <c:pt idx="127">
                  <c:v>3.7352941176470623E-2</c:v>
                </c:pt>
                <c:pt idx="128">
                  <c:v>3.764705882352945E-2</c:v>
                </c:pt>
                <c:pt idx="129">
                  <c:v>3.7941176470588277E-2</c:v>
                </c:pt>
                <c:pt idx="130">
                  <c:v>3.8235294117647103E-2</c:v>
                </c:pt>
                <c:pt idx="131">
                  <c:v>3.852941176470593E-2</c:v>
                </c:pt>
                <c:pt idx="132">
                  <c:v>3.8823529411764757E-2</c:v>
                </c:pt>
                <c:pt idx="133">
                  <c:v>3.9117647058823583E-2</c:v>
                </c:pt>
                <c:pt idx="134">
                  <c:v>3.941176470588241E-2</c:v>
                </c:pt>
                <c:pt idx="135">
                  <c:v>3.9705882352941237E-2</c:v>
                </c:pt>
                <c:pt idx="136">
                  <c:v>4.0000000000000063E-2</c:v>
                </c:pt>
                <c:pt idx="137">
                  <c:v>4.029411764705889E-2</c:v>
                </c:pt>
                <c:pt idx="138">
                  <c:v>4.0588235294117717E-2</c:v>
                </c:pt>
                <c:pt idx="139">
                  <c:v>4.0882352941176543E-2</c:v>
                </c:pt>
                <c:pt idx="140">
                  <c:v>4.117647058823537E-2</c:v>
                </c:pt>
                <c:pt idx="141">
                  <c:v>4.1470588235294197E-2</c:v>
                </c:pt>
                <c:pt idx="142">
                  <c:v>4.1764705882353023E-2</c:v>
                </c:pt>
                <c:pt idx="143">
                  <c:v>4.205882352941185E-2</c:v>
                </c:pt>
                <c:pt idx="144">
                  <c:v>4.2352941176470676E-2</c:v>
                </c:pt>
                <c:pt idx="145">
                  <c:v>4.2647058823529503E-2</c:v>
                </c:pt>
                <c:pt idx="146">
                  <c:v>4.294117647058833E-2</c:v>
                </c:pt>
                <c:pt idx="147">
                  <c:v>4.3235294117647156E-2</c:v>
                </c:pt>
                <c:pt idx="148">
                  <c:v>4.3529411764705983E-2</c:v>
                </c:pt>
                <c:pt idx="149">
                  <c:v>4.382352941176481E-2</c:v>
                </c:pt>
                <c:pt idx="150">
                  <c:v>4.4117647058823636E-2</c:v>
                </c:pt>
                <c:pt idx="151">
                  <c:v>4.4411764705882463E-2</c:v>
                </c:pt>
                <c:pt idx="152">
                  <c:v>4.470588235294129E-2</c:v>
                </c:pt>
                <c:pt idx="153">
                  <c:v>4.5000000000000116E-2</c:v>
                </c:pt>
                <c:pt idx="154">
                  <c:v>4.5294117647058943E-2</c:v>
                </c:pt>
                <c:pt idx="155">
                  <c:v>4.558823529411777E-2</c:v>
                </c:pt>
                <c:pt idx="156">
                  <c:v>4.5882352941176596E-2</c:v>
                </c:pt>
                <c:pt idx="157">
                  <c:v>4.6176470588235423E-2</c:v>
                </c:pt>
                <c:pt idx="158">
                  <c:v>4.647058823529425E-2</c:v>
                </c:pt>
                <c:pt idx="159">
                  <c:v>4.6764705882353076E-2</c:v>
                </c:pt>
                <c:pt idx="160">
                  <c:v>4.7058823529411903E-2</c:v>
                </c:pt>
                <c:pt idx="161">
                  <c:v>4.7352941176470729E-2</c:v>
                </c:pt>
                <c:pt idx="162">
                  <c:v>4.7647058823529556E-2</c:v>
                </c:pt>
                <c:pt idx="163">
                  <c:v>4.7941176470588383E-2</c:v>
                </c:pt>
                <c:pt idx="164">
                  <c:v>4.8235294117647209E-2</c:v>
                </c:pt>
                <c:pt idx="165">
                  <c:v>4.8529411764706036E-2</c:v>
                </c:pt>
                <c:pt idx="166">
                  <c:v>4.8823529411764863E-2</c:v>
                </c:pt>
                <c:pt idx="167">
                  <c:v>4.9117647058823689E-2</c:v>
                </c:pt>
                <c:pt idx="168">
                  <c:v>4.9411764705882516E-2</c:v>
                </c:pt>
                <c:pt idx="169">
                  <c:v>4.9705882352941343E-2</c:v>
                </c:pt>
                <c:pt idx="170">
                  <c:v>5.0000000000000169E-2</c:v>
                </c:pt>
                <c:pt idx="171">
                  <c:v>5.0294117647058996E-2</c:v>
                </c:pt>
                <c:pt idx="172">
                  <c:v>5.0588235294117823E-2</c:v>
                </c:pt>
                <c:pt idx="173">
                  <c:v>5.0882352941176649E-2</c:v>
                </c:pt>
                <c:pt idx="174">
                  <c:v>5.1176470588235476E-2</c:v>
                </c:pt>
                <c:pt idx="175">
                  <c:v>5.1470588235294303E-2</c:v>
                </c:pt>
                <c:pt idx="176">
                  <c:v>5.1764705882353129E-2</c:v>
                </c:pt>
                <c:pt idx="177">
                  <c:v>5.2058823529411956E-2</c:v>
                </c:pt>
                <c:pt idx="178">
                  <c:v>5.2352941176470782E-2</c:v>
                </c:pt>
                <c:pt idx="179">
                  <c:v>5.2647058823529609E-2</c:v>
                </c:pt>
                <c:pt idx="180">
                  <c:v>5.2941176470588436E-2</c:v>
                </c:pt>
                <c:pt idx="181">
                  <c:v>5.3235294117647262E-2</c:v>
                </c:pt>
                <c:pt idx="182">
                  <c:v>5.3529411764706089E-2</c:v>
                </c:pt>
                <c:pt idx="183">
                  <c:v>5.3823529411764916E-2</c:v>
                </c:pt>
                <c:pt idx="184">
                  <c:v>5.4117647058823742E-2</c:v>
                </c:pt>
                <c:pt idx="185">
                  <c:v>5.4411764705882569E-2</c:v>
                </c:pt>
                <c:pt idx="186">
                  <c:v>5.4705882352941396E-2</c:v>
                </c:pt>
                <c:pt idx="187">
                  <c:v>5.5000000000000222E-2</c:v>
                </c:pt>
                <c:pt idx="188">
                  <c:v>5.5294117647059049E-2</c:v>
                </c:pt>
                <c:pt idx="189">
                  <c:v>5.5588235294117876E-2</c:v>
                </c:pt>
                <c:pt idx="190">
                  <c:v>5.5882352941176702E-2</c:v>
                </c:pt>
                <c:pt idx="191">
                  <c:v>5.6176470588235529E-2</c:v>
                </c:pt>
                <c:pt idx="192">
                  <c:v>5.6470588235294356E-2</c:v>
                </c:pt>
                <c:pt idx="193">
                  <c:v>5.6764705882353182E-2</c:v>
                </c:pt>
                <c:pt idx="194">
                  <c:v>5.7058823529412009E-2</c:v>
                </c:pt>
                <c:pt idx="195">
                  <c:v>5.7352941176470836E-2</c:v>
                </c:pt>
                <c:pt idx="196">
                  <c:v>5.7647058823529662E-2</c:v>
                </c:pt>
                <c:pt idx="197">
                  <c:v>5.7941176470588489E-2</c:v>
                </c:pt>
                <c:pt idx="198">
                  <c:v>5.8235294117647315E-2</c:v>
                </c:pt>
                <c:pt idx="199">
                  <c:v>5.8529411764706142E-2</c:v>
                </c:pt>
                <c:pt idx="200">
                  <c:v>5.8823529411764969E-2</c:v>
                </c:pt>
                <c:pt idx="201">
                  <c:v>5.9117647058823795E-2</c:v>
                </c:pt>
                <c:pt idx="202">
                  <c:v>5.9411764705882622E-2</c:v>
                </c:pt>
                <c:pt idx="203">
                  <c:v>5.9705882352941449E-2</c:v>
                </c:pt>
                <c:pt idx="204">
                  <c:v>6.0000000000000275E-2</c:v>
                </c:pt>
                <c:pt idx="205">
                  <c:v>6.0294117647059102E-2</c:v>
                </c:pt>
                <c:pt idx="206">
                  <c:v>6.0588235294117929E-2</c:v>
                </c:pt>
                <c:pt idx="207">
                  <c:v>6.0882352941176755E-2</c:v>
                </c:pt>
                <c:pt idx="208">
                  <c:v>6.1176470588235582E-2</c:v>
                </c:pt>
                <c:pt idx="209">
                  <c:v>6.1470588235294409E-2</c:v>
                </c:pt>
                <c:pt idx="210">
                  <c:v>6.1764705882353235E-2</c:v>
                </c:pt>
                <c:pt idx="211">
                  <c:v>6.2058823529412062E-2</c:v>
                </c:pt>
                <c:pt idx="212">
                  <c:v>6.2352941176470889E-2</c:v>
                </c:pt>
                <c:pt idx="213">
                  <c:v>6.2647058823529708E-2</c:v>
                </c:pt>
                <c:pt idx="214">
                  <c:v>6.2941176470588528E-2</c:v>
                </c:pt>
                <c:pt idx="215">
                  <c:v>6.3235294117647348E-2</c:v>
                </c:pt>
                <c:pt idx="216">
                  <c:v>6.3529411764706167E-2</c:v>
                </c:pt>
                <c:pt idx="217">
                  <c:v>6.3823529411764987E-2</c:v>
                </c:pt>
                <c:pt idx="218">
                  <c:v>6.4117647058823807E-2</c:v>
                </c:pt>
                <c:pt idx="219">
                  <c:v>6.4411764705882626E-2</c:v>
                </c:pt>
                <c:pt idx="220">
                  <c:v>6.4705882352941446E-2</c:v>
                </c:pt>
                <c:pt idx="221">
                  <c:v>6.5000000000000266E-2</c:v>
                </c:pt>
                <c:pt idx="222">
                  <c:v>6.5294117647059086E-2</c:v>
                </c:pt>
                <c:pt idx="223">
                  <c:v>6.5588235294117905E-2</c:v>
                </c:pt>
                <c:pt idx="224">
                  <c:v>6.5882352941176725E-2</c:v>
                </c:pt>
                <c:pt idx="225">
                  <c:v>6.6176470588235545E-2</c:v>
                </c:pt>
                <c:pt idx="226">
                  <c:v>6.6470588235294364E-2</c:v>
                </c:pt>
                <c:pt idx="227">
                  <c:v>6.6764705882353184E-2</c:v>
                </c:pt>
                <c:pt idx="228">
                  <c:v>6.7058823529412004E-2</c:v>
                </c:pt>
                <c:pt idx="229">
                  <c:v>6.7352941176470824E-2</c:v>
                </c:pt>
                <c:pt idx="230">
                  <c:v>6.7647058823529643E-2</c:v>
                </c:pt>
                <c:pt idx="231">
                  <c:v>6.7941176470588463E-2</c:v>
                </c:pt>
                <c:pt idx="232">
                  <c:v>6.8235294117647283E-2</c:v>
                </c:pt>
                <c:pt idx="233">
                  <c:v>6.8529411764706102E-2</c:v>
                </c:pt>
                <c:pt idx="234">
                  <c:v>6.8823529411764922E-2</c:v>
                </c:pt>
                <c:pt idx="235">
                  <c:v>6.9117647058823742E-2</c:v>
                </c:pt>
                <c:pt idx="236">
                  <c:v>6.9411764705882562E-2</c:v>
                </c:pt>
                <c:pt idx="237">
                  <c:v>6.9705882352941381E-2</c:v>
                </c:pt>
                <c:pt idx="238">
                  <c:v>7.0000000000000201E-2</c:v>
                </c:pt>
                <c:pt idx="239">
                  <c:v>7.0294117647059021E-2</c:v>
                </c:pt>
                <c:pt idx="240">
                  <c:v>7.058823529411784E-2</c:v>
                </c:pt>
                <c:pt idx="241">
                  <c:v>7.088235294117666E-2</c:v>
                </c:pt>
                <c:pt idx="242">
                  <c:v>7.117647058823548E-2</c:v>
                </c:pt>
                <c:pt idx="243">
                  <c:v>7.1470588235294299E-2</c:v>
                </c:pt>
                <c:pt idx="244">
                  <c:v>7.1764705882353119E-2</c:v>
                </c:pt>
                <c:pt idx="245">
                  <c:v>7.2058823529411939E-2</c:v>
                </c:pt>
                <c:pt idx="246">
                  <c:v>7.2352941176470759E-2</c:v>
                </c:pt>
                <c:pt idx="247">
                  <c:v>7.2647058823529578E-2</c:v>
                </c:pt>
                <c:pt idx="248">
                  <c:v>7.2941176470588398E-2</c:v>
                </c:pt>
                <c:pt idx="249">
                  <c:v>7.3235294117647218E-2</c:v>
                </c:pt>
                <c:pt idx="250">
                  <c:v>7.3529411764706037E-2</c:v>
                </c:pt>
                <c:pt idx="251">
                  <c:v>7.3823529411764857E-2</c:v>
                </c:pt>
                <c:pt idx="252">
                  <c:v>7.4117647058823677E-2</c:v>
                </c:pt>
                <c:pt idx="253">
                  <c:v>7.4411764705882497E-2</c:v>
                </c:pt>
                <c:pt idx="254">
                  <c:v>7.4705882352941316E-2</c:v>
                </c:pt>
                <c:pt idx="255">
                  <c:v>7.5000000000000136E-2</c:v>
                </c:pt>
                <c:pt idx="256">
                  <c:v>7.5294117647058956E-2</c:v>
                </c:pt>
                <c:pt idx="257">
                  <c:v>7.5588235294117775E-2</c:v>
                </c:pt>
                <c:pt idx="258">
                  <c:v>7.5882352941176595E-2</c:v>
                </c:pt>
                <c:pt idx="259">
                  <c:v>7.6176470588235415E-2</c:v>
                </c:pt>
                <c:pt idx="260">
                  <c:v>7.6470588235294235E-2</c:v>
                </c:pt>
                <c:pt idx="261">
                  <c:v>7.6764705882353054E-2</c:v>
                </c:pt>
                <c:pt idx="262">
                  <c:v>7.7058823529411874E-2</c:v>
                </c:pt>
                <c:pt idx="263">
                  <c:v>7.7352941176470694E-2</c:v>
                </c:pt>
                <c:pt idx="264">
                  <c:v>7.7647058823529513E-2</c:v>
                </c:pt>
                <c:pt idx="265">
                  <c:v>7.7941176470588333E-2</c:v>
                </c:pt>
                <c:pt idx="266">
                  <c:v>7.8235294117647153E-2</c:v>
                </c:pt>
                <c:pt idx="267">
                  <c:v>7.8529411764705973E-2</c:v>
                </c:pt>
                <c:pt idx="268">
                  <c:v>7.8823529411764792E-2</c:v>
                </c:pt>
                <c:pt idx="269">
                  <c:v>7.9117647058823612E-2</c:v>
                </c:pt>
                <c:pt idx="270">
                  <c:v>7.9411764705882432E-2</c:v>
                </c:pt>
                <c:pt idx="271">
                  <c:v>7.9705882352941251E-2</c:v>
                </c:pt>
                <c:pt idx="272">
                  <c:v>8.0000000000000071E-2</c:v>
                </c:pt>
                <c:pt idx="273">
                  <c:v>8.0294117647058891E-2</c:v>
                </c:pt>
                <c:pt idx="274">
                  <c:v>8.058823529411771E-2</c:v>
                </c:pt>
                <c:pt idx="275">
                  <c:v>8.088235294117653E-2</c:v>
                </c:pt>
                <c:pt idx="276">
                  <c:v>8.117647058823535E-2</c:v>
                </c:pt>
                <c:pt idx="277">
                  <c:v>8.147058823529417E-2</c:v>
                </c:pt>
                <c:pt idx="278">
                  <c:v>8.1764705882352989E-2</c:v>
                </c:pt>
                <c:pt idx="279">
                  <c:v>8.2058823529411809E-2</c:v>
                </c:pt>
                <c:pt idx="280">
                  <c:v>8.2352941176470629E-2</c:v>
                </c:pt>
                <c:pt idx="281">
                  <c:v>8.2647058823529448E-2</c:v>
                </c:pt>
                <c:pt idx="282">
                  <c:v>8.2941176470588268E-2</c:v>
                </c:pt>
                <c:pt idx="283">
                  <c:v>8.3235294117647088E-2</c:v>
                </c:pt>
                <c:pt idx="284">
                  <c:v>8.3529411764705908E-2</c:v>
                </c:pt>
                <c:pt idx="285">
                  <c:v>8.3823529411764727E-2</c:v>
                </c:pt>
                <c:pt idx="286">
                  <c:v>8.4117647058823547E-2</c:v>
                </c:pt>
                <c:pt idx="287">
                  <c:v>8.4411764705882367E-2</c:v>
                </c:pt>
                <c:pt idx="288">
                  <c:v>8.4705882352941186E-2</c:v>
                </c:pt>
                <c:pt idx="289">
                  <c:v>8.5000000000000006E-2</c:v>
                </c:pt>
                <c:pt idx="290">
                  <c:v>8.5294117647058826E-2</c:v>
                </c:pt>
                <c:pt idx="291">
                  <c:v>8.5588235294117646E-2</c:v>
                </c:pt>
                <c:pt idx="292">
                  <c:v>8.5882352941176465E-2</c:v>
                </c:pt>
                <c:pt idx="293">
                  <c:v>8.6176470588235285E-2</c:v>
                </c:pt>
                <c:pt idx="294">
                  <c:v>8.6470588235294105E-2</c:v>
                </c:pt>
                <c:pt idx="295">
                  <c:v>8.6764705882352924E-2</c:v>
                </c:pt>
                <c:pt idx="296">
                  <c:v>8.7058823529411744E-2</c:v>
                </c:pt>
                <c:pt idx="297">
                  <c:v>8.7352941176470564E-2</c:v>
                </c:pt>
                <c:pt idx="298">
                  <c:v>8.7647058823529383E-2</c:v>
                </c:pt>
                <c:pt idx="299">
                  <c:v>8.7941176470588203E-2</c:v>
                </c:pt>
                <c:pt idx="300">
                  <c:v>8.8235294117647023E-2</c:v>
                </c:pt>
                <c:pt idx="301">
                  <c:v>8.8529411764705843E-2</c:v>
                </c:pt>
                <c:pt idx="302">
                  <c:v>8.8823529411764662E-2</c:v>
                </c:pt>
                <c:pt idx="303">
                  <c:v>8.9117647058823482E-2</c:v>
                </c:pt>
                <c:pt idx="304">
                  <c:v>8.9411764705882302E-2</c:v>
                </c:pt>
                <c:pt idx="305">
                  <c:v>8.9705882352941121E-2</c:v>
                </c:pt>
                <c:pt idx="306">
                  <c:v>8.9999999999999941E-2</c:v>
                </c:pt>
                <c:pt idx="307">
                  <c:v>9.0294117647058761E-2</c:v>
                </c:pt>
                <c:pt idx="308">
                  <c:v>9.0588235294117581E-2</c:v>
                </c:pt>
                <c:pt idx="309">
                  <c:v>9.08823529411764E-2</c:v>
                </c:pt>
                <c:pt idx="310">
                  <c:v>9.117647058823522E-2</c:v>
                </c:pt>
                <c:pt idx="311">
                  <c:v>9.147058823529404E-2</c:v>
                </c:pt>
                <c:pt idx="312">
                  <c:v>9.1764705882352859E-2</c:v>
                </c:pt>
                <c:pt idx="313">
                  <c:v>9.2058823529411679E-2</c:v>
                </c:pt>
                <c:pt idx="314">
                  <c:v>9.2352941176470499E-2</c:v>
                </c:pt>
                <c:pt idx="315">
                  <c:v>9.2647058823529319E-2</c:v>
                </c:pt>
                <c:pt idx="316">
                  <c:v>9.2941176470588138E-2</c:v>
                </c:pt>
                <c:pt idx="317">
                  <c:v>9.3235294117646958E-2</c:v>
                </c:pt>
                <c:pt idx="318">
                  <c:v>9.3529411764705778E-2</c:v>
                </c:pt>
                <c:pt idx="319">
                  <c:v>9.3823529411764597E-2</c:v>
                </c:pt>
                <c:pt idx="320">
                  <c:v>9.4117647058823417E-2</c:v>
                </c:pt>
                <c:pt idx="321">
                  <c:v>9.4411764705882237E-2</c:v>
                </c:pt>
                <c:pt idx="322">
                  <c:v>9.4705882352941057E-2</c:v>
                </c:pt>
                <c:pt idx="323">
                  <c:v>9.4999999999999876E-2</c:v>
                </c:pt>
                <c:pt idx="324">
                  <c:v>9.5294117647058696E-2</c:v>
                </c:pt>
                <c:pt idx="325">
                  <c:v>9.5588235294117516E-2</c:v>
                </c:pt>
                <c:pt idx="326">
                  <c:v>9.5882352941176335E-2</c:v>
                </c:pt>
                <c:pt idx="327">
                  <c:v>9.6176470588235155E-2</c:v>
                </c:pt>
                <c:pt idx="328">
                  <c:v>9.6470588235293975E-2</c:v>
                </c:pt>
                <c:pt idx="329">
                  <c:v>9.6764705882352794E-2</c:v>
                </c:pt>
                <c:pt idx="330">
                  <c:v>9.7058823529411614E-2</c:v>
                </c:pt>
                <c:pt idx="331">
                  <c:v>9.7352941176470434E-2</c:v>
                </c:pt>
                <c:pt idx="332">
                  <c:v>9.7647058823529254E-2</c:v>
                </c:pt>
                <c:pt idx="333">
                  <c:v>9.7941176470588073E-2</c:v>
                </c:pt>
                <c:pt idx="334">
                  <c:v>9.8235294117646893E-2</c:v>
                </c:pt>
                <c:pt idx="335">
                  <c:v>9.8529411764705713E-2</c:v>
                </c:pt>
                <c:pt idx="336">
                  <c:v>9.8823529411764532E-2</c:v>
                </c:pt>
                <c:pt idx="337">
                  <c:v>9.9117647058823352E-2</c:v>
                </c:pt>
                <c:pt idx="338">
                  <c:v>9.9411764705882172E-2</c:v>
                </c:pt>
                <c:pt idx="339">
                  <c:v>9.9705882352940992E-2</c:v>
                </c:pt>
                <c:pt idx="340">
                  <c:v>9.9999999999999811E-2</c:v>
                </c:pt>
                <c:pt idx="341">
                  <c:v>0.10029411764705863</c:v>
                </c:pt>
                <c:pt idx="342">
                  <c:v>0.10058823529411745</c:v>
                </c:pt>
                <c:pt idx="343">
                  <c:v>0.10088235294117627</c:v>
                </c:pt>
                <c:pt idx="344">
                  <c:v>0.10117647058823509</c:v>
                </c:pt>
                <c:pt idx="345">
                  <c:v>0.10147058823529391</c:v>
                </c:pt>
                <c:pt idx="346">
                  <c:v>0.10176470588235273</c:v>
                </c:pt>
                <c:pt idx="347">
                  <c:v>0.10205882352941155</c:v>
                </c:pt>
                <c:pt idx="348">
                  <c:v>0.10235294117647037</c:v>
                </c:pt>
                <c:pt idx="349">
                  <c:v>0.10264705882352919</c:v>
                </c:pt>
                <c:pt idx="350">
                  <c:v>0.10294117647058801</c:v>
                </c:pt>
                <c:pt idx="351">
                  <c:v>0.10323529411764683</c:v>
                </c:pt>
                <c:pt idx="352">
                  <c:v>0.10352941176470565</c:v>
                </c:pt>
                <c:pt idx="353">
                  <c:v>0.10382352941176447</c:v>
                </c:pt>
                <c:pt idx="354">
                  <c:v>0.10411764705882329</c:v>
                </c:pt>
                <c:pt idx="355">
                  <c:v>0.10441176470588211</c:v>
                </c:pt>
                <c:pt idx="356">
                  <c:v>0.10470588235294093</c:v>
                </c:pt>
                <c:pt idx="357">
                  <c:v>0.10499999999999975</c:v>
                </c:pt>
                <c:pt idx="358">
                  <c:v>0.10529411764705857</c:v>
                </c:pt>
                <c:pt idx="359">
                  <c:v>0.10558823529411739</c:v>
                </c:pt>
                <c:pt idx="360">
                  <c:v>0.10588235294117621</c:v>
                </c:pt>
                <c:pt idx="361">
                  <c:v>0.10617647058823503</c:v>
                </c:pt>
                <c:pt idx="362">
                  <c:v>0.10647058823529384</c:v>
                </c:pt>
                <c:pt idx="363">
                  <c:v>0.10676470588235266</c:v>
                </c:pt>
                <c:pt idx="364">
                  <c:v>0.10705882352941148</c:v>
                </c:pt>
                <c:pt idx="365">
                  <c:v>0.1073529411764703</c:v>
                </c:pt>
                <c:pt idx="366">
                  <c:v>0.10764705882352912</c:v>
                </c:pt>
                <c:pt idx="367">
                  <c:v>0.10794117647058794</c:v>
                </c:pt>
                <c:pt idx="368">
                  <c:v>0.10823529411764676</c:v>
                </c:pt>
                <c:pt idx="369">
                  <c:v>0.10852941176470558</c:v>
                </c:pt>
                <c:pt idx="370">
                  <c:v>0.1088235294117644</c:v>
                </c:pt>
                <c:pt idx="371">
                  <c:v>0.10911764705882322</c:v>
                </c:pt>
                <c:pt idx="372">
                  <c:v>0.10941176470588204</c:v>
                </c:pt>
                <c:pt idx="373">
                  <c:v>0.10970588235294086</c:v>
                </c:pt>
                <c:pt idx="374">
                  <c:v>0.10999999999999968</c:v>
                </c:pt>
                <c:pt idx="375">
                  <c:v>0.1102941176470585</c:v>
                </c:pt>
                <c:pt idx="376">
                  <c:v>0.11058823529411732</c:v>
                </c:pt>
                <c:pt idx="377">
                  <c:v>0.11088235294117614</c:v>
                </c:pt>
                <c:pt idx="378">
                  <c:v>0.11117647058823496</c:v>
                </c:pt>
                <c:pt idx="379">
                  <c:v>0.11147058823529378</c:v>
                </c:pt>
                <c:pt idx="380">
                  <c:v>0.1117647058823526</c:v>
                </c:pt>
                <c:pt idx="381">
                  <c:v>0.11205882352941142</c:v>
                </c:pt>
                <c:pt idx="382">
                  <c:v>0.11235294117647024</c:v>
                </c:pt>
                <c:pt idx="383">
                  <c:v>0.11264705882352906</c:v>
                </c:pt>
                <c:pt idx="384">
                  <c:v>0.11294117647058788</c:v>
                </c:pt>
                <c:pt idx="385">
                  <c:v>0.1132352941176467</c:v>
                </c:pt>
                <c:pt idx="386">
                  <c:v>0.11352941176470552</c:v>
                </c:pt>
                <c:pt idx="387">
                  <c:v>0.11382352941176434</c:v>
                </c:pt>
                <c:pt idx="388">
                  <c:v>0.11411764705882316</c:v>
                </c:pt>
                <c:pt idx="389">
                  <c:v>0.11441176470588198</c:v>
                </c:pt>
                <c:pt idx="390">
                  <c:v>0.1147058823529408</c:v>
                </c:pt>
                <c:pt idx="391">
                  <c:v>0.11499999999999962</c:v>
                </c:pt>
                <c:pt idx="392">
                  <c:v>0.11529411764705844</c:v>
                </c:pt>
                <c:pt idx="393">
                  <c:v>0.11558823529411726</c:v>
                </c:pt>
                <c:pt idx="394">
                  <c:v>0.11588235294117608</c:v>
                </c:pt>
                <c:pt idx="395">
                  <c:v>0.1161764705882349</c:v>
                </c:pt>
                <c:pt idx="396">
                  <c:v>0.11647058823529371</c:v>
                </c:pt>
                <c:pt idx="397">
                  <c:v>0.11676470588235253</c:v>
                </c:pt>
                <c:pt idx="398">
                  <c:v>0.11705882352941135</c:v>
                </c:pt>
                <c:pt idx="399">
                  <c:v>0.11735294117647017</c:v>
                </c:pt>
                <c:pt idx="400">
                  <c:v>0.11764705882352899</c:v>
                </c:pt>
                <c:pt idx="401">
                  <c:v>0.11794117647058781</c:v>
                </c:pt>
                <c:pt idx="402">
                  <c:v>0.11823529411764663</c:v>
                </c:pt>
                <c:pt idx="403">
                  <c:v>0.11852941176470545</c:v>
                </c:pt>
                <c:pt idx="404">
                  <c:v>0.11882352941176427</c:v>
                </c:pt>
                <c:pt idx="405">
                  <c:v>0.11911764705882309</c:v>
                </c:pt>
                <c:pt idx="406">
                  <c:v>0.11941176470588191</c:v>
                </c:pt>
                <c:pt idx="407">
                  <c:v>0.11970588235294073</c:v>
                </c:pt>
                <c:pt idx="408">
                  <c:v>0.11999999999999955</c:v>
                </c:pt>
                <c:pt idx="409">
                  <c:v>0.12029411764705837</c:v>
                </c:pt>
                <c:pt idx="410">
                  <c:v>0.12058823529411719</c:v>
                </c:pt>
                <c:pt idx="411">
                  <c:v>0.12088235294117601</c:v>
                </c:pt>
                <c:pt idx="412">
                  <c:v>0.12117647058823483</c:v>
                </c:pt>
                <c:pt idx="413">
                  <c:v>0.12147058823529365</c:v>
                </c:pt>
                <c:pt idx="414">
                  <c:v>0.12176470588235247</c:v>
                </c:pt>
                <c:pt idx="415">
                  <c:v>0.12205882352941129</c:v>
                </c:pt>
                <c:pt idx="416">
                  <c:v>0.12235294117647011</c:v>
                </c:pt>
                <c:pt idx="417">
                  <c:v>0.12264705882352893</c:v>
                </c:pt>
                <c:pt idx="418">
                  <c:v>0.12294117647058775</c:v>
                </c:pt>
                <c:pt idx="419">
                  <c:v>0.12323529411764657</c:v>
                </c:pt>
                <c:pt idx="420">
                  <c:v>0.12352941176470539</c:v>
                </c:pt>
                <c:pt idx="421">
                  <c:v>0.12382352941176421</c:v>
                </c:pt>
                <c:pt idx="422">
                  <c:v>0.12411764705882303</c:v>
                </c:pt>
                <c:pt idx="423">
                  <c:v>0.12441176470588185</c:v>
                </c:pt>
                <c:pt idx="424">
                  <c:v>0.12470588235294067</c:v>
                </c:pt>
                <c:pt idx="425">
                  <c:v>0.12499999999999949</c:v>
                </c:pt>
                <c:pt idx="426">
                  <c:v>0.12529411764705831</c:v>
                </c:pt>
                <c:pt idx="427">
                  <c:v>0.12558823529411714</c:v>
                </c:pt>
                <c:pt idx="428">
                  <c:v>0.12588235294117597</c:v>
                </c:pt>
                <c:pt idx="429">
                  <c:v>0.12617647058823481</c:v>
                </c:pt>
                <c:pt idx="430">
                  <c:v>0.12647058823529364</c:v>
                </c:pt>
                <c:pt idx="431">
                  <c:v>0.12676470588235247</c:v>
                </c:pt>
                <c:pt idx="432">
                  <c:v>0.12705882352941131</c:v>
                </c:pt>
                <c:pt idx="433">
                  <c:v>0.12735294117647014</c:v>
                </c:pt>
                <c:pt idx="434">
                  <c:v>0.12764705882352897</c:v>
                </c:pt>
                <c:pt idx="435">
                  <c:v>0.12794117647058781</c:v>
                </c:pt>
                <c:pt idx="436">
                  <c:v>0.12823529411764664</c:v>
                </c:pt>
                <c:pt idx="437">
                  <c:v>0.12852941176470548</c:v>
                </c:pt>
                <c:pt idx="438">
                  <c:v>0.12882352941176431</c:v>
                </c:pt>
                <c:pt idx="439">
                  <c:v>0.12911764705882314</c:v>
                </c:pt>
                <c:pt idx="440">
                  <c:v>0.12941176470588198</c:v>
                </c:pt>
                <c:pt idx="441">
                  <c:v>0.12970588235294081</c:v>
                </c:pt>
                <c:pt idx="442">
                  <c:v>0.12999999999999964</c:v>
                </c:pt>
                <c:pt idx="443">
                  <c:v>0.13029411764705848</c:v>
                </c:pt>
                <c:pt idx="444">
                  <c:v>0.13058823529411731</c:v>
                </c:pt>
                <c:pt idx="445">
                  <c:v>0.13088235294117614</c:v>
                </c:pt>
                <c:pt idx="446">
                  <c:v>0.13117647058823498</c:v>
                </c:pt>
                <c:pt idx="447">
                  <c:v>0.13147058823529381</c:v>
                </c:pt>
                <c:pt idx="448">
                  <c:v>0.13176470588235265</c:v>
                </c:pt>
                <c:pt idx="449">
                  <c:v>0.13205882352941148</c:v>
                </c:pt>
                <c:pt idx="450">
                  <c:v>0.13235294117647031</c:v>
                </c:pt>
                <c:pt idx="451">
                  <c:v>0.13264705882352915</c:v>
                </c:pt>
                <c:pt idx="452">
                  <c:v>0.13294117647058798</c:v>
                </c:pt>
                <c:pt idx="453">
                  <c:v>0.13323529411764681</c:v>
                </c:pt>
                <c:pt idx="454">
                  <c:v>0.13352941176470565</c:v>
                </c:pt>
                <c:pt idx="455">
                  <c:v>0.13382352941176448</c:v>
                </c:pt>
                <c:pt idx="456">
                  <c:v>0.13411764705882331</c:v>
                </c:pt>
                <c:pt idx="457">
                  <c:v>0.13441176470588215</c:v>
                </c:pt>
                <c:pt idx="458">
                  <c:v>0.13470588235294098</c:v>
                </c:pt>
                <c:pt idx="459">
                  <c:v>0.13499999999999981</c:v>
                </c:pt>
                <c:pt idx="460">
                  <c:v>0.13529411764705865</c:v>
                </c:pt>
                <c:pt idx="461">
                  <c:v>0.13558823529411748</c:v>
                </c:pt>
                <c:pt idx="462">
                  <c:v>0.13588235294117632</c:v>
                </c:pt>
                <c:pt idx="463">
                  <c:v>0.13617647058823515</c:v>
                </c:pt>
                <c:pt idx="464">
                  <c:v>0.13647058823529398</c:v>
                </c:pt>
                <c:pt idx="465">
                  <c:v>0.13676470588235282</c:v>
                </c:pt>
                <c:pt idx="466">
                  <c:v>0.13705882352941165</c:v>
                </c:pt>
                <c:pt idx="467">
                  <c:v>0.13735294117647048</c:v>
                </c:pt>
                <c:pt idx="468">
                  <c:v>0.13764705882352932</c:v>
                </c:pt>
                <c:pt idx="469">
                  <c:v>0.13794117647058815</c:v>
                </c:pt>
                <c:pt idx="470">
                  <c:v>0.13823529411764698</c:v>
                </c:pt>
                <c:pt idx="471">
                  <c:v>0.13852941176470582</c:v>
                </c:pt>
                <c:pt idx="472">
                  <c:v>0.13882352941176465</c:v>
                </c:pt>
                <c:pt idx="473">
                  <c:v>0.13911764705882348</c:v>
                </c:pt>
                <c:pt idx="474">
                  <c:v>0.13941176470588232</c:v>
                </c:pt>
                <c:pt idx="475">
                  <c:v>0.13970588235294115</c:v>
                </c:pt>
                <c:pt idx="476">
                  <c:v>0.13999999999999999</c:v>
                </c:pt>
                <c:pt idx="477">
                  <c:v>0.14029411764705882</c:v>
                </c:pt>
                <c:pt idx="478">
                  <c:v>0.14058823529411765</c:v>
                </c:pt>
                <c:pt idx="479">
                  <c:v>0.14088235294117649</c:v>
                </c:pt>
                <c:pt idx="480">
                  <c:v>0.14117647058823532</c:v>
                </c:pt>
                <c:pt idx="481">
                  <c:v>0.14147058823529415</c:v>
                </c:pt>
                <c:pt idx="482">
                  <c:v>0.14176470588235299</c:v>
                </c:pt>
                <c:pt idx="483">
                  <c:v>0.14205882352941182</c:v>
                </c:pt>
                <c:pt idx="484">
                  <c:v>0.14235294117647065</c:v>
                </c:pt>
                <c:pt idx="485">
                  <c:v>0.14264705882352949</c:v>
                </c:pt>
                <c:pt idx="486">
                  <c:v>0.14294117647058832</c:v>
                </c:pt>
                <c:pt idx="487">
                  <c:v>0.14323529411764716</c:v>
                </c:pt>
                <c:pt idx="488">
                  <c:v>0.14352941176470599</c:v>
                </c:pt>
                <c:pt idx="489">
                  <c:v>0.14382352941176482</c:v>
                </c:pt>
                <c:pt idx="490">
                  <c:v>0.14411764705882366</c:v>
                </c:pt>
                <c:pt idx="491">
                  <c:v>0.14441176470588249</c:v>
                </c:pt>
                <c:pt idx="492">
                  <c:v>0.14470588235294132</c:v>
                </c:pt>
                <c:pt idx="493">
                  <c:v>0.14500000000000016</c:v>
                </c:pt>
                <c:pt idx="494">
                  <c:v>0.14529411764705899</c:v>
                </c:pt>
                <c:pt idx="495">
                  <c:v>0.14558823529411782</c:v>
                </c:pt>
                <c:pt idx="496">
                  <c:v>0.14588235294117666</c:v>
                </c:pt>
                <c:pt idx="497">
                  <c:v>0.14617647058823549</c:v>
                </c:pt>
                <c:pt idx="498">
                  <c:v>0.14647058823529432</c:v>
                </c:pt>
                <c:pt idx="499">
                  <c:v>0.14676470588235316</c:v>
                </c:pt>
                <c:pt idx="500">
                  <c:v>0.14705882352941199</c:v>
                </c:pt>
                <c:pt idx="501">
                  <c:v>0.14735294117647083</c:v>
                </c:pt>
                <c:pt idx="502">
                  <c:v>0.14764705882352966</c:v>
                </c:pt>
                <c:pt idx="503">
                  <c:v>0.14794117647058849</c:v>
                </c:pt>
                <c:pt idx="504">
                  <c:v>0.14823529411764733</c:v>
                </c:pt>
                <c:pt idx="505">
                  <c:v>0.14852941176470616</c:v>
                </c:pt>
                <c:pt idx="506">
                  <c:v>0.14882352941176499</c:v>
                </c:pt>
                <c:pt idx="507">
                  <c:v>0.14911764705882383</c:v>
                </c:pt>
                <c:pt idx="508">
                  <c:v>0.14941176470588266</c:v>
                </c:pt>
                <c:pt idx="509">
                  <c:v>0.14970588235294149</c:v>
                </c:pt>
                <c:pt idx="510">
                  <c:v>0.15000000000000033</c:v>
                </c:pt>
                <c:pt idx="511">
                  <c:v>0.15029411764705916</c:v>
                </c:pt>
                <c:pt idx="512">
                  <c:v>0.15058823529411799</c:v>
                </c:pt>
                <c:pt idx="513">
                  <c:v>0.15088235294117683</c:v>
                </c:pt>
                <c:pt idx="514">
                  <c:v>0.15117647058823566</c:v>
                </c:pt>
                <c:pt idx="515">
                  <c:v>0.1514705882352945</c:v>
                </c:pt>
                <c:pt idx="516">
                  <c:v>0.15176470588235333</c:v>
                </c:pt>
                <c:pt idx="517">
                  <c:v>0.15205882352941216</c:v>
                </c:pt>
                <c:pt idx="518">
                  <c:v>0.152352941176471</c:v>
                </c:pt>
                <c:pt idx="519">
                  <c:v>0.15264705882352983</c:v>
                </c:pt>
                <c:pt idx="520">
                  <c:v>0.15294117647058866</c:v>
                </c:pt>
                <c:pt idx="521">
                  <c:v>0.1532352941176475</c:v>
                </c:pt>
                <c:pt idx="522">
                  <c:v>0.15352941176470633</c:v>
                </c:pt>
                <c:pt idx="523">
                  <c:v>0.15382352941176516</c:v>
                </c:pt>
                <c:pt idx="524">
                  <c:v>0.154117647058824</c:v>
                </c:pt>
                <c:pt idx="525">
                  <c:v>0.15441176470588283</c:v>
                </c:pt>
                <c:pt idx="526">
                  <c:v>0.15470588235294166</c:v>
                </c:pt>
                <c:pt idx="527">
                  <c:v>0.1550000000000005</c:v>
                </c:pt>
                <c:pt idx="528">
                  <c:v>0.15529411764705933</c:v>
                </c:pt>
                <c:pt idx="529">
                  <c:v>0.15558823529411817</c:v>
                </c:pt>
                <c:pt idx="530">
                  <c:v>0.155882352941177</c:v>
                </c:pt>
                <c:pt idx="531">
                  <c:v>0.15617647058823583</c:v>
                </c:pt>
                <c:pt idx="532">
                  <c:v>0.15647058823529467</c:v>
                </c:pt>
                <c:pt idx="533">
                  <c:v>0.1567647058823535</c:v>
                </c:pt>
                <c:pt idx="534">
                  <c:v>0.15705882352941233</c:v>
                </c:pt>
                <c:pt idx="535">
                  <c:v>0.15735294117647117</c:v>
                </c:pt>
                <c:pt idx="536">
                  <c:v>0.15764705882353</c:v>
                </c:pt>
                <c:pt idx="537">
                  <c:v>0.15794117647058883</c:v>
                </c:pt>
                <c:pt idx="538">
                  <c:v>0.15823529411764767</c:v>
                </c:pt>
                <c:pt idx="539">
                  <c:v>0.1585294117647065</c:v>
                </c:pt>
                <c:pt idx="540">
                  <c:v>0.15882352941176534</c:v>
                </c:pt>
                <c:pt idx="541">
                  <c:v>0.15911764705882417</c:v>
                </c:pt>
                <c:pt idx="542">
                  <c:v>0.159411764705883</c:v>
                </c:pt>
                <c:pt idx="543">
                  <c:v>0.15970588235294184</c:v>
                </c:pt>
                <c:pt idx="544">
                  <c:v>0.16000000000000067</c:v>
                </c:pt>
                <c:pt idx="545">
                  <c:v>0.1602941176470595</c:v>
                </c:pt>
                <c:pt idx="546">
                  <c:v>0.16058823529411834</c:v>
                </c:pt>
                <c:pt idx="547">
                  <c:v>0.16088235294117717</c:v>
                </c:pt>
                <c:pt idx="548">
                  <c:v>0.161176470588236</c:v>
                </c:pt>
                <c:pt idx="549">
                  <c:v>0.16147058823529484</c:v>
                </c:pt>
                <c:pt idx="550">
                  <c:v>0.16176470588235367</c:v>
                </c:pt>
                <c:pt idx="551">
                  <c:v>0.1620588235294125</c:v>
                </c:pt>
                <c:pt idx="552">
                  <c:v>0.16235294117647134</c:v>
                </c:pt>
                <c:pt idx="553">
                  <c:v>0.16264705882353017</c:v>
                </c:pt>
                <c:pt idx="554">
                  <c:v>0.16294117647058901</c:v>
                </c:pt>
                <c:pt idx="555">
                  <c:v>0.16323529411764784</c:v>
                </c:pt>
                <c:pt idx="556">
                  <c:v>0.16352941176470667</c:v>
                </c:pt>
                <c:pt idx="557">
                  <c:v>0.16382352941176551</c:v>
                </c:pt>
                <c:pt idx="558">
                  <c:v>0.16411764705882434</c:v>
                </c:pt>
                <c:pt idx="559">
                  <c:v>0.16441176470588317</c:v>
                </c:pt>
                <c:pt idx="560">
                  <c:v>0.16470588235294201</c:v>
                </c:pt>
                <c:pt idx="561">
                  <c:v>0.16500000000000084</c:v>
                </c:pt>
                <c:pt idx="562">
                  <c:v>0.16529411764705967</c:v>
                </c:pt>
                <c:pt idx="563">
                  <c:v>0.16558823529411851</c:v>
                </c:pt>
                <c:pt idx="564">
                  <c:v>0.16588235294117734</c:v>
                </c:pt>
                <c:pt idx="565">
                  <c:v>0.16617647058823617</c:v>
                </c:pt>
                <c:pt idx="566">
                  <c:v>0.16647058823529501</c:v>
                </c:pt>
                <c:pt idx="567">
                  <c:v>0.16676470588235384</c:v>
                </c:pt>
                <c:pt idx="568">
                  <c:v>0.16705882352941268</c:v>
                </c:pt>
                <c:pt idx="569">
                  <c:v>0.16735294117647151</c:v>
                </c:pt>
                <c:pt idx="570">
                  <c:v>0.16764705882353034</c:v>
                </c:pt>
                <c:pt idx="571">
                  <c:v>0.16794117647058918</c:v>
                </c:pt>
                <c:pt idx="572">
                  <c:v>0.16823529411764801</c:v>
                </c:pt>
                <c:pt idx="573">
                  <c:v>0.16852941176470684</c:v>
                </c:pt>
                <c:pt idx="574">
                  <c:v>0.16882352941176568</c:v>
                </c:pt>
                <c:pt idx="575">
                  <c:v>0.16911764705882451</c:v>
                </c:pt>
                <c:pt idx="576">
                  <c:v>0.16941176470588334</c:v>
                </c:pt>
                <c:pt idx="577">
                  <c:v>0.16970588235294218</c:v>
                </c:pt>
                <c:pt idx="578">
                  <c:v>0.17000000000000101</c:v>
                </c:pt>
                <c:pt idx="579">
                  <c:v>0.17029411764705984</c:v>
                </c:pt>
                <c:pt idx="580">
                  <c:v>0.17058823529411868</c:v>
                </c:pt>
                <c:pt idx="581">
                  <c:v>0.17088235294117751</c:v>
                </c:pt>
                <c:pt idx="582">
                  <c:v>0.17117647058823635</c:v>
                </c:pt>
                <c:pt idx="583">
                  <c:v>0.17147058823529518</c:v>
                </c:pt>
                <c:pt idx="584">
                  <c:v>0.17176470588235401</c:v>
                </c:pt>
                <c:pt idx="585">
                  <c:v>0.17205882352941285</c:v>
                </c:pt>
                <c:pt idx="586">
                  <c:v>0.17235294117647168</c:v>
                </c:pt>
                <c:pt idx="587">
                  <c:v>0.17264705882353051</c:v>
                </c:pt>
                <c:pt idx="588">
                  <c:v>0.17294117647058935</c:v>
                </c:pt>
                <c:pt idx="589">
                  <c:v>0.17323529411764818</c:v>
                </c:pt>
                <c:pt idx="590">
                  <c:v>0.17352941176470701</c:v>
                </c:pt>
                <c:pt idx="591">
                  <c:v>0.17382352941176585</c:v>
                </c:pt>
                <c:pt idx="592">
                  <c:v>0.17411764705882468</c:v>
                </c:pt>
                <c:pt idx="593">
                  <c:v>0.17441176470588352</c:v>
                </c:pt>
                <c:pt idx="594">
                  <c:v>0.17470588235294235</c:v>
                </c:pt>
                <c:pt idx="595">
                  <c:v>0.17500000000000118</c:v>
                </c:pt>
                <c:pt idx="596">
                  <c:v>0.17529411764706002</c:v>
                </c:pt>
                <c:pt idx="597">
                  <c:v>0.17558823529411885</c:v>
                </c:pt>
                <c:pt idx="598">
                  <c:v>0.17588235294117768</c:v>
                </c:pt>
                <c:pt idx="599">
                  <c:v>0.17617647058823652</c:v>
                </c:pt>
                <c:pt idx="600">
                  <c:v>0.17647058823529535</c:v>
                </c:pt>
                <c:pt idx="601">
                  <c:v>0.17676470588235418</c:v>
                </c:pt>
                <c:pt idx="602">
                  <c:v>0.17705882352941302</c:v>
                </c:pt>
                <c:pt idx="603">
                  <c:v>0.17735294117647185</c:v>
                </c:pt>
                <c:pt idx="604">
                  <c:v>0.17764705882353068</c:v>
                </c:pt>
                <c:pt idx="605">
                  <c:v>0.17794117647058952</c:v>
                </c:pt>
                <c:pt idx="606">
                  <c:v>0.17823529411764835</c:v>
                </c:pt>
                <c:pt idx="607">
                  <c:v>0.17852941176470719</c:v>
                </c:pt>
                <c:pt idx="608">
                  <c:v>0.17882352941176602</c:v>
                </c:pt>
                <c:pt idx="609">
                  <c:v>0.17911764705882485</c:v>
                </c:pt>
                <c:pt idx="610">
                  <c:v>0.17941176470588369</c:v>
                </c:pt>
                <c:pt idx="611">
                  <c:v>0.17970588235294252</c:v>
                </c:pt>
                <c:pt idx="612">
                  <c:v>0.18000000000000135</c:v>
                </c:pt>
                <c:pt idx="613">
                  <c:v>0.18029411764706019</c:v>
                </c:pt>
                <c:pt idx="614">
                  <c:v>0.18058823529411902</c:v>
                </c:pt>
                <c:pt idx="615">
                  <c:v>0.18088235294117785</c:v>
                </c:pt>
                <c:pt idx="616">
                  <c:v>0.18117647058823669</c:v>
                </c:pt>
                <c:pt idx="617">
                  <c:v>0.18147058823529552</c:v>
                </c:pt>
                <c:pt idx="618">
                  <c:v>0.18176470588235435</c:v>
                </c:pt>
                <c:pt idx="619">
                  <c:v>0.18205882352941319</c:v>
                </c:pt>
                <c:pt idx="620">
                  <c:v>0.18235294117647202</c:v>
                </c:pt>
                <c:pt idx="621">
                  <c:v>0.18264705882353086</c:v>
                </c:pt>
                <c:pt idx="622">
                  <c:v>0.18294117647058969</c:v>
                </c:pt>
                <c:pt idx="623">
                  <c:v>0.18323529411764852</c:v>
                </c:pt>
                <c:pt idx="624">
                  <c:v>0.18352941176470736</c:v>
                </c:pt>
                <c:pt idx="625">
                  <c:v>0.18382352941176619</c:v>
                </c:pt>
                <c:pt idx="626">
                  <c:v>0.18411764705882502</c:v>
                </c:pt>
                <c:pt idx="627">
                  <c:v>0.18441176470588386</c:v>
                </c:pt>
                <c:pt idx="628">
                  <c:v>0.18470588235294269</c:v>
                </c:pt>
                <c:pt idx="629">
                  <c:v>0.18500000000000152</c:v>
                </c:pt>
                <c:pt idx="630">
                  <c:v>0.18529411764706036</c:v>
                </c:pt>
                <c:pt idx="631">
                  <c:v>0.18558823529411919</c:v>
                </c:pt>
                <c:pt idx="632">
                  <c:v>0.18588235294117803</c:v>
                </c:pt>
                <c:pt idx="633">
                  <c:v>0.18617647058823686</c:v>
                </c:pt>
                <c:pt idx="634">
                  <c:v>0.18647058823529569</c:v>
                </c:pt>
                <c:pt idx="635">
                  <c:v>0.18676470588235453</c:v>
                </c:pt>
                <c:pt idx="636">
                  <c:v>0.18705882352941336</c:v>
                </c:pt>
                <c:pt idx="637">
                  <c:v>0.18735294117647219</c:v>
                </c:pt>
                <c:pt idx="638">
                  <c:v>0.18764705882353103</c:v>
                </c:pt>
                <c:pt idx="639">
                  <c:v>0.18794117647058986</c:v>
                </c:pt>
                <c:pt idx="640">
                  <c:v>0.18823529411764869</c:v>
                </c:pt>
                <c:pt idx="641">
                  <c:v>0.18852941176470753</c:v>
                </c:pt>
                <c:pt idx="642">
                  <c:v>0.18882352941176636</c:v>
                </c:pt>
                <c:pt idx="643">
                  <c:v>0.18911764705882519</c:v>
                </c:pt>
                <c:pt idx="644">
                  <c:v>0.18941176470588403</c:v>
                </c:pt>
                <c:pt idx="645">
                  <c:v>0.18970588235294286</c:v>
                </c:pt>
                <c:pt idx="646">
                  <c:v>0.1900000000000017</c:v>
                </c:pt>
                <c:pt idx="647">
                  <c:v>0.19029411764706053</c:v>
                </c:pt>
                <c:pt idx="648">
                  <c:v>0.19058823529411936</c:v>
                </c:pt>
                <c:pt idx="649">
                  <c:v>0.1908823529411782</c:v>
                </c:pt>
                <c:pt idx="650">
                  <c:v>0.19117647058823703</c:v>
                </c:pt>
                <c:pt idx="651">
                  <c:v>0.19147058823529586</c:v>
                </c:pt>
                <c:pt idx="652">
                  <c:v>0.1917647058823547</c:v>
                </c:pt>
                <c:pt idx="653">
                  <c:v>0.19205882352941353</c:v>
                </c:pt>
                <c:pt idx="654">
                  <c:v>0.19235294117647236</c:v>
                </c:pt>
                <c:pt idx="655">
                  <c:v>0.1926470588235312</c:v>
                </c:pt>
                <c:pt idx="656">
                  <c:v>0.19294117647059003</c:v>
                </c:pt>
                <c:pt idx="657">
                  <c:v>0.19323529411764886</c:v>
                </c:pt>
                <c:pt idx="658">
                  <c:v>0.1935294117647077</c:v>
                </c:pt>
                <c:pt idx="659">
                  <c:v>0.19382352941176653</c:v>
                </c:pt>
                <c:pt idx="660">
                  <c:v>0.19411764705882537</c:v>
                </c:pt>
                <c:pt idx="661">
                  <c:v>0.1944117647058842</c:v>
                </c:pt>
                <c:pt idx="662">
                  <c:v>0.19470588235294303</c:v>
                </c:pt>
                <c:pt idx="663">
                  <c:v>0.19500000000000187</c:v>
                </c:pt>
                <c:pt idx="664">
                  <c:v>0.1952941176470607</c:v>
                </c:pt>
                <c:pt idx="665">
                  <c:v>0.19558823529411953</c:v>
                </c:pt>
                <c:pt idx="666">
                  <c:v>0.19588235294117837</c:v>
                </c:pt>
                <c:pt idx="667">
                  <c:v>0.1961764705882372</c:v>
                </c:pt>
                <c:pt idx="668">
                  <c:v>0.19647058823529603</c:v>
                </c:pt>
                <c:pt idx="669">
                  <c:v>0.19676470588235487</c:v>
                </c:pt>
                <c:pt idx="670">
                  <c:v>0.1970588235294137</c:v>
                </c:pt>
                <c:pt idx="671">
                  <c:v>0.19735294117647253</c:v>
                </c:pt>
                <c:pt idx="672">
                  <c:v>0.19764705882353137</c:v>
                </c:pt>
                <c:pt idx="673">
                  <c:v>0.1979411764705902</c:v>
                </c:pt>
                <c:pt idx="674">
                  <c:v>0.19823529411764904</c:v>
                </c:pt>
                <c:pt idx="675">
                  <c:v>0.19852941176470787</c:v>
                </c:pt>
                <c:pt idx="676">
                  <c:v>0.1988235294117667</c:v>
                </c:pt>
                <c:pt idx="677">
                  <c:v>0.19911764705882554</c:v>
                </c:pt>
                <c:pt idx="678">
                  <c:v>0.19941176470588437</c:v>
                </c:pt>
                <c:pt idx="679">
                  <c:v>0.1997058823529432</c:v>
                </c:pt>
                <c:pt idx="680">
                  <c:v>0.20000000000000204</c:v>
                </c:pt>
                <c:pt idx="681">
                  <c:v>0.20029411764706087</c:v>
                </c:pt>
                <c:pt idx="682">
                  <c:v>0.2005882352941197</c:v>
                </c:pt>
                <c:pt idx="683">
                  <c:v>0.20088235294117854</c:v>
                </c:pt>
                <c:pt idx="684">
                  <c:v>0.20117647058823737</c:v>
                </c:pt>
                <c:pt idx="685">
                  <c:v>0.20147058823529621</c:v>
                </c:pt>
                <c:pt idx="686">
                  <c:v>0.20176470588235504</c:v>
                </c:pt>
                <c:pt idx="687">
                  <c:v>0.20205882352941387</c:v>
                </c:pt>
                <c:pt idx="688">
                  <c:v>0.20235294117647271</c:v>
                </c:pt>
                <c:pt idx="689">
                  <c:v>0.20264705882353154</c:v>
                </c:pt>
                <c:pt idx="690">
                  <c:v>0.20294117647059037</c:v>
                </c:pt>
                <c:pt idx="691">
                  <c:v>0.20323529411764921</c:v>
                </c:pt>
                <c:pt idx="692">
                  <c:v>0.20352941176470804</c:v>
                </c:pt>
                <c:pt idx="693">
                  <c:v>0.20382352941176687</c:v>
                </c:pt>
                <c:pt idx="694">
                  <c:v>0.20411764705882571</c:v>
                </c:pt>
                <c:pt idx="695">
                  <c:v>0.20441176470588454</c:v>
                </c:pt>
                <c:pt idx="696">
                  <c:v>0.20470588235294337</c:v>
                </c:pt>
                <c:pt idx="697">
                  <c:v>0.20500000000000221</c:v>
                </c:pt>
                <c:pt idx="698">
                  <c:v>0.20529411764706104</c:v>
                </c:pt>
                <c:pt idx="699">
                  <c:v>0.20558823529411988</c:v>
                </c:pt>
                <c:pt idx="700">
                  <c:v>0.20588235294117871</c:v>
                </c:pt>
                <c:pt idx="701">
                  <c:v>0.20617647058823754</c:v>
                </c:pt>
                <c:pt idx="702">
                  <c:v>0.20647058823529638</c:v>
                </c:pt>
                <c:pt idx="703">
                  <c:v>0.20676470588235521</c:v>
                </c:pt>
                <c:pt idx="704">
                  <c:v>0.20705882352941404</c:v>
                </c:pt>
                <c:pt idx="705">
                  <c:v>0.20735294117647288</c:v>
                </c:pt>
                <c:pt idx="706">
                  <c:v>0.20764705882353171</c:v>
                </c:pt>
                <c:pt idx="707">
                  <c:v>0.20794117647059054</c:v>
                </c:pt>
                <c:pt idx="708">
                  <c:v>0.20823529411764938</c:v>
                </c:pt>
                <c:pt idx="709">
                  <c:v>0.20852941176470821</c:v>
                </c:pt>
                <c:pt idx="710">
                  <c:v>0.20882352941176704</c:v>
                </c:pt>
                <c:pt idx="711">
                  <c:v>0.20911764705882588</c:v>
                </c:pt>
                <c:pt idx="712">
                  <c:v>0.20941176470588471</c:v>
                </c:pt>
                <c:pt idx="713">
                  <c:v>0.20970588235294355</c:v>
                </c:pt>
                <c:pt idx="714">
                  <c:v>0.21000000000000238</c:v>
                </c:pt>
                <c:pt idx="715">
                  <c:v>0.21029411764706121</c:v>
                </c:pt>
                <c:pt idx="716">
                  <c:v>0.21058823529412005</c:v>
                </c:pt>
                <c:pt idx="717">
                  <c:v>0.21088235294117888</c:v>
                </c:pt>
                <c:pt idx="718">
                  <c:v>0.21117647058823771</c:v>
                </c:pt>
                <c:pt idx="719">
                  <c:v>0.21147058823529655</c:v>
                </c:pt>
                <c:pt idx="720">
                  <c:v>0.21176470588235538</c:v>
                </c:pt>
                <c:pt idx="721">
                  <c:v>0.21205882352941421</c:v>
                </c:pt>
                <c:pt idx="722">
                  <c:v>0.21235294117647305</c:v>
                </c:pt>
                <c:pt idx="723">
                  <c:v>0.21264705882353188</c:v>
                </c:pt>
                <c:pt idx="724">
                  <c:v>0.21294117647059072</c:v>
                </c:pt>
                <c:pt idx="725">
                  <c:v>0.21323529411764955</c:v>
                </c:pt>
                <c:pt idx="726">
                  <c:v>0.21352941176470838</c:v>
                </c:pt>
                <c:pt idx="727">
                  <c:v>0.21382352941176722</c:v>
                </c:pt>
                <c:pt idx="728">
                  <c:v>0.21411764705882605</c:v>
                </c:pt>
                <c:pt idx="729">
                  <c:v>0.21441176470588488</c:v>
                </c:pt>
                <c:pt idx="730">
                  <c:v>0.21470588235294372</c:v>
                </c:pt>
                <c:pt idx="731">
                  <c:v>0.21500000000000255</c:v>
                </c:pt>
                <c:pt idx="732">
                  <c:v>0.21529411764706138</c:v>
                </c:pt>
                <c:pt idx="733">
                  <c:v>0.21558823529412022</c:v>
                </c:pt>
                <c:pt idx="734">
                  <c:v>0.21588235294117905</c:v>
                </c:pt>
                <c:pt idx="735">
                  <c:v>0.21617647058823788</c:v>
                </c:pt>
                <c:pt idx="736">
                  <c:v>0.21647058823529672</c:v>
                </c:pt>
                <c:pt idx="737">
                  <c:v>0.21676470588235555</c:v>
                </c:pt>
                <c:pt idx="738">
                  <c:v>0.21705882352941439</c:v>
                </c:pt>
                <c:pt idx="739">
                  <c:v>0.21735294117647322</c:v>
                </c:pt>
                <c:pt idx="740">
                  <c:v>0.21764705882353205</c:v>
                </c:pt>
                <c:pt idx="741">
                  <c:v>0.21794117647059089</c:v>
                </c:pt>
                <c:pt idx="742">
                  <c:v>0.21823529411764972</c:v>
                </c:pt>
                <c:pt idx="743">
                  <c:v>0.21852941176470855</c:v>
                </c:pt>
                <c:pt idx="744">
                  <c:v>0.21882352941176739</c:v>
                </c:pt>
                <c:pt idx="745">
                  <c:v>0.21911764705882622</c:v>
                </c:pt>
                <c:pt idx="746">
                  <c:v>0.21941176470588505</c:v>
                </c:pt>
                <c:pt idx="747">
                  <c:v>0.21970588235294389</c:v>
                </c:pt>
                <c:pt idx="748">
                  <c:v>0.22000000000000272</c:v>
                </c:pt>
                <c:pt idx="749">
                  <c:v>0.22029411764706155</c:v>
                </c:pt>
                <c:pt idx="750">
                  <c:v>0.22058823529412039</c:v>
                </c:pt>
                <c:pt idx="751">
                  <c:v>0.22088235294117922</c:v>
                </c:pt>
                <c:pt idx="752">
                  <c:v>0.22117647058823806</c:v>
                </c:pt>
                <c:pt idx="753">
                  <c:v>0.22147058823529689</c:v>
                </c:pt>
                <c:pt idx="754">
                  <c:v>0.22176470588235572</c:v>
                </c:pt>
                <c:pt idx="755">
                  <c:v>0.22205882352941456</c:v>
                </c:pt>
                <c:pt idx="756">
                  <c:v>0.22235294117647339</c:v>
                </c:pt>
                <c:pt idx="757">
                  <c:v>0.22264705882353222</c:v>
                </c:pt>
                <c:pt idx="758">
                  <c:v>0.22294117647059106</c:v>
                </c:pt>
                <c:pt idx="759">
                  <c:v>0.22323529411764989</c:v>
                </c:pt>
                <c:pt idx="760">
                  <c:v>0.22352941176470872</c:v>
                </c:pt>
                <c:pt idx="761">
                  <c:v>0.22382352941176756</c:v>
                </c:pt>
                <c:pt idx="762">
                  <c:v>0.22411764705882639</c:v>
                </c:pt>
                <c:pt idx="763">
                  <c:v>0.22441176470588522</c:v>
                </c:pt>
                <c:pt idx="764">
                  <c:v>0.22470588235294406</c:v>
                </c:pt>
                <c:pt idx="765">
                  <c:v>0.22500000000000289</c:v>
                </c:pt>
                <c:pt idx="766">
                  <c:v>0.22529411764706173</c:v>
                </c:pt>
                <c:pt idx="767">
                  <c:v>0.22558823529412056</c:v>
                </c:pt>
                <c:pt idx="768">
                  <c:v>0.22588235294117939</c:v>
                </c:pt>
                <c:pt idx="769">
                  <c:v>0.22617647058823823</c:v>
                </c:pt>
                <c:pt idx="770">
                  <c:v>0.22647058823529706</c:v>
                </c:pt>
                <c:pt idx="771">
                  <c:v>0.22676470588235589</c:v>
                </c:pt>
                <c:pt idx="772">
                  <c:v>0.22705882352941473</c:v>
                </c:pt>
                <c:pt idx="773">
                  <c:v>0.22735294117647356</c:v>
                </c:pt>
                <c:pt idx="774">
                  <c:v>0.22764705882353239</c:v>
                </c:pt>
                <c:pt idx="775">
                  <c:v>0.22794117647059123</c:v>
                </c:pt>
                <c:pt idx="776">
                  <c:v>0.22823529411765006</c:v>
                </c:pt>
                <c:pt idx="777">
                  <c:v>0.2285294117647089</c:v>
                </c:pt>
                <c:pt idx="778">
                  <c:v>0.22882352941176773</c:v>
                </c:pt>
                <c:pt idx="779">
                  <c:v>0.22911764705882656</c:v>
                </c:pt>
                <c:pt idx="780">
                  <c:v>0.2294117647058854</c:v>
                </c:pt>
                <c:pt idx="781">
                  <c:v>0.22970588235294423</c:v>
                </c:pt>
                <c:pt idx="782">
                  <c:v>0.23000000000000306</c:v>
                </c:pt>
                <c:pt idx="783">
                  <c:v>0.2302941176470619</c:v>
                </c:pt>
                <c:pt idx="784">
                  <c:v>0.23058823529412073</c:v>
                </c:pt>
                <c:pt idx="785">
                  <c:v>0.23088235294117956</c:v>
                </c:pt>
                <c:pt idx="786">
                  <c:v>0.2311764705882384</c:v>
                </c:pt>
                <c:pt idx="787">
                  <c:v>0.23147058823529723</c:v>
                </c:pt>
                <c:pt idx="788">
                  <c:v>0.23176470588235606</c:v>
                </c:pt>
                <c:pt idx="789">
                  <c:v>0.2320588235294149</c:v>
                </c:pt>
                <c:pt idx="790">
                  <c:v>0.23235294117647373</c:v>
                </c:pt>
                <c:pt idx="791">
                  <c:v>0.23264705882353257</c:v>
                </c:pt>
                <c:pt idx="792">
                  <c:v>0.2329411764705914</c:v>
                </c:pt>
                <c:pt idx="793">
                  <c:v>0.23323529411765023</c:v>
                </c:pt>
                <c:pt idx="794">
                  <c:v>0.23352941176470907</c:v>
                </c:pt>
                <c:pt idx="795">
                  <c:v>0.2338235294117679</c:v>
                </c:pt>
                <c:pt idx="796">
                  <c:v>0.23411764705882673</c:v>
                </c:pt>
                <c:pt idx="797">
                  <c:v>0.23441176470588557</c:v>
                </c:pt>
                <c:pt idx="798">
                  <c:v>0.2347058823529444</c:v>
                </c:pt>
                <c:pt idx="799">
                  <c:v>0.23500000000000323</c:v>
                </c:pt>
                <c:pt idx="800">
                  <c:v>0.23529411764706207</c:v>
                </c:pt>
                <c:pt idx="801">
                  <c:v>0.2355882352941209</c:v>
                </c:pt>
                <c:pt idx="802">
                  <c:v>0.23588235294117973</c:v>
                </c:pt>
                <c:pt idx="803">
                  <c:v>0.23617647058823857</c:v>
                </c:pt>
                <c:pt idx="804">
                  <c:v>0.2364705882352974</c:v>
                </c:pt>
                <c:pt idx="805">
                  <c:v>0.23676470588235624</c:v>
                </c:pt>
                <c:pt idx="806">
                  <c:v>0.23705882352941507</c:v>
                </c:pt>
                <c:pt idx="807">
                  <c:v>0.2373529411764739</c:v>
                </c:pt>
                <c:pt idx="808">
                  <c:v>0.23764705882353274</c:v>
                </c:pt>
                <c:pt idx="809">
                  <c:v>0.23794117647059157</c:v>
                </c:pt>
                <c:pt idx="810">
                  <c:v>0.2382352941176504</c:v>
                </c:pt>
                <c:pt idx="811">
                  <c:v>0.23852941176470924</c:v>
                </c:pt>
                <c:pt idx="812">
                  <c:v>0.23882352941176807</c:v>
                </c:pt>
                <c:pt idx="813">
                  <c:v>0.2391176470588269</c:v>
                </c:pt>
                <c:pt idx="814">
                  <c:v>0.23941176470588574</c:v>
                </c:pt>
                <c:pt idx="815">
                  <c:v>0.23970588235294457</c:v>
                </c:pt>
                <c:pt idx="816">
                  <c:v>0.24000000000000341</c:v>
                </c:pt>
                <c:pt idx="817">
                  <c:v>0.24029411764706224</c:v>
                </c:pt>
                <c:pt idx="818">
                  <c:v>0.24058823529412107</c:v>
                </c:pt>
                <c:pt idx="819">
                  <c:v>0.24088235294117991</c:v>
                </c:pt>
                <c:pt idx="820">
                  <c:v>0.24117647058823874</c:v>
                </c:pt>
                <c:pt idx="821">
                  <c:v>0.24147058823529757</c:v>
                </c:pt>
                <c:pt idx="822">
                  <c:v>0.24176470588235641</c:v>
                </c:pt>
                <c:pt idx="823">
                  <c:v>0.24205882352941524</c:v>
                </c:pt>
                <c:pt idx="824">
                  <c:v>0.24235294117647407</c:v>
                </c:pt>
                <c:pt idx="825">
                  <c:v>0.24264705882353291</c:v>
                </c:pt>
                <c:pt idx="826">
                  <c:v>0.24294117647059174</c:v>
                </c:pt>
                <c:pt idx="827">
                  <c:v>0.24323529411765057</c:v>
                </c:pt>
                <c:pt idx="828">
                  <c:v>0.24352941176470941</c:v>
                </c:pt>
                <c:pt idx="829">
                  <c:v>0.24382352941176824</c:v>
                </c:pt>
                <c:pt idx="830">
                  <c:v>0.24411764705882708</c:v>
                </c:pt>
                <c:pt idx="831">
                  <c:v>0.24441176470588591</c:v>
                </c:pt>
                <c:pt idx="832">
                  <c:v>0.24470588235294474</c:v>
                </c:pt>
                <c:pt idx="833">
                  <c:v>0.24500000000000358</c:v>
                </c:pt>
                <c:pt idx="834">
                  <c:v>0.24529411764706241</c:v>
                </c:pt>
                <c:pt idx="835">
                  <c:v>0.24558823529412124</c:v>
                </c:pt>
                <c:pt idx="836">
                  <c:v>0.24588235294118008</c:v>
                </c:pt>
                <c:pt idx="837">
                  <c:v>0.24617647058823891</c:v>
                </c:pt>
                <c:pt idx="838">
                  <c:v>0.24647058823529774</c:v>
                </c:pt>
                <c:pt idx="839">
                  <c:v>0.24676470588235658</c:v>
                </c:pt>
                <c:pt idx="840">
                  <c:v>0.24705882352941541</c:v>
                </c:pt>
                <c:pt idx="841">
                  <c:v>0.24735294117647424</c:v>
                </c:pt>
                <c:pt idx="842">
                  <c:v>0.24764705882353308</c:v>
                </c:pt>
                <c:pt idx="843">
                  <c:v>0.24794117647059191</c:v>
                </c:pt>
                <c:pt idx="844">
                  <c:v>0.24823529411765075</c:v>
                </c:pt>
                <c:pt idx="845">
                  <c:v>0.24852941176470958</c:v>
                </c:pt>
                <c:pt idx="846">
                  <c:v>0.24882352941176841</c:v>
                </c:pt>
                <c:pt idx="847">
                  <c:v>0.24911764705882725</c:v>
                </c:pt>
                <c:pt idx="848">
                  <c:v>0.24941176470588608</c:v>
                </c:pt>
                <c:pt idx="849">
                  <c:v>0.24970588235294491</c:v>
                </c:pt>
                <c:pt idx="850">
                  <c:v>0.25000000000000372</c:v>
                </c:pt>
                <c:pt idx="851">
                  <c:v>0.25029411764706255</c:v>
                </c:pt>
                <c:pt idx="852">
                  <c:v>0.25058823529412139</c:v>
                </c:pt>
                <c:pt idx="853">
                  <c:v>0.25088235294118022</c:v>
                </c:pt>
                <c:pt idx="854">
                  <c:v>0.25117647058823905</c:v>
                </c:pt>
                <c:pt idx="855">
                  <c:v>0.25147058823529789</c:v>
                </c:pt>
                <c:pt idx="856">
                  <c:v>0.25176470588235672</c:v>
                </c:pt>
                <c:pt idx="857">
                  <c:v>0.25205882352941555</c:v>
                </c:pt>
                <c:pt idx="858">
                  <c:v>0.25235294117647439</c:v>
                </c:pt>
                <c:pt idx="859">
                  <c:v>0.25264705882353322</c:v>
                </c:pt>
                <c:pt idx="860">
                  <c:v>0.25294117647059206</c:v>
                </c:pt>
                <c:pt idx="861">
                  <c:v>0.25323529411765089</c:v>
                </c:pt>
                <c:pt idx="862">
                  <c:v>0.25352941176470972</c:v>
                </c:pt>
                <c:pt idx="863">
                  <c:v>0.25382352941176856</c:v>
                </c:pt>
                <c:pt idx="864">
                  <c:v>0.25411764705882739</c:v>
                </c:pt>
                <c:pt idx="865">
                  <c:v>0.25441176470588622</c:v>
                </c:pt>
                <c:pt idx="866">
                  <c:v>0.25470588235294506</c:v>
                </c:pt>
                <c:pt idx="867">
                  <c:v>0.25500000000000389</c:v>
                </c:pt>
                <c:pt idx="868">
                  <c:v>0.25529411764706272</c:v>
                </c:pt>
                <c:pt idx="869">
                  <c:v>0.25558823529412156</c:v>
                </c:pt>
                <c:pt idx="870">
                  <c:v>0.25588235294118039</c:v>
                </c:pt>
                <c:pt idx="871">
                  <c:v>0.25617647058823922</c:v>
                </c:pt>
                <c:pt idx="872">
                  <c:v>0.25647058823529806</c:v>
                </c:pt>
                <c:pt idx="873">
                  <c:v>0.25676470588235689</c:v>
                </c:pt>
                <c:pt idx="874">
                  <c:v>0.25705882352941573</c:v>
                </c:pt>
                <c:pt idx="875">
                  <c:v>0.25735294117647456</c:v>
                </c:pt>
                <c:pt idx="876">
                  <c:v>0.25764705882353339</c:v>
                </c:pt>
                <c:pt idx="877">
                  <c:v>0.25794117647059223</c:v>
                </c:pt>
                <c:pt idx="878">
                  <c:v>0.25823529411765106</c:v>
                </c:pt>
                <c:pt idx="879">
                  <c:v>0.25852941176470989</c:v>
                </c:pt>
                <c:pt idx="880">
                  <c:v>0.25882352941176873</c:v>
                </c:pt>
                <c:pt idx="881">
                  <c:v>0.25911764705882756</c:v>
                </c:pt>
                <c:pt idx="882">
                  <c:v>0.25941176470588639</c:v>
                </c:pt>
                <c:pt idx="883">
                  <c:v>0.25970588235294523</c:v>
                </c:pt>
                <c:pt idx="884">
                  <c:v>0.26000000000000406</c:v>
                </c:pt>
                <c:pt idx="885">
                  <c:v>0.26029411764706289</c:v>
                </c:pt>
                <c:pt idx="886">
                  <c:v>0.26058823529412173</c:v>
                </c:pt>
                <c:pt idx="887">
                  <c:v>0.26088235294118056</c:v>
                </c:pt>
                <c:pt idx="888">
                  <c:v>0.2611764705882394</c:v>
                </c:pt>
                <c:pt idx="889">
                  <c:v>0.26147058823529823</c:v>
                </c:pt>
                <c:pt idx="890">
                  <c:v>0.26176470588235706</c:v>
                </c:pt>
                <c:pt idx="891">
                  <c:v>0.2620588235294159</c:v>
                </c:pt>
                <c:pt idx="892">
                  <c:v>0.26235294117647473</c:v>
                </c:pt>
                <c:pt idx="893">
                  <c:v>0.26264705882353356</c:v>
                </c:pt>
                <c:pt idx="894">
                  <c:v>0.2629411764705924</c:v>
                </c:pt>
                <c:pt idx="895">
                  <c:v>0.26323529411765123</c:v>
                </c:pt>
                <c:pt idx="896">
                  <c:v>0.26352941176471006</c:v>
                </c:pt>
                <c:pt idx="897">
                  <c:v>0.2638235294117689</c:v>
                </c:pt>
                <c:pt idx="898">
                  <c:v>0.26411764705882773</c:v>
                </c:pt>
                <c:pt idx="899">
                  <c:v>0.26441176470588656</c:v>
                </c:pt>
                <c:pt idx="900">
                  <c:v>0.2647058823529454</c:v>
                </c:pt>
                <c:pt idx="901">
                  <c:v>0.26500000000000423</c:v>
                </c:pt>
                <c:pt idx="902">
                  <c:v>0.26529411764706307</c:v>
                </c:pt>
                <c:pt idx="903">
                  <c:v>0.2655882352941219</c:v>
                </c:pt>
                <c:pt idx="904">
                  <c:v>0.26588235294118073</c:v>
                </c:pt>
                <c:pt idx="905">
                  <c:v>0.26617647058823957</c:v>
                </c:pt>
                <c:pt idx="906">
                  <c:v>0.2664705882352984</c:v>
                </c:pt>
                <c:pt idx="907">
                  <c:v>0.26676470588235723</c:v>
                </c:pt>
                <c:pt idx="908">
                  <c:v>0.26705882352941607</c:v>
                </c:pt>
                <c:pt idx="909">
                  <c:v>0.2673529411764749</c:v>
                </c:pt>
                <c:pt idx="910">
                  <c:v>0.26764705882353373</c:v>
                </c:pt>
                <c:pt idx="911">
                  <c:v>0.26794117647059257</c:v>
                </c:pt>
                <c:pt idx="912">
                  <c:v>0.2682352941176514</c:v>
                </c:pt>
                <c:pt idx="913">
                  <c:v>0.26852941176471024</c:v>
                </c:pt>
                <c:pt idx="914">
                  <c:v>0.26882352941176907</c:v>
                </c:pt>
                <c:pt idx="915">
                  <c:v>0.2691176470588279</c:v>
                </c:pt>
                <c:pt idx="916">
                  <c:v>0.26941176470588674</c:v>
                </c:pt>
                <c:pt idx="917">
                  <c:v>0.26970588235294557</c:v>
                </c:pt>
                <c:pt idx="918">
                  <c:v>0.2700000000000044</c:v>
                </c:pt>
                <c:pt idx="919">
                  <c:v>0.27029411764706324</c:v>
                </c:pt>
                <c:pt idx="920">
                  <c:v>0.27058823529412207</c:v>
                </c:pt>
                <c:pt idx="921">
                  <c:v>0.2708823529411809</c:v>
                </c:pt>
                <c:pt idx="922">
                  <c:v>0.27117647058823974</c:v>
                </c:pt>
                <c:pt idx="923">
                  <c:v>0.27147058823529857</c:v>
                </c:pt>
                <c:pt idx="924">
                  <c:v>0.2717647058823574</c:v>
                </c:pt>
                <c:pt idx="925">
                  <c:v>0.27205882352941624</c:v>
                </c:pt>
                <c:pt idx="926">
                  <c:v>0.27235294117647507</c:v>
                </c:pt>
                <c:pt idx="927">
                  <c:v>0.27264705882353391</c:v>
                </c:pt>
                <c:pt idx="928">
                  <c:v>0.27294117647059274</c:v>
                </c:pt>
                <c:pt idx="929">
                  <c:v>0.27323529411765157</c:v>
                </c:pt>
                <c:pt idx="930">
                  <c:v>0.27352941176471041</c:v>
                </c:pt>
                <c:pt idx="931">
                  <c:v>0.27382352941176924</c:v>
                </c:pt>
                <c:pt idx="932">
                  <c:v>0.27411764705882807</c:v>
                </c:pt>
                <c:pt idx="933">
                  <c:v>0.27441176470588691</c:v>
                </c:pt>
                <c:pt idx="934">
                  <c:v>0.27470588235294574</c:v>
                </c:pt>
                <c:pt idx="935">
                  <c:v>0.27500000000000457</c:v>
                </c:pt>
                <c:pt idx="936">
                  <c:v>0.27529411764706341</c:v>
                </c:pt>
                <c:pt idx="937">
                  <c:v>0.27558823529412224</c:v>
                </c:pt>
                <c:pt idx="938">
                  <c:v>0.27588235294118107</c:v>
                </c:pt>
                <c:pt idx="939">
                  <c:v>0.27617647058823991</c:v>
                </c:pt>
                <c:pt idx="940">
                  <c:v>0.27647058823529874</c:v>
                </c:pt>
                <c:pt idx="941">
                  <c:v>0.27676470588235758</c:v>
                </c:pt>
                <c:pt idx="942">
                  <c:v>0.27705882352941641</c:v>
                </c:pt>
                <c:pt idx="943">
                  <c:v>0.27735294117647524</c:v>
                </c:pt>
                <c:pt idx="944">
                  <c:v>0.27764705882353408</c:v>
                </c:pt>
                <c:pt idx="945">
                  <c:v>0.27794117647059291</c:v>
                </c:pt>
                <c:pt idx="946">
                  <c:v>0.27823529411765174</c:v>
                </c:pt>
                <c:pt idx="947">
                  <c:v>0.27852941176471058</c:v>
                </c:pt>
                <c:pt idx="948">
                  <c:v>0.27882352941176941</c:v>
                </c:pt>
                <c:pt idx="949">
                  <c:v>0.27911764705882824</c:v>
                </c:pt>
                <c:pt idx="950">
                  <c:v>0.27941176470588708</c:v>
                </c:pt>
                <c:pt idx="951">
                  <c:v>0.27970588235294591</c:v>
                </c:pt>
                <c:pt idx="952">
                  <c:v>0.28000000000000475</c:v>
                </c:pt>
                <c:pt idx="953">
                  <c:v>0.28029411764706358</c:v>
                </c:pt>
                <c:pt idx="954">
                  <c:v>0.28058823529412241</c:v>
                </c:pt>
                <c:pt idx="955">
                  <c:v>0.28088235294118125</c:v>
                </c:pt>
                <c:pt idx="956">
                  <c:v>0.28117647058824008</c:v>
                </c:pt>
                <c:pt idx="957">
                  <c:v>0.28147058823529891</c:v>
                </c:pt>
                <c:pt idx="958">
                  <c:v>0.28176470588235775</c:v>
                </c:pt>
                <c:pt idx="959">
                  <c:v>0.28205882352941658</c:v>
                </c:pt>
                <c:pt idx="960">
                  <c:v>0.28235294117647541</c:v>
                </c:pt>
                <c:pt idx="961">
                  <c:v>0.28264705882353425</c:v>
                </c:pt>
                <c:pt idx="962">
                  <c:v>0.28294117647059308</c:v>
                </c:pt>
                <c:pt idx="963">
                  <c:v>0.28323529411765191</c:v>
                </c:pt>
                <c:pt idx="964">
                  <c:v>0.28352941176471075</c:v>
                </c:pt>
                <c:pt idx="965">
                  <c:v>0.28382352941176958</c:v>
                </c:pt>
                <c:pt idx="966">
                  <c:v>0.28411764705882842</c:v>
                </c:pt>
                <c:pt idx="967">
                  <c:v>0.28441176470588725</c:v>
                </c:pt>
                <c:pt idx="968">
                  <c:v>0.28470588235294608</c:v>
                </c:pt>
                <c:pt idx="969">
                  <c:v>0.28500000000000492</c:v>
                </c:pt>
                <c:pt idx="970">
                  <c:v>0.28529411764706375</c:v>
                </c:pt>
                <c:pt idx="971">
                  <c:v>0.28558823529412258</c:v>
                </c:pt>
                <c:pt idx="972">
                  <c:v>0.28588235294118142</c:v>
                </c:pt>
                <c:pt idx="973">
                  <c:v>0.28617647058824025</c:v>
                </c:pt>
                <c:pt idx="974">
                  <c:v>0.28647058823529908</c:v>
                </c:pt>
                <c:pt idx="975">
                  <c:v>0.28676470588235792</c:v>
                </c:pt>
                <c:pt idx="976">
                  <c:v>0.28705882352941675</c:v>
                </c:pt>
                <c:pt idx="977">
                  <c:v>0.28735294117647558</c:v>
                </c:pt>
                <c:pt idx="978">
                  <c:v>0.28764705882353442</c:v>
                </c:pt>
                <c:pt idx="979">
                  <c:v>0.28794117647059325</c:v>
                </c:pt>
                <c:pt idx="980">
                  <c:v>0.28823529411765209</c:v>
                </c:pt>
                <c:pt idx="981">
                  <c:v>0.28852941176471092</c:v>
                </c:pt>
                <c:pt idx="982">
                  <c:v>0.28882352941176975</c:v>
                </c:pt>
                <c:pt idx="983">
                  <c:v>0.28911764705882859</c:v>
                </c:pt>
                <c:pt idx="984">
                  <c:v>0.28941176470588742</c:v>
                </c:pt>
                <c:pt idx="985">
                  <c:v>0.28970588235294625</c:v>
                </c:pt>
                <c:pt idx="986">
                  <c:v>0.29000000000000509</c:v>
                </c:pt>
                <c:pt idx="987">
                  <c:v>0.29029411764706392</c:v>
                </c:pt>
                <c:pt idx="988">
                  <c:v>0.29058823529412275</c:v>
                </c:pt>
                <c:pt idx="989">
                  <c:v>0.29088235294118159</c:v>
                </c:pt>
                <c:pt idx="990">
                  <c:v>0.29117647058824042</c:v>
                </c:pt>
                <c:pt idx="991">
                  <c:v>0.29147058823529925</c:v>
                </c:pt>
                <c:pt idx="992">
                  <c:v>0.29176470588235809</c:v>
                </c:pt>
                <c:pt idx="993">
                  <c:v>0.29205882352941692</c:v>
                </c:pt>
                <c:pt idx="994">
                  <c:v>0.29235294117647576</c:v>
                </c:pt>
                <c:pt idx="995">
                  <c:v>0.29264705882353459</c:v>
                </c:pt>
                <c:pt idx="996">
                  <c:v>0.29294117647059342</c:v>
                </c:pt>
                <c:pt idx="997">
                  <c:v>0.29323529411765226</c:v>
                </c:pt>
                <c:pt idx="998">
                  <c:v>0.29352941176471109</c:v>
                </c:pt>
                <c:pt idx="999">
                  <c:v>0.29382352941176992</c:v>
                </c:pt>
                <c:pt idx="1000">
                  <c:v>0.29411764705882876</c:v>
                </c:pt>
                <c:pt idx="1001">
                  <c:v>0.29441176470588759</c:v>
                </c:pt>
                <c:pt idx="1002">
                  <c:v>0.29470588235294642</c:v>
                </c:pt>
                <c:pt idx="1003">
                  <c:v>0.29500000000000526</c:v>
                </c:pt>
                <c:pt idx="1004">
                  <c:v>0.29529411764706409</c:v>
                </c:pt>
                <c:pt idx="1005">
                  <c:v>0.29558823529412293</c:v>
                </c:pt>
                <c:pt idx="1006">
                  <c:v>0.29588235294118176</c:v>
                </c:pt>
                <c:pt idx="1007">
                  <c:v>0.29617647058824059</c:v>
                </c:pt>
                <c:pt idx="1008">
                  <c:v>0.29647058823529943</c:v>
                </c:pt>
                <c:pt idx="1009">
                  <c:v>0.29676470588235826</c:v>
                </c:pt>
                <c:pt idx="1010">
                  <c:v>0.29705882352941709</c:v>
                </c:pt>
                <c:pt idx="1011">
                  <c:v>0.29735294117647593</c:v>
                </c:pt>
                <c:pt idx="1012">
                  <c:v>0.29764705882353476</c:v>
                </c:pt>
                <c:pt idx="1013">
                  <c:v>0.29794117647059359</c:v>
                </c:pt>
                <c:pt idx="1014">
                  <c:v>0.29823529411765243</c:v>
                </c:pt>
                <c:pt idx="1015">
                  <c:v>0.29852941176471126</c:v>
                </c:pt>
                <c:pt idx="1016">
                  <c:v>0.29882352941177009</c:v>
                </c:pt>
                <c:pt idx="1017">
                  <c:v>0.29911764705882893</c:v>
                </c:pt>
                <c:pt idx="1018">
                  <c:v>0.29941176470588776</c:v>
                </c:pt>
                <c:pt idx="1019">
                  <c:v>0.2997058823529466</c:v>
                </c:pt>
                <c:pt idx="1020">
                  <c:v>0.30000000000000543</c:v>
                </c:pt>
                <c:pt idx="1021">
                  <c:v>0.30029411764706426</c:v>
                </c:pt>
                <c:pt idx="1022">
                  <c:v>0.3005882352941231</c:v>
                </c:pt>
                <c:pt idx="1023">
                  <c:v>0.30088235294118193</c:v>
                </c:pt>
                <c:pt idx="1024">
                  <c:v>0.30117647058824076</c:v>
                </c:pt>
                <c:pt idx="1025">
                  <c:v>0.3014705882352996</c:v>
                </c:pt>
                <c:pt idx="1026">
                  <c:v>0.30176470588235843</c:v>
                </c:pt>
                <c:pt idx="1027">
                  <c:v>0.30205882352941726</c:v>
                </c:pt>
                <c:pt idx="1028">
                  <c:v>0.3023529411764761</c:v>
                </c:pt>
                <c:pt idx="1029">
                  <c:v>0.30264705882353493</c:v>
                </c:pt>
                <c:pt idx="1030">
                  <c:v>0.30294117647059376</c:v>
                </c:pt>
                <c:pt idx="1031">
                  <c:v>0.3032352941176526</c:v>
                </c:pt>
                <c:pt idx="1032">
                  <c:v>0.30352941176471143</c:v>
                </c:pt>
                <c:pt idx="1033">
                  <c:v>0.30382352941177027</c:v>
                </c:pt>
                <c:pt idx="1034">
                  <c:v>0.3041176470588291</c:v>
                </c:pt>
                <c:pt idx="1035">
                  <c:v>0.30441176470588793</c:v>
                </c:pt>
                <c:pt idx="1036">
                  <c:v>0.30470588235294677</c:v>
                </c:pt>
                <c:pt idx="1037">
                  <c:v>0.3050000000000056</c:v>
                </c:pt>
                <c:pt idx="1038">
                  <c:v>0.30529411764706443</c:v>
                </c:pt>
                <c:pt idx="1039">
                  <c:v>0.30558823529412327</c:v>
                </c:pt>
                <c:pt idx="1040">
                  <c:v>0.3058823529411821</c:v>
                </c:pt>
                <c:pt idx="1041">
                  <c:v>0.30617647058824093</c:v>
                </c:pt>
                <c:pt idx="1042">
                  <c:v>0.30647058823529977</c:v>
                </c:pt>
                <c:pt idx="1043">
                  <c:v>0.3067647058823586</c:v>
                </c:pt>
                <c:pt idx="1044">
                  <c:v>0.30705882352941744</c:v>
                </c:pt>
                <c:pt idx="1045">
                  <c:v>0.30735294117647627</c:v>
                </c:pt>
                <c:pt idx="1046">
                  <c:v>0.3076470588235351</c:v>
                </c:pt>
                <c:pt idx="1047">
                  <c:v>0.30794117647059394</c:v>
                </c:pt>
                <c:pt idx="1048">
                  <c:v>0.30823529411765277</c:v>
                </c:pt>
                <c:pt idx="1049">
                  <c:v>0.3085294117647116</c:v>
                </c:pt>
                <c:pt idx="1050">
                  <c:v>0.30882352941177044</c:v>
                </c:pt>
                <c:pt idx="1051">
                  <c:v>0.30911764705882927</c:v>
                </c:pt>
                <c:pt idx="1052">
                  <c:v>0.3094117647058881</c:v>
                </c:pt>
                <c:pt idx="1053">
                  <c:v>0.30970588235294694</c:v>
                </c:pt>
                <c:pt idx="1054">
                  <c:v>0.31000000000000577</c:v>
                </c:pt>
                <c:pt idx="1055">
                  <c:v>0.3102941176470646</c:v>
                </c:pt>
                <c:pt idx="1056">
                  <c:v>0.31058823529412344</c:v>
                </c:pt>
                <c:pt idx="1057">
                  <c:v>0.31088235294118227</c:v>
                </c:pt>
                <c:pt idx="1058">
                  <c:v>0.31117647058824111</c:v>
                </c:pt>
                <c:pt idx="1059">
                  <c:v>0.31147058823529994</c:v>
                </c:pt>
                <c:pt idx="1060">
                  <c:v>0.31176470588235877</c:v>
                </c:pt>
                <c:pt idx="1061">
                  <c:v>0.31205882352941761</c:v>
                </c:pt>
                <c:pt idx="1062">
                  <c:v>0.31235294117647644</c:v>
                </c:pt>
                <c:pt idx="1063">
                  <c:v>0.31264705882353527</c:v>
                </c:pt>
                <c:pt idx="1064">
                  <c:v>0.31294117647059411</c:v>
                </c:pt>
                <c:pt idx="1065">
                  <c:v>0.31323529411765294</c:v>
                </c:pt>
                <c:pt idx="1066">
                  <c:v>0.31352941176471177</c:v>
                </c:pt>
                <c:pt idx="1067">
                  <c:v>0.31382352941177061</c:v>
                </c:pt>
                <c:pt idx="1068">
                  <c:v>0.31411764705882944</c:v>
                </c:pt>
                <c:pt idx="1069">
                  <c:v>0.31441176470588827</c:v>
                </c:pt>
                <c:pt idx="1070">
                  <c:v>0.31470588235294711</c:v>
                </c:pt>
                <c:pt idx="1071">
                  <c:v>0.31500000000000594</c:v>
                </c:pt>
                <c:pt idx="1072">
                  <c:v>0.31529411764706478</c:v>
                </c:pt>
                <c:pt idx="1073">
                  <c:v>0.31558823529412361</c:v>
                </c:pt>
                <c:pt idx="1074">
                  <c:v>0.31588235294118244</c:v>
                </c:pt>
                <c:pt idx="1075">
                  <c:v>0.31617647058824128</c:v>
                </c:pt>
                <c:pt idx="1076">
                  <c:v>0.31647058823530011</c:v>
                </c:pt>
                <c:pt idx="1077">
                  <c:v>0.31676470588235894</c:v>
                </c:pt>
                <c:pt idx="1078">
                  <c:v>0.31705882352941778</c:v>
                </c:pt>
                <c:pt idx="1079">
                  <c:v>0.31735294117647661</c:v>
                </c:pt>
                <c:pt idx="1080">
                  <c:v>0.31764705882353544</c:v>
                </c:pt>
                <c:pt idx="1081">
                  <c:v>0.31794117647059428</c:v>
                </c:pt>
                <c:pt idx="1082">
                  <c:v>0.31823529411765311</c:v>
                </c:pt>
                <c:pt idx="1083">
                  <c:v>0.31852941176471194</c:v>
                </c:pt>
                <c:pt idx="1084">
                  <c:v>0.31882352941177078</c:v>
                </c:pt>
                <c:pt idx="1085">
                  <c:v>0.31911764705882961</c:v>
                </c:pt>
                <c:pt idx="1086">
                  <c:v>0.31941176470588845</c:v>
                </c:pt>
                <c:pt idx="1087">
                  <c:v>0.31970588235294728</c:v>
                </c:pt>
                <c:pt idx="1088">
                  <c:v>0.32000000000000611</c:v>
                </c:pt>
                <c:pt idx="1089">
                  <c:v>0.32029411764706495</c:v>
                </c:pt>
                <c:pt idx="1090">
                  <c:v>0.32058823529412378</c:v>
                </c:pt>
                <c:pt idx="1091">
                  <c:v>0.32088235294118261</c:v>
                </c:pt>
                <c:pt idx="1092">
                  <c:v>0.32117647058824145</c:v>
                </c:pt>
                <c:pt idx="1093">
                  <c:v>0.32147058823530028</c:v>
                </c:pt>
                <c:pt idx="1094">
                  <c:v>0.32176470588235911</c:v>
                </c:pt>
                <c:pt idx="1095">
                  <c:v>0.32205882352941795</c:v>
                </c:pt>
                <c:pt idx="1096">
                  <c:v>0.32235294117647678</c:v>
                </c:pt>
                <c:pt idx="1097">
                  <c:v>0.32264705882353562</c:v>
                </c:pt>
                <c:pt idx="1098">
                  <c:v>0.32294117647059445</c:v>
                </c:pt>
                <c:pt idx="1099">
                  <c:v>0.32323529411765328</c:v>
                </c:pt>
                <c:pt idx="1100">
                  <c:v>0.32352941176471212</c:v>
                </c:pt>
                <c:pt idx="1101">
                  <c:v>0.32382352941177095</c:v>
                </c:pt>
                <c:pt idx="1102">
                  <c:v>0.32411764705882978</c:v>
                </c:pt>
                <c:pt idx="1103">
                  <c:v>0.32441176470588862</c:v>
                </c:pt>
                <c:pt idx="1104">
                  <c:v>0.32470588235294745</c:v>
                </c:pt>
                <c:pt idx="1105">
                  <c:v>0.32500000000000628</c:v>
                </c:pt>
                <c:pt idx="1106">
                  <c:v>0.32529411764706512</c:v>
                </c:pt>
                <c:pt idx="1107">
                  <c:v>0.32558823529412395</c:v>
                </c:pt>
                <c:pt idx="1108">
                  <c:v>0.32588235294118278</c:v>
                </c:pt>
                <c:pt idx="1109">
                  <c:v>0.32617647058824162</c:v>
                </c:pt>
                <c:pt idx="1110">
                  <c:v>0.32647058823530045</c:v>
                </c:pt>
                <c:pt idx="1111">
                  <c:v>0.32676470588235929</c:v>
                </c:pt>
                <c:pt idx="1112">
                  <c:v>0.32705882352941812</c:v>
                </c:pt>
                <c:pt idx="1113">
                  <c:v>0.32735294117647695</c:v>
                </c:pt>
                <c:pt idx="1114">
                  <c:v>0.32764705882353579</c:v>
                </c:pt>
                <c:pt idx="1115">
                  <c:v>0.32794117647059462</c:v>
                </c:pt>
                <c:pt idx="1116">
                  <c:v>0.32823529411765345</c:v>
                </c:pt>
                <c:pt idx="1117">
                  <c:v>0.32852941176471229</c:v>
                </c:pt>
                <c:pt idx="1118">
                  <c:v>0.32882352941177112</c:v>
                </c:pt>
                <c:pt idx="1119">
                  <c:v>0.32911764705882995</c:v>
                </c:pt>
                <c:pt idx="1120">
                  <c:v>0.32941176470588879</c:v>
                </c:pt>
                <c:pt idx="1121">
                  <c:v>0.32970588235294762</c:v>
                </c:pt>
                <c:pt idx="1122">
                  <c:v>0.33000000000000645</c:v>
                </c:pt>
                <c:pt idx="1123">
                  <c:v>0.33029411764706529</c:v>
                </c:pt>
                <c:pt idx="1124">
                  <c:v>0.33058823529412412</c:v>
                </c:pt>
                <c:pt idx="1125">
                  <c:v>0.33088235294118296</c:v>
                </c:pt>
                <c:pt idx="1126">
                  <c:v>0.33117647058824179</c:v>
                </c:pt>
                <c:pt idx="1127">
                  <c:v>0.33147058823530062</c:v>
                </c:pt>
                <c:pt idx="1128">
                  <c:v>0.33176470588235946</c:v>
                </c:pt>
                <c:pt idx="1129">
                  <c:v>0.33205882352941829</c:v>
                </c:pt>
                <c:pt idx="1130">
                  <c:v>0.33235294117647712</c:v>
                </c:pt>
                <c:pt idx="1131">
                  <c:v>0.33264705882353596</c:v>
                </c:pt>
                <c:pt idx="1132">
                  <c:v>0.33294117647059479</c:v>
                </c:pt>
                <c:pt idx="1133">
                  <c:v>0.33323529411765362</c:v>
                </c:pt>
                <c:pt idx="1134">
                  <c:v>0.33352941176471246</c:v>
                </c:pt>
                <c:pt idx="1135">
                  <c:v>0.33382352941177129</c:v>
                </c:pt>
                <c:pt idx="1136">
                  <c:v>0.33411764705883013</c:v>
                </c:pt>
                <c:pt idx="1137">
                  <c:v>0.33441176470588896</c:v>
                </c:pt>
                <c:pt idx="1138">
                  <c:v>0.33470588235294779</c:v>
                </c:pt>
                <c:pt idx="1139">
                  <c:v>0.33500000000000663</c:v>
                </c:pt>
                <c:pt idx="1140">
                  <c:v>0.33529411764706546</c:v>
                </c:pt>
                <c:pt idx="1141">
                  <c:v>0.33558823529412429</c:v>
                </c:pt>
                <c:pt idx="1142">
                  <c:v>0.33588235294118313</c:v>
                </c:pt>
                <c:pt idx="1143">
                  <c:v>0.33617647058824196</c:v>
                </c:pt>
                <c:pt idx="1144">
                  <c:v>0.33647058823530079</c:v>
                </c:pt>
                <c:pt idx="1145">
                  <c:v>0.33676470588235963</c:v>
                </c:pt>
                <c:pt idx="1146">
                  <c:v>0.33705882352941846</c:v>
                </c:pt>
                <c:pt idx="1147">
                  <c:v>0.33735294117647729</c:v>
                </c:pt>
                <c:pt idx="1148">
                  <c:v>0.33764705882353613</c:v>
                </c:pt>
                <c:pt idx="1149">
                  <c:v>0.33794117647059496</c:v>
                </c:pt>
                <c:pt idx="1150">
                  <c:v>0.3382352941176538</c:v>
                </c:pt>
                <c:pt idx="1151">
                  <c:v>0.33852941176471263</c:v>
                </c:pt>
                <c:pt idx="1152">
                  <c:v>0.33882352941177146</c:v>
                </c:pt>
                <c:pt idx="1153">
                  <c:v>0.3391176470588303</c:v>
                </c:pt>
                <c:pt idx="1154">
                  <c:v>0.33941176470588913</c:v>
                </c:pt>
                <c:pt idx="1155">
                  <c:v>0.33970588235294796</c:v>
                </c:pt>
                <c:pt idx="1156">
                  <c:v>0.3400000000000068</c:v>
                </c:pt>
                <c:pt idx="1157">
                  <c:v>0.34029411764706563</c:v>
                </c:pt>
                <c:pt idx="1158">
                  <c:v>0.34058823529412446</c:v>
                </c:pt>
                <c:pt idx="1159">
                  <c:v>0.3408823529411833</c:v>
                </c:pt>
                <c:pt idx="1160">
                  <c:v>0.34117647058824213</c:v>
                </c:pt>
                <c:pt idx="1161">
                  <c:v>0.34147058823530096</c:v>
                </c:pt>
                <c:pt idx="1162">
                  <c:v>0.3417647058823598</c:v>
                </c:pt>
                <c:pt idx="1163">
                  <c:v>0.34205882352941863</c:v>
                </c:pt>
                <c:pt idx="1164">
                  <c:v>0.34235294117647747</c:v>
                </c:pt>
                <c:pt idx="1165">
                  <c:v>0.3426470588235363</c:v>
                </c:pt>
                <c:pt idx="1166">
                  <c:v>0.34294117647059513</c:v>
                </c:pt>
                <c:pt idx="1167">
                  <c:v>0.34323529411765397</c:v>
                </c:pt>
                <c:pt idx="1168">
                  <c:v>0.3435294117647128</c:v>
                </c:pt>
                <c:pt idx="1169">
                  <c:v>0.34382352941177163</c:v>
                </c:pt>
                <c:pt idx="1170">
                  <c:v>0.34411764705883047</c:v>
                </c:pt>
                <c:pt idx="1171">
                  <c:v>0.3444117647058893</c:v>
                </c:pt>
                <c:pt idx="1172">
                  <c:v>0.34470588235294813</c:v>
                </c:pt>
                <c:pt idx="1173">
                  <c:v>0.34500000000000697</c:v>
                </c:pt>
                <c:pt idx="1174">
                  <c:v>0.3452941176470658</c:v>
                </c:pt>
                <c:pt idx="1175">
                  <c:v>0.34558823529412463</c:v>
                </c:pt>
                <c:pt idx="1176">
                  <c:v>0.34588235294118347</c:v>
                </c:pt>
                <c:pt idx="1177">
                  <c:v>0.3461764705882423</c:v>
                </c:pt>
                <c:pt idx="1178">
                  <c:v>0.34647058823530114</c:v>
                </c:pt>
                <c:pt idx="1179">
                  <c:v>0.34676470588235997</c:v>
                </c:pt>
                <c:pt idx="1180">
                  <c:v>0.3470588235294188</c:v>
                </c:pt>
                <c:pt idx="1181">
                  <c:v>0.34735294117647764</c:v>
                </c:pt>
                <c:pt idx="1182">
                  <c:v>0.34764705882353647</c:v>
                </c:pt>
                <c:pt idx="1183">
                  <c:v>0.3479411764705953</c:v>
                </c:pt>
                <c:pt idx="1184">
                  <c:v>0.34823529411765414</c:v>
                </c:pt>
                <c:pt idx="1185">
                  <c:v>0.34852941176471297</c:v>
                </c:pt>
                <c:pt idx="1186">
                  <c:v>0.3488235294117718</c:v>
                </c:pt>
                <c:pt idx="1187">
                  <c:v>0.34911764705883064</c:v>
                </c:pt>
                <c:pt idx="1188">
                  <c:v>0.34941176470588947</c:v>
                </c:pt>
                <c:pt idx="1189">
                  <c:v>0.34970588235294831</c:v>
                </c:pt>
                <c:pt idx="1190">
                  <c:v>0.35000000000000714</c:v>
                </c:pt>
                <c:pt idx="1191">
                  <c:v>0.35029411764706597</c:v>
                </c:pt>
                <c:pt idx="1192">
                  <c:v>0.35058823529412481</c:v>
                </c:pt>
                <c:pt idx="1193">
                  <c:v>0.35088235294118364</c:v>
                </c:pt>
                <c:pt idx="1194">
                  <c:v>0.35117647058824247</c:v>
                </c:pt>
                <c:pt idx="1195">
                  <c:v>0.35147058823530131</c:v>
                </c:pt>
                <c:pt idx="1196">
                  <c:v>0.35176470588236014</c:v>
                </c:pt>
                <c:pt idx="1197">
                  <c:v>0.35205882352941897</c:v>
                </c:pt>
                <c:pt idx="1198">
                  <c:v>0.35235294117647781</c:v>
                </c:pt>
                <c:pt idx="1199">
                  <c:v>0.35264705882353664</c:v>
                </c:pt>
                <c:pt idx="1200">
                  <c:v>0.35294117647059547</c:v>
                </c:pt>
                <c:pt idx="1201">
                  <c:v>0.35323529411765431</c:v>
                </c:pt>
                <c:pt idx="1202">
                  <c:v>0.35352941176471314</c:v>
                </c:pt>
                <c:pt idx="1203">
                  <c:v>0.35382352941177198</c:v>
                </c:pt>
                <c:pt idx="1204">
                  <c:v>0.35411764705883081</c:v>
                </c:pt>
                <c:pt idx="1205">
                  <c:v>0.35441176470588964</c:v>
                </c:pt>
                <c:pt idx="1206">
                  <c:v>0.35470588235294848</c:v>
                </c:pt>
                <c:pt idx="1207">
                  <c:v>0.35500000000000731</c:v>
                </c:pt>
                <c:pt idx="1208">
                  <c:v>0.35529411764706614</c:v>
                </c:pt>
                <c:pt idx="1209">
                  <c:v>0.35558823529412498</c:v>
                </c:pt>
                <c:pt idx="1210">
                  <c:v>0.35588235294118381</c:v>
                </c:pt>
                <c:pt idx="1211">
                  <c:v>0.35617647058824264</c:v>
                </c:pt>
                <c:pt idx="1212">
                  <c:v>0.35647058823530148</c:v>
                </c:pt>
                <c:pt idx="1213">
                  <c:v>0.35676470588236031</c:v>
                </c:pt>
                <c:pt idx="1214">
                  <c:v>0.35705882352941914</c:v>
                </c:pt>
                <c:pt idx="1215">
                  <c:v>0.35735294117647798</c:v>
                </c:pt>
                <c:pt idx="1216">
                  <c:v>0.35764705882353681</c:v>
                </c:pt>
                <c:pt idx="1217">
                  <c:v>0.35794117647059565</c:v>
                </c:pt>
                <c:pt idx="1218">
                  <c:v>0.35823529411765448</c:v>
                </c:pt>
                <c:pt idx="1219">
                  <c:v>0.35852941176471331</c:v>
                </c:pt>
                <c:pt idx="1220">
                  <c:v>0.35882352941177215</c:v>
                </c:pt>
                <c:pt idx="1221">
                  <c:v>0.35911764705883098</c:v>
                </c:pt>
                <c:pt idx="1222">
                  <c:v>0.35941176470588981</c:v>
                </c:pt>
                <c:pt idx="1223">
                  <c:v>0.35970588235294865</c:v>
                </c:pt>
                <c:pt idx="1224">
                  <c:v>0.36000000000000748</c:v>
                </c:pt>
                <c:pt idx="1225">
                  <c:v>0.36029411764706631</c:v>
                </c:pt>
                <c:pt idx="1226">
                  <c:v>0.36058823529412515</c:v>
                </c:pt>
                <c:pt idx="1227">
                  <c:v>0.36088235294118398</c:v>
                </c:pt>
                <c:pt idx="1228">
                  <c:v>0.36117647058824282</c:v>
                </c:pt>
                <c:pt idx="1229">
                  <c:v>0.36147058823530165</c:v>
                </c:pt>
                <c:pt idx="1230">
                  <c:v>0.36176470588236048</c:v>
                </c:pt>
                <c:pt idx="1231">
                  <c:v>0.36205882352941932</c:v>
                </c:pt>
                <c:pt idx="1232">
                  <c:v>0.36235294117647815</c:v>
                </c:pt>
                <c:pt idx="1233">
                  <c:v>0.36264705882353698</c:v>
                </c:pt>
                <c:pt idx="1234">
                  <c:v>0.36294117647059582</c:v>
                </c:pt>
                <c:pt idx="1235">
                  <c:v>0.36323529411765465</c:v>
                </c:pt>
                <c:pt idx="1236">
                  <c:v>0.36352941176471348</c:v>
                </c:pt>
                <c:pt idx="1237">
                  <c:v>0.36382352941177232</c:v>
                </c:pt>
                <c:pt idx="1238">
                  <c:v>0.36411764705883115</c:v>
                </c:pt>
                <c:pt idx="1239">
                  <c:v>0.36441176470588998</c:v>
                </c:pt>
                <c:pt idx="1240">
                  <c:v>0.36470588235294882</c:v>
                </c:pt>
                <c:pt idx="1241">
                  <c:v>0.36500000000000765</c:v>
                </c:pt>
                <c:pt idx="1242">
                  <c:v>0.36529411764706649</c:v>
                </c:pt>
                <c:pt idx="1243">
                  <c:v>0.36558823529412532</c:v>
                </c:pt>
                <c:pt idx="1244">
                  <c:v>0.36588235294118415</c:v>
                </c:pt>
                <c:pt idx="1245">
                  <c:v>0.36617647058824299</c:v>
                </c:pt>
                <c:pt idx="1246">
                  <c:v>0.36647058823530182</c:v>
                </c:pt>
                <c:pt idx="1247">
                  <c:v>0.36676470588236065</c:v>
                </c:pt>
                <c:pt idx="1248">
                  <c:v>0.36705882352941949</c:v>
                </c:pt>
                <c:pt idx="1249">
                  <c:v>0.36735294117647832</c:v>
                </c:pt>
                <c:pt idx="1250">
                  <c:v>0.36764705882353715</c:v>
                </c:pt>
                <c:pt idx="1251">
                  <c:v>0.36794117647059599</c:v>
                </c:pt>
                <c:pt idx="1252">
                  <c:v>0.36823529411765482</c:v>
                </c:pt>
                <c:pt idx="1253">
                  <c:v>0.36852941176471365</c:v>
                </c:pt>
                <c:pt idx="1254">
                  <c:v>0.36882352941177249</c:v>
                </c:pt>
                <c:pt idx="1255">
                  <c:v>0.36911764705883132</c:v>
                </c:pt>
                <c:pt idx="1256">
                  <c:v>0.36941176470589016</c:v>
                </c:pt>
                <c:pt idx="1257">
                  <c:v>0.36970588235294899</c:v>
                </c:pt>
                <c:pt idx="1258">
                  <c:v>0.37000000000000782</c:v>
                </c:pt>
                <c:pt idx="1259">
                  <c:v>0.37029411764706666</c:v>
                </c:pt>
                <c:pt idx="1260">
                  <c:v>0.37058823529412549</c:v>
                </c:pt>
                <c:pt idx="1261">
                  <c:v>0.37088235294118432</c:v>
                </c:pt>
                <c:pt idx="1262">
                  <c:v>0.37117647058824316</c:v>
                </c:pt>
                <c:pt idx="1263">
                  <c:v>0.37147058823530199</c:v>
                </c:pt>
                <c:pt idx="1264">
                  <c:v>0.37176470588236082</c:v>
                </c:pt>
                <c:pt idx="1265">
                  <c:v>0.37205882352941966</c:v>
                </c:pt>
                <c:pt idx="1266">
                  <c:v>0.37235294117647849</c:v>
                </c:pt>
                <c:pt idx="1267">
                  <c:v>0.37264705882353732</c:v>
                </c:pt>
                <c:pt idx="1268">
                  <c:v>0.37294117647059616</c:v>
                </c:pt>
                <c:pt idx="1269">
                  <c:v>0.37323529411765499</c:v>
                </c:pt>
                <c:pt idx="1270">
                  <c:v>0.37352941176471383</c:v>
                </c:pt>
                <c:pt idx="1271">
                  <c:v>0.37382352941177266</c:v>
                </c:pt>
                <c:pt idx="1272">
                  <c:v>0.37411764705883149</c:v>
                </c:pt>
                <c:pt idx="1273">
                  <c:v>0.37441176470589033</c:v>
                </c:pt>
                <c:pt idx="1274">
                  <c:v>0.37470588235294916</c:v>
                </c:pt>
                <c:pt idx="1275">
                  <c:v>0.37500000000000799</c:v>
                </c:pt>
                <c:pt idx="1276">
                  <c:v>0.37529411764706683</c:v>
                </c:pt>
                <c:pt idx="1277">
                  <c:v>0.37558823529412566</c:v>
                </c:pt>
                <c:pt idx="1278">
                  <c:v>0.37588235294118449</c:v>
                </c:pt>
                <c:pt idx="1279">
                  <c:v>0.37617647058824333</c:v>
                </c:pt>
                <c:pt idx="1280">
                  <c:v>0.37647058823530216</c:v>
                </c:pt>
                <c:pt idx="1281">
                  <c:v>0.376764705882361</c:v>
                </c:pt>
                <c:pt idx="1282">
                  <c:v>0.37705882352941983</c:v>
                </c:pt>
                <c:pt idx="1283">
                  <c:v>0.37735294117647866</c:v>
                </c:pt>
                <c:pt idx="1284">
                  <c:v>0.3776470588235375</c:v>
                </c:pt>
                <c:pt idx="1285">
                  <c:v>0.37794117647059633</c:v>
                </c:pt>
                <c:pt idx="1286">
                  <c:v>0.37823529411765516</c:v>
                </c:pt>
                <c:pt idx="1287">
                  <c:v>0.378529411764714</c:v>
                </c:pt>
                <c:pt idx="1288">
                  <c:v>0.37882352941177283</c:v>
                </c:pt>
                <c:pt idx="1289">
                  <c:v>0.37911764705883166</c:v>
                </c:pt>
                <c:pt idx="1290">
                  <c:v>0.3794117647058905</c:v>
                </c:pt>
                <c:pt idx="1291">
                  <c:v>0.37970588235294933</c:v>
                </c:pt>
                <c:pt idx="1292">
                  <c:v>0.38000000000000816</c:v>
                </c:pt>
                <c:pt idx="1293">
                  <c:v>0.380294117647067</c:v>
                </c:pt>
                <c:pt idx="1294">
                  <c:v>0.38058823529412583</c:v>
                </c:pt>
                <c:pt idx="1295">
                  <c:v>0.38088235294118467</c:v>
                </c:pt>
                <c:pt idx="1296">
                  <c:v>0.3811764705882435</c:v>
                </c:pt>
                <c:pt idx="1297">
                  <c:v>0.38147058823530233</c:v>
                </c:pt>
                <c:pt idx="1298">
                  <c:v>0.38176470588236117</c:v>
                </c:pt>
                <c:pt idx="1299">
                  <c:v>0.38205882352942</c:v>
                </c:pt>
                <c:pt idx="1300">
                  <c:v>0.38235294117647883</c:v>
                </c:pt>
                <c:pt idx="1301">
                  <c:v>0.38264705882353767</c:v>
                </c:pt>
                <c:pt idx="1302">
                  <c:v>0.3829411764705965</c:v>
                </c:pt>
                <c:pt idx="1303">
                  <c:v>0.38323529411765533</c:v>
                </c:pt>
                <c:pt idx="1304">
                  <c:v>0.38352941176471417</c:v>
                </c:pt>
                <c:pt idx="1305">
                  <c:v>0.383823529411773</c:v>
                </c:pt>
                <c:pt idx="1306">
                  <c:v>0.38411764705883183</c:v>
                </c:pt>
                <c:pt idx="1307">
                  <c:v>0.38441176470589067</c:v>
                </c:pt>
                <c:pt idx="1308">
                  <c:v>0.3847058823529495</c:v>
                </c:pt>
                <c:pt idx="1309">
                  <c:v>0.38500000000000834</c:v>
                </c:pt>
                <c:pt idx="1310">
                  <c:v>0.38529411764706717</c:v>
                </c:pt>
                <c:pt idx="1311">
                  <c:v>0.385588235294126</c:v>
                </c:pt>
                <c:pt idx="1312">
                  <c:v>0.38588235294118484</c:v>
                </c:pt>
                <c:pt idx="1313">
                  <c:v>0.38617647058824367</c:v>
                </c:pt>
                <c:pt idx="1314">
                  <c:v>0.3864705882353025</c:v>
                </c:pt>
                <c:pt idx="1315">
                  <c:v>0.38676470588236134</c:v>
                </c:pt>
                <c:pt idx="1316">
                  <c:v>0.38705882352942017</c:v>
                </c:pt>
                <c:pt idx="1317">
                  <c:v>0.387352941176479</c:v>
                </c:pt>
                <c:pt idx="1318">
                  <c:v>0.38764705882353784</c:v>
                </c:pt>
                <c:pt idx="1319">
                  <c:v>0.38794117647059667</c:v>
                </c:pt>
                <c:pt idx="1320">
                  <c:v>0.38823529411765551</c:v>
                </c:pt>
                <c:pt idx="1321">
                  <c:v>0.38852941176471434</c:v>
                </c:pt>
                <c:pt idx="1322">
                  <c:v>0.38882352941177317</c:v>
                </c:pt>
                <c:pt idx="1323">
                  <c:v>0.38911764705883201</c:v>
                </c:pt>
                <c:pt idx="1324">
                  <c:v>0.38941176470589084</c:v>
                </c:pt>
                <c:pt idx="1325">
                  <c:v>0.38970588235294967</c:v>
                </c:pt>
                <c:pt idx="1326">
                  <c:v>0.39000000000000851</c:v>
                </c:pt>
                <c:pt idx="1327">
                  <c:v>0.39029411764706734</c:v>
                </c:pt>
                <c:pt idx="1328">
                  <c:v>0.39058823529412617</c:v>
                </c:pt>
                <c:pt idx="1329">
                  <c:v>0.39088235294118501</c:v>
                </c:pt>
                <c:pt idx="1330">
                  <c:v>0.39117647058824384</c:v>
                </c:pt>
                <c:pt idx="1331">
                  <c:v>0.39147058823530267</c:v>
                </c:pt>
                <c:pt idx="1332">
                  <c:v>0.39176470588236151</c:v>
                </c:pt>
                <c:pt idx="1333">
                  <c:v>0.39205882352942034</c:v>
                </c:pt>
                <c:pt idx="1334">
                  <c:v>0.39235294117647918</c:v>
                </c:pt>
                <c:pt idx="1335">
                  <c:v>0.39264705882353801</c:v>
                </c:pt>
                <c:pt idx="1336">
                  <c:v>0.39294117647059684</c:v>
                </c:pt>
                <c:pt idx="1337">
                  <c:v>0.39323529411765568</c:v>
                </c:pt>
                <c:pt idx="1338">
                  <c:v>0.39352941176471451</c:v>
                </c:pt>
                <c:pt idx="1339">
                  <c:v>0.39382352941177334</c:v>
                </c:pt>
                <c:pt idx="1340">
                  <c:v>0.39411764705883218</c:v>
                </c:pt>
                <c:pt idx="1341">
                  <c:v>0.39441176470589101</c:v>
                </c:pt>
                <c:pt idx="1342">
                  <c:v>0.39470588235294984</c:v>
                </c:pt>
                <c:pt idx="1343">
                  <c:v>0.39500000000000868</c:v>
                </c:pt>
                <c:pt idx="1344">
                  <c:v>0.39529411764706751</c:v>
                </c:pt>
                <c:pt idx="1345">
                  <c:v>0.39558823529412634</c:v>
                </c:pt>
                <c:pt idx="1346">
                  <c:v>0.39588235294118518</c:v>
                </c:pt>
                <c:pt idx="1347">
                  <c:v>0.39617647058824401</c:v>
                </c:pt>
                <c:pt idx="1348">
                  <c:v>0.39647058823530285</c:v>
                </c:pt>
                <c:pt idx="1349">
                  <c:v>0.39676470588236168</c:v>
                </c:pt>
                <c:pt idx="1350">
                  <c:v>0.39705882352942051</c:v>
                </c:pt>
                <c:pt idx="1351">
                  <c:v>0.39735294117647935</c:v>
                </c:pt>
                <c:pt idx="1352">
                  <c:v>0.39764705882353818</c:v>
                </c:pt>
                <c:pt idx="1353">
                  <c:v>0.39794117647059701</c:v>
                </c:pt>
                <c:pt idx="1354">
                  <c:v>0.39823529411765585</c:v>
                </c:pt>
                <c:pt idx="1355">
                  <c:v>0.39852941176471468</c:v>
                </c:pt>
                <c:pt idx="1356">
                  <c:v>0.39882352941177351</c:v>
                </c:pt>
                <c:pt idx="1357">
                  <c:v>0.39911764705883235</c:v>
                </c:pt>
                <c:pt idx="1358">
                  <c:v>0.39941176470589118</c:v>
                </c:pt>
                <c:pt idx="1359">
                  <c:v>0.39970588235295001</c:v>
                </c:pt>
                <c:pt idx="1360">
                  <c:v>0.40000000000000885</c:v>
                </c:pt>
                <c:pt idx="1361">
                  <c:v>0.40029411764706768</c:v>
                </c:pt>
                <c:pt idx="1362">
                  <c:v>0.40058823529412652</c:v>
                </c:pt>
                <c:pt idx="1363">
                  <c:v>0.40088235294118535</c:v>
                </c:pt>
                <c:pt idx="1364">
                  <c:v>0.40117647058824418</c:v>
                </c:pt>
                <c:pt idx="1365">
                  <c:v>0.40147058823530302</c:v>
                </c:pt>
                <c:pt idx="1366">
                  <c:v>0.40176470588236185</c:v>
                </c:pt>
                <c:pt idx="1367">
                  <c:v>0.40205882352942068</c:v>
                </c:pt>
                <c:pt idx="1368">
                  <c:v>0.40235294117647952</c:v>
                </c:pt>
                <c:pt idx="1369">
                  <c:v>0.40264705882353835</c:v>
                </c:pt>
                <c:pt idx="1370">
                  <c:v>0.40294117647059718</c:v>
                </c:pt>
                <c:pt idx="1371">
                  <c:v>0.40323529411765602</c:v>
                </c:pt>
                <c:pt idx="1372">
                  <c:v>0.40352941176471485</c:v>
                </c:pt>
                <c:pt idx="1373">
                  <c:v>0.40382352941177369</c:v>
                </c:pt>
                <c:pt idx="1374">
                  <c:v>0.40411764705883252</c:v>
                </c:pt>
                <c:pt idx="1375">
                  <c:v>0.40441176470589135</c:v>
                </c:pt>
                <c:pt idx="1376">
                  <c:v>0.40470588235295019</c:v>
                </c:pt>
                <c:pt idx="1377">
                  <c:v>0.40500000000000902</c:v>
                </c:pt>
                <c:pt idx="1378">
                  <c:v>0.40529411764706785</c:v>
                </c:pt>
                <c:pt idx="1379">
                  <c:v>0.40558823529412669</c:v>
                </c:pt>
                <c:pt idx="1380">
                  <c:v>0.40588235294118552</c:v>
                </c:pt>
                <c:pt idx="1381">
                  <c:v>0.40617647058824435</c:v>
                </c:pt>
                <c:pt idx="1382">
                  <c:v>0.40647058823530319</c:v>
                </c:pt>
                <c:pt idx="1383">
                  <c:v>0.40676470588236202</c:v>
                </c:pt>
                <c:pt idx="1384">
                  <c:v>0.40705882352942085</c:v>
                </c:pt>
                <c:pt idx="1385">
                  <c:v>0.40735294117647969</c:v>
                </c:pt>
                <c:pt idx="1386">
                  <c:v>0.40764705882353852</c:v>
                </c:pt>
                <c:pt idx="1387">
                  <c:v>0.40794117647059736</c:v>
                </c:pt>
                <c:pt idx="1388">
                  <c:v>0.40823529411765619</c:v>
                </c:pt>
                <c:pt idx="1389">
                  <c:v>0.40852941176471502</c:v>
                </c:pt>
                <c:pt idx="1390">
                  <c:v>0.40882352941177386</c:v>
                </c:pt>
                <c:pt idx="1391">
                  <c:v>0.40911764705883269</c:v>
                </c:pt>
                <c:pt idx="1392">
                  <c:v>0.40941176470589152</c:v>
                </c:pt>
                <c:pt idx="1393">
                  <c:v>0.40970588235295036</c:v>
                </c:pt>
                <c:pt idx="1394">
                  <c:v>0.41000000000000919</c:v>
                </c:pt>
                <c:pt idx="1395">
                  <c:v>0.41029411764706802</c:v>
                </c:pt>
                <c:pt idx="1396">
                  <c:v>0.41058823529412686</c:v>
                </c:pt>
                <c:pt idx="1397">
                  <c:v>0.41088235294118569</c:v>
                </c:pt>
                <c:pt idx="1398">
                  <c:v>0.41117647058824452</c:v>
                </c:pt>
                <c:pt idx="1399">
                  <c:v>0.41147058823530336</c:v>
                </c:pt>
                <c:pt idx="1400">
                  <c:v>0.41176470588236219</c:v>
                </c:pt>
                <c:pt idx="1401">
                  <c:v>0.41205882352942103</c:v>
                </c:pt>
                <c:pt idx="1402">
                  <c:v>0.41235294117647986</c:v>
                </c:pt>
                <c:pt idx="1403">
                  <c:v>0.41264705882353869</c:v>
                </c:pt>
                <c:pt idx="1404">
                  <c:v>0.41294117647059753</c:v>
                </c:pt>
                <c:pt idx="1405">
                  <c:v>0.41323529411765636</c:v>
                </c:pt>
                <c:pt idx="1406">
                  <c:v>0.41352941176471519</c:v>
                </c:pt>
                <c:pt idx="1407">
                  <c:v>0.41382352941177403</c:v>
                </c:pt>
                <c:pt idx="1408">
                  <c:v>0.41411764705883286</c:v>
                </c:pt>
                <c:pt idx="1409">
                  <c:v>0.41441176470589169</c:v>
                </c:pt>
                <c:pt idx="1410">
                  <c:v>0.41470588235295053</c:v>
                </c:pt>
                <c:pt idx="1411">
                  <c:v>0.41500000000000936</c:v>
                </c:pt>
                <c:pt idx="1412">
                  <c:v>0.41529411764706819</c:v>
                </c:pt>
                <c:pt idx="1413">
                  <c:v>0.41558823529412703</c:v>
                </c:pt>
                <c:pt idx="1414">
                  <c:v>0.41588235294118586</c:v>
                </c:pt>
                <c:pt idx="1415">
                  <c:v>0.4161764705882447</c:v>
                </c:pt>
                <c:pt idx="1416">
                  <c:v>0.41647058823530353</c:v>
                </c:pt>
                <c:pt idx="1417">
                  <c:v>0.41676470588236236</c:v>
                </c:pt>
                <c:pt idx="1418">
                  <c:v>0.4170588235294212</c:v>
                </c:pt>
                <c:pt idx="1419">
                  <c:v>0.41735294117648003</c:v>
                </c:pt>
                <c:pt idx="1420">
                  <c:v>0.41764705882353886</c:v>
                </c:pt>
                <c:pt idx="1421">
                  <c:v>0.4179411764705977</c:v>
                </c:pt>
                <c:pt idx="1422">
                  <c:v>0.41823529411765653</c:v>
                </c:pt>
                <c:pt idx="1423">
                  <c:v>0.41852941176471536</c:v>
                </c:pt>
                <c:pt idx="1424">
                  <c:v>0.4188235294117742</c:v>
                </c:pt>
                <c:pt idx="1425">
                  <c:v>0.41911764705883303</c:v>
                </c:pt>
                <c:pt idx="1426">
                  <c:v>0.41941176470589187</c:v>
                </c:pt>
                <c:pt idx="1427">
                  <c:v>0.4197058823529507</c:v>
                </c:pt>
                <c:pt idx="1428">
                  <c:v>0.42000000000000953</c:v>
                </c:pt>
                <c:pt idx="1429">
                  <c:v>0.42029411764706837</c:v>
                </c:pt>
                <c:pt idx="1430">
                  <c:v>0.4205882352941272</c:v>
                </c:pt>
                <c:pt idx="1431">
                  <c:v>0.42088235294118603</c:v>
                </c:pt>
                <c:pt idx="1432">
                  <c:v>0.42117647058824487</c:v>
                </c:pt>
                <c:pt idx="1433">
                  <c:v>0.4214705882353037</c:v>
                </c:pt>
                <c:pt idx="1434">
                  <c:v>0.42176470588236253</c:v>
                </c:pt>
                <c:pt idx="1435">
                  <c:v>0.42205882352942137</c:v>
                </c:pt>
                <c:pt idx="1436">
                  <c:v>0.4223529411764802</c:v>
                </c:pt>
                <c:pt idx="1437">
                  <c:v>0.42264705882353903</c:v>
                </c:pt>
                <c:pt idx="1438">
                  <c:v>0.42294117647059787</c:v>
                </c:pt>
                <c:pt idx="1439">
                  <c:v>0.4232352941176567</c:v>
                </c:pt>
                <c:pt idx="1440">
                  <c:v>0.42352941176471554</c:v>
                </c:pt>
                <c:pt idx="1441">
                  <c:v>0.42382352941177437</c:v>
                </c:pt>
                <c:pt idx="1442">
                  <c:v>0.4241176470588332</c:v>
                </c:pt>
                <c:pt idx="1443">
                  <c:v>0.42441176470589204</c:v>
                </c:pt>
                <c:pt idx="1444">
                  <c:v>0.42470588235295087</c:v>
                </c:pt>
                <c:pt idx="1445">
                  <c:v>0.4250000000000097</c:v>
                </c:pt>
                <c:pt idx="1446">
                  <c:v>0.42529411764706854</c:v>
                </c:pt>
                <c:pt idx="1447">
                  <c:v>0.42558823529412737</c:v>
                </c:pt>
                <c:pt idx="1448">
                  <c:v>0.4258823529411862</c:v>
                </c:pt>
                <c:pt idx="1449">
                  <c:v>0.42617647058824504</c:v>
                </c:pt>
                <c:pt idx="1450">
                  <c:v>0.42647058823530387</c:v>
                </c:pt>
                <c:pt idx="1451">
                  <c:v>0.4267647058823627</c:v>
                </c:pt>
                <c:pt idx="1452">
                  <c:v>0.42705882352942154</c:v>
                </c:pt>
                <c:pt idx="1453">
                  <c:v>0.42735294117648037</c:v>
                </c:pt>
                <c:pt idx="1454">
                  <c:v>0.42764705882353921</c:v>
                </c:pt>
                <c:pt idx="1455">
                  <c:v>0.42794117647059804</c:v>
                </c:pt>
                <c:pt idx="1456">
                  <c:v>0.42823529411765687</c:v>
                </c:pt>
                <c:pt idx="1457">
                  <c:v>0.42852941176471571</c:v>
                </c:pt>
                <c:pt idx="1458">
                  <c:v>0.42882352941177454</c:v>
                </c:pt>
                <c:pt idx="1459">
                  <c:v>0.42911764705883337</c:v>
                </c:pt>
                <c:pt idx="1460">
                  <c:v>0.42941176470589221</c:v>
                </c:pt>
                <c:pt idx="1461">
                  <c:v>0.42970588235295104</c:v>
                </c:pt>
                <c:pt idx="1462">
                  <c:v>0.43000000000000987</c:v>
                </c:pt>
                <c:pt idx="1463">
                  <c:v>0.43029411764706871</c:v>
                </c:pt>
                <c:pt idx="1464">
                  <c:v>0.43058823529412754</c:v>
                </c:pt>
                <c:pt idx="1465">
                  <c:v>0.43088235294118638</c:v>
                </c:pt>
                <c:pt idx="1466">
                  <c:v>0.43117647058824521</c:v>
                </c:pt>
                <c:pt idx="1467">
                  <c:v>0.43147058823530404</c:v>
                </c:pt>
                <c:pt idx="1468">
                  <c:v>0.43176470588236288</c:v>
                </c:pt>
                <c:pt idx="1469">
                  <c:v>0.43205882352942171</c:v>
                </c:pt>
                <c:pt idx="1470">
                  <c:v>0.43235294117648054</c:v>
                </c:pt>
                <c:pt idx="1471">
                  <c:v>0.43264705882353938</c:v>
                </c:pt>
                <c:pt idx="1472">
                  <c:v>0.43294117647059821</c:v>
                </c:pt>
                <c:pt idx="1473">
                  <c:v>0.43323529411765704</c:v>
                </c:pt>
                <c:pt idx="1474">
                  <c:v>0.43352941176471588</c:v>
                </c:pt>
                <c:pt idx="1475">
                  <c:v>0.43382352941177471</c:v>
                </c:pt>
                <c:pt idx="1476">
                  <c:v>0.43411764705883354</c:v>
                </c:pt>
                <c:pt idx="1477">
                  <c:v>0.43441176470589238</c:v>
                </c:pt>
                <c:pt idx="1478">
                  <c:v>0.43470588235295121</c:v>
                </c:pt>
                <c:pt idx="1479">
                  <c:v>0.43500000000001005</c:v>
                </c:pt>
                <c:pt idx="1480">
                  <c:v>0.43529411764706888</c:v>
                </c:pt>
                <c:pt idx="1481">
                  <c:v>0.43558823529412771</c:v>
                </c:pt>
                <c:pt idx="1482">
                  <c:v>0.43588235294118655</c:v>
                </c:pt>
                <c:pt idx="1483">
                  <c:v>0.43617647058824538</c:v>
                </c:pt>
                <c:pt idx="1484">
                  <c:v>0.43647058823530421</c:v>
                </c:pt>
                <c:pt idx="1485">
                  <c:v>0.43676470588236305</c:v>
                </c:pt>
                <c:pt idx="1486">
                  <c:v>0.43705882352942188</c:v>
                </c:pt>
                <c:pt idx="1487">
                  <c:v>0.43735294117648071</c:v>
                </c:pt>
                <c:pt idx="1488">
                  <c:v>0.43764705882353955</c:v>
                </c:pt>
                <c:pt idx="1489">
                  <c:v>0.43794117647059838</c:v>
                </c:pt>
                <c:pt idx="1490">
                  <c:v>0.43823529411765721</c:v>
                </c:pt>
                <c:pt idx="1491">
                  <c:v>0.43852941176471605</c:v>
                </c:pt>
                <c:pt idx="1492">
                  <c:v>0.43882352941177488</c:v>
                </c:pt>
                <c:pt idx="1493">
                  <c:v>0.43911764705883372</c:v>
                </c:pt>
                <c:pt idx="1494">
                  <c:v>0.43941176470589255</c:v>
                </c:pt>
                <c:pt idx="1495">
                  <c:v>0.43970588235295138</c:v>
                </c:pt>
                <c:pt idx="1496">
                  <c:v>0.44000000000001022</c:v>
                </c:pt>
                <c:pt idx="1497">
                  <c:v>0.44029411764706905</c:v>
                </c:pt>
                <c:pt idx="1498">
                  <c:v>0.44058823529412788</c:v>
                </c:pt>
                <c:pt idx="1499">
                  <c:v>0.44088235294118672</c:v>
                </c:pt>
                <c:pt idx="1500">
                  <c:v>0.44117647058824555</c:v>
                </c:pt>
                <c:pt idx="1501">
                  <c:v>0.44147058823530438</c:v>
                </c:pt>
                <c:pt idx="1502">
                  <c:v>0.44176470588236322</c:v>
                </c:pt>
                <c:pt idx="1503">
                  <c:v>0.44205882352942205</c:v>
                </c:pt>
                <c:pt idx="1504">
                  <c:v>0.44235294117648088</c:v>
                </c:pt>
                <c:pt idx="1505">
                  <c:v>0.44264705882353972</c:v>
                </c:pt>
                <c:pt idx="1506">
                  <c:v>0.44294117647059855</c:v>
                </c:pt>
                <c:pt idx="1507">
                  <c:v>0.44323529411765739</c:v>
                </c:pt>
                <c:pt idx="1508">
                  <c:v>0.44352941176471622</c:v>
                </c:pt>
                <c:pt idx="1509">
                  <c:v>0.44382352941177505</c:v>
                </c:pt>
                <c:pt idx="1510">
                  <c:v>0.44411764705883389</c:v>
                </c:pt>
                <c:pt idx="1511">
                  <c:v>0.44441176470589272</c:v>
                </c:pt>
                <c:pt idx="1512">
                  <c:v>0.44470588235295155</c:v>
                </c:pt>
                <c:pt idx="1513">
                  <c:v>0.44500000000001039</c:v>
                </c:pt>
                <c:pt idx="1514">
                  <c:v>0.44529411764706922</c:v>
                </c:pt>
                <c:pt idx="1515">
                  <c:v>0.44558823529412805</c:v>
                </c:pt>
                <c:pt idx="1516">
                  <c:v>0.44588235294118689</c:v>
                </c:pt>
                <c:pt idx="1517">
                  <c:v>0.44617647058824572</c:v>
                </c:pt>
                <c:pt idx="1518">
                  <c:v>0.44647058823530456</c:v>
                </c:pt>
                <c:pt idx="1519">
                  <c:v>0.44676470588236339</c:v>
                </c:pt>
                <c:pt idx="1520">
                  <c:v>0.44705882352942222</c:v>
                </c:pt>
                <c:pt idx="1521">
                  <c:v>0.44735294117648106</c:v>
                </c:pt>
                <c:pt idx="1522">
                  <c:v>0.44764705882353989</c:v>
                </c:pt>
                <c:pt idx="1523">
                  <c:v>0.44794117647059872</c:v>
                </c:pt>
                <c:pt idx="1524">
                  <c:v>0.44823529411765756</c:v>
                </c:pt>
                <c:pt idx="1525">
                  <c:v>0.44852941176471639</c:v>
                </c:pt>
                <c:pt idx="1526">
                  <c:v>0.44882352941177522</c:v>
                </c:pt>
                <c:pt idx="1527">
                  <c:v>0.44911764705883406</c:v>
                </c:pt>
                <c:pt idx="1528">
                  <c:v>0.44941176470589289</c:v>
                </c:pt>
                <c:pt idx="1529">
                  <c:v>0.44970588235295172</c:v>
                </c:pt>
                <c:pt idx="1530">
                  <c:v>0.45000000000001056</c:v>
                </c:pt>
                <c:pt idx="1531">
                  <c:v>0.45029411764706939</c:v>
                </c:pt>
                <c:pt idx="1532">
                  <c:v>0.45058823529412823</c:v>
                </c:pt>
                <c:pt idx="1533">
                  <c:v>0.45088235294118706</c:v>
                </c:pt>
                <c:pt idx="1534">
                  <c:v>0.45117647058824589</c:v>
                </c:pt>
                <c:pt idx="1535">
                  <c:v>0.45147058823530473</c:v>
                </c:pt>
                <c:pt idx="1536">
                  <c:v>0.45176470588236356</c:v>
                </c:pt>
                <c:pt idx="1537">
                  <c:v>0.45205882352942239</c:v>
                </c:pt>
                <c:pt idx="1538">
                  <c:v>0.45235294117648123</c:v>
                </c:pt>
                <c:pt idx="1539">
                  <c:v>0.45264705882354006</c:v>
                </c:pt>
                <c:pt idx="1540">
                  <c:v>0.45294117647059889</c:v>
                </c:pt>
                <c:pt idx="1541">
                  <c:v>0.45323529411765773</c:v>
                </c:pt>
                <c:pt idx="1542">
                  <c:v>0.45352941176471656</c:v>
                </c:pt>
                <c:pt idx="1543">
                  <c:v>0.45382352941177539</c:v>
                </c:pt>
                <c:pt idx="1544">
                  <c:v>0.45411764705883423</c:v>
                </c:pt>
                <c:pt idx="1545">
                  <c:v>0.45441176470589306</c:v>
                </c:pt>
                <c:pt idx="1546">
                  <c:v>0.4547058823529519</c:v>
                </c:pt>
                <c:pt idx="1547">
                  <c:v>0.45500000000001073</c:v>
                </c:pt>
                <c:pt idx="1548">
                  <c:v>0.45529411764706956</c:v>
                </c:pt>
                <c:pt idx="1549">
                  <c:v>0.4555882352941284</c:v>
                </c:pt>
                <c:pt idx="1550">
                  <c:v>0.45588235294118723</c:v>
                </c:pt>
                <c:pt idx="1551">
                  <c:v>0.45617647058824606</c:v>
                </c:pt>
                <c:pt idx="1552">
                  <c:v>0.4564705882353049</c:v>
                </c:pt>
                <c:pt idx="1553">
                  <c:v>0.45676470588236373</c:v>
                </c:pt>
                <c:pt idx="1554">
                  <c:v>0.45705882352942256</c:v>
                </c:pt>
                <c:pt idx="1555">
                  <c:v>0.4573529411764814</c:v>
                </c:pt>
                <c:pt idx="1556">
                  <c:v>0.45764705882354023</c:v>
                </c:pt>
                <c:pt idx="1557">
                  <c:v>0.45794117647059907</c:v>
                </c:pt>
                <c:pt idx="1558">
                  <c:v>0.4582352941176579</c:v>
                </c:pt>
                <c:pt idx="1559">
                  <c:v>0.45852941176471673</c:v>
                </c:pt>
                <c:pt idx="1560">
                  <c:v>0.45882352941177557</c:v>
                </c:pt>
                <c:pt idx="1561">
                  <c:v>0.4591176470588344</c:v>
                </c:pt>
                <c:pt idx="1562">
                  <c:v>0.45941176470589323</c:v>
                </c:pt>
                <c:pt idx="1563">
                  <c:v>0.45970588235295207</c:v>
                </c:pt>
                <c:pt idx="1564">
                  <c:v>0.4600000000000109</c:v>
                </c:pt>
                <c:pt idx="1565">
                  <c:v>0.46029411764706973</c:v>
                </c:pt>
                <c:pt idx="1566">
                  <c:v>0.46058823529412857</c:v>
                </c:pt>
                <c:pt idx="1567">
                  <c:v>0.4608823529411874</c:v>
                </c:pt>
                <c:pt idx="1568">
                  <c:v>0.46117647058824623</c:v>
                </c:pt>
                <c:pt idx="1569">
                  <c:v>0.46147058823530507</c:v>
                </c:pt>
                <c:pt idx="1570">
                  <c:v>0.4617647058823639</c:v>
                </c:pt>
                <c:pt idx="1571">
                  <c:v>0.46205882352942274</c:v>
                </c:pt>
                <c:pt idx="1572">
                  <c:v>0.46235294117648157</c:v>
                </c:pt>
                <c:pt idx="1573">
                  <c:v>0.4626470588235404</c:v>
                </c:pt>
                <c:pt idx="1574">
                  <c:v>0.46294117647059924</c:v>
                </c:pt>
                <c:pt idx="1575">
                  <c:v>0.46323529411765807</c:v>
                </c:pt>
                <c:pt idx="1576">
                  <c:v>0.4635294117647169</c:v>
                </c:pt>
                <c:pt idx="1577">
                  <c:v>0.46382352941177574</c:v>
                </c:pt>
                <c:pt idx="1578">
                  <c:v>0.46411764705883457</c:v>
                </c:pt>
                <c:pt idx="1579">
                  <c:v>0.4644117647058934</c:v>
                </c:pt>
                <c:pt idx="1580">
                  <c:v>0.46470588235295224</c:v>
                </c:pt>
                <c:pt idx="1581">
                  <c:v>0.46500000000001107</c:v>
                </c:pt>
                <c:pt idx="1582">
                  <c:v>0.4652941176470699</c:v>
                </c:pt>
                <c:pt idx="1583">
                  <c:v>0.46558823529412874</c:v>
                </c:pt>
                <c:pt idx="1584">
                  <c:v>0.46588235294118757</c:v>
                </c:pt>
                <c:pt idx="1585">
                  <c:v>0.46617647058824641</c:v>
                </c:pt>
                <c:pt idx="1586">
                  <c:v>0.46647058823530524</c:v>
                </c:pt>
                <c:pt idx="1587">
                  <c:v>0.46676470588236407</c:v>
                </c:pt>
                <c:pt idx="1588">
                  <c:v>0.46705882352942291</c:v>
                </c:pt>
                <c:pt idx="1589">
                  <c:v>0.46735294117648174</c:v>
                </c:pt>
                <c:pt idx="1590">
                  <c:v>0.46764705882354057</c:v>
                </c:pt>
                <c:pt idx="1591">
                  <c:v>0.46794117647059941</c:v>
                </c:pt>
                <c:pt idx="1592">
                  <c:v>0.46823529411765824</c:v>
                </c:pt>
                <c:pt idx="1593">
                  <c:v>0.46852941176471707</c:v>
                </c:pt>
                <c:pt idx="1594">
                  <c:v>0.46882352941177591</c:v>
                </c:pt>
                <c:pt idx="1595">
                  <c:v>0.46911764705883474</c:v>
                </c:pt>
                <c:pt idx="1596">
                  <c:v>0.46941176470589357</c:v>
                </c:pt>
                <c:pt idx="1597">
                  <c:v>0.46970588235295241</c:v>
                </c:pt>
                <c:pt idx="1598">
                  <c:v>0.47000000000001124</c:v>
                </c:pt>
                <c:pt idx="1599">
                  <c:v>0.47029411764707008</c:v>
                </c:pt>
                <c:pt idx="1600">
                  <c:v>0.47058823529412891</c:v>
                </c:pt>
                <c:pt idx="1601">
                  <c:v>0.47088235294118774</c:v>
                </c:pt>
                <c:pt idx="1602">
                  <c:v>0.47117647058824658</c:v>
                </c:pt>
                <c:pt idx="1603">
                  <c:v>0.47147058823530541</c:v>
                </c:pt>
                <c:pt idx="1604">
                  <c:v>0.47176470588236424</c:v>
                </c:pt>
                <c:pt idx="1605">
                  <c:v>0.47205882352942308</c:v>
                </c:pt>
                <c:pt idx="1606">
                  <c:v>0.47235294117648191</c:v>
                </c:pt>
                <c:pt idx="1607">
                  <c:v>0.47264705882354074</c:v>
                </c:pt>
                <c:pt idx="1608">
                  <c:v>0.47294117647059958</c:v>
                </c:pt>
                <c:pt idx="1609">
                  <c:v>0.47323529411765841</c:v>
                </c:pt>
                <c:pt idx="1610">
                  <c:v>0.47352941176471725</c:v>
                </c:pt>
                <c:pt idx="1611">
                  <c:v>0.47382352941177608</c:v>
                </c:pt>
                <c:pt idx="1612">
                  <c:v>0.47411764705883491</c:v>
                </c:pt>
                <c:pt idx="1613">
                  <c:v>0.47441176470589375</c:v>
                </c:pt>
                <c:pt idx="1614">
                  <c:v>0.47470588235295258</c:v>
                </c:pt>
                <c:pt idx="1615">
                  <c:v>0.47500000000001141</c:v>
                </c:pt>
                <c:pt idx="1616">
                  <c:v>0.47529411764707025</c:v>
                </c:pt>
                <c:pt idx="1617">
                  <c:v>0.47558823529412908</c:v>
                </c:pt>
                <c:pt idx="1618">
                  <c:v>0.47588235294118791</c:v>
                </c:pt>
                <c:pt idx="1619">
                  <c:v>0.47617647058824675</c:v>
                </c:pt>
                <c:pt idx="1620">
                  <c:v>0.47647058823530558</c:v>
                </c:pt>
                <c:pt idx="1621">
                  <c:v>0.47676470588236441</c:v>
                </c:pt>
                <c:pt idx="1622">
                  <c:v>0.47705882352942325</c:v>
                </c:pt>
                <c:pt idx="1623">
                  <c:v>0.47735294117648208</c:v>
                </c:pt>
                <c:pt idx="1624">
                  <c:v>0.47764705882354092</c:v>
                </c:pt>
                <c:pt idx="1625">
                  <c:v>0.47794117647059975</c:v>
                </c:pt>
                <c:pt idx="1626">
                  <c:v>0.47823529411765858</c:v>
                </c:pt>
                <c:pt idx="1627">
                  <c:v>0.47852941176471742</c:v>
                </c:pt>
                <c:pt idx="1628">
                  <c:v>0.47882352941177625</c:v>
                </c:pt>
                <c:pt idx="1629">
                  <c:v>0.47911764705883508</c:v>
                </c:pt>
                <c:pt idx="1630">
                  <c:v>0.47941176470589392</c:v>
                </c:pt>
                <c:pt idx="1631">
                  <c:v>0.47970588235295275</c:v>
                </c:pt>
                <c:pt idx="1632">
                  <c:v>0.48000000000001158</c:v>
                </c:pt>
                <c:pt idx="1633">
                  <c:v>0.48029411764707042</c:v>
                </c:pt>
                <c:pt idx="1634">
                  <c:v>0.48058823529412925</c:v>
                </c:pt>
                <c:pt idx="1635">
                  <c:v>0.48088235294118808</c:v>
                </c:pt>
                <c:pt idx="1636">
                  <c:v>0.48117647058824692</c:v>
                </c:pt>
                <c:pt idx="1637">
                  <c:v>0.48147058823530575</c:v>
                </c:pt>
                <c:pt idx="1638">
                  <c:v>0.48176470588236459</c:v>
                </c:pt>
                <c:pt idx="1639">
                  <c:v>0.48205882352942342</c:v>
                </c:pt>
                <c:pt idx="1640">
                  <c:v>0.48235294117648225</c:v>
                </c:pt>
                <c:pt idx="1641">
                  <c:v>0.48264705882354109</c:v>
                </c:pt>
                <c:pt idx="1642">
                  <c:v>0.48294117647059992</c:v>
                </c:pt>
                <c:pt idx="1643">
                  <c:v>0.48323529411765875</c:v>
                </c:pt>
                <c:pt idx="1644">
                  <c:v>0.48352941176471759</c:v>
                </c:pt>
                <c:pt idx="1645">
                  <c:v>0.48382352941177642</c:v>
                </c:pt>
                <c:pt idx="1646">
                  <c:v>0.48411764705883525</c:v>
                </c:pt>
                <c:pt idx="1647">
                  <c:v>0.48441176470589409</c:v>
                </c:pt>
                <c:pt idx="1648">
                  <c:v>0.48470588235295292</c:v>
                </c:pt>
                <c:pt idx="1649">
                  <c:v>0.48500000000001176</c:v>
                </c:pt>
                <c:pt idx="1650">
                  <c:v>0.48529411764707059</c:v>
                </c:pt>
                <c:pt idx="1651">
                  <c:v>0.48558823529412942</c:v>
                </c:pt>
                <c:pt idx="1652">
                  <c:v>0.48588235294118826</c:v>
                </c:pt>
                <c:pt idx="1653">
                  <c:v>0.48617647058824709</c:v>
                </c:pt>
                <c:pt idx="1654">
                  <c:v>0.48647058823530592</c:v>
                </c:pt>
                <c:pt idx="1655">
                  <c:v>0.48676470588236476</c:v>
                </c:pt>
                <c:pt idx="1656">
                  <c:v>0.48705882352942359</c:v>
                </c:pt>
                <c:pt idx="1657">
                  <c:v>0.48735294117648242</c:v>
                </c:pt>
                <c:pt idx="1658">
                  <c:v>0.48764705882354126</c:v>
                </c:pt>
                <c:pt idx="1659">
                  <c:v>0.48794117647060009</c:v>
                </c:pt>
                <c:pt idx="1660">
                  <c:v>0.48823529411765892</c:v>
                </c:pt>
                <c:pt idx="1661">
                  <c:v>0.48852941176471776</c:v>
                </c:pt>
                <c:pt idx="1662">
                  <c:v>0.48882352941177659</c:v>
                </c:pt>
                <c:pt idx="1663">
                  <c:v>0.48911764705883543</c:v>
                </c:pt>
                <c:pt idx="1664">
                  <c:v>0.48941176470589426</c:v>
                </c:pt>
                <c:pt idx="1665">
                  <c:v>0.48970588235295309</c:v>
                </c:pt>
                <c:pt idx="1666">
                  <c:v>0.49000000000001193</c:v>
                </c:pt>
                <c:pt idx="1667">
                  <c:v>0.49029411764707076</c:v>
                </c:pt>
                <c:pt idx="1668">
                  <c:v>0.49058823529412959</c:v>
                </c:pt>
                <c:pt idx="1669">
                  <c:v>0.49088235294118843</c:v>
                </c:pt>
                <c:pt idx="1670">
                  <c:v>0.49117647058824726</c:v>
                </c:pt>
                <c:pt idx="1671">
                  <c:v>0.49147058823530609</c:v>
                </c:pt>
                <c:pt idx="1672">
                  <c:v>0.49176470588236493</c:v>
                </c:pt>
                <c:pt idx="1673">
                  <c:v>0.49205882352942376</c:v>
                </c:pt>
                <c:pt idx="1674">
                  <c:v>0.49235294117648259</c:v>
                </c:pt>
                <c:pt idx="1675">
                  <c:v>0.49264705882354143</c:v>
                </c:pt>
                <c:pt idx="1676">
                  <c:v>0.49294117647060026</c:v>
                </c:pt>
                <c:pt idx="1677">
                  <c:v>0.4932352941176591</c:v>
                </c:pt>
                <c:pt idx="1678">
                  <c:v>0.49352941176471793</c:v>
                </c:pt>
                <c:pt idx="1679">
                  <c:v>0.49382352941177676</c:v>
                </c:pt>
                <c:pt idx="1680">
                  <c:v>0.4941176470588356</c:v>
                </c:pt>
                <c:pt idx="1681">
                  <c:v>0.49441176470589443</c:v>
                </c:pt>
                <c:pt idx="1682">
                  <c:v>0.49470588235295326</c:v>
                </c:pt>
                <c:pt idx="1683">
                  <c:v>0.4950000000000121</c:v>
                </c:pt>
                <c:pt idx="1684">
                  <c:v>0.49529411764707093</c:v>
                </c:pt>
                <c:pt idx="1685">
                  <c:v>0.49558823529412976</c:v>
                </c:pt>
                <c:pt idx="1686">
                  <c:v>0.4958823529411886</c:v>
                </c:pt>
                <c:pt idx="1687">
                  <c:v>0.49617647058824743</c:v>
                </c:pt>
                <c:pt idx="1688">
                  <c:v>0.49647058823530626</c:v>
                </c:pt>
                <c:pt idx="1689">
                  <c:v>0.4967647058823651</c:v>
                </c:pt>
                <c:pt idx="1690">
                  <c:v>0.49705882352942393</c:v>
                </c:pt>
                <c:pt idx="1691">
                  <c:v>0.49735294117648277</c:v>
                </c:pt>
                <c:pt idx="1692">
                  <c:v>0.4976470588235416</c:v>
                </c:pt>
                <c:pt idx="1693">
                  <c:v>0.49794117647060043</c:v>
                </c:pt>
                <c:pt idx="1694">
                  <c:v>0.49823529411765927</c:v>
                </c:pt>
                <c:pt idx="1695">
                  <c:v>0.4985294117647181</c:v>
                </c:pt>
                <c:pt idx="1696">
                  <c:v>0.49882352941177693</c:v>
                </c:pt>
                <c:pt idx="1697">
                  <c:v>0.49911764705883577</c:v>
                </c:pt>
                <c:pt idx="1698">
                  <c:v>0.4994117647058946</c:v>
                </c:pt>
                <c:pt idx="1699">
                  <c:v>0.49970588235295343</c:v>
                </c:pt>
                <c:pt idx="1700">
                  <c:v>0.50000000000001221</c:v>
                </c:pt>
              </c:numCache>
            </c:numRef>
          </c:xVal>
          <c:yVal>
            <c:numRef>
              <c:f>Sheet1!$J$2:$J$1702</c:f>
              <c:numCache>
                <c:formatCode>0.00000</c:formatCode>
                <c:ptCount val="170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2.9000000000000033E-2</c:v>
                </c:pt>
                <c:pt idx="35">
                  <c:v>5.8000000000000065E-2</c:v>
                </c:pt>
                <c:pt idx="36">
                  <c:v>8.800000000000005E-2</c:v>
                </c:pt>
                <c:pt idx="37">
                  <c:v>0.11700000000000008</c:v>
                </c:pt>
                <c:pt idx="38">
                  <c:v>0.14700000000000008</c:v>
                </c:pt>
                <c:pt idx="39">
                  <c:v>0.17599999999999993</c:v>
                </c:pt>
                <c:pt idx="40">
                  <c:v>0.20499999999999996</c:v>
                </c:pt>
                <c:pt idx="41">
                  <c:v>0.23499999999999996</c:v>
                </c:pt>
                <c:pt idx="42">
                  <c:v>0.26400000000000001</c:v>
                </c:pt>
                <c:pt idx="43">
                  <c:v>0.29399999999999998</c:v>
                </c:pt>
                <c:pt idx="44">
                  <c:v>0.32300000000000001</c:v>
                </c:pt>
                <c:pt idx="45">
                  <c:v>0.35299999999999998</c:v>
                </c:pt>
                <c:pt idx="46">
                  <c:v>0.38200000000000001</c:v>
                </c:pt>
                <c:pt idx="47">
                  <c:v>0.41100000000000003</c:v>
                </c:pt>
                <c:pt idx="48">
                  <c:v>0.441</c:v>
                </c:pt>
                <c:pt idx="49">
                  <c:v>0.46999999999999986</c:v>
                </c:pt>
                <c:pt idx="50">
                  <c:v>0.5</c:v>
                </c:pt>
                <c:pt idx="51">
                  <c:v>0.52899999999999991</c:v>
                </c:pt>
                <c:pt idx="52">
                  <c:v>0.55799999999999994</c:v>
                </c:pt>
                <c:pt idx="53">
                  <c:v>0.58799999999999997</c:v>
                </c:pt>
                <c:pt idx="54">
                  <c:v>0.61699999999999977</c:v>
                </c:pt>
                <c:pt idx="55">
                  <c:v>0.64699999999999991</c:v>
                </c:pt>
                <c:pt idx="56">
                  <c:v>0.67599999999999971</c:v>
                </c:pt>
                <c:pt idx="57">
                  <c:v>0.70499999999999996</c:v>
                </c:pt>
                <c:pt idx="58">
                  <c:v>0.73499999999999976</c:v>
                </c:pt>
                <c:pt idx="59">
                  <c:v>0.76400000000000001</c:v>
                </c:pt>
                <c:pt idx="60">
                  <c:v>0.79399999999999982</c:v>
                </c:pt>
                <c:pt idx="61">
                  <c:v>0.82300000000000006</c:v>
                </c:pt>
                <c:pt idx="62">
                  <c:v>0.85299999999999987</c:v>
                </c:pt>
                <c:pt idx="63">
                  <c:v>0.88200000000000012</c:v>
                </c:pt>
                <c:pt idx="64">
                  <c:v>0.91100000000000003</c:v>
                </c:pt>
                <c:pt idx="65">
                  <c:v>0.94100000000000017</c:v>
                </c:pt>
                <c:pt idx="66">
                  <c:v>0.97</c:v>
                </c:pt>
                <c:pt idx="67">
                  <c:v>0.99999999999999978</c:v>
                </c:pt>
                <c:pt idx="68">
                  <c:v>1.0289999999999999</c:v>
                </c:pt>
                <c:pt idx="69">
                  <c:v>1.0579999999999998</c:v>
                </c:pt>
                <c:pt idx="70">
                  <c:v>1.0880000000000001</c:v>
                </c:pt>
                <c:pt idx="71">
                  <c:v>1.117</c:v>
                </c:pt>
                <c:pt idx="72">
                  <c:v>1.1470000000000002</c:v>
                </c:pt>
                <c:pt idx="73">
                  <c:v>1.1760000000000002</c:v>
                </c:pt>
                <c:pt idx="74">
                  <c:v>1.2050000000000003</c:v>
                </c:pt>
                <c:pt idx="75">
                  <c:v>1.2350000000000001</c:v>
                </c:pt>
                <c:pt idx="76">
                  <c:v>1.264</c:v>
                </c:pt>
                <c:pt idx="77">
                  <c:v>1.2940000000000003</c:v>
                </c:pt>
                <c:pt idx="78">
                  <c:v>1.3230000000000002</c:v>
                </c:pt>
                <c:pt idx="79">
                  <c:v>1.3530000000000004</c:v>
                </c:pt>
                <c:pt idx="80">
                  <c:v>1.3820000000000003</c:v>
                </c:pt>
                <c:pt idx="81">
                  <c:v>1.4110000000000005</c:v>
                </c:pt>
                <c:pt idx="82">
                  <c:v>1.4410000000000003</c:v>
                </c:pt>
                <c:pt idx="83">
                  <c:v>1.4700000000000004</c:v>
                </c:pt>
                <c:pt idx="84">
                  <c:v>1.5000000000000002</c:v>
                </c:pt>
                <c:pt idx="85">
                  <c:v>1.5290000000000004</c:v>
                </c:pt>
                <c:pt idx="86">
                  <c:v>1.5580000000000003</c:v>
                </c:pt>
                <c:pt idx="87">
                  <c:v>1.5880000000000005</c:v>
                </c:pt>
                <c:pt idx="88">
                  <c:v>1.6170000000000004</c:v>
                </c:pt>
                <c:pt idx="89">
                  <c:v>1.6470000000000002</c:v>
                </c:pt>
                <c:pt idx="90">
                  <c:v>1.6760000000000004</c:v>
                </c:pt>
                <c:pt idx="91">
                  <c:v>1.7050000000000003</c:v>
                </c:pt>
                <c:pt idx="92">
                  <c:v>1.7350000000000005</c:v>
                </c:pt>
                <c:pt idx="93">
                  <c:v>1.7640000000000005</c:v>
                </c:pt>
                <c:pt idx="94">
                  <c:v>1.7940000000000007</c:v>
                </c:pt>
                <c:pt idx="95">
                  <c:v>1.8230000000000006</c:v>
                </c:pt>
                <c:pt idx="96">
                  <c:v>1.8530000000000009</c:v>
                </c:pt>
                <c:pt idx="97">
                  <c:v>1.8820000000000008</c:v>
                </c:pt>
                <c:pt idx="98">
                  <c:v>1.9110000000000007</c:v>
                </c:pt>
                <c:pt idx="99">
                  <c:v>1.9410000000000009</c:v>
                </c:pt>
                <c:pt idx="100">
                  <c:v>1.9700000000000009</c:v>
                </c:pt>
                <c:pt idx="101">
                  <c:v>2.0000000000000009</c:v>
                </c:pt>
                <c:pt idx="102">
                  <c:v>2.0290000000000008</c:v>
                </c:pt>
                <c:pt idx="103">
                  <c:v>2.0580000000000012</c:v>
                </c:pt>
                <c:pt idx="104">
                  <c:v>2.088000000000001</c:v>
                </c:pt>
                <c:pt idx="105">
                  <c:v>2.1170000000000013</c:v>
                </c:pt>
                <c:pt idx="106">
                  <c:v>2.1470000000000011</c:v>
                </c:pt>
                <c:pt idx="107">
                  <c:v>2.176000000000001</c:v>
                </c:pt>
                <c:pt idx="108">
                  <c:v>2.205000000000001</c:v>
                </c:pt>
                <c:pt idx="109">
                  <c:v>2.2350000000000012</c:v>
                </c:pt>
                <c:pt idx="110">
                  <c:v>2.2640000000000011</c:v>
                </c:pt>
                <c:pt idx="111">
                  <c:v>2.2940000000000014</c:v>
                </c:pt>
                <c:pt idx="112">
                  <c:v>2.3230000000000013</c:v>
                </c:pt>
                <c:pt idx="113">
                  <c:v>2.3530000000000015</c:v>
                </c:pt>
                <c:pt idx="114">
                  <c:v>2.3820000000000014</c:v>
                </c:pt>
                <c:pt idx="115">
                  <c:v>2.4110000000000018</c:v>
                </c:pt>
                <c:pt idx="116">
                  <c:v>2.4410000000000012</c:v>
                </c:pt>
                <c:pt idx="117">
                  <c:v>2.4700000000000015</c:v>
                </c:pt>
                <c:pt idx="118">
                  <c:v>2.5000000000000009</c:v>
                </c:pt>
                <c:pt idx="119">
                  <c:v>2.5290000000000012</c:v>
                </c:pt>
                <c:pt idx="120">
                  <c:v>2.5580000000000012</c:v>
                </c:pt>
                <c:pt idx="121">
                  <c:v>2.5880000000000005</c:v>
                </c:pt>
                <c:pt idx="122">
                  <c:v>2.6170000000000009</c:v>
                </c:pt>
                <c:pt idx="123">
                  <c:v>2.6470000000000002</c:v>
                </c:pt>
                <c:pt idx="124">
                  <c:v>2.6760000000000006</c:v>
                </c:pt>
                <c:pt idx="125">
                  <c:v>2.7050000000000005</c:v>
                </c:pt>
                <c:pt idx="126">
                  <c:v>2.7350000000000008</c:v>
                </c:pt>
                <c:pt idx="127">
                  <c:v>2.7640000000000007</c:v>
                </c:pt>
                <c:pt idx="128">
                  <c:v>2.7940000000000009</c:v>
                </c:pt>
                <c:pt idx="129">
                  <c:v>2.8230000000000008</c:v>
                </c:pt>
                <c:pt idx="130">
                  <c:v>2.8530000000000011</c:v>
                </c:pt>
                <c:pt idx="131">
                  <c:v>2.882000000000001</c:v>
                </c:pt>
                <c:pt idx="132">
                  <c:v>2.9110000000000009</c:v>
                </c:pt>
                <c:pt idx="133">
                  <c:v>2.9410000000000012</c:v>
                </c:pt>
                <c:pt idx="134">
                  <c:v>2.9700000000000011</c:v>
                </c:pt>
                <c:pt idx="135">
                  <c:v>3.0000000000000013</c:v>
                </c:pt>
                <c:pt idx="136">
                  <c:v>3.0290000000000012</c:v>
                </c:pt>
                <c:pt idx="137">
                  <c:v>3.0580000000000012</c:v>
                </c:pt>
                <c:pt idx="138">
                  <c:v>3.0880000000000014</c:v>
                </c:pt>
                <c:pt idx="139">
                  <c:v>3.1170000000000013</c:v>
                </c:pt>
                <c:pt idx="140">
                  <c:v>3.1470000000000016</c:v>
                </c:pt>
                <c:pt idx="141">
                  <c:v>3.1760000000000015</c:v>
                </c:pt>
                <c:pt idx="142">
                  <c:v>3.2050000000000014</c:v>
                </c:pt>
                <c:pt idx="143">
                  <c:v>3.2350000000000017</c:v>
                </c:pt>
                <c:pt idx="144">
                  <c:v>3.2640000000000016</c:v>
                </c:pt>
                <c:pt idx="145">
                  <c:v>3.2940000000000018</c:v>
                </c:pt>
                <c:pt idx="146">
                  <c:v>3.3230000000000017</c:v>
                </c:pt>
                <c:pt idx="147">
                  <c:v>3.353000000000002</c:v>
                </c:pt>
                <c:pt idx="148">
                  <c:v>3.3820000000000019</c:v>
                </c:pt>
                <c:pt idx="149">
                  <c:v>3.4110000000000018</c:v>
                </c:pt>
                <c:pt idx="150">
                  <c:v>3.4410000000000021</c:v>
                </c:pt>
                <c:pt idx="151">
                  <c:v>3.470000000000002</c:v>
                </c:pt>
                <c:pt idx="152">
                  <c:v>3.5000000000000022</c:v>
                </c:pt>
                <c:pt idx="153">
                  <c:v>3.5290000000000021</c:v>
                </c:pt>
                <c:pt idx="154">
                  <c:v>3.558000000000002</c:v>
                </c:pt>
                <c:pt idx="155">
                  <c:v>3.5880000000000023</c:v>
                </c:pt>
                <c:pt idx="156">
                  <c:v>3.6170000000000022</c:v>
                </c:pt>
                <c:pt idx="157">
                  <c:v>3.6470000000000025</c:v>
                </c:pt>
                <c:pt idx="158">
                  <c:v>3.6760000000000024</c:v>
                </c:pt>
                <c:pt idx="159">
                  <c:v>3.7050000000000027</c:v>
                </c:pt>
                <c:pt idx="160">
                  <c:v>3.7350000000000021</c:v>
                </c:pt>
                <c:pt idx="161">
                  <c:v>3.7640000000000025</c:v>
                </c:pt>
                <c:pt idx="162">
                  <c:v>3.7940000000000018</c:v>
                </c:pt>
                <c:pt idx="163">
                  <c:v>3.8230000000000022</c:v>
                </c:pt>
                <c:pt idx="164">
                  <c:v>3.8530000000000015</c:v>
                </c:pt>
                <c:pt idx="165">
                  <c:v>3.8820000000000014</c:v>
                </c:pt>
                <c:pt idx="166">
                  <c:v>3.9110000000000018</c:v>
                </c:pt>
                <c:pt idx="167">
                  <c:v>3.9410000000000012</c:v>
                </c:pt>
                <c:pt idx="168">
                  <c:v>3.9700000000000015</c:v>
                </c:pt>
                <c:pt idx="169">
                  <c:v>4.0000000000000009</c:v>
                </c:pt>
                <c:pt idx="170">
                  <c:v>4.0290000000000017</c:v>
                </c:pt>
                <c:pt idx="171">
                  <c:v>4.0580000000000016</c:v>
                </c:pt>
                <c:pt idx="172">
                  <c:v>4.0880000000000019</c:v>
                </c:pt>
                <c:pt idx="173">
                  <c:v>4.1170000000000018</c:v>
                </c:pt>
                <c:pt idx="174">
                  <c:v>4.147000000000002</c:v>
                </c:pt>
                <c:pt idx="175">
                  <c:v>4.1760000000000019</c:v>
                </c:pt>
                <c:pt idx="176">
                  <c:v>4.2050000000000018</c:v>
                </c:pt>
                <c:pt idx="177">
                  <c:v>4.2350000000000021</c:v>
                </c:pt>
                <c:pt idx="178">
                  <c:v>4.264000000000002</c:v>
                </c:pt>
                <c:pt idx="179">
                  <c:v>4.2940000000000023</c:v>
                </c:pt>
                <c:pt idx="180">
                  <c:v>4.3230000000000022</c:v>
                </c:pt>
                <c:pt idx="181">
                  <c:v>4.3530000000000024</c:v>
                </c:pt>
                <c:pt idx="182">
                  <c:v>4.3820000000000023</c:v>
                </c:pt>
                <c:pt idx="183">
                  <c:v>4.4110000000000023</c:v>
                </c:pt>
                <c:pt idx="184">
                  <c:v>4.4410000000000025</c:v>
                </c:pt>
                <c:pt idx="185">
                  <c:v>4.4700000000000024</c:v>
                </c:pt>
                <c:pt idx="186">
                  <c:v>4.5000000000000027</c:v>
                </c:pt>
                <c:pt idx="187">
                  <c:v>4.5290000000000026</c:v>
                </c:pt>
                <c:pt idx="188">
                  <c:v>4.5580000000000025</c:v>
                </c:pt>
                <c:pt idx="189">
                  <c:v>4.5880000000000027</c:v>
                </c:pt>
                <c:pt idx="190">
                  <c:v>4.6170000000000027</c:v>
                </c:pt>
                <c:pt idx="191">
                  <c:v>4.6470000000000029</c:v>
                </c:pt>
                <c:pt idx="192">
                  <c:v>4.6760000000000028</c:v>
                </c:pt>
                <c:pt idx="193">
                  <c:v>4.7050000000000027</c:v>
                </c:pt>
                <c:pt idx="194">
                  <c:v>4.735000000000003</c:v>
                </c:pt>
                <c:pt idx="195">
                  <c:v>4.7640000000000029</c:v>
                </c:pt>
                <c:pt idx="196">
                  <c:v>4.7940000000000031</c:v>
                </c:pt>
                <c:pt idx="197">
                  <c:v>4.8230000000000031</c:v>
                </c:pt>
                <c:pt idx="198">
                  <c:v>4.8530000000000033</c:v>
                </c:pt>
                <c:pt idx="199">
                  <c:v>4.8820000000000032</c:v>
                </c:pt>
                <c:pt idx="200">
                  <c:v>4.9110000000000031</c:v>
                </c:pt>
                <c:pt idx="201">
                  <c:v>4.9410000000000034</c:v>
                </c:pt>
                <c:pt idx="202">
                  <c:v>4.9700000000000033</c:v>
                </c:pt>
                <c:pt idx="203">
                  <c:v>5.0000000000000036</c:v>
                </c:pt>
                <c:pt idx="204">
                  <c:v>5.0290000000000035</c:v>
                </c:pt>
                <c:pt idx="205">
                  <c:v>5.0580000000000043</c:v>
                </c:pt>
                <c:pt idx="206">
                  <c:v>5.0880000000000036</c:v>
                </c:pt>
                <c:pt idx="207">
                  <c:v>5.1170000000000035</c:v>
                </c:pt>
                <c:pt idx="208">
                  <c:v>5.1470000000000038</c:v>
                </c:pt>
                <c:pt idx="209">
                  <c:v>5.1760000000000037</c:v>
                </c:pt>
                <c:pt idx="210">
                  <c:v>5.2050000000000045</c:v>
                </c:pt>
                <c:pt idx="211">
                  <c:v>5.2350000000000039</c:v>
                </c:pt>
                <c:pt idx="212">
                  <c:v>5.2640000000000047</c:v>
                </c:pt>
                <c:pt idx="213">
                  <c:v>5.294000000000004</c:v>
                </c:pt>
                <c:pt idx="214">
                  <c:v>5.323000000000004</c:v>
                </c:pt>
                <c:pt idx="215">
                  <c:v>5.3530000000000051</c:v>
                </c:pt>
                <c:pt idx="216">
                  <c:v>5.382000000000005</c:v>
                </c:pt>
                <c:pt idx="217">
                  <c:v>5.4110000000000049</c:v>
                </c:pt>
                <c:pt idx="218">
                  <c:v>5.4410000000000043</c:v>
                </c:pt>
                <c:pt idx="219">
                  <c:v>5.4700000000000042</c:v>
                </c:pt>
                <c:pt idx="220">
                  <c:v>5.5000000000000053</c:v>
                </c:pt>
                <c:pt idx="221">
                  <c:v>5.5290000000000052</c:v>
                </c:pt>
                <c:pt idx="222">
                  <c:v>5.5580000000000052</c:v>
                </c:pt>
                <c:pt idx="223">
                  <c:v>5.5880000000000045</c:v>
                </c:pt>
                <c:pt idx="224">
                  <c:v>5.6170000000000044</c:v>
                </c:pt>
                <c:pt idx="225">
                  <c:v>5.6470000000000056</c:v>
                </c:pt>
                <c:pt idx="226">
                  <c:v>5.6760000000000055</c:v>
                </c:pt>
                <c:pt idx="227">
                  <c:v>5.7050000000000054</c:v>
                </c:pt>
                <c:pt idx="228">
                  <c:v>5.7350000000000048</c:v>
                </c:pt>
                <c:pt idx="229">
                  <c:v>5.7640000000000047</c:v>
                </c:pt>
                <c:pt idx="230">
                  <c:v>5.7940000000000058</c:v>
                </c:pt>
                <c:pt idx="231">
                  <c:v>5.8230000000000057</c:v>
                </c:pt>
                <c:pt idx="232">
                  <c:v>5.8530000000000051</c:v>
                </c:pt>
                <c:pt idx="233">
                  <c:v>5.882000000000005</c:v>
                </c:pt>
                <c:pt idx="234">
                  <c:v>5.9110000000000067</c:v>
                </c:pt>
                <c:pt idx="235">
                  <c:v>5.9410000000000061</c:v>
                </c:pt>
                <c:pt idx="236">
                  <c:v>5.970000000000006</c:v>
                </c:pt>
                <c:pt idx="237">
                  <c:v>6.0000000000000053</c:v>
                </c:pt>
                <c:pt idx="238">
                  <c:v>6.029000000000007</c:v>
                </c:pt>
                <c:pt idx="239">
                  <c:v>6.0580000000000069</c:v>
                </c:pt>
                <c:pt idx="240">
                  <c:v>6.0880000000000063</c:v>
                </c:pt>
                <c:pt idx="241">
                  <c:v>6.1170000000000062</c:v>
                </c:pt>
                <c:pt idx="242">
                  <c:v>6.1470000000000056</c:v>
                </c:pt>
                <c:pt idx="243">
                  <c:v>6.1760000000000073</c:v>
                </c:pt>
                <c:pt idx="244">
                  <c:v>6.2050000000000072</c:v>
                </c:pt>
                <c:pt idx="245">
                  <c:v>6.2350000000000065</c:v>
                </c:pt>
                <c:pt idx="246">
                  <c:v>6.2640000000000065</c:v>
                </c:pt>
                <c:pt idx="247">
                  <c:v>6.2940000000000076</c:v>
                </c:pt>
                <c:pt idx="248">
                  <c:v>6.3230000000000075</c:v>
                </c:pt>
                <c:pt idx="249">
                  <c:v>6.3530000000000069</c:v>
                </c:pt>
                <c:pt idx="250">
                  <c:v>6.3820000000000068</c:v>
                </c:pt>
                <c:pt idx="251">
                  <c:v>6.4110000000000067</c:v>
                </c:pt>
                <c:pt idx="252">
                  <c:v>6.4410000000000078</c:v>
                </c:pt>
                <c:pt idx="253">
                  <c:v>6.4700000000000077</c:v>
                </c:pt>
                <c:pt idx="254">
                  <c:v>6.5000000000000071</c:v>
                </c:pt>
                <c:pt idx="255">
                  <c:v>6.529000000000007</c:v>
                </c:pt>
                <c:pt idx="256">
                  <c:v>6.5580000000000069</c:v>
                </c:pt>
                <c:pt idx="257">
                  <c:v>6.5880000000000081</c:v>
                </c:pt>
                <c:pt idx="258">
                  <c:v>6.617000000000008</c:v>
                </c:pt>
                <c:pt idx="259">
                  <c:v>6.6470000000000073</c:v>
                </c:pt>
                <c:pt idx="260">
                  <c:v>6.6760000000000073</c:v>
                </c:pt>
                <c:pt idx="261">
                  <c:v>6.7050000000000072</c:v>
                </c:pt>
                <c:pt idx="262">
                  <c:v>6.7350000000000083</c:v>
                </c:pt>
                <c:pt idx="263">
                  <c:v>6.7640000000000082</c:v>
                </c:pt>
                <c:pt idx="264">
                  <c:v>6.7940000000000076</c:v>
                </c:pt>
                <c:pt idx="265">
                  <c:v>6.8230000000000075</c:v>
                </c:pt>
                <c:pt idx="266">
                  <c:v>6.8530000000000086</c:v>
                </c:pt>
                <c:pt idx="267">
                  <c:v>6.8820000000000086</c:v>
                </c:pt>
                <c:pt idx="268">
                  <c:v>6.9110000000000085</c:v>
                </c:pt>
                <c:pt idx="269">
                  <c:v>6.9410000000000078</c:v>
                </c:pt>
                <c:pt idx="270">
                  <c:v>6.9700000000000077</c:v>
                </c:pt>
                <c:pt idx="271">
                  <c:v>7.0000000000000089</c:v>
                </c:pt>
                <c:pt idx="272">
                  <c:v>7.0290000000000088</c:v>
                </c:pt>
                <c:pt idx="273">
                  <c:v>7.0580000000000087</c:v>
                </c:pt>
                <c:pt idx="274">
                  <c:v>7.0880000000000081</c:v>
                </c:pt>
                <c:pt idx="275">
                  <c:v>7.117000000000008</c:v>
                </c:pt>
                <c:pt idx="276">
                  <c:v>7.1470000000000091</c:v>
                </c:pt>
                <c:pt idx="277">
                  <c:v>7.176000000000009</c:v>
                </c:pt>
                <c:pt idx="278">
                  <c:v>7.205000000000009</c:v>
                </c:pt>
                <c:pt idx="279">
                  <c:v>7.2350000000000083</c:v>
                </c:pt>
                <c:pt idx="280">
                  <c:v>7.26400000000001</c:v>
                </c:pt>
                <c:pt idx="281">
                  <c:v>7.2940000000000094</c:v>
                </c:pt>
                <c:pt idx="282">
                  <c:v>7.3230000000000093</c:v>
                </c:pt>
                <c:pt idx="283">
                  <c:v>7.3530000000000086</c:v>
                </c:pt>
                <c:pt idx="284">
                  <c:v>7.3820000000000086</c:v>
                </c:pt>
                <c:pt idx="285">
                  <c:v>7.4110000000000102</c:v>
                </c:pt>
                <c:pt idx="286">
                  <c:v>7.4410000000000096</c:v>
                </c:pt>
                <c:pt idx="287">
                  <c:v>7.4700000000000095</c:v>
                </c:pt>
                <c:pt idx="288">
                  <c:v>7.5000000000000089</c:v>
                </c:pt>
                <c:pt idx="289">
                  <c:v>7.5290000000000106</c:v>
                </c:pt>
                <c:pt idx="290">
                  <c:v>7.5580000000000105</c:v>
                </c:pt>
                <c:pt idx="291">
                  <c:v>7.5880000000000098</c:v>
                </c:pt>
                <c:pt idx="292">
                  <c:v>7.6170000000000098</c:v>
                </c:pt>
                <c:pt idx="293">
                  <c:v>7.6470000000000109</c:v>
                </c:pt>
                <c:pt idx="294">
                  <c:v>7.6760000000000108</c:v>
                </c:pt>
                <c:pt idx="295">
                  <c:v>7.7050000000000107</c:v>
                </c:pt>
                <c:pt idx="296">
                  <c:v>7.7350000000000101</c:v>
                </c:pt>
                <c:pt idx="297">
                  <c:v>7.76400000000001</c:v>
                </c:pt>
                <c:pt idx="298">
                  <c:v>7.7940000000000111</c:v>
                </c:pt>
                <c:pt idx="299">
                  <c:v>7.8230000000000111</c:v>
                </c:pt>
                <c:pt idx="300">
                  <c:v>7.8530000000000104</c:v>
                </c:pt>
                <c:pt idx="301">
                  <c:v>7.8820000000000103</c:v>
                </c:pt>
                <c:pt idx="302">
                  <c:v>7.9110000000000102</c:v>
                </c:pt>
                <c:pt idx="303">
                  <c:v>7.9410000000000114</c:v>
                </c:pt>
                <c:pt idx="304">
                  <c:v>7.9700000000000113</c:v>
                </c:pt>
                <c:pt idx="305">
                  <c:v>8.0000000000000107</c:v>
                </c:pt>
                <c:pt idx="306">
                  <c:v>8.0290000000000106</c:v>
                </c:pt>
                <c:pt idx="307">
                  <c:v>8.0580000000000105</c:v>
                </c:pt>
                <c:pt idx="308">
                  <c:v>8.0880000000000116</c:v>
                </c:pt>
                <c:pt idx="309">
                  <c:v>8.1170000000000115</c:v>
                </c:pt>
                <c:pt idx="310">
                  <c:v>8.1470000000000109</c:v>
                </c:pt>
                <c:pt idx="311">
                  <c:v>8.1760000000000108</c:v>
                </c:pt>
                <c:pt idx="312">
                  <c:v>8.2050000000000107</c:v>
                </c:pt>
                <c:pt idx="313">
                  <c:v>8.2350000000000119</c:v>
                </c:pt>
                <c:pt idx="314">
                  <c:v>8.2640000000000118</c:v>
                </c:pt>
                <c:pt idx="315">
                  <c:v>8.2940000000000111</c:v>
                </c:pt>
                <c:pt idx="316">
                  <c:v>8.3230000000000111</c:v>
                </c:pt>
                <c:pt idx="317">
                  <c:v>8.3530000000000122</c:v>
                </c:pt>
                <c:pt idx="318">
                  <c:v>8.3820000000000121</c:v>
                </c:pt>
                <c:pt idx="319">
                  <c:v>8.411000000000012</c:v>
                </c:pt>
                <c:pt idx="320">
                  <c:v>8.4410000000000114</c:v>
                </c:pt>
                <c:pt idx="321">
                  <c:v>8.4700000000000113</c:v>
                </c:pt>
                <c:pt idx="322">
                  <c:v>8.5000000000000124</c:v>
                </c:pt>
                <c:pt idx="323">
                  <c:v>8.5290000000000123</c:v>
                </c:pt>
                <c:pt idx="324">
                  <c:v>8.5580000000000123</c:v>
                </c:pt>
                <c:pt idx="325">
                  <c:v>8.5880000000000116</c:v>
                </c:pt>
                <c:pt idx="326">
                  <c:v>8.6170000000000133</c:v>
                </c:pt>
                <c:pt idx="327">
                  <c:v>8.6470000000000127</c:v>
                </c:pt>
                <c:pt idx="328">
                  <c:v>8.6760000000000126</c:v>
                </c:pt>
                <c:pt idx="329">
                  <c:v>8.7050000000000125</c:v>
                </c:pt>
                <c:pt idx="330">
                  <c:v>8.7350000000000119</c:v>
                </c:pt>
                <c:pt idx="331">
                  <c:v>8.7640000000000136</c:v>
                </c:pt>
                <c:pt idx="332">
                  <c:v>8.7940000000000129</c:v>
                </c:pt>
                <c:pt idx="333">
                  <c:v>8.8230000000000128</c:v>
                </c:pt>
                <c:pt idx="334">
                  <c:v>8.8530000000000122</c:v>
                </c:pt>
                <c:pt idx="335">
                  <c:v>8.8820000000000139</c:v>
                </c:pt>
                <c:pt idx="336">
                  <c:v>8.9110000000000138</c:v>
                </c:pt>
                <c:pt idx="337">
                  <c:v>8.9410000000000132</c:v>
                </c:pt>
                <c:pt idx="338">
                  <c:v>8.9700000000000131</c:v>
                </c:pt>
                <c:pt idx="339">
                  <c:v>9.0000000000000124</c:v>
                </c:pt>
                <c:pt idx="340">
                  <c:v>31.485500000000012</c:v>
                </c:pt>
                <c:pt idx="341">
                  <c:v>31.471000000000014</c:v>
                </c:pt>
                <c:pt idx="342">
                  <c:v>31.456000000000014</c:v>
                </c:pt>
                <c:pt idx="343">
                  <c:v>31.441500000000016</c:v>
                </c:pt>
                <c:pt idx="344">
                  <c:v>31.426500000000015</c:v>
                </c:pt>
                <c:pt idx="345">
                  <c:v>31.412000000000017</c:v>
                </c:pt>
                <c:pt idx="346">
                  <c:v>31.397500000000019</c:v>
                </c:pt>
                <c:pt idx="347">
                  <c:v>31.382500000000018</c:v>
                </c:pt>
                <c:pt idx="348">
                  <c:v>31.36800000000002</c:v>
                </c:pt>
                <c:pt idx="349">
                  <c:v>31.353000000000019</c:v>
                </c:pt>
                <c:pt idx="350">
                  <c:v>31.338500000000021</c:v>
                </c:pt>
                <c:pt idx="351">
                  <c:v>31.323500000000021</c:v>
                </c:pt>
                <c:pt idx="352">
                  <c:v>31.309000000000022</c:v>
                </c:pt>
                <c:pt idx="353">
                  <c:v>31.294500000000024</c:v>
                </c:pt>
                <c:pt idx="354">
                  <c:v>31.279500000000024</c:v>
                </c:pt>
                <c:pt idx="355">
                  <c:v>31.265000000000025</c:v>
                </c:pt>
                <c:pt idx="356">
                  <c:v>31.250000000000025</c:v>
                </c:pt>
                <c:pt idx="357">
                  <c:v>31.235500000000027</c:v>
                </c:pt>
                <c:pt idx="358">
                  <c:v>31.221000000000029</c:v>
                </c:pt>
                <c:pt idx="359">
                  <c:v>31.206000000000028</c:v>
                </c:pt>
                <c:pt idx="360">
                  <c:v>31.19150000000003</c:v>
                </c:pt>
                <c:pt idx="361">
                  <c:v>31.176500000000029</c:v>
                </c:pt>
                <c:pt idx="362">
                  <c:v>31.162000000000031</c:v>
                </c:pt>
                <c:pt idx="363">
                  <c:v>31.147500000000033</c:v>
                </c:pt>
                <c:pt idx="364">
                  <c:v>31.132500000000032</c:v>
                </c:pt>
                <c:pt idx="365">
                  <c:v>31.118000000000034</c:v>
                </c:pt>
                <c:pt idx="366">
                  <c:v>31.103000000000034</c:v>
                </c:pt>
                <c:pt idx="367">
                  <c:v>31.088500000000035</c:v>
                </c:pt>
                <c:pt idx="368">
                  <c:v>31.073500000000035</c:v>
                </c:pt>
                <c:pt idx="369">
                  <c:v>31.059000000000037</c:v>
                </c:pt>
                <c:pt idx="370">
                  <c:v>31.044500000000038</c:v>
                </c:pt>
                <c:pt idx="371">
                  <c:v>31.029500000000038</c:v>
                </c:pt>
                <c:pt idx="372">
                  <c:v>31.01500000000004</c:v>
                </c:pt>
                <c:pt idx="373">
                  <c:v>31.000000000000039</c:v>
                </c:pt>
                <c:pt idx="374">
                  <c:v>30.985500000000041</c:v>
                </c:pt>
                <c:pt idx="375">
                  <c:v>30.971000000000043</c:v>
                </c:pt>
                <c:pt idx="376">
                  <c:v>30.956000000000042</c:v>
                </c:pt>
                <c:pt idx="377">
                  <c:v>30.94150000000004</c:v>
                </c:pt>
                <c:pt idx="378">
                  <c:v>30.92650000000004</c:v>
                </c:pt>
                <c:pt idx="379">
                  <c:v>30.912000000000042</c:v>
                </c:pt>
                <c:pt idx="380">
                  <c:v>30.897500000000043</c:v>
                </c:pt>
                <c:pt idx="381">
                  <c:v>30.882500000000043</c:v>
                </c:pt>
                <c:pt idx="382">
                  <c:v>30.868000000000045</c:v>
                </c:pt>
                <c:pt idx="383">
                  <c:v>30.853000000000044</c:v>
                </c:pt>
                <c:pt idx="384">
                  <c:v>30.838500000000046</c:v>
                </c:pt>
                <c:pt idx="385">
                  <c:v>30.823500000000045</c:v>
                </c:pt>
                <c:pt idx="386">
                  <c:v>30.809000000000044</c:v>
                </c:pt>
                <c:pt idx="387">
                  <c:v>30.794500000000046</c:v>
                </c:pt>
                <c:pt idx="388">
                  <c:v>30.779500000000045</c:v>
                </c:pt>
                <c:pt idx="389">
                  <c:v>30.765000000000047</c:v>
                </c:pt>
                <c:pt idx="390">
                  <c:v>30.750000000000046</c:v>
                </c:pt>
                <c:pt idx="391">
                  <c:v>30.735500000000048</c:v>
                </c:pt>
                <c:pt idx="392">
                  <c:v>30.72100000000005</c:v>
                </c:pt>
                <c:pt idx="393">
                  <c:v>30.706000000000049</c:v>
                </c:pt>
                <c:pt idx="394">
                  <c:v>30.691500000000051</c:v>
                </c:pt>
                <c:pt idx="395">
                  <c:v>30.676500000000051</c:v>
                </c:pt>
                <c:pt idx="396">
                  <c:v>30.662000000000052</c:v>
                </c:pt>
                <c:pt idx="397">
                  <c:v>30.647500000000054</c:v>
                </c:pt>
                <c:pt idx="398">
                  <c:v>30.632500000000054</c:v>
                </c:pt>
                <c:pt idx="399">
                  <c:v>30.618000000000055</c:v>
                </c:pt>
                <c:pt idx="400">
                  <c:v>30.603000000000055</c:v>
                </c:pt>
                <c:pt idx="401">
                  <c:v>30.588500000000057</c:v>
                </c:pt>
                <c:pt idx="402">
                  <c:v>30.573500000000056</c:v>
                </c:pt>
                <c:pt idx="403">
                  <c:v>30.559000000000058</c:v>
                </c:pt>
                <c:pt idx="404">
                  <c:v>30.54450000000006</c:v>
                </c:pt>
                <c:pt idx="405">
                  <c:v>30.529500000000059</c:v>
                </c:pt>
                <c:pt idx="406">
                  <c:v>30.515000000000061</c:v>
                </c:pt>
                <c:pt idx="407">
                  <c:v>30.50000000000006</c:v>
                </c:pt>
                <c:pt idx="408">
                  <c:v>30.485500000000062</c:v>
                </c:pt>
                <c:pt idx="409">
                  <c:v>30.471000000000064</c:v>
                </c:pt>
                <c:pt idx="410">
                  <c:v>30.456000000000063</c:v>
                </c:pt>
                <c:pt idx="411">
                  <c:v>30.441500000000065</c:v>
                </c:pt>
                <c:pt idx="412">
                  <c:v>30.426500000000065</c:v>
                </c:pt>
                <c:pt idx="413">
                  <c:v>30.412000000000067</c:v>
                </c:pt>
                <c:pt idx="414">
                  <c:v>30.397500000000068</c:v>
                </c:pt>
                <c:pt idx="415">
                  <c:v>30.382500000000068</c:v>
                </c:pt>
                <c:pt idx="416">
                  <c:v>30.36800000000007</c:v>
                </c:pt>
                <c:pt idx="417">
                  <c:v>30.353000000000069</c:v>
                </c:pt>
                <c:pt idx="418">
                  <c:v>30.338500000000071</c:v>
                </c:pt>
                <c:pt idx="419">
                  <c:v>30.32350000000007</c:v>
                </c:pt>
                <c:pt idx="420">
                  <c:v>30.309000000000072</c:v>
                </c:pt>
                <c:pt idx="421">
                  <c:v>30.294500000000074</c:v>
                </c:pt>
                <c:pt idx="422">
                  <c:v>30.279500000000073</c:v>
                </c:pt>
                <c:pt idx="423">
                  <c:v>30.265000000000072</c:v>
                </c:pt>
                <c:pt idx="424">
                  <c:v>30.250000000000071</c:v>
                </c:pt>
                <c:pt idx="425">
                  <c:v>30.235500000000073</c:v>
                </c:pt>
                <c:pt idx="426">
                  <c:v>30.221000000000071</c:v>
                </c:pt>
                <c:pt idx="427">
                  <c:v>30.206000000000071</c:v>
                </c:pt>
                <c:pt idx="428">
                  <c:v>30.191500000000072</c:v>
                </c:pt>
                <c:pt idx="429">
                  <c:v>30.176500000000072</c:v>
                </c:pt>
                <c:pt idx="430">
                  <c:v>30.16200000000007</c:v>
                </c:pt>
                <c:pt idx="431">
                  <c:v>30.147500000000068</c:v>
                </c:pt>
                <c:pt idx="432">
                  <c:v>30.132500000000068</c:v>
                </c:pt>
                <c:pt idx="433">
                  <c:v>30.11800000000007</c:v>
                </c:pt>
                <c:pt idx="434">
                  <c:v>30.103000000000069</c:v>
                </c:pt>
                <c:pt idx="435">
                  <c:v>30.088500000000071</c:v>
                </c:pt>
                <c:pt idx="436">
                  <c:v>30.07350000000007</c:v>
                </c:pt>
                <c:pt idx="437">
                  <c:v>30.059000000000069</c:v>
                </c:pt>
                <c:pt idx="438">
                  <c:v>30.04450000000007</c:v>
                </c:pt>
                <c:pt idx="439">
                  <c:v>30.02950000000007</c:v>
                </c:pt>
                <c:pt idx="440">
                  <c:v>30.015000000000072</c:v>
                </c:pt>
                <c:pt idx="441">
                  <c:v>30.000000000000071</c:v>
                </c:pt>
                <c:pt idx="442">
                  <c:v>29.985500000000069</c:v>
                </c:pt>
                <c:pt idx="443">
                  <c:v>29.971000000000071</c:v>
                </c:pt>
                <c:pt idx="444">
                  <c:v>29.956000000000071</c:v>
                </c:pt>
                <c:pt idx="445">
                  <c:v>29.941500000000072</c:v>
                </c:pt>
                <c:pt idx="446">
                  <c:v>29.926500000000072</c:v>
                </c:pt>
                <c:pt idx="447">
                  <c:v>29.91200000000007</c:v>
                </c:pt>
                <c:pt idx="448">
                  <c:v>29.897500000000072</c:v>
                </c:pt>
                <c:pt idx="449">
                  <c:v>29.882500000000071</c:v>
                </c:pt>
                <c:pt idx="450">
                  <c:v>29.868000000000073</c:v>
                </c:pt>
                <c:pt idx="451">
                  <c:v>29.853000000000073</c:v>
                </c:pt>
                <c:pt idx="452">
                  <c:v>29.838500000000071</c:v>
                </c:pt>
                <c:pt idx="453">
                  <c:v>29.82350000000007</c:v>
                </c:pt>
                <c:pt idx="454">
                  <c:v>29.809000000000069</c:v>
                </c:pt>
                <c:pt idx="455">
                  <c:v>29.79450000000007</c:v>
                </c:pt>
                <c:pt idx="456">
                  <c:v>29.77950000000007</c:v>
                </c:pt>
                <c:pt idx="457">
                  <c:v>29.765000000000068</c:v>
                </c:pt>
                <c:pt idx="458">
                  <c:v>29.750000000000068</c:v>
                </c:pt>
                <c:pt idx="459">
                  <c:v>29.735500000000066</c:v>
                </c:pt>
                <c:pt idx="460">
                  <c:v>29.721000000000068</c:v>
                </c:pt>
                <c:pt idx="461">
                  <c:v>29.706000000000067</c:v>
                </c:pt>
                <c:pt idx="462">
                  <c:v>29.691500000000065</c:v>
                </c:pt>
                <c:pt idx="463">
                  <c:v>29.676500000000065</c:v>
                </c:pt>
                <c:pt idx="464">
                  <c:v>29.662000000000063</c:v>
                </c:pt>
                <c:pt idx="465">
                  <c:v>29.647500000000065</c:v>
                </c:pt>
                <c:pt idx="466">
                  <c:v>29.632500000000064</c:v>
                </c:pt>
                <c:pt idx="467">
                  <c:v>29.618000000000062</c:v>
                </c:pt>
                <c:pt idx="468">
                  <c:v>29.603000000000062</c:v>
                </c:pt>
                <c:pt idx="469">
                  <c:v>29.58850000000006</c:v>
                </c:pt>
                <c:pt idx="470">
                  <c:v>29.57350000000006</c:v>
                </c:pt>
                <c:pt idx="471">
                  <c:v>29.559000000000061</c:v>
                </c:pt>
                <c:pt idx="472">
                  <c:v>29.54450000000006</c:v>
                </c:pt>
                <c:pt idx="473">
                  <c:v>29.529500000000059</c:v>
                </c:pt>
                <c:pt idx="474">
                  <c:v>29.515000000000057</c:v>
                </c:pt>
                <c:pt idx="475">
                  <c:v>29.500000000000057</c:v>
                </c:pt>
                <c:pt idx="476">
                  <c:v>29.485500000000055</c:v>
                </c:pt>
                <c:pt idx="477">
                  <c:v>29.471000000000057</c:v>
                </c:pt>
                <c:pt idx="478">
                  <c:v>29.456000000000056</c:v>
                </c:pt>
                <c:pt idx="479">
                  <c:v>29.441500000000055</c:v>
                </c:pt>
                <c:pt idx="480">
                  <c:v>29.426500000000054</c:v>
                </c:pt>
                <c:pt idx="481">
                  <c:v>29.412000000000052</c:v>
                </c:pt>
                <c:pt idx="482">
                  <c:v>29.397500000000054</c:v>
                </c:pt>
                <c:pt idx="483">
                  <c:v>29.382500000000054</c:v>
                </c:pt>
                <c:pt idx="484">
                  <c:v>29.368000000000052</c:v>
                </c:pt>
                <c:pt idx="485">
                  <c:v>29.353000000000051</c:v>
                </c:pt>
                <c:pt idx="486">
                  <c:v>29.33850000000005</c:v>
                </c:pt>
                <c:pt idx="487">
                  <c:v>29.323500000000049</c:v>
                </c:pt>
                <c:pt idx="488">
                  <c:v>29.309000000000051</c:v>
                </c:pt>
                <c:pt idx="489">
                  <c:v>29.294500000000049</c:v>
                </c:pt>
                <c:pt idx="490">
                  <c:v>29.279500000000048</c:v>
                </c:pt>
                <c:pt idx="491">
                  <c:v>29.265000000000047</c:v>
                </c:pt>
                <c:pt idx="492">
                  <c:v>29.250000000000046</c:v>
                </c:pt>
                <c:pt idx="493">
                  <c:v>29.235500000000048</c:v>
                </c:pt>
                <c:pt idx="494">
                  <c:v>29.221000000000046</c:v>
                </c:pt>
                <c:pt idx="495">
                  <c:v>29.206000000000046</c:v>
                </c:pt>
                <c:pt idx="496">
                  <c:v>29.191500000000044</c:v>
                </c:pt>
                <c:pt idx="497">
                  <c:v>29.176500000000043</c:v>
                </c:pt>
                <c:pt idx="498">
                  <c:v>29.162000000000045</c:v>
                </c:pt>
                <c:pt idx="499">
                  <c:v>29.147500000000043</c:v>
                </c:pt>
                <c:pt idx="500">
                  <c:v>29.132500000000043</c:v>
                </c:pt>
                <c:pt idx="501">
                  <c:v>29.118000000000041</c:v>
                </c:pt>
                <c:pt idx="502">
                  <c:v>29.103000000000041</c:v>
                </c:pt>
                <c:pt idx="503">
                  <c:v>29.088500000000042</c:v>
                </c:pt>
                <c:pt idx="504">
                  <c:v>29.073500000000042</c:v>
                </c:pt>
                <c:pt idx="505">
                  <c:v>29.059000000000044</c:v>
                </c:pt>
                <c:pt idx="506">
                  <c:v>29.044500000000042</c:v>
                </c:pt>
                <c:pt idx="507">
                  <c:v>29.029500000000041</c:v>
                </c:pt>
                <c:pt idx="508">
                  <c:v>29.015000000000043</c:v>
                </c:pt>
                <c:pt idx="509" formatCode="General">
                  <c:v>32.000000000000043</c:v>
                </c:pt>
                <c:pt idx="510">
                  <c:v>31.985500000000044</c:v>
                </c:pt>
                <c:pt idx="511">
                  <c:v>31.971000000000043</c:v>
                </c:pt>
                <c:pt idx="512">
                  <c:v>31.956000000000042</c:v>
                </c:pt>
                <c:pt idx="513">
                  <c:v>31.941500000000044</c:v>
                </c:pt>
                <c:pt idx="514">
                  <c:v>31.926500000000043</c:v>
                </c:pt>
                <c:pt idx="515">
                  <c:v>31.912000000000045</c:v>
                </c:pt>
                <c:pt idx="516">
                  <c:v>31.897500000000043</c:v>
                </c:pt>
                <c:pt idx="517">
                  <c:v>31.882500000000043</c:v>
                </c:pt>
                <c:pt idx="518">
                  <c:v>31.868000000000041</c:v>
                </c:pt>
                <c:pt idx="519">
                  <c:v>31.853000000000041</c:v>
                </c:pt>
                <c:pt idx="520">
                  <c:v>31.838500000000042</c:v>
                </c:pt>
                <c:pt idx="521">
                  <c:v>31.823500000000042</c:v>
                </c:pt>
                <c:pt idx="522">
                  <c:v>31.80900000000004</c:v>
                </c:pt>
                <c:pt idx="523">
                  <c:v>31.794500000000038</c:v>
                </c:pt>
                <c:pt idx="524">
                  <c:v>31.779500000000038</c:v>
                </c:pt>
                <c:pt idx="525">
                  <c:v>31.76500000000004</c:v>
                </c:pt>
                <c:pt idx="526">
                  <c:v>31.750000000000039</c:v>
                </c:pt>
                <c:pt idx="527">
                  <c:v>31.735500000000037</c:v>
                </c:pt>
                <c:pt idx="528">
                  <c:v>31.721000000000036</c:v>
                </c:pt>
                <c:pt idx="529">
                  <c:v>31.706000000000035</c:v>
                </c:pt>
                <c:pt idx="530">
                  <c:v>31.691500000000037</c:v>
                </c:pt>
                <c:pt idx="531">
                  <c:v>31.676500000000036</c:v>
                </c:pt>
                <c:pt idx="532">
                  <c:v>31.662000000000038</c:v>
                </c:pt>
                <c:pt idx="533">
                  <c:v>31.647500000000036</c:v>
                </c:pt>
                <c:pt idx="534">
                  <c:v>31.632500000000036</c:v>
                </c:pt>
                <c:pt idx="535">
                  <c:v>31.618000000000038</c:v>
                </c:pt>
                <c:pt idx="536">
                  <c:v>31.603000000000037</c:v>
                </c:pt>
                <c:pt idx="537">
                  <c:v>31.588500000000039</c:v>
                </c:pt>
                <c:pt idx="538">
                  <c:v>31.573500000000038</c:v>
                </c:pt>
                <c:pt idx="539">
                  <c:v>31.559000000000037</c:v>
                </c:pt>
                <c:pt idx="540">
                  <c:v>31.544500000000038</c:v>
                </c:pt>
                <c:pt idx="541">
                  <c:v>31.529500000000038</c:v>
                </c:pt>
                <c:pt idx="542">
                  <c:v>31.51500000000004</c:v>
                </c:pt>
                <c:pt idx="543">
                  <c:v>31.500000000000039</c:v>
                </c:pt>
                <c:pt idx="544">
                  <c:v>31.485500000000037</c:v>
                </c:pt>
                <c:pt idx="545">
                  <c:v>31.471000000000039</c:v>
                </c:pt>
                <c:pt idx="546">
                  <c:v>31.456000000000039</c:v>
                </c:pt>
                <c:pt idx="547">
                  <c:v>31.44150000000004</c:v>
                </c:pt>
                <c:pt idx="548">
                  <c:v>31.42650000000004</c:v>
                </c:pt>
                <c:pt idx="549">
                  <c:v>31.412000000000038</c:v>
                </c:pt>
                <c:pt idx="550">
                  <c:v>31.39750000000004</c:v>
                </c:pt>
                <c:pt idx="551">
                  <c:v>31.382500000000039</c:v>
                </c:pt>
                <c:pt idx="552">
                  <c:v>31.368000000000041</c:v>
                </c:pt>
                <c:pt idx="553">
                  <c:v>31.353000000000041</c:v>
                </c:pt>
                <c:pt idx="554">
                  <c:v>31.338500000000039</c:v>
                </c:pt>
                <c:pt idx="555">
                  <c:v>31.323500000000038</c:v>
                </c:pt>
                <c:pt idx="556">
                  <c:v>31.309000000000037</c:v>
                </c:pt>
                <c:pt idx="557">
                  <c:v>31.294500000000038</c:v>
                </c:pt>
                <c:pt idx="558">
                  <c:v>31.279500000000038</c:v>
                </c:pt>
                <c:pt idx="559">
                  <c:v>31.265000000000036</c:v>
                </c:pt>
                <c:pt idx="560">
                  <c:v>31.250000000000036</c:v>
                </c:pt>
                <c:pt idx="561">
                  <c:v>31.235500000000034</c:v>
                </c:pt>
                <c:pt idx="562">
                  <c:v>31.221000000000036</c:v>
                </c:pt>
                <c:pt idx="563">
                  <c:v>31.206000000000035</c:v>
                </c:pt>
                <c:pt idx="564">
                  <c:v>31.191500000000033</c:v>
                </c:pt>
                <c:pt idx="565">
                  <c:v>31.176500000000033</c:v>
                </c:pt>
                <c:pt idx="566">
                  <c:v>31.162000000000031</c:v>
                </c:pt>
                <c:pt idx="567">
                  <c:v>31.147500000000033</c:v>
                </c:pt>
                <c:pt idx="568">
                  <c:v>31.132500000000032</c:v>
                </c:pt>
                <c:pt idx="569">
                  <c:v>31.118000000000031</c:v>
                </c:pt>
                <c:pt idx="570">
                  <c:v>31.10300000000003</c:v>
                </c:pt>
                <c:pt idx="571">
                  <c:v>31.088500000000028</c:v>
                </c:pt>
                <c:pt idx="572">
                  <c:v>31.073500000000028</c:v>
                </c:pt>
                <c:pt idx="573">
                  <c:v>31.059000000000026</c:v>
                </c:pt>
                <c:pt idx="574">
                  <c:v>31.044500000000028</c:v>
                </c:pt>
                <c:pt idx="575">
                  <c:v>31.029500000000027</c:v>
                </c:pt>
                <c:pt idx="576">
                  <c:v>31.015000000000025</c:v>
                </c:pt>
                <c:pt idx="577">
                  <c:v>31.000000000000025</c:v>
                </c:pt>
                <c:pt idx="578">
                  <c:v>30.985500000000023</c:v>
                </c:pt>
                <c:pt idx="579">
                  <c:v>30.971000000000025</c:v>
                </c:pt>
                <c:pt idx="580">
                  <c:v>30.956000000000024</c:v>
                </c:pt>
                <c:pt idx="581">
                  <c:v>30.941500000000023</c:v>
                </c:pt>
                <c:pt idx="582">
                  <c:v>30.926500000000022</c:v>
                </c:pt>
                <c:pt idx="583">
                  <c:v>30.91200000000002</c:v>
                </c:pt>
                <c:pt idx="584">
                  <c:v>30.897500000000022</c:v>
                </c:pt>
                <c:pt idx="585">
                  <c:v>30.882500000000022</c:v>
                </c:pt>
                <c:pt idx="586">
                  <c:v>30.86800000000002</c:v>
                </c:pt>
                <c:pt idx="587">
                  <c:v>30.853000000000019</c:v>
                </c:pt>
                <c:pt idx="588">
                  <c:v>30.838500000000018</c:v>
                </c:pt>
                <c:pt idx="589">
                  <c:v>30.823500000000017</c:v>
                </c:pt>
                <c:pt idx="590">
                  <c:v>30.809000000000019</c:v>
                </c:pt>
                <c:pt idx="591">
                  <c:v>30.794500000000017</c:v>
                </c:pt>
                <c:pt idx="592">
                  <c:v>30.779500000000017</c:v>
                </c:pt>
                <c:pt idx="593">
                  <c:v>30.765000000000015</c:v>
                </c:pt>
                <c:pt idx="594">
                  <c:v>30.750000000000014</c:v>
                </c:pt>
                <c:pt idx="595">
                  <c:v>30.735500000000016</c:v>
                </c:pt>
                <c:pt idx="596">
                  <c:v>30.721000000000014</c:v>
                </c:pt>
                <c:pt idx="597">
                  <c:v>30.706000000000014</c:v>
                </c:pt>
                <c:pt idx="598">
                  <c:v>30.691500000000012</c:v>
                </c:pt>
                <c:pt idx="599">
                  <c:v>30.676500000000011</c:v>
                </c:pt>
                <c:pt idx="600">
                  <c:v>30.662000000000013</c:v>
                </c:pt>
                <c:pt idx="601">
                  <c:v>30.647500000000012</c:v>
                </c:pt>
                <c:pt idx="602">
                  <c:v>30.632500000000011</c:v>
                </c:pt>
                <c:pt idx="603">
                  <c:v>30.618000000000009</c:v>
                </c:pt>
                <c:pt idx="604">
                  <c:v>30.603000000000009</c:v>
                </c:pt>
                <c:pt idx="605">
                  <c:v>30.58850000000001</c:v>
                </c:pt>
                <c:pt idx="606">
                  <c:v>30.57350000000001</c:v>
                </c:pt>
                <c:pt idx="607">
                  <c:v>30.559000000000012</c:v>
                </c:pt>
                <c:pt idx="608">
                  <c:v>30.54450000000001</c:v>
                </c:pt>
                <c:pt idx="609">
                  <c:v>30.529500000000009</c:v>
                </c:pt>
                <c:pt idx="610">
                  <c:v>30.515000000000011</c:v>
                </c:pt>
                <c:pt idx="611">
                  <c:v>30.500000000000011</c:v>
                </c:pt>
                <c:pt idx="612">
                  <c:v>30.485500000000012</c:v>
                </c:pt>
                <c:pt idx="613">
                  <c:v>30.471000000000011</c:v>
                </c:pt>
                <c:pt idx="614">
                  <c:v>30.45600000000001</c:v>
                </c:pt>
                <c:pt idx="615">
                  <c:v>30.441500000000008</c:v>
                </c:pt>
                <c:pt idx="616">
                  <c:v>30.426500000000008</c:v>
                </c:pt>
                <c:pt idx="617">
                  <c:v>30.41200000000001</c:v>
                </c:pt>
                <c:pt idx="618">
                  <c:v>30.397500000000008</c:v>
                </c:pt>
                <c:pt idx="619">
                  <c:v>30.382500000000007</c:v>
                </c:pt>
                <c:pt idx="620">
                  <c:v>30.368000000000006</c:v>
                </c:pt>
                <c:pt idx="621">
                  <c:v>30.353000000000005</c:v>
                </c:pt>
                <c:pt idx="622">
                  <c:v>30.338500000000007</c:v>
                </c:pt>
                <c:pt idx="623">
                  <c:v>30.323500000000006</c:v>
                </c:pt>
                <c:pt idx="624">
                  <c:v>30.309000000000005</c:v>
                </c:pt>
                <c:pt idx="625">
                  <c:v>30.294500000000003</c:v>
                </c:pt>
                <c:pt idx="626">
                  <c:v>30.279500000000002</c:v>
                </c:pt>
                <c:pt idx="627">
                  <c:v>30.265000000000004</c:v>
                </c:pt>
                <c:pt idx="628">
                  <c:v>30.250000000000004</c:v>
                </c:pt>
                <c:pt idx="629">
                  <c:v>30.235500000000005</c:v>
                </c:pt>
                <c:pt idx="630">
                  <c:v>30.221000000000004</c:v>
                </c:pt>
                <c:pt idx="631">
                  <c:v>30.206000000000003</c:v>
                </c:pt>
                <c:pt idx="632">
                  <c:v>30.191500000000005</c:v>
                </c:pt>
                <c:pt idx="633">
                  <c:v>30.176500000000004</c:v>
                </c:pt>
                <c:pt idx="634">
                  <c:v>30.162000000000006</c:v>
                </c:pt>
                <c:pt idx="635">
                  <c:v>30.147500000000004</c:v>
                </c:pt>
                <c:pt idx="636">
                  <c:v>30.132500000000004</c:v>
                </c:pt>
                <c:pt idx="637">
                  <c:v>30.118000000000006</c:v>
                </c:pt>
                <c:pt idx="638">
                  <c:v>30.103000000000005</c:v>
                </c:pt>
                <c:pt idx="639">
                  <c:v>30.088500000000007</c:v>
                </c:pt>
                <c:pt idx="640">
                  <c:v>30.073500000000006</c:v>
                </c:pt>
                <c:pt idx="641">
                  <c:v>30.059000000000005</c:v>
                </c:pt>
                <c:pt idx="642">
                  <c:v>30.044500000000006</c:v>
                </c:pt>
                <c:pt idx="643">
                  <c:v>30.029500000000006</c:v>
                </c:pt>
                <c:pt idx="644">
                  <c:v>30.015000000000008</c:v>
                </c:pt>
                <c:pt idx="645">
                  <c:v>30.000000000000007</c:v>
                </c:pt>
                <c:pt idx="646">
                  <c:v>29.985500000000005</c:v>
                </c:pt>
                <c:pt idx="647">
                  <c:v>29.971000000000007</c:v>
                </c:pt>
                <c:pt idx="648">
                  <c:v>29.956000000000007</c:v>
                </c:pt>
                <c:pt idx="649">
                  <c:v>29.941500000000008</c:v>
                </c:pt>
                <c:pt idx="650">
                  <c:v>29.926500000000008</c:v>
                </c:pt>
                <c:pt idx="651">
                  <c:v>29.912000000000006</c:v>
                </c:pt>
                <c:pt idx="652">
                  <c:v>29.897500000000004</c:v>
                </c:pt>
                <c:pt idx="653">
                  <c:v>29.882500000000004</c:v>
                </c:pt>
                <c:pt idx="654">
                  <c:v>29.868000000000006</c:v>
                </c:pt>
                <c:pt idx="655">
                  <c:v>29.853000000000005</c:v>
                </c:pt>
                <c:pt idx="656">
                  <c:v>29.838500000000003</c:v>
                </c:pt>
                <c:pt idx="657">
                  <c:v>29.823500000000003</c:v>
                </c:pt>
                <c:pt idx="658">
                  <c:v>29.809000000000001</c:v>
                </c:pt>
                <c:pt idx="659">
                  <c:v>29.794500000000003</c:v>
                </c:pt>
                <c:pt idx="660">
                  <c:v>29.779500000000002</c:v>
                </c:pt>
                <c:pt idx="661">
                  <c:v>29.765000000000001</c:v>
                </c:pt>
                <c:pt idx="662">
                  <c:v>29.75</c:v>
                </c:pt>
                <c:pt idx="663">
                  <c:v>29.735499999999998</c:v>
                </c:pt>
                <c:pt idx="664">
                  <c:v>29.721</c:v>
                </c:pt>
                <c:pt idx="665">
                  <c:v>29.706</c:v>
                </c:pt>
                <c:pt idx="666">
                  <c:v>29.691500000000001</c:v>
                </c:pt>
                <c:pt idx="667">
                  <c:v>29.676500000000001</c:v>
                </c:pt>
                <c:pt idx="668">
                  <c:v>29.661999999999999</c:v>
                </c:pt>
                <c:pt idx="669">
                  <c:v>29.647500000000001</c:v>
                </c:pt>
                <c:pt idx="670">
                  <c:v>29.6325</c:v>
                </c:pt>
                <c:pt idx="671">
                  <c:v>29.618000000000002</c:v>
                </c:pt>
                <c:pt idx="672">
                  <c:v>29.603000000000002</c:v>
                </c:pt>
                <c:pt idx="673">
                  <c:v>29.5885</c:v>
                </c:pt>
                <c:pt idx="674">
                  <c:v>29.573499999999999</c:v>
                </c:pt>
                <c:pt idx="675">
                  <c:v>29.558999999999997</c:v>
                </c:pt>
                <c:pt idx="676">
                  <c:v>29.544499999999999</c:v>
                </c:pt>
                <c:pt idx="677">
                  <c:v>29.529499999999999</c:v>
                </c:pt>
                <c:pt idx="678">
                  <c:v>29.514999999999997</c:v>
                </c:pt>
                <c:pt idx="679">
                  <c:v>29.499999999999996</c:v>
                </c:pt>
                <c:pt idx="680">
                  <c:v>29.485499999999995</c:v>
                </c:pt>
                <c:pt idx="681">
                  <c:v>29.470999999999997</c:v>
                </c:pt>
                <c:pt idx="682">
                  <c:v>29.455999999999996</c:v>
                </c:pt>
                <c:pt idx="683">
                  <c:v>29.441499999999994</c:v>
                </c:pt>
                <c:pt idx="684">
                  <c:v>29.426499999999994</c:v>
                </c:pt>
                <c:pt idx="685">
                  <c:v>29.411999999999992</c:v>
                </c:pt>
                <c:pt idx="686">
                  <c:v>29.397499999999994</c:v>
                </c:pt>
                <c:pt idx="687">
                  <c:v>29.382499999999993</c:v>
                </c:pt>
                <c:pt idx="688">
                  <c:v>29.367999999999991</c:v>
                </c:pt>
                <c:pt idx="689">
                  <c:v>29.352999999999991</c:v>
                </c:pt>
                <c:pt idx="690">
                  <c:v>29.338499999999989</c:v>
                </c:pt>
                <c:pt idx="691">
                  <c:v>29.323499999999989</c:v>
                </c:pt>
                <c:pt idx="692">
                  <c:v>29.30899999999999</c:v>
                </c:pt>
                <c:pt idx="693">
                  <c:v>29.294499999999989</c:v>
                </c:pt>
                <c:pt idx="694">
                  <c:v>29.279499999999988</c:v>
                </c:pt>
                <c:pt idx="695">
                  <c:v>29.264999999999986</c:v>
                </c:pt>
                <c:pt idx="696">
                  <c:v>29.249999999999986</c:v>
                </c:pt>
                <c:pt idx="697">
                  <c:v>29.235499999999988</c:v>
                </c:pt>
                <c:pt idx="698">
                  <c:v>29.220999999999986</c:v>
                </c:pt>
                <c:pt idx="699">
                  <c:v>29.205999999999985</c:v>
                </c:pt>
                <c:pt idx="700">
                  <c:v>29.191499999999984</c:v>
                </c:pt>
                <c:pt idx="701">
                  <c:v>29.176499999999983</c:v>
                </c:pt>
                <c:pt idx="702">
                  <c:v>29.161999999999985</c:v>
                </c:pt>
                <c:pt idx="703">
                  <c:v>29.147499999999983</c:v>
                </c:pt>
                <c:pt idx="704">
                  <c:v>29.132499999999983</c:v>
                </c:pt>
                <c:pt idx="705">
                  <c:v>29.117999999999981</c:v>
                </c:pt>
                <c:pt idx="706">
                  <c:v>29.10299999999998</c:v>
                </c:pt>
                <c:pt idx="707">
                  <c:v>29.088499999999978</c:v>
                </c:pt>
                <c:pt idx="708">
                  <c:v>29.073499999999978</c:v>
                </c:pt>
                <c:pt idx="709">
                  <c:v>29.05899999999998</c:v>
                </c:pt>
                <c:pt idx="710">
                  <c:v>29.044499999999978</c:v>
                </c:pt>
                <c:pt idx="711">
                  <c:v>29.029499999999977</c:v>
                </c:pt>
                <c:pt idx="712">
                  <c:v>29.014999999999976</c:v>
                </c:pt>
                <c:pt idx="713">
                  <c:v>28.999999999999975</c:v>
                </c:pt>
                <c:pt idx="714">
                  <c:v>28.985499999999977</c:v>
                </c:pt>
                <c:pt idx="715">
                  <c:v>28.970999999999975</c:v>
                </c:pt>
                <c:pt idx="716">
                  <c:v>28.955999999999975</c:v>
                </c:pt>
                <c:pt idx="717">
                  <c:v>28.941499999999973</c:v>
                </c:pt>
                <c:pt idx="718">
                  <c:v>28.926499999999972</c:v>
                </c:pt>
                <c:pt idx="719">
                  <c:v>28.911999999999974</c:v>
                </c:pt>
                <c:pt idx="720">
                  <c:v>28.897499999999972</c:v>
                </c:pt>
                <c:pt idx="721">
                  <c:v>28.882499999999972</c:v>
                </c:pt>
                <c:pt idx="722">
                  <c:v>28.86799999999997</c:v>
                </c:pt>
                <c:pt idx="723">
                  <c:v>28.85299999999997</c:v>
                </c:pt>
                <c:pt idx="724">
                  <c:v>28.838499999999971</c:v>
                </c:pt>
                <c:pt idx="725">
                  <c:v>28.823499999999971</c:v>
                </c:pt>
                <c:pt idx="726">
                  <c:v>28.808999999999973</c:v>
                </c:pt>
                <c:pt idx="727">
                  <c:v>28.794499999999971</c:v>
                </c:pt>
                <c:pt idx="728">
                  <c:v>28.77949999999997</c:v>
                </c:pt>
                <c:pt idx="729">
                  <c:v>28.764999999999972</c:v>
                </c:pt>
                <c:pt idx="730">
                  <c:v>28.749999999999972</c:v>
                </c:pt>
                <c:pt idx="731">
                  <c:v>28.735499999999973</c:v>
                </c:pt>
                <c:pt idx="732">
                  <c:v>28.720999999999972</c:v>
                </c:pt>
                <c:pt idx="733">
                  <c:v>28.705999999999971</c:v>
                </c:pt>
                <c:pt idx="734">
                  <c:v>28.691499999999973</c:v>
                </c:pt>
                <c:pt idx="735">
                  <c:v>28.676499999999972</c:v>
                </c:pt>
                <c:pt idx="736">
                  <c:v>28.661999999999974</c:v>
                </c:pt>
                <c:pt idx="737">
                  <c:v>28.647499999999972</c:v>
                </c:pt>
                <c:pt idx="738">
                  <c:v>28.632499999999972</c:v>
                </c:pt>
                <c:pt idx="739">
                  <c:v>28.617999999999974</c:v>
                </c:pt>
                <c:pt idx="740">
                  <c:v>28.602999999999973</c:v>
                </c:pt>
                <c:pt idx="741">
                  <c:v>28.588499999999975</c:v>
                </c:pt>
                <c:pt idx="742">
                  <c:v>28.573499999999974</c:v>
                </c:pt>
                <c:pt idx="743">
                  <c:v>28.558999999999973</c:v>
                </c:pt>
                <c:pt idx="744">
                  <c:v>28.544499999999974</c:v>
                </c:pt>
                <c:pt idx="745">
                  <c:v>28.529499999999974</c:v>
                </c:pt>
                <c:pt idx="746">
                  <c:v>28.514999999999976</c:v>
                </c:pt>
                <c:pt idx="747">
                  <c:v>28.499999999999975</c:v>
                </c:pt>
                <c:pt idx="748">
                  <c:v>28.485499999999973</c:v>
                </c:pt>
                <c:pt idx="749">
                  <c:v>28.470999999999972</c:v>
                </c:pt>
                <c:pt idx="750">
                  <c:v>28.455999999999971</c:v>
                </c:pt>
                <c:pt idx="751">
                  <c:v>28.441499999999973</c:v>
                </c:pt>
                <c:pt idx="752">
                  <c:v>28.426499999999972</c:v>
                </c:pt>
                <c:pt idx="753">
                  <c:v>28.411999999999971</c:v>
                </c:pt>
                <c:pt idx="754">
                  <c:v>28.397499999999969</c:v>
                </c:pt>
                <c:pt idx="755">
                  <c:v>28.382499999999968</c:v>
                </c:pt>
                <c:pt idx="756">
                  <c:v>28.36799999999997</c:v>
                </c:pt>
                <c:pt idx="757">
                  <c:v>28.35299999999997</c:v>
                </c:pt>
                <c:pt idx="758">
                  <c:v>28.338499999999968</c:v>
                </c:pt>
                <c:pt idx="759">
                  <c:v>28.323499999999967</c:v>
                </c:pt>
                <c:pt idx="760">
                  <c:v>28.308999999999966</c:v>
                </c:pt>
                <c:pt idx="761">
                  <c:v>28.294499999999967</c:v>
                </c:pt>
                <c:pt idx="762">
                  <c:v>28.279499999999967</c:v>
                </c:pt>
                <c:pt idx="763">
                  <c:v>28.264999999999969</c:v>
                </c:pt>
                <c:pt idx="764">
                  <c:v>28.249999999999968</c:v>
                </c:pt>
                <c:pt idx="765">
                  <c:v>28.235499999999966</c:v>
                </c:pt>
                <c:pt idx="766">
                  <c:v>28.220999999999968</c:v>
                </c:pt>
                <c:pt idx="767">
                  <c:v>28.205999999999968</c:v>
                </c:pt>
                <c:pt idx="768">
                  <c:v>28.191499999999969</c:v>
                </c:pt>
                <c:pt idx="769">
                  <c:v>28.176499999999969</c:v>
                </c:pt>
                <c:pt idx="770">
                  <c:v>28.161999999999967</c:v>
                </c:pt>
                <c:pt idx="771">
                  <c:v>28.147499999999969</c:v>
                </c:pt>
                <c:pt idx="772">
                  <c:v>28.132499999999968</c:v>
                </c:pt>
                <c:pt idx="773">
                  <c:v>28.11799999999997</c:v>
                </c:pt>
                <c:pt idx="774">
                  <c:v>28.10299999999997</c:v>
                </c:pt>
                <c:pt idx="775">
                  <c:v>28.088499999999968</c:v>
                </c:pt>
                <c:pt idx="776">
                  <c:v>28.073499999999967</c:v>
                </c:pt>
                <c:pt idx="777">
                  <c:v>28.058999999999966</c:v>
                </c:pt>
                <c:pt idx="778">
                  <c:v>28.044499999999967</c:v>
                </c:pt>
                <c:pt idx="779">
                  <c:v>28.029499999999967</c:v>
                </c:pt>
                <c:pt idx="780">
                  <c:v>28.014999999999965</c:v>
                </c:pt>
                <c:pt idx="781">
                  <c:v>27.999999999999964</c:v>
                </c:pt>
                <c:pt idx="782">
                  <c:v>27.985499999999963</c:v>
                </c:pt>
                <c:pt idx="783">
                  <c:v>27.970999999999965</c:v>
                </c:pt>
                <c:pt idx="784">
                  <c:v>27.955999999999964</c:v>
                </c:pt>
                <c:pt idx="785">
                  <c:v>27.941499999999962</c:v>
                </c:pt>
                <c:pt idx="786">
                  <c:v>27.926499999999962</c:v>
                </c:pt>
                <c:pt idx="787">
                  <c:v>27.91199999999996</c:v>
                </c:pt>
                <c:pt idx="788">
                  <c:v>27.897499999999962</c:v>
                </c:pt>
                <c:pt idx="789">
                  <c:v>27.882499999999961</c:v>
                </c:pt>
                <c:pt idx="790">
                  <c:v>27.867999999999959</c:v>
                </c:pt>
                <c:pt idx="791">
                  <c:v>27.852999999999959</c:v>
                </c:pt>
                <c:pt idx="792">
                  <c:v>27.838499999999957</c:v>
                </c:pt>
                <c:pt idx="793">
                  <c:v>27.823499999999957</c:v>
                </c:pt>
                <c:pt idx="794">
                  <c:v>27.808999999999958</c:v>
                </c:pt>
                <c:pt idx="795">
                  <c:v>27.794499999999957</c:v>
                </c:pt>
                <c:pt idx="796">
                  <c:v>27.779499999999956</c:v>
                </c:pt>
                <c:pt idx="797">
                  <c:v>27.764999999999954</c:v>
                </c:pt>
                <c:pt idx="798">
                  <c:v>27.749999999999954</c:v>
                </c:pt>
                <c:pt idx="799">
                  <c:v>27.735499999999956</c:v>
                </c:pt>
                <c:pt idx="800">
                  <c:v>27.720999999999954</c:v>
                </c:pt>
                <c:pt idx="801">
                  <c:v>27.705999999999953</c:v>
                </c:pt>
                <c:pt idx="802">
                  <c:v>27.691499999999952</c:v>
                </c:pt>
                <c:pt idx="803">
                  <c:v>27.676499999999951</c:v>
                </c:pt>
                <c:pt idx="804">
                  <c:v>27.661999999999949</c:v>
                </c:pt>
                <c:pt idx="805">
                  <c:v>27.647499999999951</c:v>
                </c:pt>
                <c:pt idx="806">
                  <c:v>27.632499999999951</c:v>
                </c:pt>
                <c:pt idx="807">
                  <c:v>27.617999999999949</c:v>
                </c:pt>
                <c:pt idx="808">
                  <c:v>27.602999999999948</c:v>
                </c:pt>
                <c:pt idx="809">
                  <c:v>27.588499999999947</c:v>
                </c:pt>
                <c:pt idx="810">
                  <c:v>27.573499999999946</c:v>
                </c:pt>
                <c:pt idx="811">
                  <c:v>27.558999999999948</c:v>
                </c:pt>
                <c:pt idx="812">
                  <c:v>27.544499999999946</c:v>
                </c:pt>
                <c:pt idx="813">
                  <c:v>27.529499999999945</c:v>
                </c:pt>
                <c:pt idx="814">
                  <c:v>27.514999999999944</c:v>
                </c:pt>
                <c:pt idx="815">
                  <c:v>27.499999999999943</c:v>
                </c:pt>
                <c:pt idx="816">
                  <c:v>27.485499999999945</c:v>
                </c:pt>
                <c:pt idx="817">
                  <c:v>27.470999999999943</c:v>
                </c:pt>
                <c:pt idx="818">
                  <c:v>27.455999999999943</c:v>
                </c:pt>
                <c:pt idx="819">
                  <c:v>27.441499999999941</c:v>
                </c:pt>
                <c:pt idx="820">
                  <c:v>27.42649999999994</c:v>
                </c:pt>
                <c:pt idx="821">
                  <c:v>27.411999999999942</c:v>
                </c:pt>
                <c:pt idx="822">
                  <c:v>27.39749999999994</c:v>
                </c:pt>
                <c:pt idx="823">
                  <c:v>27.38249999999994</c:v>
                </c:pt>
                <c:pt idx="824">
                  <c:v>27.367999999999938</c:v>
                </c:pt>
                <c:pt idx="825">
                  <c:v>27.352999999999938</c:v>
                </c:pt>
                <c:pt idx="826">
                  <c:v>27.338499999999939</c:v>
                </c:pt>
                <c:pt idx="827">
                  <c:v>27.323499999999939</c:v>
                </c:pt>
                <c:pt idx="828">
                  <c:v>27.308999999999941</c:v>
                </c:pt>
                <c:pt idx="829">
                  <c:v>27.294499999999939</c:v>
                </c:pt>
                <c:pt idx="830">
                  <c:v>27.279499999999938</c:v>
                </c:pt>
                <c:pt idx="831">
                  <c:v>27.26499999999994</c:v>
                </c:pt>
                <c:pt idx="832">
                  <c:v>27.24999999999994</c:v>
                </c:pt>
                <c:pt idx="833">
                  <c:v>27.235499999999941</c:v>
                </c:pt>
                <c:pt idx="834">
                  <c:v>27.22099999999994</c:v>
                </c:pt>
                <c:pt idx="835">
                  <c:v>27.205999999999939</c:v>
                </c:pt>
                <c:pt idx="836">
                  <c:v>27.191499999999941</c:v>
                </c:pt>
                <c:pt idx="837">
                  <c:v>27.17649999999994</c:v>
                </c:pt>
                <c:pt idx="838">
                  <c:v>27.161999999999942</c:v>
                </c:pt>
                <c:pt idx="839">
                  <c:v>27.14749999999994</c:v>
                </c:pt>
                <c:pt idx="840">
                  <c:v>27.13249999999994</c:v>
                </c:pt>
                <c:pt idx="841">
                  <c:v>27.117999999999942</c:v>
                </c:pt>
                <c:pt idx="842">
                  <c:v>27.102999999999941</c:v>
                </c:pt>
                <c:pt idx="843">
                  <c:v>27.088499999999943</c:v>
                </c:pt>
                <c:pt idx="844">
                  <c:v>27.073499999999942</c:v>
                </c:pt>
                <c:pt idx="845">
                  <c:v>27.058999999999941</c:v>
                </c:pt>
                <c:pt idx="846">
                  <c:v>27.044499999999939</c:v>
                </c:pt>
                <c:pt idx="847">
                  <c:v>27.029499999999938</c:v>
                </c:pt>
                <c:pt idx="848">
                  <c:v>27.01499999999994</c:v>
                </c:pt>
                <c:pt idx="849">
                  <c:v>26.984999999999939</c:v>
                </c:pt>
                <c:pt idx="850">
                  <c:v>26.955999999999939</c:v>
                </c:pt>
                <c:pt idx="851">
                  <c:v>26.926999999999939</c:v>
                </c:pt>
                <c:pt idx="852">
                  <c:v>26.896999999999942</c:v>
                </c:pt>
                <c:pt idx="853">
                  <c:v>26.867999999999942</c:v>
                </c:pt>
                <c:pt idx="854">
                  <c:v>26.837999999999941</c:v>
                </c:pt>
                <c:pt idx="855">
                  <c:v>26.808999999999941</c:v>
                </c:pt>
                <c:pt idx="856">
                  <c:v>26.779999999999944</c:v>
                </c:pt>
                <c:pt idx="857">
                  <c:v>26.749999999999943</c:v>
                </c:pt>
                <c:pt idx="858">
                  <c:v>26.720999999999943</c:v>
                </c:pt>
                <c:pt idx="859">
                  <c:v>26.690999999999946</c:v>
                </c:pt>
                <c:pt idx="860">
                  <c:v>26.661999999999946</c:v>
                </c:pt>
                <c:pt idx="861">
                  <c:v>26.631999999999945</c:v>
                </c:pt>
                <c:pt idx="862">
                  <c:v>26.602999999999948</c:v>
                </c:pt>
                <c:pt idx="863">
                  <c:v>26.573999999999948</c:v>
                </c:pt>
                <c:pt idx="864">
                  <c:v>26.543999999999947</c:v>
                </c:pt>
                <c:pt idx="865">
                  <c:v>26.514999999999947</c:v>
                </c:pt>
                <c:pt idx="866">
                  <c:v>26.48499999999995</c:v>
                </c:pt>
                <c:pt idx="867">
                  <c:v>26.45599999999995</c:v>
                </c:pt>
                <c:pt idx="868">
                  <c:v>26.42699999999995</c:v>
                </c:pt>
                <c:pt idx="869">
                  <c:v>26.396999999999952</c:v>
                </c:pt>
                <c:pt idx="870">
                  <c:v>26.367999999999952</c:v>
                </c:pt>
                <c:pt idx="871">
                  <c:v>26.337999999999951</c:v>
                </c:pt>
                <c:pt idx="872">
                  <c:v>26.308999999999955</c:v>
                </c:pt>
                <c:pt idx="873">
                  <c:v>26.279999999999955</c:v>
                </c:pt>
                <c:pt idx="874">
                  <c:v>26.249999999999954</c:v>
                </c:pt>
                <c:pt idx="875">
                  <c:v>26.220999999999954</c:v>
                </c:pt>
                <c:pt idx="876">
                  <c:v>26.190999999999956</c:v>
                </c:pt>
                <c:pt idx="877">
                  <c:v>26.161999999999956</c:v>
                </c:pt>
                <c:pt idx="878">
                  <c:v>26.131999999999955</c:v>
                </c:pt>
                <c:pt idx="879">
                  <c:v>26.102999999999959</c:v>
                </c:pt>
                <c:pt idx="880">
                  <c:v>26.073999999999959</c:v>
                </c:pt>
                <c:pt idx="881">
                  <c:v>26.043999999999958</c:v>
                </c:pt>
                <c:pt idx="882">
                  <c:v>26.014999999999961</c:v>
                </c:pt>
                <c:pt idx="883">
                  <c:v>25.98499999999996</c:v>
                </c:pt>
                <c:pt idx="884">
                  <c:v>25.95599999999996</c:v>
                </c:pt>
                <c:pt idx="885">
                  <c:v>25.926999999999961</c:v>
                </c:pt>
                <c:pt idx="886">
                  <c:v>25.896999999999963</c:v>
                </c:pt>
                <c:pt idx="887">
                  <c:v>25.867999999999963</c:v>
                </c:pt>
                <c:pt idx="888">
                  <c:v>25.837999999999962</c:v>
                </c:pt>
                <c:pt idx="889">
                  <c:v>25.808999999999966</c:v>
                </c:pt>
                <c:pt idx="890">
                  <c:v>25.779999999999966</c:v>
                </c:pt>
                <c:pt idx="891">
                  <c:v>25.749999999999964</c:v>
                </c:pt>
                <c:pt idx="892">
                  <c:v>25.720999999999965</c:v>
                </c:pt>
                <c:pt idx="893">
                  <c:v>25.690999999999967</c:v>
                </c:pt>
                <c:pt idx="894">
                  <c:v>25.661999999999967</c:v>
                </c:pt>
                <c:pt idx="895">
                  <c:v>25.631999999999969</c:v>
                </c:pt>
                <c:pt idx="896">
                  <c:v>25.60299999999997</c:v>
                </c:pt>
                <c:pt idx="897">
                  <c:v>25.57399999999997</c:v>
                </c:pt>
                <c:pt idx="898">
                  <c:v>25.543999999999969</c:v>
                </c:pt>
                <c:pt idx="899">
                  <c:v>25.514999999999972</c:v>
                </c:pt>
                <c:pt idx="900">
                  <c:v>25.484999999999971</c:v>
                </c:pt>
                <c:pt idx="901">
                  <c:v>25.455999999999971</c:v>
                </c:pt>
                <c:pt idx="902">
                  <c:v>25.426999999999971</c:v>
                </c:pt>
                <c:pt idx="903">
                  <c:v>25.396999999999974</c:v>
                </c:pt>
                <c:pt idx="904">
                  <c:v>25.367999999999974</c:v>
                </c:pt>
                <c:pt idx="905">
                  <c:v>25.337999999999973</c:v>
                </c:pt>
                <c:pt idx="906">
                  <c:v>25.308999999999976</c:v>
                </c:pt>
                <c:pt idx="907">
                  <c:v>25.279999999999976</c:v>
                </c:pt>
                <c:pt idx="908">
                  <c:v>25.249999999999975</c:v>
                </c:pt>
                <c:pt idx="909">
                  <c:v>25.220999999999979</c:v>
                </c:pt>
                <c:pt idx="910">
                  <c:v>25.190999999999978</c:v>
                </c:pt>
                <c:pt idx="911">
                  <c:v>25.161999999999978</c:v>
                </c:pt>
                <c:pt idx="912">
                  <c:v>25.13199999999998</c:v>
                </c:pt>
                <c:pt idx="913">
                  <c:v>25.10299999999998</c:v>
                </c:pt>
                <c:pt idx="914">
                  <c:v>25.07399999999998</c:v>
                </c:pt>
                <c:pt idx="915">
                  <c:v>25.043999999999979</c:v>
                </c:pt>
                <c:pt idx="916">
                  <c:v>25.014999999999983</c:v>
                </c:pt>
                <c:pt idx="917">
                  <c:v>24.984999999999982</c:v>
                </c:pt>
                <c:pt idx="918">
                  <c:v>24.955999999999982</c:v>
                </c:pt>
                <c:pt idx="919">
                  <c:v>24.926999999999985</c:v>
                </c:pt>
                <c:pt idx="920">
                  <c:v>24.896999999999984</c:v>
                </c:pt>
                <c:pt idx="921">
                  <c:v>24.867999999999984</c:v>
                </c:pt>
                <c:pt idx="922">
                  <c:v>24.837999999999987</c:v>
                </c:pt>
                <c:pt idx="923">
                  <c:v>24.808999999999987</c:v>
                </c:pt>
                <c:pt idx="924">
                  <c:v>24.779999999999987</c:v>
                </c:pt>
                <c:pt idx="925">
                  <c:v>24.749999999999986</c:v>
                </c:pt>
                <c:pt idx="926">
                  <c:v>24.720999999999989</c:v>
                </c:pt>
                <c:pt idx="927">
                  <c:v>24.690999999999988</c:v>
                </c:pt>
                <c:pt idx="928">
                  <c:v>24.661999999999988</c:v>
                </c:pt>
                <c:pt idx="929">
                  <c:v>24.631999999999991</c:v>
                </c:pt>
                <c:pt idx="930">
                  <c:v>24.602999999999991</c:v>
                </c:pt>
                <c:pt idx="931">
                  <c:v>24.573999999999991</c:v>
                </c:pt>
                <c:pt idx="932">
                  <c:v>24.543999999999993</c:v>
                </c:pt>
                <c:pt idx="933">
                  <c:v>24.514999999999993</c:v>
                </c:pt>
                <c:pt idx="934">
                  <c:v>24.484999999999992</c:v>
                </c:pt>
                <c:pt idx="935">
                  <c:v>24.455999999999992</c:v>
                </c:pt>
                <c:pt idx="936">
                  <c:v>24.426999999999996</c:v>
                </c:pt>
                <c:pt idx="937">
                  <c:v>24.396999999999995</c:v>
                </c:pt>
                <c:pt idx="938">
                  <c:v>24.367999999999995</c:v>
                </c:pt>
                <c:pt idx="939">
                  <c:v>24.337999999999997</c:v>
                </c:pt>
                <c:pt idx="940">
                  <c:v>24.308999999999997</c:v>
                </c:pt>
                <c:pt idx="941">
                  <c:v>24.279999999999998</c:v>
                </c:pt>
                <c:pt idx="942">
                  <c:v>24.25</c:v>
                </c:pt>
                <c:pt idx="943">
                  <c:v>24.221</c:v>
                </c:pt>
                <c:pt idx="944">
                  <c:v>24.190999999999999</c:v>
                </c:pt>
                <c:pt idx="945">
                  <c:v>24.161999999999999</c:v>
                </c:pt>
                <c:pt idx="946">
                  <c:v>24.132000000000001</c:v>
                </c:pt>
                <c:pt idx="947">
                  <c:v>24.103000000000002</c:v>
                </c:pt>
                <c:pt idx="948">
                  <c:v>24.074000000000002</c:v>
                </c:pt>
                <c:pt idx="949">
                  <c:v>24.044000000000004</c:v>
                </c:pt>
                <c:pt idx="950">
                  <c:v>24.015000000000004</c:v>
                </c:pt>
                <c:pt idx="951">
                  <c:v>23.985000000000003</c:v>
                </c:pt>
                <c:pt idx="952">
                  <c:v>23.956000000000003</c:v>
                </c:pt>
                <c:pt idx="953">
                  <c:v>23.927000000000007</c:v>
                </c:pt>
                <c:pt idx="954">
                  <c:v>23.897000000000006</c:v>
                </c:pt>
                <c:pt idx="955">
                  <c:v>23.868000000000006</c:v>
                </c:pt>
                <c:pt idx="956">
                  <c:v>23.838000000000008</c:v>
                </c:pt>
                <c:pt idx="957">
                  <c:v>23.809000000000008</c:v>
                </c:pt>
                <c:pt idx="958">
                  <c:v>23.780000000000008</c:v>
                </c:pt>
                <c:pt idx="959">
                  <c:v>23.750000000000011</c:v>
                </c:pt>
                <c:pt idx="960">
                  <c:v>23.721000000000011</c:v>
                </c:pt>
                <c:pt idx="961">
                  <c:v>23.69100000000001</c:v>
                </c:pt>
                <c:pt idx="962">
                  <c:v>23.66200000000001</c:v>
                </c:pt>
                <c:pt idx="963">
                  <c:v>23.632000000000012</c:v>
                </c:pt>
                <c:pt idx="964">
                  <c:v>23.603000000000012</c:v>
                </c:pt>
                <c:pt idx="965">
                  <c:v>23.574000000000012</c:v>
                </c:pt>
                <c:pt idx="966">
                  <c:v>23.544000000000015</c:v>
                </c:pt>
                <c:pt idx="967">
                  <c:v>23.515000000000015</c:v>
                </c:pt>
                <c:pt idx="968">
                  <c:v>23.485000000000014</c:v>
                </c:pt>
                <c:pt idx="969">
                  <c:v>23.456000000000017</c:v>
                </c:pt>
                <c:pt idx="970">
                  <c:v>23.427000000000017</c:v>
                </c:pt>
                <c:pt idx="971">
                  <c:v>23.397000000000016</c:v>
                </c:pt>
                <c:pt idx="972">
                  <c:v>23.368000000000016</c:v>
                </c:pt>
                <c:pt idx="973">
                  <c:v>23.338000000000019</c:v>
                </c:pt>
                <c:pt idx="974">
                  <c:v>23.309000000000019</c:v>
                </c:pt>
                <c:pt idx="975">
                  <c:v>23.280000000000019</c:v>
                </c:pt>
                <c:pt idx="976">
                  <c:v>23.250000000000021</c:v>
                </c:pt>
                <c:pt idx="977">
                  <c:v>23.221000000000021</c:v>
                </c:pt>
                <c:pt idx="978">
                  <c:v>23.19100000000002</c:v>
                </c:pt>
                <c:pt idx="979">
                  <c:v>23.162000000000024</c:v>
                </c:pt>
                <c:pt idx="980">
                  <c:v>23.132000000000023</c:v>
                </c:pt>
                <c:pt idx="981">
                  <c:v>23.103000000000023</c:v>
                </c:pt>
                <c:pt idx="982">
                  <c:v>23.074000000000023</c:v>
                </c:pt>
                <c:pt idx="983">
                  <c:v>23.044000000000025</c:v>
                </c:pt>
                <c:pt idx="984">
                  <c:v>23.015000000000025</c:v>
                </c:pt>
                <c:pt idx="985">
                  <c:v>22.985000000000024</c:v>
                </c:pt>
                <c:pt idx="986">
                  <c:v>22.956000000000028</c:v>
                </c:pt>
                <c:pt idx="987">
                  <c:v>22.927000000000028</c:v>
                </c:pt>
                <c:pt idx="988">
                  <c:v>22.897000000000027</c:v>
                </c:pt>
                <c:pt idx="989">
                  <c:v>22.868000000000027</c:v>
                </c:pt>
                <c:pt idx="990">
                  <c:v>22.838000000000029</c:v>
                </c:pt>
                <c:pt idx="991">
                  <c:v>22.809000000000029</c:v>
                </c:pt>
                <c:pt idx="992">
                  <c:v>22.78000000000003</c:v>
                </c:pt>
                <c:pt idx="993">
                  <c:v>22.750000000000032</c:v>
                </c:pt>
                <c:pt idx="994">
                  <c:v>22.721000000000032</c:v>
                </c:pt>
                <c:pt idx="995">
                  <c:v>22.691000000000031</c:v>
                </c:pt>
                <c:pt idx="996">
                  <c:v>22.662000000000035</c:v>
                </c:pt>
                <c:pt idx="997">
                  <c:v>22.632000000000033</c:v>
                </c:pt>
                <c:pt idx="998">
                  <c:v>22.603000000000034</c:v>
                </c:pt>
                <c:pt idx="999">
                  <c:v>22.574000000000034</c:v>
                </c:pt>
                <c:pt idx="1000">
                  <c:v>22.544000000000036</c:v>
                </c:pt>
                <c:pt idx="1001">
                  <c:v>22.515000000000036</c:v>
                </c:pt>
                <c:pt idx="1002">
                  <c:v>22.485000000000035</c:v>
                </c:pt>
                <c:pt idx="1003">
                  <c:v>22.456000000000039</c:v>
                </c:pt>
                <c:pt idx="1004">
                  <c:v>22.427000000000039</c:v>
                </c:pt>
                <c:pt idx="1005">
                  <c:v>22.397000000000038</c:v>
                </c:pt>
                <c:pt idx="1006">
                  <c:v>22.368000000000041</c:v>
                </c:pt>
                <c:pt idx="1007">
                  <c:v>22.33800000000004</c:v>
                </c:pt>
                <c:pt idx="1008">
                  <c:v>22.30900000000004</c:v>
                </c:pt>
                <c:pt idx="1009">
                  <c:v>22.28000000000004</c:v>
                </c:pt>
                <c:pt idx="1010">
                  <c:v>22.250000000000043</c:v>
                </c:pt>
                <c:pt idx="1011">
                  <c:v>22.221000000000043</c:v>
                </c:pt>
                <c:pt idx="1012">
                  <c:v>22.191000000000042</c:v>
                </c:pt>
                <c:pt idx="1013">
                  <c:v>22.162000000000045</c:v>
                </c:pt>
                <c:pt idx="1014">
                  <c:v>22.132000000000044</c:v>
                </c:pt>
                <c:pt idx="1015">
                  <c:v>22.103000000000044</c:v>
                </c:pt>
                <c:pt idx="1016">
                  <c:v>22.074000000000048</c:v>
                </c:pt>
                <c:pt idx="1017">
                  <c:v>22.044000000000047</c:v>
                </c:pt>
                <c:pt idx="1018">
                  <c:v>22.015000000000047</c:v>
                </c:pt>
                <c:pt idx="1019" formatCode="General">
                  <c:v>19.985000000000049</c:v>
                </c:pt>
                <c:pt idx="1020">
                  <c:v>19.956000000000049</c:v>
                </c:pt>
                <c:pt idx="1021">
                  <c:v>19.927000000000049</c:v>
                </c:pt>
                <c:pt idx="1022">
                  <c:v>19.897000000000048</c:v>
                </c:pt>
                <c:pt idx="1023">
                  <c:v>19.868000000000052</c:v>
                </c:pt>
                <c:pt idx="1024">
                  <c:v>19.838000000000051</c:v>
                </c:pt>
                <c:pt idx="1025">
                  <c:v>19.809000000000051</c:v>
                </c:pt>
                <c:pt idx="1026">
                  <c:v>19.780000000000054</c:v>
                </c:pt>
                <c:pt idx="1027">
                  <c:v>19.750000000000053</c:v>
                </c:pt>
                <c:pt idx="1028">
                  <c:v>19.721000000000053</c:v>
                </c:pt>
                <c:pt idx="1029">
                  <c:v>19.691000000000056</c:v>
                </c:pt>
                <c:pt idx="1030">
                  <c:v>19.662000000000056</c:v>
                </c:pt>
                <c:pt idx="1031">
                  <c:v>19.632000000000055</c:v>
                </c:pt>
                <c:pt idx="1032">
                  <c:v>19.603000000000055</c:v>
                </c:pt>
                <c:pt idx="1033">
                  <c:v>19.574000000000058</c:v>
                </c:pt>
                <c:pt idx="1034">
                  <c:v>19.544000000000057</c:v>
                </c:pt>
                <c:pt idx="1035">
                  <c:v>19.515000000000057</c:v>
                </c:pt>
                <c:pt idx="1036">
                  <c:v>19.48500000000006</c:v>
                </c:pt>
                <c:pt idx="1037">
                  <c:v>19.45600000000006</c:v>
                </c:pt>
                <c:pt idx="1038">
                  <c:v>19.42700000000006</c:v>
                </c:pt>
                <c:pt idx="1039">
                  <c:v>19.397000000000062</c:v>
                </c:pt>
                <c:pt idx="1040">
                  <c:v>19.368000000000062</c:v>
                </c:pt>
                <c:pt idx="1041">
                  <c:v>19.338000000000061</c:v>
                </c:pt>
                <c:pt idx="1042">
                  <c:v>19.309000000000061</c:v>
                </c:pt>
                <c:pt idx="1043">
                  <c:v>19.280000000000065</c:v>
                </c:pt>
                <c:pt idx="1044">
                  <c:v>19.250000000000064</c:v>
                </c:pt>
                <c:pt idx="1045">
                  <c:v>19.221000000000064</c:v>
                </c:pt>
                <c:pt idx="1046">
                  <c:v>19.191000000000066</c:v>
                </c:pt>
                <c:pt idx="1047">
                  <c:v>19.162000000000067</c:v>
                </c:pt>
                <c:pt idx="1048">
                  <c:v>19.132000000000065</c:v>
                </c:pt>
                <c:pt idx="1049">
                  <c:v>19.103000000000065</c:v>
                </c:pt>
                <c:pt idx="1050">
                  <c:v>19.074000000000069</c:v>
                </c:pt>
                <c:pt idx="1051">
                  <c:v>19.044000000000068</c:v>
                </c:pt>
                <c:pt idx="1052">
                  <c:v>19.015000000000068</c:v>
                </c:pt>
                <c:pt idx="1053">
                  <c:v>18.98500000000007</c:v>
                </c:pt>
                <c:pt idx="1054">
                  <c:v>18.956000000000071</c:v>
                </c:pt>
                <c:pt idx="1055">
                  <c:v>18.927000000000071</c:v>
                </c:pt>
                <c:pt idx="1056">
                  <c:v>18.897000000000073</c:v>
                </c:pt>
                <c:pt idx="1057">
                  <c:v>18.868000000000073</c:v>
                </c:pt>
                <c:pt idx="1058">
                  <c:v>18.838000000000072</c:v>
                </c:pt>
                <c:pt idx="1059">
                  <c:v>18.809000000000072</c:v>
                </c:pt>
                <c:pt idx="1060">
                  <c:v>18.780000000000076</c:v>
                </c:pt>
                <c:pt idx="1061">
                  <c:v>18.750000000000075</c:v>
                </c:pt>
                <c:pt idx="1062">
                  <c:v>18.721000000000075</c:v>
                </c:pt>
                <c:pt idx="1063">
                  <c:v>18.691000000000077</c:v>
                </c:pt>
                <c:pt idx="1064">
                  <c:v>18.662000000000077</c:v>
                </c:pt>
                <c:pt idx="1065">
                  <c:v>18.632000000000076</c:v>
                </c:pt>
                <c:pt idx="1066">
                  <c:v>18.60300000000008</c:v>
                </c:pt>
                <c:pt idx="1067">
                  <c:v>18.57400000000008</c:v>
                </c:pt>
                <c:pt idx="1068">
                  <c:v>18.544000000000079</c:v>
                </c:pt>
                <c:pt idx="1069">
                  <c:v>18.515000000000079</c:v>
                </c:pt>
                <c:pt idx="1070">
                  <c:v>18.485000000000081</c:v>
                </c:pt>
                <c:pt idx="1071">
                  <c:v>18.456000000000081</c:v>
                </c:pt>
                <c:pt idx="1072">
                  <c:v>18.427000000000081</c:v>
                </c:pt>
                <c:pt idx="1073">
                  <c:v>18.397000000000084</c:v>
                </c:pt>
                <c:pt idx="1074">
                  <c:v>18.368000000000084</c:v>
                </c:pt>
                <c:pt idx="1075">
                  <c:v>18.338000000000083</c:v>
                </c:pt>
                <c:pt idx="1076">
                  <c:v>18.309000000000086</c:v>
                </c:pt>
                <c:pt idx="1077">
                  <c:v>18.280000000000086</c:v>
                </c:pt>
                <c:pt idx="1078">
                  <c:v>18.250000000000085</c:v>
                </c:pt>
                <c:pt idx="1079">
                  <c:v>18.221000000000085</c:v>
                </c:pt>
                <c:pt idx="1080">
                  <c:v>18.191000000000088</c:v>
                </c:pt>
                <c:pt idx="1081">
                  <c:v>18.162000000000088</c:v>
                </c:pt>
                <c:pt idx="1082">
                  <c:v>18.132000000000087</c:v>
                </c:pt>
                <c:pt idx="1083">
                  <c:v>18.10300000000009</c:v>
                </c:pt>
                <c:pt idx="1084">
                  <c:v>18.07400000000009</c:v>
                </c:pt>
                <c:pt idx="1085">
                  <c:v>18.044000000000089</c:v>
                </c:pt>
                <c:pt idx="1086">
                  <c:v>18.015000000000089</c:v>
                </c:pt>
                <c:pt idx="1087">
                  <c:v>17.985000000000092</c:v>
                </c:pt>
                <c:pt idx="1088">
                  <c:v>17.956000000000092</c:v>
                </c:pt>
                <c:pt idx="1089">
                  <c:v>17.927000000000092</c:v>
                </c:pt>
                <c:pt idx="1090">
                  <c:v>17.897000000000094</c:v>
                </c:pt>
                <c:pt idx="1091">
                  <c:v>17.868000000000094</c:v>
                </c:pt>
                <c:pt idx="1092">
                  <c:v>17.838000000000093</c:v>
                </c:pt>
                <c:pt idx="1093">
                  <c:v>17.809000000000097</c:v>
                </c:pt>
                <c:pt idx="1094">
                  <c:v>17.780000000000097</c:v>
                </c:pt>
                <c:pt idx="1095">
                  <c:v>17.750000000000096</c:v>
                </c:pt>
                <c:pt idx="1096">
                  <c:v>17.721000000000096</c:v>
                </c:pt>
                <c:pt idx="1097">
                  <c:v>17.691000000000098</c:v>
                </c:pt>
                <c:pt idx="1098">
                  <c:v>17.662000000000099</c:v>
                </c:pt>
                <c:pt idx="1099">
                  <c:v>17.632000000000097</c:v>
                </c:pt>
                <c:pt idx="1100">
                  <c:v>17.603000000000101</c:v>
                </c:pt>
                <c:pt idx="1101">
                  <c:v>17.574000000000101</c:v>
                </c:pt>
                <c:pt idx="1102">
                  <c:v>17.5440000000001</c:v>
                </c:pt>
                <c:pt idx="1103">
                  <c:v>17.515000000000104</c:v>
                </c:pt>
                <c:pt idx="1104">
                  <c:v>17.485000000000102</c:v>
                </c:pt>
                <c:pt idx="1105">
                  <c:v>17.456000000000103</c:v>
                </c:pt>
                <c:pt idx="1106">
                  <c:v>17.427000000000103</c:v>
                </c:pt>
                <c:pt idx="1107">
                  <c:v>17.397000000000105</c:v>
                </c:pt>
                <c:pt idx="1108">
                  <c:v>17.368000000000105</c:v>
                </c:pt>
                <c:pt idx="1109">
                  <c:v>17.338000000000104</c:v>
                </c:pt>
                <c:pt idx="1110">
                  <c:v>17.309000000000108</c:v>
                </c:pt>
                <c:pt idx="1111">
                  <c:v>17.280000000000108</c:v>
                </c:pt>
                <c:pt idx="1112">
                  <c:v>17.250000000000107</c:v>
                </c:pt>
                <c:pt idx="1113">
                  <c:v>17.22100000000011</c:v>
                </c:pt>
                <c:pt idx="1114">
                  <c:v>17.191000000000109</c:v>
                </c:pt>
                <c:pt idx="1115">
                  <c:v>17.162000000000109</c:v>
                </c:pt>
                <c:pt idx="1116">
                  <c:v>17.132000000000112</c:v>
                </c:pt>
                <c:pt idx="1117">
                  <c:v>17.103000000000112</c:v>
                </c:pt>
                <c:pt idx="1118">
                  <c:v>17.074000000000112</c:v>
                </c:pt>
                <c:pt idx="1119">
                  <c:v>17.044000000000111</c:v>
                </c:pt>
                <c:pt idx="1120">
                  <c:v>17.015000000000114</c:v>
                </c:pt>
                <c:pt idx="1121">
                  <c:v>16.985000000000113</c:v>
                </c:pt>
                <c:pt idx="1122">
                  <c:v>16.956000000000113</c:v>
                </c:pt>
                <c:pt idx="1123">
                  <c:v>16.927000000000117</c:v>
                </c:pt>
                <c:pt idx="1124">
                  <c:v>16.897000000000116</c:v>
                </c:pt>
                <c:pt idx="1125">
                  <c:v>16.868000000000116</c:v>
                </c:pt>
                <c:pt idx="1126">
                  <c:v>16.838000000000118</c:v>
                </c:pt>
                <c:pt idx="1127">
                  <c:v>16.809000000000118</c:v>
                </c:pt>
                <c:pt idx="1128">
                  <c:v>16.780000000000118</c:v>
                </c:pt>
                <c:pt idx="1129">
                  <c:v>16.750000000000117</c:v>
                </c:pt>
                <c:pt idx="1130">
                  <c:v>16.721000000000121</c:v>
                </c:pt>
                <c:pt idx="1131">
                  <c:v>16.69100000000012</c:v>
                </c:pt>
                <c:pt idx="1132">
                  <c:v>16.66200000000012</c:v>
                </c:pt>
                <c:pt idx="1133">
                  <c:v>16.632000000000122</c:v>
                </c:pt>
                <c:pt idx="1134">
                  <c:v>16.603000000000122</c:v>
                </c:pt>
                <c:pt idx="1135">
                  <c:v>16.574000000000122</c:v>
                </c:pt>
                <c:pt idx="1136">
                  <c:v>16.544000000000125</c:v>
                </c:pt>
                <c:pt idx="1137">
                  <c:v>16.515000000000125</c:v>
                </c:pt>
                <c:pt idx="1138">
                  <c:v>16.485000000000124</c:v>
                </c:pt>
                <c:pt idx="1139">
                  <c:v>16.456000000000124</c:v>
                </c:pt>
                <c:pt idx="1140">
                  <c:v>16.427000000000127</c:v>
                </c:pt>
                <c:pt idx="1141">
                  <c:v>16.397000000000126</c:v>
                </c:pt>
                <c:pt idx="1142">
                  <c:v>16.368000000000126</c:v>
                </c:pt>
                <c:pt idx="1143">
                  <c:v>16.338000000000129</c:v>
                </c:pt>
                <c:pt idx="1144">
                  <c:v>16.309000000000129</c:v>
                </c:pt>
                <c:pt idx="1145">
                  <c:v>16.280000000000129</c:v>
                </c:pt>
                <c:pt idx="1146">
                  <c:v>16.250000000000128</c:v>
                </c:pt>
                <c:pt idx="1147">
                  <c:v>16.221000000000132</c:v>
                </c:pt>
                <c:pt idx="1148">
                  <c:v>16.19100000000013</c:v>
                </c:pt>
                <c:pt idx="1149">
                  <c:v>16.16200000000013</c:v>
                </c:pt>
                <c:pt idx="1150">
                  <c:v>16.132000000000133</c:v>
                </c:pt>
                <c:pt idx="1151">
                  <c:v>16.103000000000133</c:v>
                </c:pt>
                <c:pt idx="1152">
                  <c:v>16.074000000000133</c:v>
                </c:pt>
                <c:pt idx="1153">
                  <c:v>16.044000000000135</c:v>
                </c:pt>
                <c:pt idx="1154">
                  <c:v>16.015000000000136</c:v>
                </c:pt>
                <c:pt idx="1155">
                  <c:v>15.985000000000133</c:v>
                </c:pt>
                <c:pt idx="1156">
                  <c:v>15.956000000000131</c:v>
                </c:pt>
                <c:pt idx="1157">
                  <c:v>15.927000000000135</c:v>
                </c:pt>
                <c:pt idx="1158">
                  <c:v>15.897000000000132</c:v>
                </c:pt>
                <c:pt idx="1159">
                  <c:v>15.86800000000013</c:v>
                </c:pt>
                <c:pt idx="1160">
                  <c:v>15.838000000000132</c:v>
                </c:pt>
                <c:pt idx="1161">
                  <c:v>15.809000000000131</c:v>
                </c:pt>
                <c:pt idx="1162">
                  <c:v>15.780000000000129</c:v>
                </c:pt>
                <c:pt idx="1163">
                  <c:v>15.750000000000131</c:v>
                </c:pt>
                <c:pt idx="1164">
                  <c:v>15.72100000000013</c:v>
                </c:pt>
                <c:pt idx="1165">
                  <c:v>15.691000000000127</c:v>
                </c:pt>
                <c:pt idx="1166">
                  <c:v>15.662000000000125</c:v>
                </c:pt>
                <c:pt idx="1167">
                  <c:v>15.632000000000129</c:v>
                </c:pt>
                <c:pt idx="1168">
                  <c:v>15.603000000000128</c:v>
                </c:pt>
                <c:pt idx="1169">
                  <c:v>15.574000000000126</c:v>
                </c:pt>
                <c:pt idx="1170">
                  <c:v>15.544000000000128</c:v>
                </c:pt>
                <c:pt idx="1171">
                  <c:v>15.515000000000127</c:v>
                </c:pt>
                <c:pt idx="1172">
                  <c:v>15.485000000000124</c:v>
                </c:pt>
                <c:pt idx="1173">
                  <c:v>15.456000000000127</c:v>
                </c:pt>
                <c:pt idx="1174">
                  <c:v>15.427000000000126</c:v>
                </c:pt>
                <c:pt idx="1175">
                  <c:v>15.397000000000123</c:v>
                </c:pt>
                <c:pt idx="1176">
                  <c:v>15.368000000000121</c:v>
                </c:pt>
                <c:pt idx="1177">
                  <c:v>15.338000000000125</c:v>
                </c:pt>
                <c:pt idx="1178">
                  <c:v>15.309000000000124</c:v>
                </c:pt>
                <c:pt idx="1179">
                  <c:v>15.280000000000122</c:v>
                </c:pt>
                <c:pt idx="1180">
                  <c:v>15.250000000000124</c:v>
                </c:pt>
                <c:pt idx="1181">
                  <c:v>15.221000000000123</c:v>
                </c:pt>
                <c:pt idx="1182">
                  <c:v>15.19100000000012</c:v>
                </c:pt>
                <c:pt idx="1183">
                  <c:v>15.162000000000118</c:v>
                </c:pt>
                <c:pt idx="1184">
                  <c:v>15.132000000000122</c:v>
                </c:pt>
                <c:pt idx="1185">
                  <c:v>15.103000000000121</c:v>
                </c:pt>
                <c:pt idx="1186">
                  <c:v>15.074000000000119</c:v>
                </c:pt>
                <c:pt idx="1187">
                  <c:v>15.044000000000121</c:v>
                </c:pt>
                <c:pt idx="1188">
                  <c:v>15.01500000000012</c:v>
                </c:pt>
                <c:pt idx="1189">
                  <c:v>14.985000000000117</c:v>
                </c:pt>
                <c:pt idx="1190">
                  <c:v>14.95600000000012</c:v>
                </c:pt>
                <c:pt idx="1191">
                  <c:v>14.927000000000119</c:v>
                </c:pt>
                <c:pt idx="1192">
                  <c:v>14.897000000000116</c:v>
                </c:pt>
                <c:pt idx="1193">
                  <c:v>14.868000000000114</c:v>
                </c:pt>
                <c:pt idx="1194">
                  <c:v>14.838000000000118</c:v>
                </c:pt>
                <c:pt idx="1195">
                  <c:v>14.809000000000117</c:v>
                </c:pt>
                <c:pt idx="1196">
                  <c:v>14.780000000000115</c:v>
                </c:pt>
                <c:pt idx="1197">
                  <c:v>14.750000000000117</c:v>
                </c:pt>
                <c:pt idx="1198">
                  <c:v>14.721000000000116</c:v>
                </c:pt>
                <c:pt idx="1199">
                  <c:v>14.691000000000113</c:v>
                </c:pt>
                <c:pt idx="1200">
                  <c:v>14.662000000000116</c:v>
                </c:pt>
                <c:pt idx="1201">
                  <c:v>14.632000000000113</c:v>
                </c:pt>
                <c:pt idx="1202">
                  <c:v>14.603000000000112</c:v>
                </c:pt>
                <c:pt idx="1203">
                  <c:v>14.57400000000011</c:v>
                </c:pt>
                <c:pt idx="1204">
                  <c:v>14.544000000000114</c:v>
                </c:pt>
                <c:pt idx="1205">
                  <c:v>14.515000000000112</c:v>
                </c:pt>
                <c:pt idx="1206">
                  <c:v>14.48500000000011</c:v>
                </c:pt>
                <c:pt idx="1207">
                  <c:v>14.456000000000113</c:v>
                </c:pt>
                <c:pt idx="1208">
                  <c:v>14.427000000000112</c:v>
                </c:pt>
                <c:pt idx="1209">
                  <c:v>14.397000000000109</c:v>
                </c:pt>
                <c:pt idx="1210">
                  <c:v>14.368000000000112</c:v>
                </c:pt>
                <c:pt idx="1211">
                  <c:v>14.338000000000109</c:v>
                </c:pt>
                <c:pt idx="1212">
                  <c:v>14.309000000000108</c:v>
                </c:pt>
                <c:pt idx="1213">
                  <c:v>14.280000000000106</c:v>
                </c:pt>
                <c:pt idx="1214">
                  <c:v>14.25000000000011</c:v>
                </c:pt>
                <c:pt idx="1215">
                  <c:v>14.221000000000108</c:v>
                </c:pt>
                <c:pt idx="1216">
                  <c:v>14.191000000000106</c:v>
                </c:pt>
                <c:pt idx="1217">
                  <c:v>14.162000000000109</c:v>
                </c:pt>
                <c:pt idx="1218">
                  <c:v>14.132000000000106</c:v>
                </c:pt>
                <c:pt idx="1219">
                  <c:v>14.103000000000105</c:v>
                </c:pt>
                <c:pt idx="1220">
                  <c:v>14.074000000000108</c:v>
                </c:pt>
                <c:pt idx="1221">
                  <c:v>14.044000000000105</c:v>
                </c:pt>
                <c:pt idx="1222">
                  <c:v>14.015000000000104</c:v>
                </c:pt>
                <c:pt idx="1223">
                  <c:v>13.985000000000106</c:v>
                </c:pt>
                <c:pt idx="1224">
                  <c:v>13.956000000000104</c:v>
                </c:pt>
                <c:pt idx="1225">
                  <c:v>13.927000000000103</c:v>
                </c:pt>
                <c:pt idx="1226">
                  <c:v>13.8970000000001</c:v>
                </c:pt>
                <c:pt idx="1227">
                  <c:v>13.868000000000103</c:v>
                </c:pt>
                <c:pt idx="1228">
                  <c:v>13.8380000000001</c:v>
                </c:pt>
                <c:pt idx="1229">
                  <c:v>13.809000000000099</c:v>
                </c:pt>
                <c:pt idx="1230">
                  <c:v>13.780000000000097</c:v>
                </c:pt>
                <c:pt idx="1231">
                  <c:v>13.750000000000099</c:v>
                </c:pt>
                <c:pt idx="1232">
                  <c:v>13.721000000000098</c:v>
                </c:pt>
                <c:pt idx="1233">
                  <c:v>13.691000000000102</c:v>
                </c:pt>
                <c:pt idx="1234">
                  <c:v>13.6620000000001</c:v>
                </c:pt>
                <c:pt idx="1235">
                  <c:v>13.632000000000097</c:v>
                </c:pt>
                <c:pt idx="1236">
                  <c:v>13.603000000000096</c:v>
                </c:pt>
                <c:pt idx="1237">
                  <c:v>13.574000000000099</c:v>
                </c:pt>
                <c:pt idx="1238">
                  <c:v>13.544000000000096</c:v>
                </c:pt>
                <c:pt idx="1239">
                  <c:v>13.515000000000095</c:v>
                </c:pt>
                <c:pt idx="1240">
                  <c:v>13.485000000000099</c:v>
                </c:pt>
                <c:pt idx="1241">
                  <c:v>13.456000000000097</c:v>
                </c:pt>
                <c:pt idx="1242">
                  <c:v>13.427000000000096</c:v>
                </c:pt>
                <c:pt idx="1243">
                  <c:v>13.397000000000093</c:v>
                </c:pt>
                <c:pt idx="1244">
                  <c:v>13.368000000000096</c:v>
                </c:pt>
                <c:pt idx="1245">
                  <c:v>13.338000000000093</c:v>
                </c:pt>
                <c:pt idx="1246">
                  <c:v>13.309000000000092</c:v>
                </c:pt>
                <c:pt idx="1247">
                  <c:v>13.280000000000095</c:v>
                </c:pt>
                <c:pt idx="1248">
                  <c:v>13.250000000000092</c:v>
                </c:pt>
                <c:pt idx="1249">
                  <c:v>13.221000000000091</c:v>
                </c:pt>
                <c:pt idx="1250">
                  <c:v>13.191000000000095</c:v>
                </c:pt>
                <c:pt idx="1251">
                  <c:v>13.162000000000093</c:v>
                </c:pt>
                <c:pt idx="1252">
                  <c:v>13.13200000000009</c:v>
                </c:pt>
                <c:pt idx="1253">
                  <c:v>13.103000000000089</c:v>
                </c:pt>
                <c:pt idx="1254">
                  <c:v>13.074000000000092</c:v>
                </c:pt>
                <c:pt idx="1255">
                  <c:v>13.044000000000089</c:v>
                </c:pt>
                <c:pt idx="1256">
                  <c:v>13.015000000000088</c:v>
                </c:pt>
                <c:pt idx="1257">
                  <c:v>12.985000000000092</c:v>
                </c:pt>
                <c:pt idx="1258">
                  <c:v>12.95600000000009</c:v>
                </c:pt>
                <c:pt idx="1259">
                  <c:v>12.927000000000088</c:v>
                </c:pt>
                <c:pt idx="1260">
                  <c:v>12.897000000000091</c:v>
                </c:pt>
                <c:pt idx="1261">
                  <c:v>12.868000000000089</c:v>
                </c:pt>
                <c:pt idx="1262">
                  <c:v>12.838000000000086</c:v>
                </c:pt>
                <c:pt idx="1263">
                  <c:v>12.809000000000085</c:v>
                </c:pt>
                <c:pt idx="1264">
                  <c:v>12.780000000000088</c:v>
                </c:pt>
                <c:pt idx="1265">
                  <c:v>12.750000000000085</c:v>
                </c:pt>
                <c:pt idx="1266">
                  <c:v>12.721000000000084</c:v>
                </c:pt>
                <c:pt idx="1267">
                  <c:v>12.691000000000088</c:v>
                </c:pt>
                <c:pt idx="1268">
                  <c:v>12.662000000000086</c:v>
                </c:pt>
                <c:pt idx="1269">
                  <c:v>12.632000000000083</c:v>
                </c:pt>
                <c:pt idx="1270">
                  <c:v>12.603000000000087</c:v>
                </c:pt>
                <c:pt idx="1271">
                  <c:v>12.574000000000085</c:v>
                </c:pt>
                <c:pt idx="1272">
                  <c:v>12.544000000000082</c:v>
                </c:pt>
                <c:pt idx="1273">
                  <c:v>12.515000000000081</c:v>
                </c:pt>
                <c:pt idx="1274">
                  <c:v>12.485000000000085</c:v>
                </c:pt>
                <c:pt idx="1275">
                  <c:v>12.456000000000083</c:v>
                </c:pt>
                <c:pt idx="1276">
                  <c:v>12.427000000000081</c:v>
                </c:pt>
                <c:pt idx="1277">
                  <c:v>12.397000000000084</c:v>
                </c:pt>
                <c:pt idx="1278">
                  <c:v>12.368000000000082</c:v>
                </c:pt>
                <c:pt idx="1279">
                  <c:v>12.338000000000079</c:v>
                </c:pt>
                <c:pt idx="1280">
                  <c:v>12.309000000000077</c:v>
                </c:pt>
                <c:pt idx="1281">
                  <c:v>12.280000000000081</c:v>
                </c:pt>
                <c:pt idx="1282">
                  <c:v>12.250000000000078</c:v>
                </c:pt>
                <c:pt idx="1283">
                  <c:v>12.221000000000076</c:v>
                </c:pt>
                <c:pt idx="1284">
                  <c:v>12.191000000000081</c:v>
                </c:pt>
                <c:pt idx="1285">
                  <c:v>12.162000000000079</c:v>
                </c:pt>
                <c:pt idx="1286">
                  <c:v>12.132000000000076</c:v>
                </c:pt>
                <c:pt idx="1287">
                  <c:v>12.10300000000008</c:v>
                </c:pt>
                <c:pt idx="1288">
                  <c:v>12.074000000000078</c:v>
                </c:pt>
                <c:pt idx="1289">
                  <c:v>12.044000000000075</c:v>
                </c:pt>
                <c:pt idx="1290">
                  <c:v>12.015000000000073</c:v>
                </c:pt>
                <c:pt idx="1291">
                  <c:v>11.985000000000078</c:v>
                </c:pt>
                <c:pt idx="1292">
                  <c:v>11.956000000000076</c:v>
                </c:pt>
                <c:pt idx="1293">
                  <c:v>11.927000000000074</c:v>
                </c:pt>
                <c:pt idx="1294">
                  <c:v>11.897000000000077</c:v>
                </c:pt>
                <c:pt idx="1295">
                  <c:v>11.868000000000075</c:v>
                </c:pt>
                <c:pt idx="1296">
                  <c:v>11.838000000000072</c:v>
                </c:pt>
                <c:pt idx="1297">
                  <c:v>11.809000000000076</c:v>
                </c:pt>
                <c:pt idx="1298">
                  <c:v>11.780000000000074</c:v>
                </c:pt>
                <c:pt idx="1299">
                  <c:v>11.750000000000071</c:v>
                </c:pt>
                <c:pt idx="1300">
                  <c:v>11.721000000000069</c:v>
                </c:pt>
                <c:pt idx="1301">
                  <c:v>11.691000000000074</c:v>
                </c:pt>
                <c:pt idx="1302">
                  <c:v>11.662000000000072</c:v>
                </c:pt>
                <c:pt idx="1303">
                  <c:v>11.632000000000069</c:v>
                </c:pt>
                <c:pt idx="1304">
                  <c:v>11.603000000000073</c:v>
                </c:pt>
                <c:pt idx="1305">
                  <c:v>11.574000000000071</c:v>
                </c:pt>
                <c:pt idx="1306">
                  <c:v>11.544000000000068</c:v>
                </c:pt>
                <c:pt idx="1307">
                  <c:v>11.515000000000072</c:v>
                </c:pt>
                <c:pt idx="1308">
                  <c:v>11.485000000000069</c:v>
                </c:pt>
                <c:pt idx="1309">
                  <c:v>11.456000000000067</c:v>
                </c:pt>
                <c:pt idx="1310">
                  <c:v>11.427000000000065</c:v>
                </c:pt>
                <c:pt idx="1311">
                  <c:v>11.39700000000007</c:v>
                </c:pt>
                <c:pt idx="1312">
                  <c:v>11.368000000000068</c:v>
                </c:pt>
                <c:pt idx="1313">
                  <c:v>11.338000000000065</c:v>
                </c:pt>
                <c:pt idx="1314">
                  <c:v>11.309000000000069</c:v>
                </c:pt>
                <c:pt idx="1315">
                  <c:v>11.280000000000067</c:v>
                </c:pt>
                <c:pt idx="1316">
                  <c:v>11.250000000000064</c:v>
                </c:pt>
                <c:pt idx="1317">
                  <c:v>11.221000000000062</c:v>
                </c:pt>
                <c:pt idx="1318">
                  <c:v>11.191000000000066</c:v>
                </c:pt>
                <c:pt idx="1319">
                  <c:v>11.162000000000065</c:v>
                </c:pt>
                <c:pt idx="1320">
                  <c:v>11.132000000000069</c:v>
                </c:pt>
                <c:pt idx="1321">
                  <c:v>11.103000000000067</c:v>
                </c:pt>
                <c:pt idx="1322">
                  <c:v>11.074000000000066</c:v>
                </c:pt>
                <c:pt idx="1323">
                  <c:v>11.044000000000063</c:v>
                </c:pt>
                <c:pt idx="1324">
                  <c:v>11.015000000000066</c:v>
                </c:pt>
                <c:pt idx="1325">
                  <c:v>10.985000000000063</c:v>
                </c:pt>
                <c:pt idx="1326">
                  <c:v>10.956000000000062</c:v>
                </c:pt>
                <c:pt idx="1327">
                  <c:v>10.92700000000006</c:v>
                </c:pt>
                <c:pt idx="1328">
                  <c:v>10.897000000000062</c:v>
                </c:pt>
                <c:pt idx="1329">
                  <c:v>10.868000000000061</c:v>
                </c:pt>
                <c:pt idx="1330">
                  <c:v>10.838000000000058</c:v>
                </c:pt>
                <c:pt idx="1331">
                  <c:v>10.809000000000061</c:v>
                </c:pt>
                <c:pt idx="1332">
                  <c:v>10.78000000000006</c:v>
                </c:pt>
                <c:pt idx="1333">
                  <c:v>10.750000000000057</c:v>
                </c:pt>
                <c:pt idx="1334">
                  <c:v>10.72100000000006</c:v>
                </c:pt>
                <c:pt idx="1335">
                  <c:v>10.691000000000058</c:v>
                </c:pt>
                <c:pt idx="1336">
                  <c:v>10.662000000000056</c:v>
                </c:pt>
                <c:pt idx="1337">
                  <c:v>10.632000000000058</c:v>
                </c:pt>
                <c:pt idx="1338">
                  <c:v>10.603000000000057</c:v>
                </c:pt>
                <c:pt idx="1339">
                  <c:v>10.574000000000055</c:v>
                </c:pt>
                <c:pt idx="1340">
                  <c:v>10.544000000000052</c:v>
                </c:pt>
                <c:pt idx="1341">
                  <c:v>10.515000000000056</c:v>
                </c:pt>
                <c:pt idx="1342">
                  <c:v>10.485000000000053</c:v>
                </c:pt>
                <c:pt idx="1343">
                  <c:v>10.456000000000051</c:v>
                </c:pt>
                <c:pt idx="1344">
                  <c:v>10.427000000000055</c:v>
                </c:pt>
                <c:pt idx="1345">
                  <c:v>10.397000000000052</c:v>
                </c:pt>
                <c:pt idx="1346">
                  <c:v>10.36800000000005</c:v>
                </c:pt>
                <c:pt idx="1347">
                  <c:v>10.338000000000054</c:v>
                </c:pt>
                <c:pt idx="1348">
                  <c:v>10.309000000000053</c:v>
                </c:pt>
                <c:pt idx="1349">
                  <c:v>10.280000000000051</c:v>
                </c:pt>
                <c:pt idx="1350">
                  <c:v>10.250000000000048</c:v>
                </c:pt>
                <c:pt idx="1351">
                  <c:v>10.221000000000052</c:v>
                </c:pt>
                <c:pt idx="1352">
                  <c:v>10.191000000000049</c:v>
                </c:pt>
                <c:pt idx="1353">
                  <c:v>10.162000000000047</c:v>
                </c:pt>
                <c:pt idx="1354">
                  <c:v>10.132000000000051</c:v>
                </c:pt>
                <c:pt idx="1355">
                  <c:v>10.103000000000049</c:v>
                </c:pt>
                <c:pt idx="1356">
                  <c:v>10.074000000000048</c:v>
                </c:pt>
                <c:pt idx="1357">
                  <c:v>10.04400000000005</c:v>
                </c:pt>
                <c:pt idx="1358">
                  <c:v>10.015000000000049</c:v>
                </c:pt>
                <c:pt idx="1359">
                  <c:v>9.9850000000000456</c:v>
                </c:pt>
                <c:pt idx="1360">
                  <c:v>9.9560000000000439</c:v>
                </c:pt>
                <c:pt idx="1361">
                  <c:v>9.9270000000000476</c:v>
                </c:pt>
                <c:pt idx="1362">
                  <c:v>9.8970000000000447</c:v>
                </c:pt>
                <c:pt idx="1363">
                  <c:v>9.868000000000043</c:v>
                </c:pt>
                <c:pt idx="1364">
                  <c:v>9.8380000000000472</c:v>
                </c:pt>
                <c:pt idx="1365">
                  <c:v>9.8090000000000455</c:v>
                </c:pt>
                <c:pt idx="1366">
                  <c:v>9.7800000000000438</c:v>
                </c:pt>
                <c:pt idx="1367">
                  <c:v>9.7500000000000462</c:v>
                </c:pt>
                <c:pt idx="1368">
                  <c:v>9.7210000000000445</c:v>
                </c:pt>
                <c:pt idx="1369">
                  <c:v>9.6910000000000416</c:v>
                </c:pt>
                <c:pt idx="1370">
                  <c:v>9.6620000000000399</c:v>
                </c:pt>
                <c:pt idx="1371">
                  <c:v>9.6320000000000441</c:v>
                </c:pt>
                <c:pt idx="1372">
                  <c:v>9.6030000000000424</c:v>
                </c:pt>
                <c:pt idx="1373">
                  <c:v>9.5740000000000407</c:v>
                </c:pt>
                <c:pt idx="1374">
                  <c:v>9.5440000000000431</c:v>
                </c:pt>
                <c:pt idx="1375">
                  <c:v>9.5150000000000414</c:v>
                </c:pt>
                <c:pt idx="1376">
                  <c:v>9.4850000000000385</c:v>
                </c:pt>
                <c:pt idx="1377">
                  <c:v>9.4560000000000368</c:v>
                </c:pt>
                <c:pt idx="1378">
                  <c:v>9.4270000000000405</c:v>
                </c:pt>
                <c:pt idx="1379">
                  <c:v>9.3970000000000375</c:v>
                </c:pt>
                <c:pt idx="1380">
                  <c:v>9.3680000000000359</c:v>
                </c:pt>
                <c:pt idx="1381">
                  <c:v>9.33800000000004</c:v>
                </c:pt>
                <c:pt idx="1382">
                  <c:v>9.3090000000000384</c:v>
                </c:pt>
                <c:pt idx="1383">
                  <c:v>9.2800000000000367</c:v>
                </c:pt>
                <c:pt idx="1384">
                  <c:v>9.2500000000000391</c:v>
                </c:pt>
                <c:pt idx="1385">
                  <c:v>9.2210000000000374</c:v>
                </c:pt>
                <c:pt idx="1386">
                  <c:v>9.1910000000000345</c:v>
                </c:pt>
                <c:pt idx="1387">
                  <c:v>9.1620000000000328</c:v>
                </c:pt>
                <c:pt idx="1388">
                  <c:v>9.132000000000037</c:v>
                </c:pt>
                <c:pt idx="1389">
                  <c:v>9.1030000000000353</c:v>
                </c:pt>
                <c:pt idx="1390">
                  <c:v>9.0740000000000336</c:v>
                </c:pt>
                <c:pt idx="1391">
                  <c:v>9.044000000000036</c:v>
                </c:pt>
                <c:pt idx="1392">
                  <c:v>9.0150000000000343</c:v>
                </c:pt>
                <c:pt idx="1393">
                  <c:v>8.9850000000000314</c:v>
                </c:pt>
                <c:pt idx="1394">
                  <c:v>8.956000000000035</c:v>
                </c:pt>
                <c:pt idx="1395">
                  <c:v>8.9270000000000334</c:v>
                </c:pt>
                <c:pt idx="1396">
                  <c:v>8.8970000000000304</c:v>
                </c:pt>
                <c:pt idx="1397">
                  <c:v>8.8680000000000287</c:v>
                </c:pt>
                <c:pt idx="1398">
                  <c:v>8.8380000000000329</c:v>
                </c:pt>
                <c:pt idx="1399">
                  <c:v>8.8090000000000312</c:v>
                </c:pt>
                <c:pt idx="1400">
                  <c:v>8.7800000000000296</c:v>
                </c:pt>
                <c:pt idx="1401">
                  <c:v>8.750000000000032</c:v>
                </c:pt>
                <c:pt idx="1402">
                  <c:v>8.7210000000000303</c:v>
                </c:pt>
                <c:pt idx="1403">
                  <c:v>8.6910000000000274</c:v>
                </c:pt>
                <c:pt idx="1404">
                  <c:v>8.662000000000031</c:v>
                </c:pt>
                <c:pt idx="1405">
                  <c:v>8.6320000000000281</c:v>
                </c:pt>
                <c:pt idx="1406">
                  <c:v>8.6030000000000264</c:v>
                </c:pt>
                <c:pt idx="1407">
                  <c:v>8.5740000000000247</c:v>
                </c:pt>
                <c:pt idx="1408">
                  <c:v>8.5440000000000289</c:v>
                </c:pt>
                <c:pt idx="1409">
                  <c:v>8.5150000000000272</c:v>
                </c:pt>
                <c:pt idx="1410">
                  <c:v>8.4850000000000243</c:v>
                </c:pt>
                <c:pt idx="1411">
                  <c:v>8.4560000000000279</c:v>
                </c:pt>
                <c:pt idx="1412">
                  <c:v>8.4270000000000262</c:v>
                </c:pt>
                <c:pt idx="1413">
                  <c:v>8.3970000000000233</c:v>
                </c:pt>
                <c:pt idx="1414">
                  <c:v>8.3680000000000216</c:v>
                </c:pt>
                <c:pt idx="1415">
                  <c:v>8.3380000000000258</c:v>
                </c:pt>
                <c:pt idx="1416">
                  <c:v>8.3090000000000241</c:v>
                </c:pt>
                <c:pt idx="1417">
                  <c:v>8.2800000000000225</c:v>
                </c:pt>
                <c:pt idx="1418">
                  <c:v>8.2500000000000249</c:v>
                </c:pt>
                <c:pt idx="1419">
                  <c:v>8.2210000000000232</c:v>
                </c:pt>
                <c:pt idx="1420">
                  <c:v>8.1910000000000203</c:v>
                </c:pt>
                <c:pt idx="1421">
                  <c:v>8.1620000000000239</c:v>
                </c:pt>
                <c:pt idx="1422">
                  <c:v>8.132000000000021</c:v>
                </c:pt>
                <c:pt idx="1423">
                  <c:v>8.1030000000000193</c:v>
                </c:pt>
                <c:pt idx="1424">
                  <c:v>8.0740000000000176</c:v>
                </c:pt>
                <c:pt idx="1425">
                  <c:v>8.0440000000000218</c:v>
                </c:pt>
                <c:pt idx="1426">
                  <c:v>8.0150000000000201</c:v>
                </c:pt>
                <c:pt idx="1427">
                  <c:v>7.9850000000000181</c:v>
                </c:pt>
                <c:pt idx="1428">
                  <c:v>7.9560000000000226</c:v>
                </c:pt>
                <c:pt idx="1429">
                  <c:v>7.9270000000000209</c:v>
                </c:pt>
                <c:pt idx="1430">
                  <c:v>7.8970000000000189</c:v>
                </c:pt>
                <c:pt idx="1431">
                  <c:v>7.8680000000000234</c:v>
                </c:pt>
                <c:pt idx="1432">
                  <c:v>7.8380000000000214</c:v>
                </c:pt>
                <c:pt idx="1433">
                  <c:v>7.8090000000000206</c:v>
                </c:pt>
                <c:pt idx="1434">
                  <c:v>7.7800000000000189</c:v>
                </c:pt>
                <c:pt idx="1435">
                  <c:v>7.7500000000000222</c:v>
                </c:pt>
                <c:pt idx="1436">
                  <c:v>7.7210000000000214</c:v>
                </c:pt>
                <c:pt idx="1437">
                  <c:v>7.6910000000000194</c:v>
                </c:pt>
                <c:pt idx="1438">
                  <c:v>7.6620000000000239</c:v>
                </c:pt>
                <c:pt idx="1439">
                  <c:v>7.6320000000000219</c:v>
                </c:pt>
                <c:pt idx="1440">
                  <c:v>7.6030000000000211</c:v>
                </c:pt>
                <c:pt idx="1441">
                  <c:v>7.5740000000000256</c:v>
                </c:pt>
                <c:pt idx="1442">
                  <c:v>7.5440000000000236</c:v>
                </c:pt>
                <c:pt idx="1443">
                  <c:v>7.5150000000000219</c:v>
                </c:pt>
                <c:pt idx="1444">
                  <c:v>7.4850000000000252</c:v>
                </c:pt>
                <c:pt idx="1445">
                  <c:v>7.4560000000000244</c:v>
                </c:pt>
                <c:pt idx="1446">
                  <c:v>7.4270000000000227</c:v>
                </c:pt>
                <c:pt idx="1447">
                  <c:v>7.3970000000000207</c:v>
                </c:pt>
                <c:pt idx="1448">
                  <c:v>7.3680000000000252</c:v>
                </c:pt>
                <c:pt idx="1449">
                  <c:v>7.3380000000000232</c:v>
                </c:pt>
                <c:pt idx="1450">
                  <c:v>7.3090000000000224</c:v>
                </c:pt>
                <c:pt idx="1451">
                  <c:v>7.2800000000000269</c:v>
                </c:pt>
                <c:pt idx="1452">
                  <c:v>7.2500000000000249</c:v>
                </c:pt>
                <c:pt idx="1453">
                  <c:v>7.2210000000000232</c:v>
                </c:pt>
                <c:pt idx="1454">
                  <c:v>7.1910000000000265</c:v>
                </c:pt>
                <c:pt idx="1455">
                  <c:v>7.1620000000000257</c:v>
                </c:pt>
                <c:pt idx="1456">
                  <c:v>7.1320000000000237</c:v>
                </c:pt>
                <c:pt idx="1457">
                  <c:v>7.1030000000000229</c:v>
                </c:pt>
                <c:pt idx="1458">
                  <c:v>7.0740000000000274</c:v>
                </c:pt>
                <c:pt idx="1459">
                  <c:v>7.0440000000000254</c:v>
                </c:pt>
                <c:pt idx="1460">
                  <c:v>7.0150000000000237</c:v>
                </c:pt>
                <c:pt idx="1461">
                  <c:v>6.985000000000027</c:v>
                </c:pt>
                <c:pt idx="1462">
                  <c:v>6.9560000000000262</c:v>
                </c:pt>
                <c:pt idx="1463">
                  <c:v>6.9270000000000245</c:v>
                </c:pt>
                <c:pt idx="1464">
                  <c:v>6.8970000000000278</c:v>
                </c:pt>
                <c:pt idx="1465">
                  <c:v>6.868000000000027</c:v>
                </c:pt>
                <c:pt idx="1466">
                  <c:v>6.8380000000000249</c:v>
                </c:pt>
                <c:pt idx="1467">
                  <c:v>6.8090000000000241</c:v>
                </c:pt>
                <c:pt idx="1468">
                  <c:v>6.7800000000000287</c:v>
                </c:pt>
                <c:pt idx="1469">
                  <c:v>6.7500000000000266</c:v>
                </c:pt>
                <c:pt idx="1470">
                  <c:v>6.721000000000025</c:v>
                </c:pt>
                <c:pt idx="1471">
                  <c:v>6.6910000000000283</c:v>
                </c:pt>
                <c:pt idx="1472">
                  <c:v>6.6620000000000275</c:v>
                </c:pt>
                <c:pt idx="1473">
                  <c:v>6.6320000000000254</c:v>
                </c:pt>
                <c:pt idx="1474">
                  <c:v>6.6030000000000246</c:v>
                </c:pt>
                <c:pt idx="1475">
                  <c:v>6.5740000000000292</c:v>
                </c:pt>
                <c:pt idx="1476">
                  <c:v>6.5440000000000271</c:v>
                </c:pt>
                <c:pt idx="1477">
                  <c:v>6.5150000000000254</c:v>
                </c:pt>
                <c:pt idx="1478">
                  <c:v>6.4850000000000287</c:v>
                </c:pt>
                <c:pt idx="1479">
                  <c:v>6.4560000000000279</c:v>
                </c:pt>
                <c:pt idx="1480">
                  <c:v>6.4270000000000262</c:v>
                </c:pt>
                <c:pt idx="1481">
                  <c:v>6.3970000000000296</c:v>
                </c:pt>
                <c:pt idx="1482">
                  <c:v>6.3680000000000287</c:v>
                </c:pt>
                <c:pt idx="1483">
                  <c:v>6.3380000000000267</c:v>
                </c:pt>
                <c:pt idx="1484">
                  <c:v>6.3090000000000259</c:v>
                </c:pt>
                <c:pt idx="1485">
                  <c:v>6.2800000000000304</c:v>
                </c:pt>
                <c:pt idx="1486">
                  <c:v>6.2500000000000284</c:v>
                </c:pt>
                <c:pt idx="1487">
                  <c:v>6.2210000000000267</c:v>
                </c:pt>
                <c:pt idx="1488">
                  <c:v>6.19100000000003</c:v>
                </c:pt>
                <c:pt idx="1489">
                  <c:v>6.1620000000000292</c:v>
                </c:pt>
                <c:pt idx="1490">
                  <c:v>6.1320000000000272</c:v>
                </c:pt>
                <c:pt idx="1491">
                  <c:v>6.1030000000000317</c:v>
                </c:pt>
                <c:pt idx="1492">
                  <c:v>6.07400000000003</c:v>
                </c:pt>
                <c:pt idx="1493">
                  <c:v>6.044000000000028</c:v>
                </c:pt>
                <c:pt idx="1494">
                  <c:v>6.0150000000000272</c:v>
                </c:pt>
                <c:pt idx="1495">
                  <c:v>5.9850000000000305</c:v>
                </c:pt>
                <c:pt idx="1496">
                  <c:v>5.9560000000000297</c:v>
                </c:pt>
                <c:pt idx="1497">
                  <c:v>5.927000000000028</c:v>
                </c:pt>
                <c:pt idx="1498">
                  <c:v>5.8970000000000313</c:v>
                </c:pt>
                <c:pt idx="1499">
                  <c:v>5.8680000000000305</c:v>
                </c:pt>
                <c:pt idx="1500">
                  <c:v>5.8380000000000285</c:v>
                </c:pt>
                <c:pt idx="1501">
                  <c:v>5.809000000000033</c:v>
                </c:pt>
                <c:pt idx="1502">
                  <c:v>5.7800000000000313</c:v>
                </c:pt>
                <c:pt idx="1503">
                  <c:v>5.7500000000000293</c:v>
                </c:pt>
                <c:pt idx="1504">
                  <c:v>5.7210000000000285</c:v>
                </c:pt>
                <c:pt idx="1505">
                  <c:v>5.6910000000000318</c:v>
                </c:pt>
                <c:pt idx="1506">
                  <c:v>5.662000000000031</c:v>
                </c:pt>
                <c:pt idx="1507">
                  <c:v>5.632000000000029</c:v>
                </c:pt>
                <c:pt idx="1508">
                  <c:v>5.6030000000000335</c:v>
                </c:pt>
                <c:pt idx="1509">
                  <c:v>5.5740000000000318</c:v>
                </c:pt>
                <c:pt idx="1510">
                  <c:v>5.5440000000000298</c:v>
                </c:pt>
                <c:pt idx="1511">
                  <c:v>5.515000000000029</c:v>
                </c:pt>
                <c:pt idx="1512">
                  <c:v>5.4850000000000323</c:v>
                </c:pt>
                <c:pt idx="1513">
                  <c:v>5.4560000000000315</c:v>
                </c:pt>
                <c:pt idx="1514">
                  <c:v>5.4270000000000298</c:v>
                </c:pt>
                <c:pt idx="1515">
                  <c:v>5.3970000000000331</c:v>
                </c:pt>
                <c:pt idx="1516">
                  <c:v>5.3680000000000323</c:v>
                </c:pt>
                <c:pt idx="1517">
                  <c:v>5.3380000000000303</c:v>
                </c:pt>
                <c:pt idx="1518">
                  <c:v>5.3090000000000348</c:v>
                </c:pt>
                <c:pt idx="1519">
                  <c:v>5.2800000000000331</c:v>
                </c:pt>
                <c:pt idx="1520">
                  <c:v>5.2500000000000311</c:v>
                </c:pt>
                <c:pt idx="1521">
                  <c:v>5.2210000000000303</c:v>
                </c:pt>
                <c:pt idx="1522">
                  <c:v>5.1910000000000336</c:v>
                </c:pt>
                <c:pt idx="1523">
                  <c:v>5.1620000000000328</c:v>
                </c:pt>
                <c:pt idx="1524">
                  <c:v>5.1320000000000308</c:v>
                </c:pt>
                <c:pt idx="1525">
                  <c:v>5.1030000000000353</c:v>
                </c:pt>
                <c:pt idx="1526">
                  <c:v>5.0740000000000336</c:v>
                </c:pt>
                <c:pt idx="1527">
                  <c:v>5.0440000000000316</c:v>
                </c:pt>
                <c:pt idx="1528">
                  <c:v>5.0150000000000361</c:v>
                </c:pt>
                <c:pt idx="1529">
                  <c:v>4.9850000000000341</c:v>
                </c:pt>
                <c:pt idx="1530">
                  <c:v>4.9560000000000333</c:v>
                </c:pt>
                <c:pt idx="1531">
                  <c:v>4.9270000000000316</c:v>
                </c:pt>
                <c:pt idx="1532">
                  <c:v>4.8970000000000349</c:v>
                </c:pt>
                <c:pt idx="1533">
                  <c:v>4.8680000000000341</c:v>
                </c:pt>
                <c:pt idx="1534">
                  <c:v>4.8380000000000321</c:v>
                </c:pt>
                <c:pt idx="1535">
                  <c:v>4.8090000000000366</c:v>
                </c:pt>
                <c:pt idx="1536">
                  <c:v>4.7800000000000349</c:v>
                </c:pt>
                <c:pt idx="1537">
                  <c:v>4.7500000000000329</c:v>
                </c:pt>
                <c:pt idx="1538">
                  <c:v>4.7210000000000374</c:v>
                </c:pt>
                <c:pt idx="1539">
                  <c:v>4.6910000000000354</c:v>
                </c:pt>
                <c:pt idx="1540">
                  <c:v>4.6620000000000346</c:v>
                </c:pt>
                <c:pt idx="1541">
                  <c:v>4.6320000000000379</c:v>
                </c:pt>
                <c:pt idx="1542">
                  <c:v>4.6030000000000371</c:v>
                </c:pt>
                <c:pt idx="1543">
                  <c:v>4.5740000000000354</c:v>
                </c:pt>
                <c:pt idx="1544">
                  <c:v>4.5440000000000333</c:v>
                </c:pt>
                <c:pt idx="1545">
                  <c:v>4.5150000000000379</c:v>
                </c:pt>
                <c:pt idx="1546">
                  <c:v>4.4850000000000358</c:v>
                </c:pt>
                <c:pt idx="1547">
                  <c:v>4.456000000000035</c:v>
                </c:pt>
                <c:pt idx="1548">
                  <c:v>4.4270000000000396</c:v>
                </c:pt>
                <c:pt idx="1549">
                  <c:v>4.3970000000000375</c:v>
                </c:pt>
                <c:pt idx="1550">
                  <c:v>4.3680000000000359</c:v>
                </c:pt>
                <c:pt idx="1551">
                  <c:v>4.3380000000000392</c:v>
                </c:pt>
                <c:pt idx="1552">
                  <c:v>4.3090000000000384</c:v>
                </c:pt>
                <c:pt idx="1553">
                  <c:v>4.2800000000000367</c:v>
                </c:pt>
                <c:pt idx="1554">
                  <c:v>4.2500000000000346</c:v>
                </c:pt>
                <c:pt idx="1555">
                  <c:v>4.2210000000000392</c:v>
                </c:pt>
                <c:pt idx="1556">
                  <c:v>4.1910000000000371</c:v>
                </c:pt>
                <c:pt idx="1557">
                  <c:v>4.1620000000000363</c:v>
                </c:pt>
                <c:pt idx="1558">
                  <c:v>4.1320000000000396</c:v>
                </c:pt>
                <c:pt idx="1559">
                  <c:v>4.1030000000000388</c:v>
                </c:pt>
                <c:pt idx="1560">
                  <c:v>4.0740000000000371</c:v>
                </c:pt>
                <c:pt idx="1561">
                  <c:v>4.0440000000000405</c:v>
                </c:pt>
                <c:pt idx="1562">
                  <c:v>4.0150000000000396</c:v>
                </c:pt>
                <c:pt idx="1563">
                  <c:v>3.9850000000000376</c:v>
                </c:pt>
                <c:pt idx="1564">
                  <c:v>3.9560000000000364</c:v>
                </c:pt>
                <c:pt idx="1565">
                  <c:v>3.9270000000000405</c:v>
                </c:pt>
                <c:pt idx="1566">
                  <c:v>3.8970000000000384</c:v>
                </c:pt>
                <c:pt idx="1567">
                  <c:v>3.8680000000000372</c:v>
                </c:pt>
                <c:pt idx="1568">
                  <c:v>3.8380000000000405</c:v>
                </c:pt>
                <c:pt idx="1569">
                  <c:v>3.8090000000000392</c:v>
                </c:pt>
                <c:pt idx="1570">
                  <c:v>3.780000000000038</c:v>
                </c:pt>
                <c:pt idx="1571">
                  <c:v>3.7500000000000355</c:v>
                </c:pt>
                <c:pt idx="1572">
                  <c:v>3.7210000000000401</c:v>
                </c:pt>
                <c:pt idx="1573">
                  <c:v>3.691000000000038</c:v>
                </c:pt>
                <c:pt idx="1574">
                  <c:v>3.6620000000000368</c:v>
                </c:pt>
                <c:pt idx="1575">
                  <c:v>3.6320000000000401</c:v>
                </c:pt>
                <c:pt idx="1576">
                  <c:v>3.6030000000000388</c:v>
                </c:pt>
                <c:pt idx="1577">
                  <c:v>3.5740000000000376</c:v>
                </c:pt>
                <c:pt idx="1578">
                  <c:v>3.5440000000000409</c:v>
                </c:pt>
                <c:pt idx="1579">
                  <c:v>3.5150000000000396</c:v>
                </c:pt>
                <c:pt idx="1580">
                  <c:v>3.4850000000000376</c:v>
                </c:pt>
                <c:pt idx="1581">
                  <c:v>3.4560000000000364</c:v>
                </c:pt>
                <c:pt idx="1582">
                  <c:v>3.4270000000000405</c:v>
                </c:pt>
                <c:pt idx="1583">
                  <c:v>3.3970000000000384</c:v>
                </c:pt>
                <c:pt idx="1584">
                  <c:v>3.3680000000000372</c:v>
                </c:pt>
                <c:pt idx="1585">
                  <c:v>3.3380000000000405</c:v>
                </c:pt>
                <c:pt idx="1586">
                  <c:v>3.3090000000000392</c:v>
                </c:pt>
                <c:pt idx="1587">
                  <c:v>3.280000000000038</c:v>
                </c:pt>
                <c:pt idx="1588">
                  <c:v>3.2500000000000413</c:v>
                </c:pt>
                <c:pt idx="1589">
                  <c:v>3.2210000000000401</c:v>
                </c:pt>
                <c:pt idx="1590">
                  <c:v>3.191000000000038</c:v>
                </c:pt>
                <c:pt idx="1591">
                  <c:v>3.1620000000000368</c:v>
                </c:pt>
                <c:pt idx="1592">
                  <c:v>3.1320000000000401</c:v>
                </c:pt>
                <c:pt idx="1593">
                  <c:v>3.1030000000000388</c:v>
                </c:pt>
                <c:pt idx="1594">
                  <c:v>3.0740000000000376</c:v>
                </c:pt>
                <c:pt idx="1595">
                  <c:v>3.0440000000000409</c:v>
                </c:pt>
                <c:pt idx="1596">
                  <c:v>3.0150000000000396</c:v>
                </c:pt>
                <c:pt idx="1597">
                  <c:v>2.9850000000000376</c:v>
                </c:pt>
                <c:pt idx="1598">
                  <c:v>2.9560000000000421</c:v>
                </c:pt>
                <c:pt idx="1599">
                  <c:v>2.9270000000000409</c:v>
                </c:pt>
                <c:pt idx="1600">
                  <c:v>2.8970000000000384</c:v>
                </c:pt>
                <c:pt idx="1601">
                  <c:v>2.8680000000000372</c:v>
                </c:pt>
                <c:pt idx="1602">
                  <c:v>2.8380000000000405</c:v>
                </c:pt>
                <c:pt idx="1603">
                  <c:v>2.8090000000000392</c:v>
                </c:pt>
                <c:pt idx="1604">
                  <c:v>2.780000000000038</c:v>
                </c:pt>
                <c:pt idx="1605">
                  <c:v>2.7500000000000413</c:v>
                </c:pt>
                <c:pt idx="1606">
                  <c:v>2.7210000000000401</c:v>
                </c:pt>
                <c:pt idx="1607">
                  <c:v>2.691000000000038</c:v>
                </c:pt>
                <c:pt idx="1608">
                  <c:v>2.6620000000000368</c:v>
                </c:pt>
                <c:pt idx="1609">
                  <c:v>2.6320000000000401</c:v>
                </c:pt>
                <c:pt idx="1610">
                  <c:v>2.6030000000000388</c:v>
                </c:pt>
                <c:pt idx="1611">
                  <c:v>2.5740000000000376</c:v>
                </c:pt>
                <c:pt idx="1612">
                  <c:v>2.5440000000000409</c:v>
                </c:pt>
                <c:pt idx="1613">
                  <c:v>2.5150000000000396</c:v>
                </c:pt>
                <c:pt idx="1614">
                  <c:v>2.4850000000000376</c:v>
                </c:pt>
                <c:pt idx="1615">
                  <c:v>2.4560000000000421</c:v>
                </c:pt>
                <c:pt idx="1616">
                  <c:v>2.4270000000000409</c:v>
                </c:pt>
                <c:pt idx="1617">
                  <c:v>2.3970000000000384</c:v>
                </c:pt>
                <c:pt idx="1618">
                  <c:v>2.3680000000000372</c:v>
                </c:pt>
                <c:pt idx="1619">
                  <c:v>2.3380000000000405</c:v>
                </c:pt>
                <c:pt idx="1620">
                  <c:v>2.3090000000000392</c:v>
                </c:pt>
                <c:pt idx="1621">
                  <c:v>2.280000000000038</c:v>
                </c:pt>
                <c:pt idx="1622">
                  <c:v>2.2500000000000413</c:v>
                </c:pt>
                <c:pt idx="1623">
                  <c:v>2.2210000000000401</c:v>
                </c:pt>
                <c:pt idx="1624">
                  <c:v>2.191000000000038</c:v>
                </c:pt>
                <c:pt idx="1625">
                  <c:v>2.1620000000000426</c:v>
                </c:pt>
                <c:pt idx="1626">
                  <c:v>2.1320000000000405</c:v>
                </c:pt>
                <c:pt idx="1627">
                  <c:v>2.1030000000000393</c:v>
                </c:pt>
                <c:pt idx="1628">
                  <c:v>2.074000000000038</c:v>
                </c:pt>
                <c:pt idx="1629">
                  <c:v>2.0440000000000413</c:v>
                </c:pt>
                <c:pt idx="1630">
                  <c:v>2.0150000000000401</c:v>
                </c:pt>
                <c:pt idx="1631">
                  <c:v>1.9850000000000378</c:v>
                </c:pt>
                <c:pt idx="1632">
                  <c:v>1.9560000000000421</c:v>
                </c:pt>
                <c:pt idx="1633">
                  <c:v>1.9270000000000409</c:v>
                </c:pt>
                <c:pt idx="1634">
                  <c:v>1.8970000000000387</c:v>
                </c:pt>
                <c:pt idx="1635">
                  <c:v>1.868000000000043</c:v>
                </c:pt>
                <c:pt idx="1636">
                  <c:v>1.8380000000000407</c:v>
                </c:pt>
                <c:pt idx="1637">
                  <c:v>1.8090000000000395</c:v>
                </c:pt>
                <c:pt idx="1638">
                  <c:v>1.7800000000000382</c:v>
                </c:pt>
                <c:pt idx="1639">
                  <c:v>1.7500000000000415</c:v>
                </c:pt>
                <c:pt idx="1640">
                  <c:v>1.7210000000000403</c:v>
                </c:pt>
                <c:pt idx="1641">
                  <c:v>1.691000000000038</c:v>
                </c:pt>
                <c:pt idx="1642">
                  <c:v>1.6620000000000423</c:v>
                </c:pt>
                <c:pt idx="1643">
                  <c:v>1.6320000000000401</c:v>
                </c:pt>
                <c:pt idx="1644">
                  <c:v>1.6030000000000388</c:v>
                </c:pt>
                <c:pt idx="1645">
                  <c:v>1.5740000000000431</c:v>
                </c:pt>
                <c:pt idx="1646">
                  <c:v>1.5440000000000409</c:v>
                </c:pt>
                <c:pt idx="1647">
                  <c:v>1.5150000000000396</c:v>
                </c:pt>
                <c:pt idx="1648">
                  <c:v>1.485000000000043</c:v>
                </c:pt>
                <c:pt idx="1649">
                  <c:v>1.4560000000000417</c:v>
                </c:pt>
                <c:pt idx="1650">
                  <c:v>1.4270000000000405</c:v>
                </c:pt>
                <c:pt idx="1651">
                  <c:v>1.3970000000000382</c:v>
                </c:pt>
                <c:pt idx="1652">
                  <c:v>1.3680000000000425</c:v>
                </c:pt>
                <c:pt idx="1653">
                  <c:v>1.3380000000000403</c:v>
                </c:pt>
                <c:pt idx="1654">
                  <c:v>1.309000000000039</c:v>
                </c:pt>
                <c:pt idx="1655">
                  <c:v>1.2800000000000378</c:v>
                </c:pt>
                <c:pt idx="1656">
                  <c:v>1.2500000000000411</c:v>
                </c:pt>
                <c:pt idx="1657">
                  <c:v>1.2210000000000398</c:v>
                </c:pt>
                <c:pt idx="1658">
                  <c:v>1.1910000000000431</c:v>
                </c:pt>
                <c:pt idx="1659">
                  <c:v>1.1620000000000419</c:v>
                </c:pt>
                <c:pt idx="1660">
                  <c:v>1.1320000000000396</c:v>
                </c:pt>
                <c:pt idx="1661">
                  <c:v>1.1030000000000384</c:v>
                </c:pt>
                <c:pt idx="1662">
                  <c:v>1.0740000000000427</c:v>
                </c:pt>
                <c:pt idx="1663">
                  <c:v>1.0440000000000405</c:v>
                </c:pt>
                <c:pt idx="1664">
                  <c:v>1.0150000000000392</c:v>
                </c:pt>
                <c:pt idx="1665">
                  <c:v>0.98500000000004251</c:v>
                </c:pt>
                <c:pt idx="1666">
                  <c:v>0.95600000000004126</c:v>
                </c:pt>
                <c:pt idx="1667">
                  <c:v>0.92700000000004001</c:v>
                </c:pt>
                <c:pt idx="1668">
                  <c:v>0.89700000000003777</c:v>
                </c:pt>
                <c:pt idx="1669">
                  <c:v>0.86800000000004207</c:v>
                </c:pt>
                <c:pt idx="1670">
                  <c:v>0.83800000000003982</c:v>
                </c:pt>
                <c:pt idx="1671">
                  <c:v>0.80900000000003858</c:v>
                </c:pt>
                <c:pt idx="1672">
                  <c:v>0.78000000000004288</c:v>
                </c:pt>
                <c:pt idx="1673">
                  <c:v>0.75000000000004063</c:v>
                </c:pt>
                <c:pt idx="1674">
                  <c:v>0.72100000000003939</c:v>
                </c:pt>
                <c:pt idx="1675">
                  <c:v>0.69100000000004269</c:v>
                </c:pt>
                <c:pt idx="1676">
                  <c:v>0.66200000000004144</c:v>
                </c:pt>
                <c:pt idx="1677">
                  <c:v>0.6320000000000392</c:v>
                </c:pt>
                <c:pt idx="1678">
                  <c:v>0.60300000000003795</c:v>
                </c:pt>
                <c:pt idx="1679">
                  <c:v>0.57400000000004225</c:v>
                </c:pt>
                <c:pt idx="1680">
                  <c:v>0.54400000000004001</c:v>
                </c:pt>
                <c:pt idx="1681">
                  <c:v>0.51500000000003876</c:v>
                </c:pt>
                <c:pt idx="1682">
                  <c:v>0.48500000000004206</c:v>
                </c:pt>
                <c:pt idx="1683">
                  <c:v>0.45600000000004082</c:v>
                </c:pt>
                <c:pt idx="1684">
                  <c:v>0.42700000000003957</c:v>
                </c:pt>
                <c:pt idx="1685">
                  <c:v>0.39700000000004287</c:v>
                </c:pt>
                <c:pt idx="1686">
                  <c:v>0.36800000000004163</c:v>
                </c:pt>
                <c:pt idx="1687">
                  <c:v>0.33800000000003938</c:v>
                </c:pt>
                <c:pt idx="1688">
                  <c:v>0.30900000000003813</c:v>
                </c:pt>
                <c:pt idx="1689">
                  <c:v>0.28000000000004244</c:v>
                </c:pt>
                <c:pt idx="1690">
                  <c:v>0.25000000000004019</c:v>
                </c:pt>
                <c:pt idx="1691">
                  <c:v>0.22100000000003894</c:v>
                </c:pt>
                <c:pt idx="1692">
                  <c:v>0.19100000000004225</c:v>
                </c:pt>
                <c:pt idx="1693">
                  <c:v>0.162000000000041</c:v>
                </c:pt>
                <c:pt idx="1694">
                  <c:v>0.13200000000003875</c:v>
                </c:pt>
                <c:pt idx="1695">
                  <c:v>0.10300000000004306</c:v>
                </c:pt>
                <c:pt idx="1696">
                  <c:v>7.400000000004181E-2</c:v>
                </c:pt>
                <c:pt idx="1697">
                  <c:v>4.4000000000039563E-2</c:v>
                </c:pt>
                <c:pt idx="1698">
                  <c:v>1.5000000000038316E-2</c:v>
                </c:pt>
                <c:pt idx="1699">
                  <c:v>-1.499999999995838E-2</c:v>
                </c:pt>
                <c:pt idx="1700">
                  <c:v>-1.499999999995838E-2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1-418F-8EEE-423C0DAD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70592"/>
        <c:axId val="114248320"/>
      </c:scatterChart>
      <c:valAx>
        <c:axId val="1142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248320"/>
        <c:crosses val="autoZero"/>
        <c:crossBetween val="midCat"/>
      </c:valAx>
      <c:valAx>
        <c:axId val="1142483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Internal</a:t>
                </a:r>
                <a:r>
                  <a:rPr lang="en-US" baseline="0"/>
                  <a:t> Moment (N-m)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270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7.5182318845884513E-2"/>
          <c:y val="0.11234063965064602"/>
          <c:w val="0.74625606577960046"/>
          <c:h val="0.80194794861626928"/>
        </c:manualLayout>
      </c:layout>
      <c:scatterChart>
        <c:scatterStyle val="lineMarker"/>
        <c:varyColors val="0"/>
        <c:ser>
          <c:idx val="0"/>
          <c:order val="0"/>
          <c:tx>
            <c:v>Normal stress hole</c:v>
          </c:tx>
          <c:spPr>
            <a:ln w="28575">
              <a:noFill/>
            </a:ln>
          </c:spPr>
          <c:xVal>
            <c:numRef>
              <c:f>Sheet1!$G$2:$G$1702</c:f>
              <c:numCache>
                <c:formatCode>General</c:formatCode>
                <c:ptCount val="1701"/>
                <c:pt idx="0">
                  <c:v>0</c:v>
                </c:pt>
                <c:pt idx="1">
                  <c:v>2.941176470588235E-4</c:v>
                </c:pt>
                <c:pt idx="2">
                  <c:v>5.8823529411764701E-4</c:v>
                </c:pt>
                <c:pt idx="3">
                  <c:v>8.8235294117647051E-4</c:v>
                </c:pt>
                <c:pt idx="4">
                  <c:v>1.176470588235294E-3</c:v>
                </c:pt>
                <c:pt idx="5">
                  <c:v>1.4705882352941176E-3</c:v>
                </c:pt>
                <c:pt idx="6">
                  <c:v>1.7647058823529412E-3</c:v>
                </c:pt>
                <c:pt idx="7">
                  <c:v>2.0588235294117649E-3</c:v>
                </c:pt>
                <c:pt idx="8">
                  <c:v>2.3529411764705885E-3</c:v>
                </c:pt>
                <c:pt idx="9">
                  <c:v>2.6470588235294121E-3</c:v>
                </c:pt>
                <c:pt idx="10">
                  <c:v>2.9411764705882357E-3</c:v>
                </c:pt>
                <c:pt idx="11">
                  <c:v>3.2352941176470593E-3</c:v>
                </c:pt>
                <c:pt idx="12">
                  <c:v>3.5294117647058829E-3</c:v>
                </c:pt>
                <c:pt idx="13">
                  <c:v>3.8235294117647065E-3</c:v>
                </c:pt>
                <c:pt idx="14">
                  <c:v>4.1176470588235297E-3</c:v>
                </c:pt>
                <c:pt idx="15">
                  <c:v>4.4117647058823529E-3</c:v>
                </c:pt>
                <c:pt idx="16">
                  <c:v>4.7058823529411761E-3</c:v>
                </c:pt>
                <c:pt idx="17">
                  <c:v>4.9999999999999992E-3</c:v>
                </c:pt>
                <c:pt idx="18">
                  <c:v>5.2941176470588224E-3</c:v>
                </c:pt>
                <c:pt idx="19">
                  <c:v>5.5882352941176456E-3</c:v>
                </c:pt>
                <c:pt idx="20">
                  <c:v>5.8823529411764688E-3</c:v>
                </c:pt>
                <c:pt idx="21">
                  <c:v>6.176470588235292E-3</c:v>
                </c:pt>
                <c:pt idx="22">
                  <c:v>6.4705882352941151E-3</c:v>
                </c:pt>
                <c:pt idx="23">
                  <c:v>6.7647058823529383E-3</c:v>
                </c:pt>
                <c:pt idx="24">
                  <c:v>7.0588235294117615E-3</c:v>
                </c:pt>
                <c:pt idx="25">
                  <c:v>7.3529411764705847E-3</c:v>
                </c:pt>
                <c:pt idx="26">
                  <c:v>7.6470588235294078E-3</c:v>
                </c:pt>
                <c:pt idx="27">
                  <c:v>7.941176470588231E-3</c:v>
                </c:pt>
                <c:pt idx="28">
                  <c:v>8.2352941176470542E-3</c:v>
                </c:pt>
                <c:pt idx="29">
                  <c:v>8.5294117647058774E-3</c:v>
                </c:pt>
                <c:pt idx="30">
                  <c:v>8.8235294117647006E-3</c:v>
                </c:pt>
                <c:pt idx="31">
                  <c:v>9.1176470588235237E-3</c:v>
                </c:pt>
                <c:pt idx="32">
                  <c:v>9.4117647058823469E-3</c:v>
                </c:pt>
                <c:pt idx="33">
                  <c:v>9.7058823529411701E-3</c:v>
                </c:pt>
                <c:pt idx="34">
                  <c:v>9.9999999999999933E-3</c:v>
                </c:pt>
                <c:pt idx="35">
                  <c:v>1.0294117647058816E-2</c:v>
                </c:pt>
                <c:pt idx="36">
                  <c:v>1.058823529411764E-2</c:v>
                </c:pt>
                <c:pt idx="37">
                  <c:v>1.0882352941176463E-2</c:v>
                </c:pt>
                <c:pt idx="38">
                  <c:v>1.1176470588235286E-2</c:v>
                </c:pt>
                <c:pt idx="39">
                  <c:v>1.1470588235294109E-2</c:v>
                </c:pt>
                <c:pt idx="40">
                  <c:v>1.1764705882352932E-2</c:v>
                </c:pt>
                <c:pt idx="41">
                  <c:v>1.2058823529411756E-2</c:v>
                </c:pt>
                <c:pt idx="42">
                  <c:v>1.2352941176470579E-2</c:v>
                </c:pt>
                <c:pt idx="43">
                  <c:v>1.2647058823529402E-2</c:v>
                </c:pt>
                <c:pt idx="44">
                  <c:v>1.2941176470588225E-2</c:v>
                </c:pt>
                <c:pt idx="45">
                  <c:v>1.3235294117647048E-2</c:v>
                </c:pt>
                <c:pt idx="46">
                  <c:v>1.3529411764705871E-2</c:v>
                </c:pt>
                <c:pt idx="47">
                  <c:v>1.3823529411764695E-2</c:v>
                </c:pt>
                <c:pt idx="48">
                  <c:v>1.4117647058823518E-2</c:v>
                </c:pt>
                <c:pt idx="49">
                  <c:v>1.4411764705882341E-2</c:v>
                </c:pt>
                <c:pt idx="50">
                  <c:v>1.4705882352941164E-2</c:v>
                </c:pt>
                <c:pt idx="51">
                  <c:v>1.4999999999999987E-2</c:v>
                </c:pt>
                <c:pt idx="52">
                  <c:v>1.529411764705881E-2</c:v>
                </c:pt>
                <c:pt idx="53">
                  <c:v>1.5588235294117634E-2</c:v>
                </c:pt>
                <c:pt idx="54">
                  <c:v>1.5882352941176459E-2</c:v>
                </c:pt>
                <c:pt idx="55">
                  <c:v>1.6176470588235282E-2</c:v>
                </c:pt>
                <c:pt idx="56">
                  <c:v>1.6470588235294105E-2</c:v>
                </c:pt>
                <c:pt idx="57">
                  <c:v>1.6764705882352928E-2</c:v>
                </c:pt>
                <c:pt idx="58">
                  <c:v>1.7058823529411751E-2</c:v>
                </c:pt>
                <c:pt idx="59">
                  <c:v>1.7352941176470574E-2</c:v>
                </c:pt>
                <c:pt idx="60">
                  <c:v>1.7647058823529398E-2</c:v>
                </c:pt>
                <c:pt idx="61">
                  <c:v>1.7941176470588221E-2</c:v>
                </c:pt>
                <c:pt idx="62">
                  <c:v>1.8235294117647044E-2</c:v>
                </c:pt>
                <c:pt idx="63">
                  <c:v>1.8529411764705867E-2</c:v>
                </c:pt>
                <c:pt idx="64">
                  <c:v>1.882352941176469E-2</c:v>
                </c:pt>
                <c:pt idx="65">
                  <c:v>1.9117647058823514E-2</c:v>
                </c:pt>
                <c:pt idx="66">
                  <c:v>1.9411764705882337E-2</c:v>
                </c:pt>
                <c:pt idx="67">
                  <c:v>1.970588235294116E-2</c:v>
                </c:pt>
                <c:pt idx="68">
                  <c:v>1.9999999999999983E-2</c:v>
                </c:pt>
                <c:pt idx="69">
                  <c:v>2.0294117647058806E-2</c:v>
                </c:pt>
                <c:pt idx="70">
                  <c:v>2.0588235294117629E-2</c:v>
                </c:pt>
                <c:pt idx="71">
                  <c:v>2.0882352941176453E-2</c:v>
                </c:pt>
                <c:pt idx="72">
                  <c:v>2.1176470588235276E-2</c:v>
                </c:pt>
                <c:pt idx="73">
                  <c:v>2.1470588235294099E-2</c:v>
                </c:pt>
                <c:pt idx="74">
                  <c:v>2.1764705882352922E-2</c:v>
                </c:pt>
                <c:pt idx="75">
                  <c:v>2.2058823529411745E-2</c:v>
                </c:pt>
                <c:pt idx="76">
                  <c:v>2.2352941176470568E-2</c:v>
                </c:pt>
                <c:pt idx="77">
                  <c:v>2.2647058823529392E-2</c:v>
                </c:pt>
                <c:pt idx="78">
                  <c:v>2.2941176470588215E-2</c:v>
                </c:pt>
                <c:pt idx="79">
                  <c:v>2.3235294117647038E-2</c:v>
                </c:pt>
                <c:pt idx="80">
                  <c:v>2.3529411764705861E-2</c:v>
                </c:pt>
                <c:pt idx="81">
                  <c:v>2.3823529411764684E-2</c:v>
                </c:pt>
                <c:pt idx="82">
                  <c:v>2.4117647058823508E-2</c:v>
                </c:pt>
                <c:pt idx="83">
                  <c:v>2.4411764705882331E-2</c:v>
                </c:pt>
                <c:pt idx="84">
                  <c:v>2.4705882352941154E-2</c:v>
                </c:pt>
                <c:pt idx="85">
                  <c:v>2.4999999999999977E-2</c:v>
                </c:pt>
                <c:pt idx="86">
                  <c:v>2.52941176470588E-2</c:v>
                </c:pt>
                <c:pt idx="87">
                  <c:v>2.5588235294117623E-2</c:v>
                </c:pt>
                <c:pt idx="88">
                  <c:v>2.5882352941176447E-2</c:v>
                </c:pt>
                <c:pt idx="89">
                  <c:v>2.617647058823527E-2</c:v>
                </c:pt>
                <c:pt idx="90">
                  <c:v>2.6470588235294093E-2</c:v>
                </c:pt>
                <c:pt idx="91">
                  <c:v>2.6764705882352916E-2</c:v>
                </c:pt>
                <c:pt idx="92">
                  <c:v>2.7058823529411739E-2</c:v>
                </c:pt>
                <c:pt idx="93">
                  <c:v>2.7352941176470563E-2</c:v>
                </c:pt>
                <c:pt idx="94">
                  <c:v>2.7647058823529386E-2</c:v>
                </c:pt>
                <c:pt idx="95">
                  <c:v>2.7941176470588209E-2</c:v>
                </c:pt>
                <c:pt idx="96">
                  <c:v>2.8235294117647032E-2</c:v>
                </c:pt>
                <c:pt idx="97">
                  <c:v>2.8529411764705855E-2</c:v>
                </c:pt>
                <c:pt idx="98">
                  <c:v>2.8823529411764678E-2</c:v>
                </c:pt>
                <c:pt idx="99">
                  <c:v>2.9117647058823502E-2</c:v>
                </c:pt>
                <c:pt idx="100">
                  <c:v>2.9411764705882325E-2</c:v>
                </c:pt>
                <c:pt idx="101">
                  <c:v>2.9705882352941148E-2</c:v>
                </c:pt>
                <c:pt idx="102">
                  <c:v>2.9999999999999971E-2</c:v>
                </c:pt>
                <c:pt idx="103">
                  <c:v>3.0294117647058794E-2</c:v>
                </c:pt>
                <c:pt idx="104">
                  <c:v>3.0588235294117617E-2</c:v>
                </c:pt>
                <c:pt idx="105">
                  <c:v>3.0882352941176441E-2</c:v>
                </c:pt>
                <c:pt idx="106">
                  <c:v>3.1176470588235264E-2</c:v>
                </c:pt>
                <c:pt idx="107">
                  <c:v>3.147058823529409E-2</c:v>
                </c:pt>
                <c:pt idx="108">
                  <c:v>3.1764705882352917E-2</c:v>
                </c:pt>
                <c:pt idx="109">
                  <c:v>3.2058823529411744E-2</c:v>
                </c:pt>
                <c:pt idx="110">
                  <c:v>3.235294117647057E-2</c:v>
                </c:pt>
                <c:pt idx="111">
                  <c:v>3.2647058823529397E-2</c:v>
                </c:pt>
                <c:pt idx="112">
                  <c:v>3.2941176470588224E-2</c:v>
                </c:pt>
                <c:pt idx="113">
                  <c:v>3.323529411764705E-2</c:v>
                </c:pt>
                <c:pt idx="114">
                  <c:v>3.3529411764705877E-2</c:v>
                </c:pt>
                <c:pt idx="115">
                  <c:v>3.3823529411764704E-2</c:v>
                </c:pt>
                <c:pt idx="116">
                  <c:v>3.411764705882353E-2</c:v>
                </c:pt>
                <c:pt idx="117">
                  <c:v>3.4411764705882357E-2</c:v>
                </c:pt>
                <c:pt idx="118">
                  <c:v>3.4705882352941184E-2</c:v>
                </c:pt>
                <c:pt idx="119">
                  <c:v>3.500000000000001E-2</c:v>
                </c:pt>
                <c:pt idx="120">
                  <c:v>3.5294117647058837E-2</c:v>
                </c:pt>
                <c:pt idx="121">
                  <c:v>3.5588235294117664E-2</c:v>
                </c:pt>
                <c:pt idx="122">
                  <c:v>3.588235294117649E-2</c:v>
                </c:pt>
                <c:pt idx="123">
                  <c:v>3.6176470588235317E-2</c:v>
                </c:pt>
                <c:pt idx="124">
                  <c:v>3.6470588235294144E-2</c:v>
                </c:pt>
                <c:pt idx="125">
                  <c:v>3.676470588235297E-2</c:v>
                </c:pt>
                <c:pt idx="126">
                  <c:v>3.7058823529411797E-2</c:v>
                </c:pt>
                <c:pt idx="127">
                  <c:v>3.7352941176470623E-2</c:v>
                </c:pt>
                <c:pt idx="128">
                  <c:v>3.764705882352945E-2</c:v>
                </c:pt>
                <c:pt idx="129">
                  <c:v>3.7941176470588277E-2</c:v>
                </c:pt>
                <c:pt idx="130">
                  <c:v>3.8235294117647103E-2</c:v>
                </c:pt>
                <c:pt idx="131">
                  <c:v>3.852941176470593E-2</c:v>
                </c:pt>
                <c:pt idx="132">
                  <c:v>3.8823529411764757E-2</c:v>
                </c:pt>
                <c:pt idx="133">
                  <c:v>3.9117647058823583E-2</c:v>
                </c:pt>
                <c:pt idx="134">
                  <c:v>3.941176470588241E-2</c:v>
                </c:pt>
                <c:pt idx="135">
                  <c:v>3.9705882352941237E-2</c:v>
                </c:pt>
                <c:pt idx="136">
                  <c:v>4.0000000000000063E-2</c:v>
                </c:pt>
                <c:pt idx="137">
                  <c:v>4.029411764705889E-2</c:v>
                </c:pt>
                <c:pt idx="138">
                  <c:v>4.0588235294117717E-2</c:v>
                </c:pt>
                <c:pt idx="139">
                  <c:v>4.0882352941176543E-2</c:v>
                </c:pt>
                <c:pt idx="140">
                  <c:v>4.117647058823537E-2</c:v>
                </c:pt>
                <c:pt idx="141">
                  <c:v>4.1470588235294197E-2</c:v>
                </c:pt>
                <c:pt idx="142">
                  <c:v>4.1764705882353023E-2</c:v>
                </c:pt>
                <c:pt idx="143">
                  <c:v>4.205882352941185E-2</c:v>
                </c:pt>
                <c:pt idx="144">
                  <c:v>4.2352941176470676E-2</c:v>
                </c:pt>
                <c:pt idx="145">
                  <c:v>4.2647058823529503E-2</c:v>
                </c:pt>
                <c:pt idx="146">
                  <c:v>4.294117647058833E-2</c:v>
                </c:pt>
                <c:pt idx="147">
                  <c:v>4.3235294117647156E-2</c:v>
                </c:pt>
                <c:pt idx="148">
                  <c:v>4.3529411764705983E-2</c:v>
                </c:pt>
                <c:pt idx="149">
                  <c:v>4.382352941176481E-2</c:v>
                </c:pt>
                <c:pt idx="150">
                  <c:v>4.4117647058823636E-2</c:v>
                </c:pt>
                <c:pt idx="151">
                  <c:v>4.4411764705882463E-2</c:v>
                </c:pt>
                <c:pt idx="152">
                  <c:v>4.470588235294129E-2</c:v>
                </c:pt>
                <c:pt idx="153">
                  <c:v>4.5000000000000116E-2</c:v>
                </c:pt>
                <c:pt idx="154">
                  <c:v>4.5294117647058943E-2</c:v>
                </c:pt>
                <c:pt idx="155">
                  <c:v>4.558823529411777E-2</c:v>
                </c:pt>
                <c:pt idx="156">
                  <c:v>4.5882352941176596E-2</c:v>
                </c:pt>
                <c:pt idx="157">
                  <c:v>4.6176470588235423E-2</c:v>
                </c:pt>
                <c:pt idx="158">
                  <c:v>4.647058823529425E-2</c:v>
                </c:pt>
                <c:pt idx="159">
                  <c:v>4.6764705882353076E-2</c:v>
                </c:pt>
                <c:pt idx="160">
                  <c:v>4.7058823529411903E-2</c:v>
                </c:pt>
                <c:pt idx="161">
                  <c:v>4.7352941176470729E-2</c:v>
                </c:pt>
                <c:pt idx="162">
                  <c:v>4.7647058823529556E-2</c:v>
                </c:pt>
                <c:pt idx="163">
                  <c:v>4.7941176470588383E-2</c:v>
                </c:pt>
                <c:pt idx="164">
                  <c:v>4.8235294117647209E-2</c:v>
                </c:pt>
                <c:pt idx="165">
                  <c:v>4.8529411764706036E-2</c:v>
                </c:pt>
                <c:pt idx="166">
                  <c:v>4.8823529411764863E-2</c:v>
                </c:pt>
                <c:pt idx="167">
                  <c:v>4.9117647058823689E-2</c:v>
                </c:pt>
                <c:pt idx="168">
                  <c:v>4.9411764705882516E-2</c:v>
                </c:pt>
                <c:pt idx="169">
                  <c:v>4.9705882352941343E-2</c:v>
                </c:pt>
                <c:pt idx="170">
                  <c:v>5.0000000000000169E-2</c:v>
                </c:pt>
                <c:pt idx="171">
                  <c:v>5.0294117647058996E-2</c:v>
                </c:pt>
                <c:pt idx="172">
                  <c:v>5.0588235294117823E-2</c:v>
                </c:pt>
                <c:pt idx="173">
                  <c:v>5.0882352941176649E-2</c:v>
                </c:pt>
                <c:pt idx="174">
                  <c:v>5.1176470588235476E-2</c:v>
                </c:pt>
                <c:pt idx="175">
                  <c:v>5.1470588235294303E-2</c:v>
                </c:pt>
                <c:pt idx="176">
                  <c:v>5.1764705882353129E-2</c:v>
                </c:pt>
                <c:pt idx="177">
                  <c:v>5.2058823529411956E-2</c:v>
                </c:pt>
                <c:pt idx="178">
                  <c:v>5.2352941176470782E-2</c:v>
                </c:pt>
                <c:pt idx="179">
                  <c:v>5.2647058823529609E-2</c:v>
                </c:pt>
                <c:pt idx="180">
                  <c:v>5.2941176470588436E-2</c:v>
                </c:pt>
                <c:pt idx="181">
                  <c:v>5.3235294117647262E-2</c:v>
                </c:pt>
                <c:pt idx="182">
                  <c:v>5.3529411764706089E-2</c:v>
                </c:pt>
                <c:pt idx="183">
                  <c:v>5.3823529411764916E-2</c:v>
                </c:pt>
                <c:pt idx="184">
                  <c:v>5.4117647058823742E-2</c:v>
                </c:pt>
                <c:pt idx="185">
                  <c:v>5.4411764705882569E-2</c:v>
                </c:pt>
                <c:pt idx="186">
                  <c:v>5.4705882352941396E-2</c:v>
                </c:pt>
                <c:pt idx="187">
                  <c:v>5.5000000000000222E-2</c:v>
                </c:pt>
                <c:pt idx="188">
                  <c:v>5.5294117647059049E-2</c:v>
                </c:pt>
                <c:pt idx="189">
                  <c:v>5.5588235294117876E-2</c:v>
                </c:pt>
                <c:pt idx="190">
                  <c:v>5.5882352941176702E-2</c:v>
                </c:pt>
                <c:pt idx="191">
                  <c:v>5.6176470588235529E-2</c:v>
                </c:pt>
                <c:pt idx="192">
                  <c:v>5.6470588235294356E-2</c:v>
                </c:pt>
                <c:pt idx="193">
                  <c:v>5.6764705882353182E-2</c:v>
                </c:pt>
                <c:pt idx="194">
                  <c:v>5.7058823529412009E-2</c:v>
                </c:pt>
                <c:pt idx="195">
                  <c:v>5.7352941176470836E-2</c:v>
                </c:pt>
                <c:pt idx="196">
                  <c:v>5.7647058823529662E-2</c:v>
                </c:pt>
                <c:pt idx="197">
                  <c:v>5.7941176470588489E-2</c:v>
                </c:pt>
                <c:pt idx="198">
                  <c:v>5.8235294117647315E-2</c:v>
                </c:pt>
                <c:pt idx="199">
                  <c:v>5.8529411764706142E-2</c:v>
                </c:pt>
                <c:pt idx="200">
                  <c:v>5.8823529411764969E-2</c:v>
                </c:pt>
                <c:pt idx="201">
                  <c:v>5.9117647058823795E-2</c:v>
                </c:pt>
                <c:pt idx="202">
                  <c:v>5.9411764705882622E-2</c:v>
                </c:pt>
                <c:pt idx="203">
                  <c:v>5.9705882352941449E-2</c:v>
                </c:pt>
                <c:pt idx="204">
                  <c:v>6.0000000000000275E-2</c:v>
                </c:pt>
                <c:pt idx="205">
                  <c:v>6.0294117647059102E-2</c:v>
                </c:pt>
                <c:pt idx="206">
                  <c:v>6.0588235294117929E-2</c:v>
                </c:pt>
                <c:pt idx="207">
                  <c:v>6.0882352941176755E-2</c:v>
                </c:pt>
                <c:pt idx="208">
                  <c:v>6.1176470588235582E-2</c:v>
                </c:pt>
                <c:pt idx="209">
                  <c:v>6.1470588235294409E-2</c:v>
                </c:pt>
                <c:pt idx="210">
                  <c:v>6.1764705882353235E-2</c:v>
                </c:pt>
                <c:pt idx="211">
                  <c:v>6.2058823529412062E-2</c:v>
                </c:pt>
                <c:pt idx="212">
                  <c:v>6.2352941176470889E-2</c:v>
                </c:pt>
                <c:pt idx="213">
                  <c:v>6.2647058823529708E-2</c:v>
                </c:pt>
                <c:pt idx="214">
                  <c:v>6.2941176470588528E-2</c:v>
                </c:pt>
                <c:pt idx="215">
                  <c:v>6.3235294117647348E-2</c:v>
                </c:pt>
                <c:pt idx="216">
                  <c:v>6.3529411764706167E-2</c:v>
                </c:pt>
                <c:pt idx="217">
                  <c:v>6.3823529411764987E-2</c:v>
                </c:pt>
                <c:pt idx="218">
                  <c:v>6.4117647058823807E-2</c:v>
                </c:pt>
                <c:pt idx="219">
                  <c:v>6.4411764705882626E-2</c:v>
                </c:pt>
                <c:pt idx="220">
                  <c:v>6.4705882352941446E-2</c:v>
                </c:pt>
                <c:pt idx="221">
                  <c:v>6.5000000000000266E-2</c:v>
                </c:pt>
                <c:pt idx="222">
                  <c:v>6.5294117647059086E-2</c:v>
                </c:pt>
                <c:pt idx="223">
                  <c:v>6.5588235294117905E-2</c:v>
                </c:pt>
                <c:pt idx="224">
                  <c:v>6.5882352941176725E-2</c:v>
                </c:pt>
                <c:pt idx="225">
                  <c:v>6.6176470588235545E-2</c:v>
                </c:pt>
                <c:pt idx="226">
                  <c:v>6.6470588235294364E-2</c:v>
                </c:pt>
                <c:pt idx="227">
                  <c:v>6.6764705882353184E-2</c:v>
                </c:pt>
                <c:pt idx="228">
                  <c:v>6.7058823529412004E-2</c:v>
                </c:pt>
                <c:pt idx="229">
                  <c:v>6.7352941176470824E-2</c:v>
                </c:pt>
                <c:pt idx="230">
                  <c:v>6.7647058823529643E-2</c:v>
                </c:pt>
                <c:pt idx="231">
                  <c:v>6.7941176470588463E-2</c:v>
                </c:pt>
                <c:pt idx="232">
                  <c:v>6.8235294117647283E-2</c:v>
                </c:pt>
                <c:pt idx="233">
                  <c:v>6.8529411764706102E-2</c:v>
                </c:pt>
                <c:pt idx="234">
                  <c:v>6.8823529411764922E-2</c:v>
                </c:pt>
                <c:pt idx="235">
                  <c:v>6.9117647058823742E-2</c:v>
                </c:pt>
                <c:pt idx="236">
                  <c:v>6.9411764705882562E-2</c:v>
                </c:pt>
                <c:pt idx="237">
                  <c:v>6.9705882352941381E-2</c:v>
                </c:pt>
                <c:pt idx="238">
                  <c:v>7.0000000000000201E-2</c:v>
                </c:pt>
                <c:pt idx="239">
                  <c:v>7.0294117647059021E-2</c:v>
                </c:pt>
                <c:pt idx="240">
                  <c:v>7.058823529411784E-2</c:v>
                </c:pt>
                <c:pt idx="241">
                  <c:v>7.088235294117666E-2</c:v>
                </c:pt>
                <c:pt idx="242">
                  <c:v>7.117647058823548E-2</c:v>
                </c:pt>
                <c:pt idx="243">
                  <c:v>7.1470588235294299E-2</c:v>
                </c:pt>
                <c:pt idx="244">
                  <c:v>7.1764705882353119E-2</c:v>
                </c:pt>
                <c:pt idx="245">
                  <c:v>7.2058823529411939E-2</c:v>
                </c:pt>
                <c:pt idx="246">
                  <c:v>7.2352941176470759E-2</c:v>
                </c:pt>
                <c:pt idx="247">
                  <c:v>7.2647058823529578E-2</c:v>
                </c:pt>
                <c:pt idx="248">
                  <c:v>7.2941176470588398E-2</c:v>
                </c:pt>
                <c:pt idx="249">
                  <c:v>7.3235294117647218E-2</c:v>
                </c:pt>
                <c:pt idx="250">
                  <c:v>7.3529411764706037E-2</c:v>
                </c:pt>
                <c:pt idx="251">
                  <c:v>7.3823529411764857E-2</c:v>
                </c:pt>
                <c:pt idx="252">
                  <c:v>7.4117647058823677E-2</c:v>
                </c:pt>
                <c:pt idx="253">
                  <c:v>7.4411764705882497E-2</c:v>
                </c:pt>
                <c:pt idx="254">
                  <c:v>7.4705882352941316E-2</c:v>
                </c:pt>
                <c:pt idx="255">
                  <c:v>7.5000000000000136E-2</c:v>
                </c:pt>
                <c:pt idx="256">
                  <c:v>7.5294117647058956E-2</c:v>
                </c:pt>
                <c:pt idx="257">
                  <c:v>7.5588235294117775E-2</c:v>
                </c:pt>
                <c:pt idx="258">
                  <c:v>7.5882352941176595E-2</c:v>
                </c:pt>
                <c:pt idx="259">
                  <c:v>7.6176470588235415E-2</c:v>
                </c:pt>
                <c:pt idx="260">
                  <c:v>7.6470588235294235E-2</c:v>
                </c:pt>
                <c:pt idx="261">
                  <c:v>7.6764705882353054E-2</c:v>
                </c:pt>
                <c:pt idx="262">
                  <c:v>7.7058823529411874E-2</c:v>
                </c:pt>
                <c:pt idx="263">
                  <c:v>7.7352941176470694E-2</c:v>
                </c:pt>
                <c:pt idx="264">
                  <c:v>7.7647058823529513E-2</c:v>
                </c:pt>
                <c:pt idx="265">
                  <c:v>7.7941176470588333E-2</c:v>
                </c:pt>
                <c:pt idx="266">
                  <c:v>7.8235294117647153E-2</c:v>
                </c:pt>
                <c:pt idx="267">
                  <c:v>7.8529411764705973E-2</c:v>
                </c:pt>
                <c:pt idx="268">
                  <c:v>7.8823529411764792E-2</c:v>
                </c:pt>
                <c:pt idx="269">
                  <c:v>7.9117647058823612E-2</c:v>
                </c:pt>
                <c:pt idx="270">
                  <c:v>7.9411764705882432E-2</c:v>
                </c:pt>
                <c:pt idx="271">
                  <c:v>7.9705882352941251E-2</c:v>
                </c:pt>
                <c:pt idx="272">
                  <c:v>8.0000000000000071E-2</c:v>
                </c:pt>
                <c:pt idx="273">
                  <c:v>8.0294117647058891E-2</c:v>
                </c:pt>
                <c:pt idx="274">
                  <c:v>8.058823529411771E-2</c:v>
                </c:pt>
                <c:pt idx="275">
                  <c:v>8.088235294117653E-2</c:v>
                </c:pt>
                <c:pt idx="276">
                  <c:v>8.117647058823535E-2</c:v>
                </c:pt>
                <c:pt idx="277">
                  <c:v>8.147058823529417E-2</c:v>
                </c:pt>
                <c:pt idx="278">
                  <c:v>8.1764705882352989E-2</c:v>
                </c:pt>
                <c:pt idx="279">
                  <c:v>8.2058823529411809E-2</c:v>
                </c:pt>
                <c:pt idx="280">
                  <c:v>8.2352941176470629E-2</c:v>
                </c:pt>
                <c:pt idx="281">
                  <c:v>8.2647058823529448E-2</c:v>
                </c:pt>
                <c:pt idx="282">
                  <c:v>8.2941176470588268E-2</c:v>
                </c:pt>
                <c:pt idx="283">
                  <c:v>8.3235294117647088E-2</c:v>
                </c:pt>
                <c:pt idx="284">
                  <c:v>8.3529411764705908E-2</c:v>
                </c:pt>
                <c:pt idx="285">
                  <c:v>8.3823529411764727E-2</c:v>
                </c:pt>
                <c:pt idx="286">
                  <c:v>8.4117647058823547E-2</c:v>
                </c:pt>
                <c:pt idx="287">
                  <c:v>8.4411764705882367E-2</c:v>
                </c:pt>
                <c:pt idx="288">
                  <c:v>8.4705882352941186E-2</c:v>
                </c:pt>
                <c:pt idx="289">
                  <c:v>8.5000000000000006E-2</c:v>
                </c:pt>
                <c:pt idx="290">
                  <c:v>8.5294117647058826E-2</c:v>
                </c:pt>
                <c:pt idx="291">
                  <c:v>8.5588235294117646E-2</c:v>
                </c:pt>
                <c:pt idx="292">
                  <c:v>8.5882352941176465E-2</c:v>
                </c:pt>
                <c:pt idx="293">
                  <c:v>8.6176470588235285E-2</c:v>
                </c:pt>
                <c:pt idx="294">
                  <c:v>8.6470588235294105E-2</c:v>
                </c:pt>
                <c:pt idx="295">
                  <c:v>8.6764705882352924E-2</c:v>
                </c:pt>
                <c:pt idx="296">
                  <c:v>8.7058823529411744E-2</c:v>
                </c:pt>
                <c:pt idx="297">
                  <c:v>8.7352941176470564E-2</c:v>
                </c:pt>
                <c:pt idx="298">
                  <c:v>8.7647058823529383E-2</c:v>
                </c:pt>
                <c:pt idx="299">
                  <c:v>8.7941176470588203E-2</c:v>
                </c:pt>
                <c:pt idx="300">
                  <c:v>8.8235294117647023E-2</c:v>
                </c:pt>
                <c:pt idx="301">
                  <c:v>8.8529411764705843E-2</c:v>
                </c:pt>
                <c:pt idx="302">
                  <c:v>8.8823529411764662E-2</c:v>
                </c:pt>
                <c:pt idx="303">
                  <c:v>8.9117647058823482E-2</c:v>
                </c:pt>
                <c:pt idx="304">
                  <c:v>8.9411764705882302E-2</c:v>
                </c:pt>
                <c:pt idx="305">
                  <c:v>8.9705882352941121E-2</c:v>
                </c:pt>
                <c:pt idx="306">
                  <c:v>8.9999999999999941E-2</c:v>
                </c:pt>
                <c:pt idx="307">
                  <c:v>9.0294117647058761E-2</c:v>
                </c:pt>
                <c:pt idx="308">
                  <c:v>9.0588235294117581E-2</c:v>
                </c:pt>
                <c:pt idx="309">
                  <c:v>9.08823529411764E-2</c:v>
                </c:pt>
                <c:pt idx="310">
                  <c:v>9.117647058823522E-2</c:v>
                </c:pt>
                <c:pt idx="311">
                  <c:v>9.147058823529404E-2</c:v>
                </c:pt>
                <c:pt idx="312">
                  <c:v>9.1764705882352859E-2</c:v>
                </c:pt>
                <c:pt idx="313">
                  <c:v>9.2058823529411679E-2</c:v>
                </c:pt>
                <c:pt idx="314">
                  <c:v>9.2352941176470499E-2</c:v>
                </c:pt>
                <c:pt idx="315">
                  <c:v>9.2647058823529319E-2</c:v>
                </c:pt>
                <c:pt idx="316">
                  <c:v>9.2941176470588138E-2</c:v>
                </c:pt>
                <c:pt idx="317">
                  <c:v>9.3235294117646958E-2</c:v>
                </c:pt>
                <c:pt idx="318">
                  <c:v>9.3529411764705778E-2</c:v>
                </c:pt>
                <c:pt idx="319">
                  <c:v>9.3823529411764597E-2</c:v>
                </c:pt>
                <c:pt idx="320">
                  <c:v>9.4117647058823417E-2</c:v>
                </c:pt>
                <c:pt idx="321">
                  <c:v>9.4411764705882237E-2</c:v>
                </c:pt>
                <c:pt idx="322">
                  <c:v>9.4705882352941057E-2</c:v>
                </c:pt>
                <c:pt idx="323">
                  <c:v>9.4999999999999876E-2</c:v>
                </c:pt>
                <c:pt idx="324">
                  <c:v>9.5294117647058696E-2</c:v>
                </c:pt>
                <c:pt idx="325">
                  <c:v>9.5588235294117516E-2</c:v>
                </c:pt>
                <c:pt idx="326">
                  <c:v>9.5882352941176335E-2</c:v>
                </c:pt>
                <c:pt idx="327">
                  <c:v>9.6176470588235155E-2</c:v>
                </c:pt>
                <c:pt idx="328">
                  <c:v>9.6470588235293975E-2</c:v>
                </c:pt>
                <c:pt idx="329">
                  <c:v>9.6764705882352794E-2</c:v>
                </c:pt>
                <c:pt idx="330">
                  <c:v>9.7058823529411614E-2</c:v>
                </c:pt>
                <c:pt idx="331">
                  <c:v>9.7352941176470434E-2</c:v>
                </c:pt>
                <c:pt idx="332">
                  <c:v>9.7647058823529254E-2</c:v>
                </c:pt>
                <c:pt idx="333">
                  <c:v>9.7941176470588073E-2</c:v>
                </c:pt>
                <c:pt idx="334">
                  <c:v>9.8235294117646893E-2</c:v>
                </c:pt>
                <c:pt idx="335">
                  <c:v>9.8529411764705713E-2</c:v>
                </c:pt>
                <c:pt idx="336">
                  <c:v>9.8823529411764532E-2</c:v>
                </c:pt>
                <c:pt idx="337">
                  <c:v>9.9117647058823352E-2</c:v>
                </c:pt>
                <c:pt idx="338">
                  <c:v>9.9411764705882172E-2</c:v>
                </c:pt>
                <c:pt idx="339">
                  <c:v>9.9705882352940992E-2</c:v>
                </c:pt>
                <c:pt idx="340">
                  <c:v>9.9999999999999811E-2</c:v>
                </c:pt>
                <c:pt idx="341">
                  <c:v>0.10029411764705863</c:v>
                </c:pt>
                <c:pt idx="342">
                  <c:v>0.10058823529411745</c:v>
                </c:pt>
                <c:pt idx="343">
                  <c:v>0.10088235294117627</c:v>
                </c:pt>
                <c:pt idx="344">
                  <c:v>0.10117647058823509</c:v>
                </c:pt>
                <c:pt idx="345">
                  <c:v>0.10147058823529391</c:v>
                </c:pt>
                <c:pt idx="346">
                  <c:v>0.10176470588235273</c:v>
                </c:pt>
                <c:pt idx="347">
                  <c:v>0.10205882352941155</c:v>
                </c:pt>
                <c:pt idx="348">
                  <c:v>0.10235294117647037</c:v>
                </c:pt>
                <c:pt idx="349">
                  <c:v>0.10264705882352919</c:v>
                </c:pt>
                <c:pt idx="350">
                  <c:v>0.10294117647058801</c:v>
                </c:pt>
                <c:pt idx="351">
                  <c:v>0.10323529411764683</c:v>
                </c:pt>
                <c:pt idx="352">
                  <c:v>0.10352941176470565</c:v>
                </c:pt>
                <c:pt idx="353">
                  <c:v>0.10382352941176447</c:v>
                </c:pt>
                <c:pt idx="354">
                  <c:v>0.10411764705882329</c:v>
                </c:pt>
                <c:pt idx="355">
                  <c:v>0.10441176470588211</c:v>
                </c:pt>
                <c:pt idx="356">
                  <c:v>0.10470588235294093</c:v>
                </c:pt>
                <c:pt idx="357">
                  <c:v>0.10499999999999975</c:v>
                </c:pt>
                <c:pt idx="358">
                  <c:v>0.10529411764705857</c:v>
                </c:pt>
                <c:pt idx="359">
                  <c:v>0.10558823529411739</c:v>
                </c:pt>
                <c:pt idx="360">
                  <c:v>0.10588235294117621</c:v>
                </c:pt>
                <c:pt idx="361">
                  <c:v>0.10617647058823503</c:v>
                </c:pt>
                <c:pt idx="362">
                  <c:v>0.10647058823529384</c:v>
                </c:pt>
                <c:pt idx="363">
                  <c:v>0.10676470588235266</c:v>
                </c:pt>
                <c:pt idx="364">
                  <c:v>0.10705882352941148</c:v>
                </c:pt>
                <c:pt idx="365">
                  <c:v>0.1073529411764703</c:v>
                </c:pt>
                <c:pt idx="366">
                  <c:v>0.10764705882352912</c:v>
                </c:pt>
                <c:pt idx="367">
                  <c:v>0.10794117647058794</c:v>
                </c:pt>
                <c:pt idx="368">
                  <c:v>0.10823529411764676</c:v>
                </c:pt>
                <c:pt idx="369">
                  <c:v>0.10852941176470558</c:v>
                </c:pt>
                <c:pt idx="370">
                  <c:v>0.1088235294117644</c:v>
                </c:pt>
                <c:pt idx="371">
                  <c:v>0.10911764705882322</c:v>
                </c:pt>
                <c:pt idx="372">
                  <c:v>0.10941176470588204</c:v>
                </c:pt>
                <c:pt idx="373">
                  <c:v>0.10970588235294086</c:v>
                </c:pt>
                <c:pt idx="374">
                  <c:v>0.10999999999999968</c:v>
                </c:pt>
                <c:pt idx="375">
                  <c:v>0.1102941176470585</c:v>
                </c:pt>
                <c:pt idx="376">
                  <c:v>0.11058823529411732</c:v>
                </c:pt>
                <c:pt idx="377">
                  <c:v>0.11088235294117614</c:v>
                </c:pt>
                <c:pt idx="378">
                  <c:v>0.11117647058823496</c:v>
                </c:pt>
                <c:pt idx="379">
                  <c:v>0.11147058823529378</c:v>
                </c:pt>
                <c:pt idx="380">
                  <c:v>0.1117647058823526</c:v>
                </c:pt>
                <c:pt idx="381">
                  <c:v>0.11205882352941142</c:v>
                </c:pt>
                <c:pt idx="382">
                  <c:v>0.11235294117647024</c:v>
                </c:pt>
                <c:pt idx="383">
                  <c:v>0.11264705882352906</c:v>
                </c:pt>
                <c:pt idx="384">
                  <c:v>0.11294117647058788</c:v>
                </c:pt>
                <c:pt idx="385">
                  <c:v>0.1132352941176467</c:v>
                </c:pt>
                <c:pt idx="386">
                  <c:v>0.11352941176470552</c:v>
                </c:pt>
                <c:pt idx="387">
                  <c:v>0.11382352941176434</c:v>
                </c:pt>
                <c:pt idx="388">
                  <c:v>0.11411764705882316</c:v>
                </c:pt>
                <c:pt idx="389">
                  <c:v>0.11441176470588198</c:v>
                </c:pt>
                <c:pt idx="390">
                  <c:v>0.1147058823529408</c:v>
                </c:pt>
                <c:pt idx="391">
                  <c:v>0.11499999999999962</c:v>
                </c:pt>
                <c:pt idx="392">
                  <c:v>0.11529411764705844</c:v>
                </c:pt>
                <c:pt idx="393">
                  <c:v>0.11558823529411726</c:v>
                </c:pt>
                <c:pt idx="394">
                  <c:v>0.11588235294117608</c:v>
                </c:pt>
                <c:pt idx="395">
                  <c:v>0.1161764705882349</c:v>
                </c:pt>
                <c:pt idx="396">
                  <c:v>0.11647058823529371</c:v>
                </c:pt>
                <c:pt idx="397">
                  <c:v>0.11676470588235253</c:v>
                </c:pt>
                <c:pt idx="398">
                  <c:v>0.11705882352941135</c:v>
                </c:pt>
                <c:pt idx="399">
                  <c:v>0.11735294117647017</c:v>
                </c:pt>
                <c:pt idx="400">
                  <c:v>0.11764705882352899</c:v>
                </c:pt>
                <c:pt idx="401">
                  <c:v>0.11794117647058781</c:v>
                </c:pt>
                <c:pt idx="402">
                  <c:v>0.11823529411764663</c:v>
                </c:pt>
                <c:pt idx="403">
                  <c:v>0.11852941176470545</c:v>
                </c:pt>
                <c:pt idx="404">
                  <c:v>0.11882352941176427</c:v>
                </c:pt>
                <c:pt idx="405">
                  <c:v>0.11911764705882309</c:v>
                </c:pt>
                <c:pt idx="406">
                  <c:v>0.11941176470588191</c:v>
                </c:pt>
                <c:pt idx="407">
                  <c:v>0.11970588235294073</c:v>
                </c:pt>
                <c:pt idx="408">
                  <c:v>0.11999999999999955</c:v>
                </c:pt>
                <c:pt idx="409">
                  <c:v>0.12029411764705837</c:v>
                </c:pt>
                <c:pt idx="410">
                  <c:v>0.12058823529411719</c:v>
                </c:pt>
                <c:pt idx="411">
                  <c:v>0.12088235294117601</c:v>
                </c:pt>
                <c:pt idx="412">
                  <c:v>0.12117647058823483</c:v>
                </c:pt>
                <c:pt idx="413">
                  <c:v>0.12147058823529365</c:v>
                </c:pt>
                <c:pt idx="414">
                  <c:v>0.12176470588235247</c:v>
                </c:pt>
                <c:pt idx="415">
                  <c:v>0.12205882352941129</c:v>
                </c:pt>
                <c:pt idx="416">
                  <c:v>0.12235294117647011</c:v>
                </c:pt>
                <c:pt idx="417">
                  <c:v>0.12264705882352893</c:v>
                </c:pt>
                <c:pt idx="418">
                  <c:v>0.12294117647058775</c:v>
                </c:pt>
                <c:pt idx="419">
                  <c:v>0.12323529411764657</c:v>
                </c:pt>
                <c:pt idx="420">
                  <c:v>0.12352941176470539</c:v>
                </c:pt>
                <c:pt idx="421">
                  <c:v>0.12382352941176421</c:v>
                </c:pt>
                <c:pt idx="422">
                  <c:v>0.12411764705882303</c:v>
                </c:pt>
                <c:pt idx="423">
                  <c:v>0.12441176470588185</c:v>
                </c:pt>
                <c:pt idx="424">
                  <c:v>0.12470588235294067</c:v>
                </c:pt>
                <c:pt idx="425">
                  <c:v>0.12499999999999949</c:v>
                </c:pt>
                <c:pt idx="426">
                  <c:v>0.12529411764705831</c:v>
                </c:pt>
                <c:pt idx="427">
                  <c:v>0.12558823529411714</c:v>
                </c:pt>
                <c:pt idx="428">
                  <c:v>0.12588235294117597</c:v>
                </c:pt>
                <c:pt idx="429">
                  <c:v>0.12617647058823481</c:v>
                </c:pt>
                <c:pt idx="430">
                  <c:v>0.12647058823529364</c:v>
                </c:pt>
                <c:pt idx="431">
                  <c:v>0.12676470588235247</c:v>
                </c:pt>
                <c:pt idx="432">
                  <c:v>0.12705882352941131</c:v>
                </c:pt>
                <c:pt idx="433">
                  <c:v>0.12735294117647014</c:v>
                </c:pt>
                <c:pt idx="434">
                  <c:v>0.12764705882352897</c:v>
                </c:pt>
                <c:pt idx="435">
                  <c:v>0.12794117647058781</c:v>
                </c:pt>
                <c:pt idx="436">
                  <c:v>0.12823529411764664</c:v>
                </c:pt>
                <c:pt idx="437">
                  <c:v>0.12852941176470548</c:v>
                </c:pt>
                <c:pt idx="438">
                  <c:v>0.12882352941176431</c:v>
                </c:pt>
                <c:pt idx="439">
                  <c:v>0.12911764705882314</c:v>
                </c:pt>
                <c:pt idx="440">
                  <c:v>0.12941176470588198</c:v>
                </c:pt>
                <c:pt idx="441">
                  <c:v>0.12970588235294081</c:v>
                </c:pt>
                <c:pt idx="442">
                  <c:v>0.12999999999999964</c:v>
                </c:pt>
                <c:pt idx="443">
                  <c:v>0.13029411764705848</c:v>
                </c:pt>
                <c:pt idx="444">
                  <c:v>0.13058823529411731</c:v>
                </c:pt>
                <c:pt idx="445">
                  <c:v>0.13088235294117614</c:v>
                </c:pt>
                <c:pt idx="446">
                  <c:v>0.13117647058823498</c:v>
                </c:pt>
                <c:pt idx="447">
                  <c:v>0.13147058823529381</c:v>
                </c:pt>
                <c:pt idx="448">
                  <c:v>0.13176470588235265</c:v>
                </c:pt>
                <c:pt idx="449">
                  <c:v>0.13205882352941148</c:v>
                </c:pt>
                <c:pt idx="450">
                  <c:v>0.13235294117647031</c:v>
                </c:pt>
                <c:pt idx="451">
                  <c:v>0.13264705882352915</c:v>
                </c:pt>
                <c:pt idx="452">
                  <c:v>0.13294117647058798</c:v>
                </c:pt>
                <c:pt idx="453">
                  <c:v>0.13323529411764681</c:v>
                </c:pt>
                <c:pt idx="454">
                  <c:v>0.13352941176470565</c:v>
                </c:pt>
                <c:pt idx="455">
                  <c:v>0.13382352941176448</c:v>
                </c:pt>
                <c:pt idx="456">
                  <c:v>0.13411764705882331</c:v>
                </c:pt>
                <c:pt idx="457">
                  <c:v>0.13441176470588215</c:v>
                </c:pt>
                <c:pt idx="458">
                  <c:v>0.13470588235294098</c:v>
                </c:pt>
                <c:pt idx="459">
                  <c:v>0.13499999999999981</c:v>
                </c:pt>
                <c:pt idx="460">
                  <c:v>0.13529411764705865</c:v>
                </c:pt>
                <c:pt idx="461">
                  <c:v>0.13558823529411748</c:v>
                </c:pt>
                <c:pt idx="462">
                  <c:v>0.13588235294117632</c:v>
                </c:pt>
                <c:pt idx="463">
                  <c:v>0.13617647058823515</c:v>
                </c:pt>
                <c:pt idx="464">
                  <c:v>0.13647058823529398</c:v>
                </c:pt>
                <c:pt idx="465">
                  <c:v>0.13676470588235282</c:v>
                </c:pt>
                <c:pt idx="466">
                  <c:v>0.13705882352941165</c:v>
                </c:pt>
                <c:pt idx="467">
                  <c:v>0.13735294117647048</c:v>
                </c:pt>
                <c:pt idx="468">
                  <c:v>0.13764705882352932</c:v>
                </c:pt>
                <c:pt idx="469">
                  <c:v>0.13794117647058815</c:v>
                </c:pt>
                <c:pt idx="470">
                  <c:v>0.13823529411764698</c:v>
                </c:pt>
                <c:pt idx="471">
                  <c:v>0.13852941176470582</c:v>
                </c:pt>
                <c:pt idx="472">
                  <c:v>0.13882352941176465</c:v>
                </c:pt>
                <c:pt idx="473">
                  <c:v>0.13911764705882348</c:v>
                </c:pt>
                <c:pt idx="474">
                  <c:v>0.13941176470588232</c:v>
                </c:pt>
                <c:pt idx="475">
                  <c:v>0.13970588235294115</c:v>
                </c:pt>
                <c:pt idx="476">
                  <c:v>0.13999999999999999</c:v>
                </c:pt>
                <c:pt idx="477">
                  <c:v>0.14029411764705882</c:v>
                </c:pt>
                <c:pt idx="478">
                  <c:v>0.14058823529411765</c:v>
                </c:pt>
                <c:pt idx="479">
                  <c:v>0.14088235294117649</c:v>
                </c:pt>
                <c:pt idx="480">
                  <c:v>0.14117647058823532</c:v>
                </c:pt>
                <c:pt idx="481">
                  <c:v>0.14147058823529415</c:v>
                </c:pt>
                <c:pt idx="482">
                  <c:v>0.14176470588235299</c:v>
                </c:pt>
                <c:pt idx="483">
                  <c:v>0.14205882352941182</c:v>
                </c:pt>
                <c:pt idx="484">
                  <c:v>0.14235294117647065</c:v>
                </c:pt>
                <c:pt idx="485">
                  <c:v>0.14264705882352949</c:v>
                </c:pt>
                <c:pt idx="486">
                  <c:v>0.14294117647058832</c:v>
                </c:pt>
                <c:pt idx="487">
                  <c:v>0.14323529411764716</c:v>
                </c:pt>
                <c:pt idx="488">
                  <c:v>0.14352941176470599</c:v>
                </c:pt>
                <c:pt idx="489">
                  <c:v>0.14382352941176482</c:v>
                </c:pt>
                <c:pt idx="490">
                  <c:v>0.14411764705882366</c:v>
                </c:pt>
                <c:pt idx="491">
                  <c:v>0.14441176470588249</c:v>
                </c:pt>
                <c:pt idx="492">
                  <c:v>0.14470588235294132</c:v>
                </c:pt>
                <c:pt idx="493">
                  <c:v>0.14500000000000016</c:v>
                </c:pt>
                <c:pt idx="494">
                  <c:v>0.14529411764705899</c:v>
                </c:pt>
                <c:pt idx="495">
                  <c:v>0.14558823529411782</c:v>
                </c:pt>
                <c:pt idx="496">
                  <c:v>0.14588235294117666</c:v>
                </c:pt>
                <c:pt idx="497">
                  <c:v>0.14617647058823549</c:v>
                </c:pt>
                <c:pt idx="498">
                  <c:v>0.14647058823529432</c:v>
                </c:pt>
                <c:pt idx="499">
                  <c:v>0.14676470588235316</c:v>
                </c:pt>
                <c:pt idx="500">
                  <c:v>0.14705882352941199</c:v>
                </c:pt>
                <c:pt idx="501">
                  <c:v>0.14735294117647083</c:v>
                </c:pt>
                <c:pt idx="502">
                  <c:v>0.14764705882352966</c:v>
                </c:pt>
                <c:pt idx="503">
                  <c:v>0.14794117647058849</c:v>
                </c:pt>
                <c:pt idx="504">
                  <c:v>0.14823529411764733</c:v>
                </c:pt>
                <c:pt idx="505">
                  <c:v>0.14852941176470616</c:v>
                </c:pt>
                <c:pt idx="506">
                  <c:v>0.14882352941176499</c:v>
                </c:pt>
                <c:pt idx="507">
                  <c:v>0.14911764705882383</c:v>
                </c:pt>
                <c:pt idx="508">
                  <c:v>0.14941176470588266</c:v>
                </c:pt>
                <c:pt idx="509">
                  <c:v>0.14970588235294149</c:v>
                </c:pt>
                <c:pt idx="510">
                  <c:v>0.15000000000000033</c:v>
                </c:pt>
                <c:pt idx="511">
                  <c:v>0.15029411764705916</c:v>
                </c:pt>
                <c:pt idx="512">
                  <c:v>0.15058823529411799</c:v>
                </c:pt>
                <c:pt idx="513">
                  <c:v>0.15088235294117683</c:v>
                </c:pt>
                <c:pt idx="514">
                  <c:v>0.15117647058823566</c:v>
                </c:pt>
                <c:pt idx="515">
                  <c:v>0.1514705882352945</c:v>
                </c:pt>
                <c:pt idx="516">
                  <c:v>0.15176470588235333</c:v>
                </c:pt>
                <c:pt idx="517">
                  <c:v>0.15205882352941216</c:v>
                </c:pt>
                <c:pt idx="518">
                  <c:v>0.152352941176471</c:v>
                </c:pt>
                <c:pt idx="519">
                  <c:v>0.15264705882352983</c:v>
                </c:pt>
                <c:pt idx="520">
                  <c:v>0.15294117647058866</c:v>
                </c:pt>
                <c:pt idx="521">
                  <c:v>0.1532352941176475</c:v>
                </c:pt>
                <c:pt idx="522">
                  <c:v>0.15352941176470633</c:v>
                </c:pt>
                <c:pt idx="523">
                  <c:v>0.15382352941176516</c:v>
                </c:pt>
                <c:pt idx="524">
                  <c:v>0.154117647058824</c:v>
                </c:pt>
                <c:pt idx="525">
                  <c:v>0.15441176470588283</c:v>
                </c:pt>
                <c:pt idx="526">
                  <c:v>0.15470588235294166</c:v>
                </c:pt>
                <c:pt idx="527">
                  <c:v>0.1550000000000005</c:v>
                </c:pt>
                <c:pt idx="528">
                  <c:v>0.15529411764705933</c:v>
                </c:pt>
                <c:pt idx="529">
                  <c:v>0.15558823529411817</c:v>
                </c:pt>
                <c:pt idx="530">
                  <c:v>0.155882352941177</c:v>
                </c:pt>
                <c:pt idx="531">
                  <c:v>0.15617647058823583</c:v>
                </c:pt>
                <c:pt idx="532">
                  <c:v>0.15647058823529467</c:v>
                </c:pt>
                <c:pt idx="533">
                  <c:v>0.1567647058823535</c:v>
                </c:pt>
                <c:pt idx="534">
                  <c:v>0.15705882352941233</c:v>
                </c:pt>
                <c:pt idx="535">
                  <c:v>0.15735294117647117</c:v>
                </c:pt>
                <c:pt idx="536">
                  <c:v>0.15764705882353</c:v>
                </c:pt>
                <c:pt idx="537">
                  <c:v>0.15794117647058883</c:v>
                </c:pt>
                <c:pt idx="538">
                  <c:v>0.15823529411764767</c:v>
                </c:pt>
                <c:pt idx="539">
                  <c:v>0.1585294117647065</c:v>
                </c:pt>
                <c:pt idx="540">
                  <c:v>0.15882352941176534</c:v>
                </c:pt>
                <c:pt idx="541">
                  <c:v>0.15911764705882417</c:v>
                </c:pt>
                <c:pt idx="542">
                  <c:v>0.159411764705883</c:v>
                </c:pt>
                <c:pt idx="543">
                  <c:v>0.15970588235294184</c:v>
                </c:pt>
                <c:pt idx="544">
                  <c:v>0.16000000000000067</c:v>
                </c:pt>
                <c:pt idx="545">
                  <c:v>0.1602941176470595</c:v>
                </c:pt>
                <c:pt idx="546">
                  <c:v>0.16058823529411834</c:v>
                </c:pt>
                <c:pt idx="547">
                  <c:v>0.16088235294117717</c:v>
                </c:pt>
                <c:pt idx="548">
                  <c:v>0.161176470588236</c:v>
                </c:pt>
                <c:pt idx="549">
                  <c:v>0.16147058823529484</c:v>
                </c:pt>
                <c:pt idx="550">
                  <c:v>0.16176470588235367</c:v>
                </c:pt>
                <c:pt idx="551">
                  <c:v>0.1620588235294125</c:v>
                </c:pt>
                <c:pt idx="552">
                  <c:v>0.16235294117647134</c:v>
                </c:pt>
                <c:pt idx="553">
                  <c:v>0.16264705882353017</c:v>
                </c:pt>
                <c:pt idx="554">
                  <c:v>0.16294117647058901</c:v>
                </c:pt>
                <c:pt idx="555">
                  <c:v>0.16323529411764784</c:v>
                </c:pt>
                <c:pt idx="556">
                  <c:v>0.16352941176470667</c:v>
                </c:pt>
                <c:pt idx="557">
                  <c:v>0.16382352941176551</c:v>
                </c:pt>
                <c:pt idx="558">
                  <c:v>0.16411764705882434</c:v>
                </c:pt>
                <c:pt idx="559">
                  <c:v>0.16441176470588317</c:v>
                </c:pt>
                <c:pt idx="560">
                  <c:v>0.16470588235294201</c:v>
                </c:pt>
                <c:pt idx="561">
                  <c:v>0.16500000000000084</c:v>
                </c:pt>
                <c:pt idx="562">
                  <c:v>0.16529411764705967</c:v>
                </c:pt>
                <c:pt idx="563">
                  <c:v>0.16558823529411851</c:v>
                </c:pt>
                <c:pt idx="564">
                  <c:v>0.16588235294117734</c:v>
                </c:pt>
                <c:pt idx="565">
                  <c:v>0.16617647058823617</c:v>
                </c:pt>
                <c:pt idx="566">
                  <c:v>0.16647058823529501</c:v>
                </c:pt>
                <c:pt idx="567">
                  <c:v>0.16676470588235384</c:v>
                </c:pt>
                <c:pt idx="568">
                  <c:v>0.16705882352941268</c:v>
                </c:pt>
                <c:pt idx="569">
                  <c:v>0.16735294117647151</c:v>
                </c:pt>
                <c:pt idx="570">
                  <c:v>0.16764705882353034</c:v>
                </c:pt>
                <c:pt idx="571">
                  <c:v>0.16794117647058918</c:v>
                </c:pt>
                <c:pt idx="572">
                  <c:v>0.16823529411764801</c:v>
                </c:pt>
                <c:pt idx="573">
                  <c:v>0.16852941176470684</c:v>
                </c:pt>
                <c:pt idx="574">
                  <c:v>0.16882352941176568</c:v>
                </c:pt>
                <c:pt idx="575">
                  <c:v>0.16911764705882451</c:v>
                </c:pt>
                <c:pt idx="576">
                  <c:v>0.16941176470588334</c:v>
                </c:pt>
                <c:pt idx="577">
                  <c:v>0.16970588235294218</c:v>
                </c:pt>
                <c:pt idx="578">
                  <c:v>0.17000000000000101</c:v>
                </c:pt>
                <c:pt idx="579">
                  <c:v>0.17029411764705984</c:v>
                </c:pt>
                <c:pt idx="580">
                  <c:v>0.17058823529411868</c:v>
                </c:pt>
                <c:pt idx="581">
                  <c:v>0.17088235294117751</c:v>
                </c:pt>
                <c:pt idx="582">
                  <c:v>0.17117647058823635</c:v>
                </c:pt>
                <c:pt idx="583">
                  <c:v>0.17147058823529518</c:v>
                </c:pt>
                <c:pt idx="584">
                  <c:v>0.17176470588235401</c:v>
                </c:pt>
                <c:pt idx="585">
                  <c:v>0.17205882352941285</c:v>
                </c:pt>
                <c:pt idx="586">
                  <c:v>0.17235294117647168</c:v>
                </c:pt>
                <c:pt idx="587">
                  <c:v>0.17264705882353051</c:v>
                </c:pt>
                <c:pt idx="588">
                  <c:v>0.17294117647058935</c:v>
                </c:pt>
                <c:pt idx="589">
                  <c:v>0.17323529411764818</c:v>
                </c:pt>
                <c:pt idx="590">
                  <c:v>0.17352941176470701</c:v>
                </c:pt>
                <c:pt idx="591">
                  <c:v>0.17382352941176585</c:v>
                </c:pt>
                <c:pt idx="592">
                  <c:v>0.17411764705882468</c:v>
                </c:pt>
                <c:pt idx="593">
                  <c:v>0.17441176470588352</c:v>
                </c:pt>
                <c:pt idx="594">
                  <c:v>0.17470588235294235</c:v>
                </c:pt>
                <c:pt idx="595">
                  <c:v>0.17500000000000118</c:v>
                </c:pt>
                <c:pt idx="596">
                  <c:v>0.17529411764706002</c:v>
                </c:pt>
                <c:pt idx="597">
                  <c:v>0.17558823529411885</c:v>
                </c:pt>
                <c:pt idx="598">
                  <c:v>0.17588235294117768</c:v>
                </c:pt>
                <c:pt idx="599">
                  <c:v>0.17617647058823652</c:v>
                </c:pt>
                <c:pt idx="600">
                  <c:v>0.17647058823529535</c:v>
                </c:pt>
                <c:pt idx="601">
                  <c:v>0.17676470588235418</c:v>
                </c:pt>
                <c:pt idx="602">
                  <c:v>0.17705882352941302</c:v>
                </c:pt>
                <c:pt idx="603">
                  <c:v>0.17735294117647185</c:v>
                </c:pt>
                <c:pt idx="604">
                  <c:v>0.17764705882353068</c:v>
                </c:pt>
                <c:pt idx="605">
                  <c:v>0.17794117647058952</c:v>
                </c:pt>
                <c:pt idx="606">
                  <c:v>0.17823529411764835</c:v>
                </c:pt>
                <c:pt idx="607">
                  <c:v>0.17852941176470719</c:v>
                </c:pt>
                <c:pt idx="608">
                  <c:v>0.17882352941176602</c:v>
                </c:pt>
                <c:pt idx="609">
                  <c:v>0.17911764705882485</c:v>
                </c:pt>
                <c:pt idx="610">
                  <c:v>0.17941176470588369</c:v>
                </c:pt>
                <c:pt idx="611">
                  <c:v>0.17970588235294252</c:v>
                </c:pt>
                <c:pt idx="612">
                  <c:v>0.18000000000000135</c:v>
                </c:pt>
                <c:pt idx="613">
                  <c:v>0.18029411764706019</c:v>
                </c:pt>
                <c:pt idx="614">
                  <c:v>0.18058823529411902</c:v>
                </c:pt>
                <c:pt idx="615">
                  <c:v>0.18088235294117785</c:v>
                </c:pt>
                <c:pt idx="616">
                  <c:v>0.18117647058823669</c:v>
                </c:pt>
                <c:pt idx="617">
                  <c:v>0.18147058823529552</c:v>
                </c:pt>
                <c:pt idx="618">
                  <c:v>0.18176470588235435</c:v>
                </c:pt>
                <c:pt idx="619">
                  <c:v>0.18205882352941319</c:v>
                </c:pt>
                <c:pt idx="620">
                  <c:v>0.18235294117647202</c:v>
                </c:pt>
                <c:pt idx="621">
                  <c:v>0.18264705882353086</c:v>
                </c:pt>
                <c:pt idx="622">
                  <c:v>0.18294117647058969</c:v>
                </c:pt>
                <c:pt idx="623">
                  <c:v>0.18323529411764852</c:v>
                </c:pt>
                <c:pt idx="624">
                  <c:v>0.18352941176470736</c:v>
                </c:pt>
                <c:pt idx="625">
                  <c:v>0.18382352941176619</c:v>
                </c:pt>
                <c:pt idx="626">
                  <c:v>0.18411764705882502</c:v>
                </c:pt>
                <c:pt idx="627">
                  <c:v>0.18441176470588386</c:v>
                </c:pt>
                <c:pt idx="628">
                  <c:v>0.18470588235294269</c:v>
                </c:pt>
                <c:pt idx="629">
                  <c:v>0.18500000000000152</c:v>
                </c:pt>
                <c:pt idx="630">
                  <c:v>0.18529411764706036</c:v>
                </c:pt>
                <c:pt idx="631">
                  <c:v>0.18558823529411919</c:v>
                </c:pt>
                <c:pt idx="632">
                  <c:v>0.18588235294117803</c:v>
                </c:pt>
                <c:pt idx="633">
                  <c:v>0.18617647058823686</c:v>
                </c:pt>
                <c:pt idx="634">
                  <c:v>0.18647058823529569</c:v>
                </c:pt>
                <c:pt idx="635">
                  <c:v>0.18676470588235453</c:v>
                </c:pt>
                <c:pt idx="636">
                  <c:v>0.18705882352941336</c:v>
                </c:pt>
                <c:pt idx="637">
                  <c:v>0.18735294117647219</c:v>
                </c:pt>
                <c:pt idx="638">
                  <c:v>0.18764705882353103</c:v>
                </c:pt>
                <c:pt idx="639">
                  <c:v>0.18794117647058986</c:v>
                </c:pt>
                <c:pt idx="640">
                  <c:v>0.18823529411764869</c:v>
                </c:pt>
                <c:pt idx="641">
                  <c:v>0.18852941176470753</c:v>
                </c:pt>
                <c:pt idx="642">
                  <c:v>0.18882352941176636</c:v>
                </c:pt>
                <c:pt idx="643">
                  <c:v>0.18911764705882519</c:v>
                </c:pt>
                <c:pt idx="644">
                  <c:v>0.18941176470588403</c:v>
                </c:pt>
                <c:pt idx="645">
                  <c:v>0.18970588235294286</c:v>
                </c:pt>
                <c:pt idx="646">
                  <c:v>0.1900000000000017</c:v>
                </c:pt>
                <c:pt idx="647">
                  <c:v>0.19029411764706053</c:v>
                </c:pt>
                <c:pt idx="648">
                  <c:v>0.19058823529411936</c:v>
                </c:pt>
                <c:pt idx="649">
                  <c:v>0.1908823529411782</c:v>
                </c:pt>
                <c:pt idx="650">
                  <c:v>0.19117647058823703</c:v>
                </c:pt>
                <c:pt idx="651">
                  <c:v>0.19147058823529586</c:v>
                </c:pt>
                <c:pt idx="652">
                  <c:v>0.1917647058823547</c:v>
                </c:pt>
                <c:pt idx="653">
                  <c:v>0.19205882352941353</c:v>
                </c:pt>
                <c:pt idx="654">
                  <c:v>0.19235294117647236</c:v>
                </c:pt>
                <c:pt idx="655">
                  <c:v>0.1926470588235312</c:v>
                </c:pt>
                <c:pt idx="656">
                  <c:v>0.19294117647059003</c:v>
                </c:pt>
                <c:pt idx="657">
                  <c:v>0.19323529411764886</c:v>
                </c:pt>
                <c:pt idx="658">
                  <c:v>0.1935294117647077</c:v>
                </c:pt>
                <c:pt idx="659">
                  <c:v>0.19382352941176653</c:v>
                </c:pt>
                <c:pt idx="660">
                  <c:v>0.19411764705882537</c:v>
                </c:pt>
                <c:pt idx="661">
                  <c:v>0.1944117647058842</c:v>
                </c:pt>
                <c:pt idx="662">
                  <c:v>0.19470588235294303</c:v>
                </c:pt>
                <c:pt idx="663">
                  <c:v>0.19500000000000187</c:v>
                </c:pt>
                <c:pt idx="664">
                  <c:v>0.1952941176470607</c:v>
                </c:pt>
                <c:pt idx="665">
                  <c:v>0.19558823529411953</c:v>
                </c:pt>
                <c:pt idx="666">
                  <c:v>0.19588235294117837</c:v>
                </c:pt>
                <c:pt idx="667">
                  <c:v>0.1961764705882372</c:v>
                </c:pt>
                <c:pt idx="668">
                  <c:v>0.19647058823529603</c:v>
                </c:pt>
                <c:pt idx="669">
                  <c:v>0.19676470588235487</c:v>
                </c:pt>
                <c:pt idx="670">
                  <c:v>0.1970588235294137</c:v>
                </c:pt>
                <c:pt idx="671">
                  <c:v>0.19735294117647253</c:v>
                </c:pt>
                <c:pt idx="672">
                  <c:v>0.19764705882353137</c:v>
                </c:pt>
                <c:pt idx="673">
                  <c:v>0.1979411764705902</c:v>
                </c:pt>
                <c:pt idx="674">
                  <c:v>0.19823529411764904</c:v>
                </c:pt>
                <c:pt idx="675">
                  <c:v>0.19852941176470787</c:v>
                </c:pt>
                <c:pt idx="676">
                  <c:v>0.1988235294117667</c:v>
                </c:pt>
                <c:pt idx="677">
                  <c:v>0.19911764705882554</c:v>
                </c:pt>
                <c:pt idx="678">
                  <c:v>0.19941176470588437</c:v>
                </c:pt>
                <c:pt idx="679">
                  <c:v>0.1997058823529432</c:v>
                </c:pt>
                <c:pt idx="680">
                  <c:v>0.20000000000000204</c:v>
                </c:pt>
                <c:pt idx="681">
                  <c:v>0.20029411764706087</c:v>
                </c:pt>
                <c:pt idx="682">
                  <c:v>0.2005882352941197</c:v>
                </c:pt>
                <c:pt idx="683">
                  <c:v>0.20088235294117854</c:v>
                </c:pt>
                <c:pt idx="684">
                  <c:v>0.20117647058823737</c:v>
                </c:pt>
                <c:pt idx="685">
                  <c:v>0.20147058823529621</c:v>
                </c:pt>
                <c:pt idx="686">
                  <c:v>0.20176470588235504</c:v>
                </c:pt>
                <c:pt idx="687">
                  <c:v>0.20205882352941387</c:v>
                </c:pt>
                <c:pt idx="688">
                  <c:v>0.20235294117647271</c:v>
                </c:pt>
                <c:pt idx="689">
                  <c:v>0.20264705882353154</c:v>
                </c:pt>
                <c:pt idx="690">
                  <c:v>0.20294117647059037</c:v>
                </c:pt>
                <c:pt idx="691">
                  <c:v>0.20323529411764921</c:v>
                </c:pt>
                <c:pt idx="692">
                  <c:v>0.20352941176470804</c:v>
                </c:pt>
                <c:pt idx="693">
                  <c:v>0.20382352941176687</c:v>
                </c:pt>
                <c:pt idx="694">
                  <c:v>0.20411764705882571</c:v>
                </c:pt>
                <c:pt idx="695">
                  <c:v>0.20441176470588454</c:v>
                </c:pt>
                <c:pt idx="696">
                  <c:v>0.20470588235294337</c:v>
                </c:pt>
                <c:pt idx="697">
                  <c:v>0.20500000000000221</c:v>
                </c:pt>
                <c:pt idx="698">
                  <c:v>0.20529411764706104</c:v>
                </c:pt>
                <c:pt idx="699">
                  <c:v>0.20558823529411988</c:v>
                </c:pt>
                <c:pt idx="700">
                  <c:v>0.20588235294117871</c:v>
                </c:pt>
                <c:pt idx="701">
                  <c:v>0.20617647058823754</c:v>
                </c:pt>
                <c:pt idx="702">
                  <c:v>0.20647058823529638</c:v>
                </c:pt>
                <c:pt idx="703">
                  <c:v>0.20676470588235521</c:v>
                </c:pt>
                <c:pt idx="704">
                  <c:v>0.20705882352941404</c:v>
                </c:pt>
                <c:pt idx="705">
                  <c:v>0.20735294117647288</c:v>
                </c:pt>
                <c:pt idx="706">
                  <c:v>0.20764705882353171</c:v>
                </c:pt>
                <c:pt idx="707">
                  <c:v>0.20794117647059054</c:v>
                </c:pt>
                <c:pt idx="708">
                  <c:v>0.20823529411764938</c:v>
                </c:pt>
                <c:pt idx="709">
                  <c:v>0.20852941176470821</c:v>
                </c:pt>
                <c:pt idx="710">
                  <c:v>0.20882352941176704</c:v>
                </c:pt>
                <c:pt idx="711">
                  <c:v>0.20911764705882588</c:v>
                </c:pt>
                <c:pt idx="712">
                  <c:v>0.20941176470588471</c:v>
                </c:pt>
                <c:pt idx="713">
                  <c:v>0.20970588235294355</c:v>
                </c:pt>
                <c:pt idx="714">
                  <c:v>0.21000000000000238</c:v>
                </c:pt>
                <c:pt idx="715">
                  <c:v>0.21029411764706121</c:v>
                </c:pt>
                <c:pt idx="716">
                  <c:v>0.21058823529412005</c:v>
                </c:pt>
                <c:pt idx="717">
                  <c:v>0.21088235294117888</c:v>
                </c:pt>
                <c:pt idx="718">
                  <c:v>0.21117647058823771</c:v>
                </c:pt>
                <c:pt idx="719">
                  <c:v>0.21147058823529655</c:v>
                </c:pt>
                <c:pt idx="720">
                  <c:v>0.21176470588235538</c:v>
                </c:pt>
                <c:pt idx="721">
                  <c:v>0.21205882352941421</c:v>
                </c:pt>
                <c:pt idx="722">
                  <c:v>0.21235294117647305</c:v>
                </c:pt>
                <c:pt idx="723">
                  <c:v>0.21264705882353188</c:v>
                </c:pt>
                <c:pt idx="724">
                  <c:v>0.21294117647059072</c:v>
                </c:pt>
                <c:pt idx="725">
                  <c:v>0.21323529411764955</c:v>
                </c:pt>
                <c:pt idx="726">
                  <c:v>0.21352941176470838</c:v>
                </c:pt>
                <c:pt idx="727">
                  <c:v>0.21382352941176722</c:v>
                </c:pt>
                <c:pt idx="728">
                  <c:v>0.21411764705882605</c:v>
                </c:pt>
                <c:pt idx="729">
                  <c:v>0.21441176470588488</c:v>
                </c:pt>
                <c:pt idx="730">
                  <c:v>0.21470588235294372</c:v>
                </c:pt>
                <c:pt idx="731">
                  <c:v>0.21500000000000255</c:v>
                </c:pt>
                <c:pt idx="732">
                  <c:v>0.21529411764706138</c:v>
                </c:pt>
                <c:pt idx="733">
                  <c:v>0.21558823529412022</c:v>
                </c:pt>
                <c:pt idx="734">
                  <c:v>0.21588235294117905</c:v>
                </c:pt>
                <c:pt idx="735">
                  <c:v>0.21617647058823788</c:v>
                </c:pt>
                <c:pt idx="736">
                  <c:v>0.21647058823529672</c:v>
                </c:pt>
                <c:pt idx="737">
                  <c:v>0.21676470588235555</c:v>
                </c:pt>
                <c:pt idx="738">
                  <c:v>0.21705882352941439</c:v>
                </c:pt>
                <c:pt idx="739">
                  <c:v>0.21735294117647322</c:v>
                </c:pt>
                <c:pt idx="740">
                  <c:v>0.21764705882353205</c:v>
                </c:pt>
                <c:pt idx="741">
                  <c:v>0.21794117647059089</c:v>
                </c:pt>
                <c:pt idx="742">
                  <c:v>0.21823529411764972</c:v>
                </c:pt>
                <c:pt idx="743">
                  <c:v>0.21852941176470855</c:v>
                </c:pt>
                <c:pt idx="744">
                  <c:v>0.21882352941176739</c:v>
                </c:pt>
                <c:pt idx="745">
                  <c:v>0.21911764705882622</c:v>
                </c:pt>
                <c:pt idx="746">
                  <c:v>0.21941176470588505</c:v>
                </c:pt>
                <c:pt idx="747">
                  <c:v>0.21970588235294389</c:v>
                </c:pt>
                <c:pt idx="748">
                  <c:v>0.22000000000000272</c:v>
                </c:pt>
                <c:pt idx="749">
                  <c:v>0.22029411764706155</c:v>
                </c:pt>
                <c:pt idx="750">
                  <c:v>0.22058823529412039</c:v>
                </c:pt>
                <c:pt idx="751">
                  <c:v>0.22088235294117922</c:v>
                </c:pt>
                <c:pt idx="752">
                  <c:v>0.22117647058823806</c:v>
                </c:pt>
                <c:pt idx="753">
                  <c:v>0.22147058823529689</c:v>
                </c:pt>
                <c:pt idx="754">
                  <c:v>0.22176470588235572</c:v>
                </c:pt>
                <c:pt idx="755">
                  <c:v>0.22205882352941456</c:v>
                </c:pt>
                <c:pt idx="756">
                  <c:v>0.22235294117647339</c:v>
                </c:pt>
                <c:pt idx="757">
                  <c:v>0.22264705882353222</c:v>
                </c:pt>
                <c:pt idx="758">
                  <c:v>0.22294117647059106</c:v>
                </c:pt>
                <c:pt idx="759">
                  <c:v>0.22323529411764989</c:v>
                </c:pt>
                <c:pt idx="760">
                  <c:v>0.22352941176470872</c:v>
                </c:pt>
                <c:pt idx="761">
                  <c:v>0.22382352941176756</c:v>
                </c:pt>
                <c:pt idx="762">
                  <c:v>0.22411764705882639</c:v>
                </c:pt>
                <c:pt idx="763">
                  <c:v>0.22441176470588522</c:v>
                </c:pt>
                <c:pt idx="764">
                  <c:v>0.22470588235294406</c:v>
                </c:pt>
                <c:pt idx="765">
                  <c:v>0.22500000000000289</c:v>
                </c:pt>
                <c:pt idx="766">
                  <c:v>0.22529411764706173</c:v>
                </c:pt>
                <c:pt idx="767">
                  <c:v>0.22558823529412056</c:v>
                </c:pt>
                <c:pt idx="768">
                  <c:v>0.22588235294117939</c:v>
                </c:pt>
                <c:pt idx="769">
                  <c:v>0.22617647058823823</c:v>
                </c:pt>
                <c:pt idx="770">
                  <c:v>0.22647058823529706</c:v>
                </c:pt>
                <c:pt idx="771">
                  <c:v>0.22676470588235589</c:v>
                </c:pt>
                <c:pt idx="772">
                  <c:v>0.22705882352941473</c:v>
                </c:pt>
                <c:pt idx="773">
                  <c:v>0.22735294117647356</c:v>
                </c:pt>
                <c:pt idx="774">
                  <c:v>0.22764705882353239</c:v>
                </c:pt>
                <c:pt idx="775">
                  <c:v>0.22794117647059123</c:v>
                </c:pt>
                <c:pt idx="776">
                  <c:v>0.22823529411765006</c:v>
                </c:pt>
                <c:pt idx="777">
                  <c:v>0.2285294117647089</c:v>
                </c:pt>
                <c:pt idx="778">
                  <c:v>0.22882352941176773</c:v>
                </c:pt>
                <c:pt idx="779">
                  <c:v>0.22911764705882656</c:v>
                </c:pt>
                <c:pt idx="780">
                  <c:v>0.2294117647058854</c:v>
                </c:pt>
                <c:pt idx="781">
                  <c:v>0.22970588235294423</c:v>
                </c:pt>
                <c:pt idx="782">
                  <c:v>0.23000000000000306</c:v>
                </c:pt>
                <c:pt idx="783">
                  <c:v>0.2302941176470619</c:v>
                </c:pt>
                <c:pt idx="784">
                  <c:v>0.23058823529412073</c:v>
                </c:pt>
                <c:pt idx="785">
                  <c:v>0.23088235294117956</c:v>
                </c:pt>
                <c:pt idx="786">
                  <c:v>0.2311764705882384</c:v>
                </c:pt>
                <c:pt idx="787">
                  <c:v>0.23147058823529723</c:v>
                </c:pt>
                <c:pt idx="788">
                  <c:v>0.23176470588235606</c:v>
                </c:pt>
                <c:pt idx="789">
                  <c:v>0.2320588235294149</c:v>
                </c:pt>
                <c:pt idx="790">
                  <c:v>0.23235294117647373</c:v>
                </c:pt>
                <c:pt idx="791">
                  <c:v>0.23264705882353257</c:v>
                </c:pt>
                <c:pt idx="792">
                  <c:v>0.2329411764705914</c:v>
                </c:pt>
                <c:pt idx="793">
                  <c:v>0.23323529411765023</c:v>
                </c:pt>
                <c:pt idx="794">
                  <c:v>0.23352941176470907</c:v>
                </c:pt>
                <c:pt idx="795">
                  <c:v>0.2338235294117679</c:v>
                </c:pt>
                <c:pt idx="796">
                  <c:v>0.23411764705882673</c:v>
                </c:pt>
                <c:pt idx="797">
                  <c:v>0.23441176470588557</c:v>
                </c:pt>
                <c:pt idx="798">
                  <c:v>0.2347058823529444</c:v>
                </c:pt>
                <c:pt idx="799">
                  <c:v>0.23500000000000323</c:v>
                </c:pt>
                <c:pt idx="800">
                  <c:v>0.23529411764706207</c:v>
                </c:pt>
                <c:pt idx="801">
                  <c:v>0.2355882352941209</c:v>
                </c:pt>
                <c:pt idx="802">
                  <c:v>0.23588235294117973</c:v>
                </c:pt>
                <c:pt idx="803">
                  <c:v>0.23617647058823857</c:v>
                </c:pt>
                <c:pt idx="804">
                  <c:v>0.2364705882352974</c:v>
                </c:pt>
                <c:pt idx="805">
                  <c:v>0.23676470588235624</c:v>
                </c:pt>
                <c:pt idx="806">
                  <c:v>0.23705882352941507</c:v>
                </c:pt>
                <c:pt idx="807">
                  <c:v>0.2373529411764739</c:v>
                </c:pt>
                <c:pt idx="808">
                  <c:v>0.23764705882353274</c:v>
                </c:pt>
                <c:pt idx="809">
                  <c:v>0.23794117647059157</c:v>
                </c:pt>
                <c:pt idx="810">
                  <c:v>0.2382352941176504</c:v>
                </c:pt>
                <c:pt idx="811">
                  <c:v>0.23852941176470924</c:v>
                </c:pt>
                <c:pt idx="812">
                  <c:v>0.23882352941176807</c:v>
                </c:pt>
                <c:pt idx="813">
                  <c:v>0.2391176470588269</c:v>
                </c:pt>
                <c:pt idx="814">
                  <c:v>0.23941176470588574</c:v>
                </c:pt>
                <c:pt idx="815">
                  <c:v>0.23970588235294457</c:v>
                </c:pt>
                <c:pt idx="816">
                  <c:v>0.24000000000000341</c:v>
                </c:pt>
                <c:pt idx="817">
                  <c:v>0.24029411764706224</c:v>
                </c:pt>
                <c:pt idx="818">
                  <c:v>0.24058823529412107</c:v>
                </c:pt>
                <c:pt idx="819">
                  <c:v>0.24088235294117991</c:v>
                </c:pt>
                <c:pt idx="820">
                  <c:v>0.24117647058823874</c:v>
                </c:pt>
                <c:pt idx="821">
                  <c:v>0.24147058823529757</c:v>
                </c:pt>
                <c:pt idx="822">
                  <c:v>0.24176470588235641</c:v>
                </c:pt>
                <c:pt idx="823">
                  <c:v>0.24205882352941524</c:v>
                </c:pt>
                <c:pt idx="824">
                  <c:v>0.24235294117647407</c:v>
                </c:pt>
                <c:pt idx="825">
                  <c:v>0.24264705882353291</c:v>
                </c:pt>
                <c:pt idx="826">
                  <c:v>0.24294117647059174</c:v>
                </c:pt>
                <c:pt idx="827">
                  <c:v>0.24323529411765057</c:v>
                </c:pt>
                <c:pt idx="828">
                  <c:v>0.24352941176470941</c:v>
                </c:pt>
                <c:pt idx="829">
                  <c:v>0.24382352941176824</c:v>
                </c:pt>
                <c:pt idx="830">
                  <c:v>0.24411764705882708</c:v>
                </c:pt>
                <c:pt idx="831">
                  <c:v>0.24441176470588591</c:v>
                </c:pt>
                <c:pt idx="832">
                  <c:v>0.24470588235294474</c:v>
                </c:pt>
                <c:pt idx="833">
                  <c:v>0.24500000000000358</c:v>
                </c:pt>
                <c:pt idx="834">
                  <c:v>0.24529411764706241</c:v>
                </c:pt>
                <c:pt idx="835">
                  <c:v>0.24558823529412124</c:v>
                </c:pt>
                <c:pt idx="836">
                  <c:v>0.24588235294118008</c:v>
                </c:pt>
                <c:pt idx="837">
                  <c:v>0.24617647058823891</c:v>
                </c:pt>
                <c:pt idx="838">
                  <c:v>0.24647058823529774</c:v>
                </c:pt>
                <c:pt idx="839">
                  <c:v>0.24676470588235658</c:v>
                </c:pt>
                <c:pt idx="840">
                  <c:v>0.24705882352941541</c:v>
                </c:pt>
                <c:pt idx="841">
                  <c:v>0.24735294117647424</c:v>
                </c:pt>
                <c:pt idx="842">
                  <c:v>0.24764705882353308</c:v>
                </c:pt>
                <c:pt idx="843">
                  <c:v>0.24794117647059191</c:v>
                </c:pt>
                <c:pt idx="844">
                  <c:v>0.24823529411765075</c:v>
                </c:pt>
                <c:pt idx="845">
                  <c:v>0.24852941176470958</c:v>
                </c:pt>
                <c:pt idx="846">
                  <c:v>0.24882352941176841</c:v>
                </c:pt>
                <c:pt idx="847">
                  <c:v>0.24911764705882725</c:v>
                </c:pt>
                <c:pt idx="848">
                  <c:v>0.24941176470588608</c:v>
                </c:pt>
                <c:pt idx="849">
                  <c:v>0.24970588235294491</c:v>
                </c:pt>
                <c:pt idx="850">
                  <c:v>0.25000000000000372</c:v>
                </c:pt>
                <c:pt idx="851">
                  <c:v>0.25029411764706255</c:v>
                </c:pt>
                <c:pt idx="852">
                  <c:v>0.25058823529412139</c:v>
                </c:pt>
                <c:pt idx="853">
                  <c:v>0.25088235294118022</c:v>
                </c:pt>
                <c:pt idx="854">
                  <c:v>0.25117647058823905</c:v>
                </c:pt>
                <c:pt idx="855">
                  <c:v>0.25147058823529789</c:v>
                </c:pt>
                <c:pt idx="856">
                  <c:v>0.25176470588235672</c:v>
                </c:pt>
                <c:pt idx="857">
                  <c:v>0.25205882352941555</c:v>
                </c:pt>
                <c:pt idx="858">
                  <c:v>0.25235294117647439</c:v>
                </c:pt>
                <c:pt idx="859">
                  <c:v>0.25264705882353322</c:v>
                </c:pt>
                <c:pt idx="860">
                  <c:v>0.25294117647059206</c:v>
                </c:pt>
                <c:pt idx="861">
                  <c:v>0.25323529411765089</c:v>
                </c:pt>
                <c:pt idx="862">
                  <c:v>0.25352941176470972</c:v>
                </c:pt>
                <c:pt idx="863">
                  <c:v>0.25382352941176856</c:v>
                </c:pt>
                <c:pt idx="864">
                  <c:v>0.25411764705882739</c:v>
                </c:pt>
                <c:pt idx="865">
                  <c:v>0.25441176470588622</c:v>
                </c:pt>
                <c:pt idx="866">
                  <c:v>0.25470588235294506</c:v>
                </c:pt>
                <c:pt idx="867">
                  <c:v>0.25500000000000389</c:v>
                </c:pt>
                <c:pt idx="868">
                  <c:v>0.25529411764706272</c:v>
                </c:pt>
                <c:pt idx="869">
                  <c:v>0.25558823529412156</c:v>
                </c:pt>
                <c:pt idx="870">
                  <c:v>0.25588235294118039</c:v>
                </c:pt>
                <c:pt idx="871">
                  <c:v>0.25617647058823922</c:v>
                </c:pt>
                <c:pt idx="872">
                  <c:v>0.25647058823529806</c:v>
                </c:pt>
                <c:pt idx="873">
                  <c:v>0.25676470588235689</c:v>
                </c:pt>
                <c:pt idx="874">
                  <c:v>0.25705882352941573</c:v>
                </c:pt>
                <c:pt idx="875">
                  <c:v>0.25735294117647456</c:v>
                </c:pt>
                <c:pt idx="876">
                  <c:v>0.25764705882353339</c:v>
                </c:pt>
                <c:pt idx="877">
                  <c:v>0.25794117647059223</c:v>
                </c:pt>
                <c:pt idx="878">
                  <c:v>0.25823529411765106</c:v>
                </c:pt>
                <c:pt idx="879">
                  <c:v>0.25852941176470989</c:v>
                </c:pt>
                <c:pt idx="880">
                  <c:v>0.25882352941176873</c:v>
                </c:pt>
                <c:pt idx="881">
                  <c:v>0.25911764705882756</c:v>
                </c:pt>
                <c:pt idx="882">
                  <c:v>0.25941176470588639</c:v>
                </c:pt>
                <c:pt idx="883">
                  <c:v>0.25970588235294523</c:v>
                </c:pt>
                <c:pt idx="884">
                  <c:v>0.26000000000000406</c:v>
                </c:pt>
                <c:pt idx="885">
                  <c:v>0.26029411764706289</c:v>
                </c:pt>
                <c:pt idx="886">
                  <c:v>0.26058823529412173</c:v>
                </c:pt>
                <c:pt idx="887">
                  <c:v>0.26088235294118056</c:v>
                </c:pt>
                <c:pt idx="888">
                  <c:v>0.2611764705882394</c:v>
                </c:pt>
                <c:pt idx="889">
                  <c:v>0.26147058823529823</c:v>
                </c:pt>
                <c:pt idx="890">
                  <c:v>0.26176470588235706</c:v>
                </c:pt>
                <c:pt idx="891">
                  <c:v>0.2620588235294159</c:v>
                </c:pt>
                <c:pt idx="892">
                  <c:v>0.26235294117647473</c:v>
                </c:pt>
                <c:pt idx="893">
                  <c:v>0.26264705882353356</c:v>
                </c:pt>
                <c:pt idx="894">
                  <c:v>0.2629411764705924</c:v>
                </c:pt>
                <c:pt idx="895">
                  <c:v>0.26323529411765123</c:v>
                </c:pt>
                <c:pt idx="896">
                  <c:v>0.26352941176471006</c:v>
                </c:pt>
                <c:pt idx="897">
                  <c:v>0.2638235294117689</c:v>
                </c:pt>
                <c:pt idx="898">
                  <c:v>0.26411764705882773</c:v>
                </c:pt>
                <c:pt idx="899">
                  <c:v>0.26441176470588656</c:v>
                </c:pt>
                <c:pt idx="900">
                  <c:v>0.2647058823529454</c:v>
                </c:pt>
                <c:pt idx="901">
                  <c:v>0.26500000000000423</c:v>
                </c:pt>
                <c:pt idx="902">
                  <c:v>0.26529411764706307</c:v>
                </c:pt>
                <c:pt idx="903">
                  <c:v>0.2655882352941219</c:v>
                </c:pt>
                <c:pt idx="904">
                  <c:v>0.26588235294118073</c:v>
                </c:pt>
                <c:pt idx="905">
                  <c:v>0.26617647058823957</c:v>
                </c:pt>
                <c:pt idx="906">
                  <c:v>0.2664705882352984</c:v>
                </c:pt>
                <c:pt idx="907">
                  <c:v>0.26676470588235723</c:v>
                </c:pt>
                <c:pt idx="908">
                  <c:v>0.26705882352941607</c:v>
                </c:pt>
                <c:pt idx="909">
                  <c:v>0.2673529411764749</c:v>
                </c:pt>
                <c:pt idx="910">
                  <c:v>0.26764705882353373</c:v>
                </c:pt>
                <c:pt idx="911">
                  <c:v>0.26794117647059257</c:v>
                </c:pt>
                <c:pt idx="912">
                  <c:v>0.2682352941176514</c:v>
                </c:pt>
                <c:pt idx="913">
                  <c:v>0.26852941176471024</c:v>
                </c:pt>
                <c:pt idx="914">
                  <c:v>0.26882352941176907</c:v>
                </c:pt>
                <c:pt idx="915">
                  <c:v>0.2691176470588279</c:v>
                </c:pt>
                <c:pt idx="916">
                  <c:v>0.26941176470588674</c:v>
                </c:pt>
                <c:pt idx="917">
                  <c:v>0.26970588235294557</c:v>
                </c:pt>
                <c:pt idx="918">
                  <c:v>0.2700000000000044</c:v>
                </c:pt>
                <c:pt idx="919">
                  <c:v>0.27029411764706324</c:v>
                </c:pt>
                <c:pt idx="920">
                  <c:v>0.27058823529412207</c:v>
                </c:pt>
                <c:pt idx="921">
                  <c:v>0.2708823529411809</c:v>
                </c:pt>
                <c:pt idx="922">
                  <c:v>0.27117647058823974</c:v>
                </c:pt>
                <c:pt idx="923">
                  <c:v>0.27147058823529857</c:v>
                </c:pt>
                <c:pt idx="924">
                  <c:v>0.2717647058823574</c:v>
                </c:pt>
                <c:pt idx="925">
                  <c:v>0.27205882352941624</c:v>
                </c:pt>
                <c:pt idx="926">
                  <c:v>0.27235294117647507</c:v>
                </c:pt>
                <c:pt idx="927">
                  <c:v>0.27264705882353391</c:v>
                </c:pt>
                <c:pt idx="928">
                  <c:v>0.27294117647059274</c:v>
                </c:pt>
                <c:pt idx="929">
                  <c:v>0.27323529411765157</c:v>
                </c:pt>
                <c:pt idx="930">
                  <c:v>0.27352941176471041</c:v>
                </c:pt>
                <c:pt idx="931">
                  <c:v>0.27382352941176924</c:v>
                </c:pt>
                <c:pt idx="932">
                  <c:v>0.27411764705882807</c:v>
                </c:pt>
                <c:pt idx="933">
                  <c:v>0.27441176470588691</c:v>
                </c:pt>
                <c:pt idx="934">
                  <c:v>0.27470588235294574</c:v>
                </c:pt>
                <c:pt idx="935">
                  <c:v>0.27500000000000457</c:v>
                </c:pt>
                <c:pt idx="936">
                  <c:v>0.27529411764706341</c:v>
                </c:pt>
                <c:pt idx="937">
                  <c:v>0.27558823529412224</c:v>
                </c:pt>
                <c:pt idx="938">
                  <c:v>0.27588235294118107</c:v>
                </c:pt>
                <c:pt idx="939">
                  <c:v>0.27617647058823991</c:v>
                </c:pt>
                <c:pt idx="940">
                  <c:v>0.27647058823529874</c:v>
                </c:pt>
                <c:pt idx="941">
                  <c:v>0.27676470588235758</c:v>
                </c:pt>
                <c:pt idx="942">
                  <c:v>0.27705882352941641</c:v>
                </c:pt>
                <c:pt idx="943">
                  <c:v>0.27735294117647524</c:v>
                </c:pt>
                <c:pt idx="944">
                  <c:v>0.27764705882353408</c:v>
                </c:pt>
                <c:pt idx="945">
                  <c:v>0.27794117647059291</c:v>
                </c:pt>
                <c:pt idx="946">
                  <c:v>0.27823529411765174</c:v>
                </c:pt>
                <c:pt idx="947">
                  <c:v>0.27852941176471058</c:v>
                </c:pt>
                <c:pt idx="948">
                  <c:v>0.27882352941176941</c:v>
                </c:pt>
                <c:pt idx="949">
                  <c:v>0.27911764705882824</c:v>
                </c:pt>
                <c:pt idx="950">
                  <c:v>0.27941176470588708</c:v>
                </c:pt>
                <c:pt idx="951">
                  <c:v>0.27970588235294591</c:v>
                </c:pt>
                <c:pt idx="952">
                  <c:v>0.28000000000000475</c:v>
                </c:pt>
                <c:pt idx="953">
                  <c:v>0.28029411764706358</c:v>
                </c:pt>
                <c:pt idx="954">
                  <c:v>0.28058823529412241</c:v>
                </c:pt>
                <c:pt idx="955">
                  <c:v>0.28088235294118125</c:v>
                </c:pt>
                <c:pt idx="956">
                  <c:v>0.28117647058824008</c:v>
                </c:pt>
                <c:pt idx="957">
                  <c:v>0.28147058823529891</c:v>
                </c:pt>
                <c:pt idx="958">
                  <c:v>0.28176470588235775</c:v>
                </c:pt>
                <c:pt idx="959">
                  <c:v>0.28205882352941658</c:v>
                </c:pt>
                <c:pt idx="960">
                  <c:v>0.28235294117647541</c:v>
                </c:pt>
                <c:pt idx="961">
                  <c:v>0.28264705882353425</c:v>
                </c:pt>
                <c:pt idx="962">
                  <c:v>0.28294117647059308</c:v>
                </c:pt>
                <c:pt idx="963">
                  <c:v>0.28323529411765191</c:v>
                </c:pt>
                <c:pt idx="964">
                  <c:v>0.28352941176471075</c:v>
                </c:pt>
                <c:pt idx="965">
                  <c:v>0.28382352941176958</c:v>
                </c:pt>
                <c:pt idx="966">
                  <c:v>0.28411764705882842</c:v>
                </c:pt>
                <c:pt idx="967">
                  <c:v>0.28441176470588725</c:v>
                </c:pt>
                <c:pt idx="968">
                  <c:v>0.28470588235294608</c:v>
                </c:pt>
                <c:pt idx="969">
                  <c:v>0.28500000000000492</c:v>
                </c:pt>
                <c:pt idx="970">
                  <c:v>0.28529411764706375</c:v>
                </c:pt>
                <c:pt idx="971">
                  <c:v>0.28558823529412258</c:v>
                </c:pt>
                <c:pt idx="972">
                  <c:v>0.28588235294118142</c:v>
                </c:pt>
                <c:pt idx="973">
                  <c:v>0.28617647058824025</c:v>
                </c:pt>
                <c:pt idx="974">
                  <c:v>0.28647058823529908</c:v>
                </c:pt>
                <c:pt idx="975">
                  <c:v>0.28676470588235792</c:v>
                </c:pt>
                <c:pt idx="976">
                  <c:v>0.28705882352941675</c:v>
                </c:pt>
                <c:pt idx="977">
                  <c:v>0.28735294117647558</c:v>
                </c:pt>
                <c:pt idx="978">
                  <c:v>0.28764705882353442</c:v>
                </c:pt>
                <c:pt idx="979">
                  <c:v>0.28794117647059325</c:v>
                </c:pt>
                <c:pt idx="980">
                  <c:v>0.28823529411765209</c:v>
                </c:pt>
                <c:pt idx="981">
                  <c:v>0.28852941176471092</c:v>
                </c:pt>
                <c:pt idx="982">
                  <c:v>0.28882352941176975</c:v>
                </c:pt>
                <c:pt idx="983">
                  <c:v>0.28911764705882859</c:v>
                </c:pt>
                <c:pt idx="984">
                  <c:v>0.28941176470588742</c:v>
                </c:pt>
                <c:pt idx="985">
                  <c:v>0.28970588235294625</c:v>
                </c:pt>
                <c:pt idx="986">
                  <c:v>0.29000000000000509</c:v>
                </c:pt>
                <c:pt idx="987">
                  <c:v>0.29029411764706392</c:v>
                </c:pt>
                <c:pt idx="988">
                  <c:v>0.29058823529412275</c:v>
                </c:pt>
                <c:pt idx="989">
                  <c:v>0.29088235294118159</c:v>
                </c:pt>
                <c:pt idx="990">
                  <c:v>0.29117647058824042</c:v>
                </c:pt>
                <c:pt idx="991">
                  <c:v>0.29147058823529925</c:v>
                </c:pt>
                <c:pt idx="992">
                  <c:v>0.29176470588235809</c:v>
                </c:pt>
                <c:pt idx="993">
                  <c:v>0.29205882352941692</c:v>
                </c:pt>
                <c:pt idx="994">
                  <c:v>0.29235294117647576</c:v>
                </c:pt>
                <c:pt idx="995">
                  <c:v>0.29264705882353459</c:v>
                </c:pt>
                <c:pt idx="996">
                  <c:v>0.29294117647059342</c:v>
                </c:pt>
                <c:pt idx="997">
                  <c:v>0.29323529411765226</c:v>
                </c:pt>
                <c:pt idx="998">
                  <c:v>0.29352941176471109</c:v>
                </c:pt>
                <c:pt idx="999">
                  <c:v>0.29382352941176992</c:v>
                </c:pt>
                <c:pt idx="1000">
                  <c:v>0.29411764705882876</c:v>
                </c:pt>
                <c:pt idx="1001">
                  <c:v>0.29441176470588759</c:v>
                </c:pt>
                <c:pt idx="1002">
                  <c:v>0.29470588235294642</c:v>
                </c:pt>
                <c:pt idx="1003">
                  <c:v>0.29500000000000526</c:v>
                </c:pt>
                <c:pt idx="1004">
                  <c:v>0.29529411764706409</c:v>
                </c:pt>
                <c:pt idx="1005">
                  <c:v>0.29558823529412293</c:v>
                </c:pt>
                <c:pt idx="1006">
                  <c:v>0.29588235294118176</c:v>
                </c:pt>
                <c:pt idx="1007">
                  <c:v>0.29617647058824059</c:v>
                </c:pt>
                <c:pt idx="1008">
                  <c:v>0.29647058823529943</c:v>
                </c:pt>
                <c:pt idx="1009">
                  <c:v>0.29676470588235826</c:v>
                </c:pt>
                <c:pt idx="1010">
                  <c:v>0.29705882352941709</c:v>
                </c:pt>
                <c:pt idx="1011">
                  <c:v>0.29735294117647593</c:v>
                </c:pt>
                <c:pt idx="1012">
                  <c:v>0.29764705882353476</c:v>
                </c:pt>
                <c:pt idx="1013">
                  <c:v>0.29794117647059359</c:v>
                </c:pt>
                <c:pt idx="1014">
                  <c:v>0.29823529411765243</c:v>
                </c:pt>
                <c:pt idx="1015">
                  <c:v>0.29852941176471126</c:v>
                </c:pt>
                <c:pt idx="1016">
                  <c:v>0.29882352941177009</c:v>
                </c:pt>
                <c:pt idx="1017">
                  <c:v>0.29911764705882893</c:v>
                </c:pt>
                <c:pt idx="1018">
                  <c:v>0.29941176470588776</c:v>
                </c:pt>
                <c:pt idx="1019">
                  <c:v>0.2997058823529466</c:v>
                </c:pt>
                <c:pt idx="1020">
                  <c:v>0.30000000000000543</c:v>
                </c:pt>
                <c:pt idx="1021">
                  <c:v>0.30029411764706426</c:v>
                </c:pt>
                <c:pt idx="1022">
                  <c:v>0.3005882352941231</c:v>
                </c:pt>
                <c:pt idx="1023">
                  <c:v>0.30088235294118193</c:v>
                </c:pt>
                <c:pt idx="1024">
                  <c:v>0.30117647058824076</c:v>
                </c:pt>
                <c:pt idx="1025">
                  <c:v>0.3014705882352996</c:v>
                </c:pt>
                <c:pt idx="1026">
                  <c:v>0.30176470588235843</c:v>
                </c:pt>
                <c:pt idx="1027">
                  <c:v>0.30205882352941726</c:v>
                </c:pt>
                <c:pt idx="1028">
                  <c:v>0.3023529411764761</c:v>
                </c:pt>
                <c:pt idx="1029">
                  <c:v>0.30264705882353493</c:v>
                </c:pt>
                <c:pt idx="1030">
                  <c:v>0.30294117647059376</c:v>
                </c:pt>
                <c:pt idx="1031">
                  <c:v>0.3032352941176526</c:v>
                </c:pt>
                <c:pt idx="1032">
                  <c:v>0.30352941176471143</c:v>
                </c:pt>
                <c:pt idx="1033">
                  <c:v>0.30382352941177027</c:v>
                </c:pt>
                <c:pt idx="1034">
                  <c:v>0.3041176470588291</c:v>
                </c:pt>
                <c:pt idx="1035">
                  <c:v>0.30441176470588793</c:v>
                </c:pt>
                <c:pt idx="1036">
                  <c:v>0.30470588235294677</c:v>
                </c:pt>
                <c:pt idx="1037">
                  <c:v>0.3050000000000056</c:v>
                </c:pt>
                <c:pt idx="1038">
                  <c:v>0.30529411764706443</c:v>
                </c:pt>
                <c:pt idx="1039">
                  <c:v>0.30558823529412327</c:v>
                </c:pt>
                <c:pt idx="1040">
                  <c:v>0.3058823529411821</c:v>
                </c:pt>
                <c:pt idx="1041">
                  <c:v>0.30617647058824093</c:v>
                </c:pt>
                <c:pt idx="1042">
                  <c:v>0.30647058823529977</c:v>
                </c:pt>
                <c:pt idx="1043">
                  <c:v>0.3067647058823586</c:v>
                </c:pt>
                <c:pt idx="1044">
                  <c:v>0.30705882352941744</c:v>
                </c:pt>
                <c:pt idx="1045">
                  <c:v>0.30735294117647627</c:v>
                </c:pt>
                <c:pt idx="1046">
                  <c:v>0.3076470588235351</c:v>
                </c:pt>
                <c:pt idx="1047">
                  <c:v>0.30794117647059394</c:v>
                </c:pt>
                <c:pt idx="1048">
                  <c:v>0.30823529411765277</c:v>
                </c:pt>
                <c:pt idx="1049">
                  <c:v>0.3085294117647116</c:v>
                </c:pt>
                <c:pt idx="1050">
                  <c:v>0.30882352941177044</c:v>
                </c:pt>
                <c:pt idx="1051">
                  <c:v>0.30911764705882927</c:v>
                </c:pt>
                <c:pt idx="1052">
                  <c:v>0.3094117647058881</c:v>
                </c:pt>
                <c:pt idx="1053">
                  <c:v>0.30970588235294694</c:v>
                </c:pt>
                <c:pt idx="1054">
                  <c:v>0.31000000000000577</c:v>
                </c:pt>
                <c:pt idx="1055">
                  <c:v>0.3102941176470646</c:v>
                </c:pt>
                <c:pt idx="1056">
                  <c:v>0.31058823529412344</c:v>
                </c:pt>
                <c:pt idx="1057">
                  <c:v>0.31088235294118227</c:v>
                </c:pt>
                <c:pt idx="1058">
                  <c:v>0.31117647058824111</c:v>
                </c:pt>
                <c:pt idx="1059">
                  <c:v>0.31147058823529994</c:v>
                </c:pt>
                <c:pt idx="1060">
                  <c:v>0.31176470588235877</c:v>
                </c:pt>
                <c:pt idx="1061">
                  <c:v>0.31205882352941761</c:v>
                </c:pt>
                <c:pt idx="1062">
                  <c:v>0.31235294117647644</c:v>
                </c:pt>
                <c:pt idx="1063">
                  <c:v>0.31264705882353527</c:v>
                </c:pt>
                <c:pt idx="1064">
                  <c:v>0.31294117647059411</c:v>
                </c:pt>
                <c:pt idx="1065">
                  <c:v>0.31323529411765294</c:v>
                </c:pt>
                <c:pt idx="1066">
                  <c:v>0.31352941176471177</c:v>
                </c:pt>
                <c:pt idx="1067">
                  <c:v>0.31382352941177061</c:v>
                </c:pt>
                <c:pt idx="1068">
                  <c:v>0.31411764705882944</c:v>
                </c:pt>
                <c:pt idx="1069">
                  <c:v>0.31441176470588827</c:v>
                </c:pt>
                <c:pt idx="1070">
                  <c:v>0.31470588235294711</c:v>
                </c:pt>
                <c:pt idx="1071">
                  <c:v>0.31500000000000594</c:v>
                </c:pt>
                <c:pt idx="1072">
                  <c:v>0.31529411764706478</c:v>
                </c:pt>
                <c:pt idx="1073">
                  <c:v>0.31558823529412361</c:v>
                </c:pt>
                <c:pt idx="1074">
                  <c:v>0.31588235294118244</c:v>
                </c:pt>
                <c:pt idx="1075">
                  <c:v>0.31617647058824128</c:v>
                </c:pt>
                <c:pt idx="1076">
                  <c:v>0.31647058823530011</c:v>
                </c:pt>
                <c:pt idx="1077">
                  <c:v>0.31676470588235894</c:v>
                </c:pt>
                <c:pt idx="1078">
                  <c:v>0.31705882352941778</c:v>
                </c:pt>
                <c:pt idx="1079">
                  <c:v>0.31735294117647661</c:v>
                </c:pt>
                <c:pt idx="1080">
                  <c:v>0.31764705882353544</c:v>
                </c:pt>
                <c:pt idx="1081">
                  <c:v>0.31794117647059428</c:v>
                </c:pt>
                <c:pt idx="1082">
                  <c:v>0.31823529411765311</c:v>
                </c:pt>
                <c:pt idx="1083">
                  <c:v>0.31852941176471194</c:v>
                </c:pt>
                <c:pt idx="1084">
                  <c:v>0.31882352941177078</c:v>
                </c:pt>
                <c:pt idx="1085">
                  <c:v>0.31911764705882961</c:v>
                </c:pt>
                <c:pt idx="1086">
                  <c:v>0.31941176470588845</c:v>
                </c:pt>
                <c:pt idx="1087">
                  <c:v>0.31970588235294728</c:v>
                </c:pt>
                <c:pt idx="1088">
                  <c:v>0.32000000000000611</c:v>
                </c:pt>
                <c:pt idx="1089">
                  <c:v>0.32029411764706495</c:v>
                </c:pt>
                <c:pt idx="1090">
                  <c:v>0.32058823529412378</c:v>
                </c:pt>
                <c:pt idx="1091">
                  <c:v>0.32088235294118261</c:v>
                </c:pt>
                <c:pt idx="1092">
                  <c:v>0.32117647058824145</c:v>
                </c:pt>
                <c:pt idx="1093">
                  <c:v>0.32147058823530028</c:v>
                </c:pt>
                <c:pt idx="1094">
                  <c:v>0.32176470588235911</c:v>
                </c:pt>
                <c:pt idx="1095">
                  <c:v>0.32205882352941795</c:v>
                </c:pt>
                <c:pt idx="1096">
                  <c:v>0.32235294117647678</c:v>
                </c:pt>
                <c:pt idx="1097">
                  <c:v>0.32264705882353562</c:v>
                </c:pt>
                <c:pt idx="1098">
                  <c:v>0.32294117647059445</c:v>
                </c:pt>
                <c:pt idx="1099">
                  <c:v>0.32323529411765328</c:v>
                </c:pt>
                <c:pt idx="1100">
                  <c:v>0.32352941176471212</c:v>
                </c:pt>
                <c:pt idx="1101">
                  <c:v>0.32382352941177095</c:v>
                </c:pt>
                <c:pt idx="1102">
                  <c:v>0.32411764705882978</c:v>
                </c:pt>
                <c:pt idx="1103">
                  <c:v>0.32441176470588862</c:v>
                </c:pt>
                <c:pt idx="1104">
                  <c:v>0.32470588235294745</c:v>
                </c:pt>
                <c:pt idx="1105">
                  <c:v>0.32500000000000628</c:v>
                </c:pt>
                <c:pt idx="1106">
                  <c:v>0.32529411764706512</c:v>
                </c:pt>
                <c:pt idx="1107">
                  <c:v>0.32558823529412395</c:v>
                </c:pt>
                <c:pt idx="1108">
                  <c:v>0.32588235294118278</c:v>
                </c:pt>
                <c:pt idx="1109">
                  <c:v>0.32617647058824162</c:v>
                </c:pt>
                <c:pt idx="1110">
                  <c:v>0.32647058823530045</c:v>
                </c:pt>
                <c:pt idx="1111">
                  <c:v>0.32676470588235929</c:v>
                </c:pt>
                <c:pt idx="1112">
                  <c:v>0.32705882352941812</c:v>
                </c:pt>
                <c:pt idx="1113">
                  <c:v>0.32735294117647695</c:v>
                </c:pt>
                <c:pt idx="1114">
                  <c:v>0.32764705882353579</c:v>
                </c:pt>
                <c:pt idx="1115">
                  <c:v>0.32794117647059462</c:v>
                </c:pt>
                <c:pt idx="1116">
                  <c:v>0.32823529411765345</c:v>
                </c:pt>
                <c:pt idx="1117">
                  <c:v>0.32852941176471229</c:v>
                </c:pt>
                <c:pt idx="1118">
                  <c:v>0.32882352941177112</c:v>
                </c:pt>
                <c:pt idx="1119">
                  <c:v>0.32911764705882995</c:v>
                </c:pt>
                <c:pt idx="1120">
                  <c:v>0.32941176470588879</c:v>
                </c:pt>
                <c:pt idx="1121">
                  <c:v>0.32970588235294762</c:v>
                </c:pt>
                <c:pt idx="1122">
                  <c:v>0.33000000000000645</c:v>
                </c:pt>
                <c:pt idx="1123">
                  <c:v>0.33029411764706529</c:v>
                </c:pt>
                <c:pt idx="1124">
                  <c:v>0.33058823529412412</c:v>
                </c:pt>
                <c:pt idx="1125">
                  <c:v>0.33088235294118296</c:v>
                </c:pt>
                <c:pt idx="1126">
                  <c:v>0.33117647058824179</c:v>
                </c:pt>
                <c:pt idx="1127">
                  <c:v>0.33147058823530062</c:v>
                </c:pt>
                <c:pt idx="1128">
                  <c:v>0.33176470588235946</c:v>
                </c:pt>
                <c:pt idx="1129">
                  <c:v>0.33205882352941829</c:v>
                </c:pt>
                <c:pt idx="1130">
                  <c:v>0.33235294117647712</c:v>
                </c:pt>
                <c:pt idx="1131">
                  <c:v>0.33264705882353596</c:v>
                </c:pt>
                <c:pt idx="1132">
                  <c:v>0.33294117647059479</c:v>
                </c:pt>
                <c:pt idx="1133">
                  <c:v>0.33323529411765362</c:v>
                </c:pt>
                <c:pt idx="1134">
                  <c:v>0.33352941176471246</c:v>
                </c:pt>
                <c:pt idx="1135">
                  <c:v>0.33382352941177129</c:v>
                </c:pt>
                <c:pt idx="1136">
                  <c:v>0.33411764705883013</c:v>
                </c:pt>
                <c:pt idx="1137">
                  <c:v>0.33441176470588896</c:v>
                </c:pt>
                <c:pt idx="1138">
                  <c:v>0.33470588235294779</c:v>
                </c:pt>
                <c:pt idx="1139">
                  <c:v>0.33500000000000663</c:v>
                </c:pt>
                <c:pt idx="1140">
                  <c:v>0.33529411764706546</c:v>
                </c:pt>
                <c:pt idx="1141">
                  <c:v>0.33558823529412429</c:v>
                </c:pt>
                <c:pt idx="1142">
                  <c:v>0.33588235294118313</c:v>
                </c:pt>
                <c:pt idx="1143">
                  <c:v>0.33617647058824196</c:v>
                </c:pt>
                <c:pt idx="1144">
                  <c:v>0.33647058823530079</c:v>
                </c:pt>
                <c:pt idx="1145">
                  <c:v>0.33676470588235963</c:v>
                </c:pt>
                <c:pt idx="1146">
                  <c:v>0.33705882352941846</c:v>
                </c:pt>
                <c:pt idx="1147">
                  <c:v>0.33735294117647729</c:v>
                </c:pt>
                <c:pt idx="1148">
                  <c:v>0.33764705882353613</c:v>
                </c:pt>
                <c:pt idx="1149">
                  <c:v>0.33794117647059496</c:v>
                </c:pt>
                <c:pt idx="1150">
                  <c:v>0.3382352941176538</c:v>
                </c:pt>
                <c:pt idx="1151">
                  <c:v>0.33852941176471263</c:v>
                </c:pt>
                <c:pt idx="1152">
                  <c:v>0.33882352941177146</c:v>
                </c:pt>
                <c:pt idx="1153">
                  <c:v>0.3391176470588303</c:v>
                </c:pt>
                <c:pt idx="1154">
                  <c:v>0.33941176470588913</c:v>
                </c:pt>
                <c:pt idx="1155">
                  <c:v>0.33970588235294796</c:v>
                </c:pt>
                <c:pt idx="1156">
                  <c:v>0.3400000000000068</c:v>
                </c:pt>
                <c:pt idx="1157">
                  <c:v>0.34029411764706563</c:v>
                </c:pt>
                <c:pt idx="1158">
                  <c:v>0.34058823529412446</c:v>
                </c:pt>
                <c:pt idx="1159">
                  <c:v>0.3408823529411833</c:v>
                </c:pt>
                <c:pt idx="1160">
                  <c:v>0.34117647058824213</c:v>
                </c:pt>
                <c:pt idx="1161">
                  <c:v>0.34147058823530096</c:v>
                </c:pt>
                <c:pt idx="1162">
                  <c:v>0.3417647058823598</c:v>
                </c:pt>
                <c:pt idx="1163">
                  <c:v>0.34205882352941863</c:v>
                </c:pt>
                <c:pt idx="1164">
                  <c:v>0.34235294117647747</c:v>
                </c:pt>
                <c:pt idx="1165">
                  <c:v>0.3426470588235363</c:v>
                </c:pt>
                <c:pt idx="1166">
                  <c:v>0.34294117647059513</c:v>
                </c:pt>
                <c:pt idx="1167">
                  <c:v>0.34323529411765397</c:v>
                </c:pt>
                <c:pt idx="1168">
                  <c:v>0.3435294117647128</c:v>
                </c:pt>
                <c:pt idx="1169">
                  <c:v>0.34382352941177163</c:v>
                </c:pt>
                <c:pt idx="1170">
                  <c:v>0.34411764705883047</c:v>
                </c:pt>
                <c:pt idx="1171">
                  <c:v>0.3444117647058893</c:v>
                </c:pt>
                <c:pt idx="1172">
                  <c:v>0.34470588235294813</c:v>
                </c:pt>
                <c:pt idx="1173">
                  <c:v>0.34500000000000697</c:v>
                </c:pt>
                <c:pt idx="1174">
                  <c:v>0.3452941176470658</c:v>
                </c:pt>
                <c:pt idx="1175">
                  <c:v>0.34558823529412463</c:v>
                </c:pt>
                <c:pt idx="1176">
                  <c:v>0.34588235294118347</c:v>
                </c:pt>
                <c:pt idx="1177">
                  <c:v>0.3461764705882423</c:v>
                </c:pt>
                <c:pt idx="1178">
                  <c:v>0.34647058823530114</c:v>
                </c:pt>
                <c:pt idx="1179">
                  <c:v>0.34676470588235997</c:v>
                </c:pt>
                <c:pt idx="1180">
                  <c:v>0.3470588235294188</c:v>
                </c:pt>
                <c:pt idx="1181">
                  <c:v>0.34735294117647764</c:v>
                </c:pt>
                <c:pt idx="1182">
                  <c:v>0.34764705882353647</c:v>
                </c:pt>
                <c:pt idx="1183">
                  <c:v>0.3479411764705953</c:v>
                </c:pt>
                <c:pt idx="1184">
                  <c:v>0.34823529411765414</c:v>
                </c:pt>
                <c:pt idx="1185">
                  <c:v>0.34852941176471297</c:v>
                </c:pt>
                <c:pt idx="1186">
                  <c:v>0.3488235294117718</c:v>
                </c:pt>
                <c:pt idx="1187">
                  <c:v>0.34911764705883064</c:v>
                </c:pt>
                <c:pt idx="1188">
                  <c:v>0.34941176470588947</c:v>
                </c:pt>
                <c:pt idx="1189">
                  <c:v>0.34970588235294831</c:v>
                </c:pt>
                <c:pt idx="1190">
                  <c:v>0.35000000000000714</c:v>
                </c:pt>
                <c:pt idx="1191">
                  <c:v>0.35029411764706597</c:v>
                </c:pt>
                <c:pt idx="1192">
                  <c:v>0.35058823529412481</c:v>
                </c:pt>
                <c:pt idx="1193">
                  <c:v>0.35088235294118364</c:v>
                </c:pt>
                <c:pt idx="1194">
                  <c:v>0.35117647058824247</c:v>
                </c:pt>
                <c:pt idx="1195">
                  <c:v>0.35147058823530131</c:v>
                </c:pt>
                <c:pt idx="1196">
                  <c:v>0.35176470588236014</c:v>
                </c:pt>
                <c:pt idx="1197">
                  <c:v>0.35205882352941897</c:v>
                </c:pt>
                <c:pt idx="1198">
                  <c:v>0.35235294117647781</c:v>
                </c:pt>
                <c:pt idx="1199">
                  <c:v>0.35264705882353664</c:v>
                </c:pt>
                <c:pt idx="1200">
                  <c:v>0.35294117647059547</c:v>
                </c:pt>
                <c:pt idx="1201">
                  <c:v>0.35323529411765431</c:v>
                </c:pt>
                <c:pt idx="1202">
                  <c:v>0.35352941176471314</c:v>
                </c:pt>
                <c:pt idx="1203">
                  <c:v>0.35382352941177198</c:v>
                </c:pt>
                <c:pt idx="1204">
                  <c:v>0.35411764705883081</c:v>
                </c:pt>
                <c:pt idx="1205">
                  <c:v>0.35441176470588964</c:v>
                </c:pt>
                <c:pt idx="1206">
                  <c:v>0.35470588235294848</c:v>
                </c:pt>
                <c:pt idx="1207">
                  <c:v>0.35500000000000731</c:v>
                </c:pt>
                <c:pt idx="1208">
                  <c:v>0.35529411764706614</c:v>
                </c:pt>
                <c:pt idx="1209">
                  <c:v>0.35558823529412498</c:v>
                </c:pt>
                <c:pt idx="1210">
                  <c:v>0.35588235294118381</c:v>
                </c:pt>
                <c:pt idx="1211">
                  <c:v>0.35617647058824264</c:v>
                </c:pt>
                <c:pt idx="1212">
                  <c:v>0.35647058823530148</c:v>
                </c:pt>
                <c:pt idx="1213">
                  <c:v>0.35676470588236031</c:v>
                </c:pt>
                <c:pt idx="1214">
                  <c:v>0.35705882352941914</c:v>
                </c:pt>
                <c:pt idx="1215">
                  <c:v>0.35735294117647798</c:v>
                </c:pt>
                <c:pt idx="1216">
                  <c:v>0.35764705882353681</c:v>
                </c:pt>
                <c:pt idx="1217">
                  <c:v>0.35794117647059565</c:v>
                </c:pt>
                <c:pt idx="1218">
                  <c:v>0.35823529411765448</c:v>
                </c:pt>
                <c:pt idx="1219">
                  <c:v>0.35852941176471331</c:v>
                </c:pt>
                <c:pt idx="1220">
                  <c:v>0.35882352941177215</c:v>
                </c:pt>
                <c:pt idx="1221">
                  <c:v>0.35911764705883098</c:v>
                </c:pt>
                <c:pt idx="1222">
                  <c:v>0.35941176470588981</c:v>
                </c:pt>
                <c:pt idx="1223">
                  <c:v>0.35970588235294865</c:v>
                </c:pt>
                <c:pt idx="1224">
                  <c:v>0.36000000000000748</c:v>
                </c:pt>
                <c:pt idx="1225">
                  <c:v>0.36029411764706631</c:v>
                </c:pt>
                <c:pt idx="1226">
                  <c:v>0.36058823529412515</c:v>
                </c:pt>
                <c:pt idx="1227">
                  <c:v>0.36088235294118398</c:v>
                </c:pt>
                <c:pt idx="1228">
                  <c:v>0.36117647058824282</c:v>
                </c:pt>
                <c:pt idx="1229">
                  <c:v>0.36147058823530165</c:v>
                </c:pt>
                <c:pt idx="1230">
                  <c:v>0.36176470588236048</c:v>
                </c:pt>
                <c:pt idx="1231">
                  <c:v>0.36205882352941932</c:v>
                </c:pt>
                <c:pt idx="1232">
                  <c:v>0.36235294117647815</c:v>
                </c:pt>
                <c:pt idx="1233">
                  <c:v>0.36264705882353698</c:v>
                </c:pt>
                <c:pt idx="1234">
                  <c:v>0.36294117647059582</c:v>
                </c:pt>
                <c:pt idx="1235">
                  <c:v>0.36323529411765465</c:v>
                </c:pt>
                <c:pt idx="1236">
                  <c:v>0.36352941176471348</c:v>
                </c:pt>
                <c:pt idx="1237">
                  <c:v>0.36382352941177232</c:v>
                </c:pt>
                <c:pt idx="1238">
                  <c:v>0.36411764705883115</c:v>
                </c:pt>
                <c:pt idx="1239">
                  <c:v>0.36441176470588998</c:v>
                </c:pt>
                <c:pt idx="1240">
                  <c:v>0.36470588235294882</c:v>
                </c:pt>
                <c:pt idx="1241">
                  <c:v>0.36500000000000765</c:v>
                </c:pt>
                <c:pt idx="1242">
                  <c:v>0.36529411764706649</c:v>
                </c:pt>
                <c:pt idx="1243">
                  <c:v>0.36558823529412532</c:v>
                </c:pt>
                <c:pt idx="1244">
                  <c:v>0.36588235294118415</c:v>
                </c:pt>
                <c:pt idx="1245">
                  <c:v>0.36617647058824299</c:v>
                </c:pt>
                <c:pt idx="1246">
                  <c:v>0.36647058823530182</c:v>
                </c:pt>
                <c:pt idx="1247">
                  <c:v>0.36676470588236065</c:v>
                </c:pt>
                <c:pt idx="1248">
                  <c:v>0.36705882352941949</c:v>
                </c:pt>
                <c:pt idx="1249">
                  <c:v>0.36735294117647832</c:v>
                </c:pt>
                <c:pt idx="1250">
                  <c:v>0.36764705882353715</c:v>
                </c:pt>
                <c:pt idx="1251">
                  <c:v>0.36794117647059599</c:v>
                </c:pt>
                <c:pt idx="1252">
                  <c:v>0.36823529411765482</c:v>
                </c:pt>
                <c:pt idx="1253">
                  <c:v>0.36852941176471365</c:v>
                </c:pt>
                <c:pt idx="1254">
                  <c:v>0.36882352941177249</c:v>
                </c:pt>
                <c:pt idx="1255">
                  <c:v>0.36911764705883132</c:v>
                </c:pt>
                <c:pt idx="1256">
                  <c:v>0.36941176470589016</c:v>
                </c:pt>
                <c:pt idx="1257">
                  <c:v>0.36970588235294899</c:v>
                </c:pt>
                <c:pt idx="1258">
                  <c:v>0.37000000000000782</c:v>
                </c:pt>
                <c:pt idx="1259">
                  <c:v>0.37029411764706666</c:v>
                </c:pt>
                <c:pt idx="1260">
                  <c:v>0.37058823529412549</c:v>
                </c:pt>
                <c:pt idx="1261">
                  <c:v>0.37088235294118432</c:v>
                </c:pt>
                <c:pt idx="1262">
                  <c:v>0.37117647058824316</c:v>
                </c:pt>
                <c:pt idx="1263">
                  <c:v>0.37147058823530199</c:v>
                </c:pt>
                <c:pt idx="1264">
                  <c:v>0.37176470588236082</c:v>
                </c:pt>
                <c:pt idx="1265">
                  <c:v>0.37205882352941966</c:v>
                </c:pt>
                <c:pt idx="1266">
                  <c:v>0.37235294117647849</c:v>
                </c:pt>
                <c:pt idx="1267">
                  <c:v>0.37264705882353732</c:v>
                </c:pt>
                <c:pt idx="1268">
                  <c:v>0.37294117647059616</c:v>
                </c:pt>
                <c:pt idx="1269">
                  <c:v>0.37323529411765499</c:v>
                </c:pt>
                <c:pt idx="1270">
                  <c:v>0.37352941176471383</c:v>
                </c:pt>
                <c:pt idx="1271">
                  <c:v>0.37382352941177266</c:v>
                </c:pt>
                <c:pt idx="1272">
                  <c:v>0.37411764705883149</c:v>
                </c:pt>
                <c:pt idx="1273">
                  <c:v>0.37441176470589033</c:v>
                </c:pt>
                <c:pt idx="1274">
                  <c:v>0.37470588235294916</c:v>
                </c:pt>
                <c:pt idx="1275">
                  <c:v>0.37500000000000799</c:v>
                </c:pt>
                <c:pt idx="1276">
                  <c:v>0.37529411764706683</c:v>
                </c:pt>
                <c:pt idx="1277">
                  <c:v>0.37558823529412566</c:v>
                </c:pt>
                <c:pt idx="1278">
                  <c:v>0.37588235294118449</c:v>
                </c:pt>
                <c:pt idx="1279">
                  <c:v>0.37617647058824333</c:v>
                </c:pt>
                <c:pt idx="1280">
                  <c:v>0.37647058823530216</c:v>
                </c:pt>
                <c:pt idx="1281">
                  <c:v>0.376764705882361</c:v>
                </c:pt>
                <c:pt idx="1282">
                  <c:v>0.37705882352941983</c:v>
                </c:pt>
                <c:pt idx="1283">
                  <c:v>0.37735294117647866</c:v>
                </c:pt>
                <c:pt idx="1284">
                  <c:v>0.3776470588235375</c:v>
                </c:pt>
                <c:pt idx="1285">
                  <c:v>0.37794117647059633</c:v>
                </c:pt>
                <c:pt idx="1286">
                  <c:v>0.37823529411765516</c:v>
                </c:pt>
                <c:pt idx="1287">
                  <c:v>0.378529411764714</c:v>
                </c:pt>
                <c:pt idx="1288">
                  <c:v>0.37882352941177283</c:v>
                </c:pt>
                <c:pt idx="1289">
                  <c:v>0.37911764705883166</c:v>
                </c:pt>
                <c:pt idx="1290">
                  <c:v>0.3794117647058905</c:v>
                </c:pt>
                <c:pt idx="1291">
                  <c:v>0.37970588235294933</c:v>
                </c:pt>
                <c:pt idx="1292">
                  <c:v>0.38000000000000816</c:v>
                </c:pt>
                <c:pt idx="1293">
                  <c:v>0.380294117647067</c:v>
                </c:pt>
                <c:pt idx="1294">
                  <c:v>0.38058823529412583</c:v>
                </c:pt>
                <c:pt idx="1295">
                  <c:v>0.38088235294118467</c:v>
                </c:pt>
                <c:pt idx="1296">
                  <c:v>0.3811764705882435</c:v>
                </c:pt>
                <c:pt idx="1297">
                  <c:v>0.38147058823530233</c:v>
                </c:pt>
                <c:pt idx="1298">
                  <c:v>0.38176470588236117</c:v>
                </c:pt>
                <c:pt idx="1299">
                  <c:v>0.38205882352942</c:v>
                </c:pt>
                <c:pt idx="1300">
                  <c:v>0.38235294117647883</c:v>
                </c:pt>
                <c:pt idx="1301">
                  <c:v>0.38264705882353767</c:v>
                </c:pt>
                <c:pt idx="1302">
                  <c:v>0.3829411764705965</c:v>
                </c:pt>
                <c:pt idx="1303">
                  <c:v>0.38323529411765533</c:v>
                </c:pt>
                <c:pt idx="1304">
                  <c:v>0.38352941176471417</c:v>
                </c:pt>
                <c:pt idx="1305">
                  <c:v>0.383823529411773</c:v>
                </c:pt>
                <c:pt idx="1306">
                  <c:v>0.38411764705883183</c:v>
                </c:pt>
                <c:pt idx="1307">
                  <c:v>0.38441176470589067</c:v>
                </c:pt>
                <c:pt idx="1308">
                  <c:v>0.3847058823529495</c:v>
                </c:pt>
                <c:pt idx="1309">
                  <c:v>0.38500000000000834</c:v>
                </c:pt>
                <c:pt idx="1310">
                  <c:v>0.38529411764706717</c:v>
                </c:pt>
                <c:pt idx="1311">
                  <c:v>0.385588235294126</c:v>
                </c:pt>
                <c:pt idx="1312">
                  <c:v>0.38588235294118484</c:v>
                </c:pt>
                <c:pt idx="1313">
                  <c:v>0.38617647058824367</c:v>
                </c:pt>
                <c:pt idx="1314">
                  <c:v>0.3864705882353025</c:v>
                </c:pt>
                <c:pt idx="1315">
                  <c:v>0.38676470588236134</c:v>
                </c:pt>
                <c:pt idx="1316">
                  <c:v>0.38705882352942017</c:v>
                </c:pt>
                <c:pt idx="1317">
                  <c:v>0.387352941176479</c:v>
                </c:pt>
                <c:pt idx="1318">
                  <c:v>0.38764705882353784</c:v>
                </c:pt>
                <c:pt idx="1319">
                  <c:v>0.38794117647059667</c:v>
                </c:pt>
                <c:pt idx="1320">
                  <c:v>0.38823529411765551</c:v>
                </c:pt>
                <c:pt idx="1321">
                  <c:v>0.38852941176471434</c:v>
                </c:pt>
                <c:pt idx="1322">
                  <c:v>0.38882352941177317</c:v>
                </c:pt>
                <c:pt idx="1323">
                  <c:v>0.38911764705883201</c:v>
                </c:pt>
                <c:pt idx="1324">
                  <c:v>0.38941176470589084</c:v>
                </c:pt>
                <c:pt idx="1325">
                  <c:v>0.38970588235294967</c:v>
                </c:pt>
                <c:pt idx="1326">
                  <c:v>0.39000000000000851</c:v>
                </c:pt>
                <c:pt idx="1327">
                  <c:v>0.39029411764706734</c:v>
                </c:pt>
                <c:pt idx="1328">
                  <c:v>0.39058823529412617</c:v>
                </c:pt>
                <c:pt idx="1329">
                  <c:v>0.39088235294118501</c:v>
                </c:pt>
                <c:pt idx="1330">
                  <c:v>0.39117647058824384</c:v>
                </c:pt>
                <c:pt idx="1331">
                  <c:v>0.39147058823530267</c:v>
                </c:pt>
                <c:pt idx="1332">
                  <c:v>0.39176470588236151</c:v>
                </c:pt>
                <c:pt idx="1333">
                  <c:v>0.39205882352942034</c:v>
                </c:pt>
                <c:pt idx="1334">
                  <c:v>0.39235294117647918</c:v>
                </c:pt>
                <c:pt idx="1335">
                  <c:v>0.39264705882353801</c:v>
                </c:pt>
                <c:pt idx="1336">
                  <c:v>0.39294117647059684</c:v>
                </c:pt>
                <c:pt idx="1337">
                  <c:v>0.39323529411765568</c:v>
                </c:pt>
                <c:pt idx="1338">
                  <c:v>0.39352941176471451</c:v>
                </c:pt>
                <c:pt idx="1339">
                  <c:v>0.39382352941177334</c:v>
                </c:pt>
                <c:pt idx="1340">
                  <c:v>0.39411764705883218</c:v>
                </c:pt>
                <c:pt idx="1341">
                  <c:v>0.39441176470589101</c:v>
                </c:pt>
                <c:pt idx="1342">
                  <c:v>0.39470588235294984</c:v>
                </c:pt>
                <c:pt idx="1343">
                  <c:v>0.39500000000000868</c:v>
                </c:pt>
                <c:pt idx="1344">
                  <c:v>0.39529411764706751</c:v>
                </c:pt>
                <c:pt idx="1345">
                  <c:v>0.39558823529412634</c:v>
                </c:pt>
                <c:pt idx="1346">
                  <c:v>0.39588235294118518</c:v>
                </c:pt>
                <c:pt idx="1347">
                  <c:v>0.39617647058824401</c:v>
                </c:pt>
                <c:pt idx="1348">
                  <c:v>0.39647058823530285</c:v>
                </c:pt>
                <c:pt idx="1349">
                  <c:v>0.39676470588236168</c:v>
                </c:pt>
                <c:pt idx="1350">
                  <c:v>0.39705882352942051</c:v>
                </c:pt>
                <c:pt idx="1351">
                  <c:v>0.39735294117647935</c:v>
                </c:pt>
                <c:pt idx="1352">
                  <c:v>0.39764705882353818</c:v>
                </c:pt>
                <c:pt idx="1353">
                  <c:v>0.39794117647059701</c:v>
                </c:pt>
                <c:pt idx="1354">
                  <c:v>0.39823529411765585</c:v>
                </c:pt>
                <c:pt idx="1355">
                  <c:v>0.39852941176471468</c:v>
                </c:pt>
                <c:pt idx="1356">
                  <c:v>0.39882352941177351</c:v>
                </c:pt>
                <c:pt idx="1357">
                  <c:v>0.39911764705883235</c:v>
                </c:pt>
                <c:pt idx="1358">
                  <c:v>0.39941176470589118</c:v>
                </c:pt>
                <c:pt idx="1359">
                  <c:v>0.39970588235295001</c:v>
                </c:pt>
                <c:pt idx="1360">
                  <c:v>0.40000000000000885</c:v>
                </c:pt>
                <c:pt idx="1361">
                  <c:v>0.40029411764706768</c:v>
                </c:pt>
                <c:pt idx="1362">
                  <c:v>0.40058823529412652</c:v>
                </c:pt>
                <c:pt idx="1363">
                  <c:v>0.40088235294118535</c:v>
                </c:pt>
                <c:pt idx="1364">
                  <c:v>0.40117647058824418</c:v>
                </c:pt>
                <c:pt idx="1365">
                  <c:v>0.40147058823530302</c:v>
                </c:pt>
                <c:pt idx="1366">
                  <c:v>0.40176470588236185</c:v>
                </c:pt>
                <c:pt idx="1367">
                  <c:v>0.40205882352942068</c:v>
                </c:pt>
                <c:pt idx="1368">
                  <c:v>0.40235294117647952</c:v>
                </c:pt>
                <c:pt idx="1369">
                  <c:v>0.40264705882353835</c:v>
                </c:pt>
                <c:pt idx="1370">
                  <c:v>0.40294117647059718</c:v>
                </c:pt>
                <c:pt idx="1371">
                  <c:v>0.40323529411765602</c:v>
                </c:pt>
                <c:pt idx="1372">
                  <c:v>0.40352941176471485</c:v>
                </c:pt>
                <c:pt idx="1373">
                  <c:v>0.40382352941177369</c:v>
                </c:pt>
                <c:pt idx="1374">
                  <c:v>0.40411764705883252</c:v>
                </c:pt>
                <c:pt idx="1375">
                  <c:v>0.40441176470589135</c:v>
                </c:pt>
                <c:pt idx="1376">
                  <c:v>0.40470588235295019</c:v>
                </c:pt>
                <c:pt idx="1377">
                  <c:v>0.40500000000000902</c:v>
                </c:pt>
                <c:pt idx="1378">
                  <c:v>0.40529411764706785</c:v>
                </c:pt>
                <c:pt idx="1379">
                  <c:v>0.40558823529412669</c:v>
                </c:pt>
                <c:pt idx="1380">
                  <c:v>0.40588235294118552</c:v>
                </c:pt>
                <c:pt idx="1381">
                  <c:v>0.40617647058824435</c:v>
                </c:pt>
                <c:pt idx="1382">
                  <c:v>0.40647058823530319</c:v>
                </c:pt>
                <c:pt idx="1383">
                  <c:v>0.40676470588236202</c:v>
                </c:pt>
                <c:pt idx="1384">
                  <c:v>0.40705882352942085</c:v>
                </c:pt>
                <c:pt idx="1385">
                  <c:v>0.40735294117647969</c:v>
                </c:pt>
                <c:pt idx="1386">
                  <c:v>0.40764705882353852</c:v>
                </c:pt>
                <c:pt idx="1387">
                  <c:v>0.40794117647059736</c:v>
                </c:pt>
                <c:pt idx="1388">
                  <c:v>0.40823529411765619</c:v>
                </c:pt>
                <c:pt idx="1389">
                  <c:v>0.40852941176471502</c:v>
                </c:pt>
                <c:pt idx="1390">
                  <c:v>0.40882352941177386</c:v>
                </c:pt>
                <c:pt idx="1391">
                  <c:v>0.40911764705883269</c:v>
                </c:pt>
                <c:pt idx="1392">
                  <c:v>0.40941176470589152</c:v>
                </c:pt>
                <c:pt idx="1393">
                  <c:v>0.40970588235295036</c:v>
                </c:pt>
                <c:pt idx="1394">
                  <c:v>0.41000000000000919</c:v>
                </c:pt>
                <c:pt idx="1395">
                  <c:v>0.41029411764706802</c:v>
                </c:pt>
                <c:pt idx="1396">
                  <c:v>0.41058823529412686</c:v>
                </c:pt>
                <c:pt idx="1397">
                  <c:v>0.41088235294118569</c:v>
                </c:pt>
                <c:pt idx="1398">
                  <c:v>0.41117647058824452</c:v>
                </c:pt>
                <c:pt idx="1399">
                  <c:v>0.41147058823530336</c:v>
                </c:pt>
                <c:pt idx="1400">
                  <c:v>0.41176470588236219</c:v>
                </c:pt>
                <c:pt idx="1401">
                  <c:v>0.41205882352942103</c:v>
                </c:pt>
                <c:pt idx="1402">
                  <c:v>0.41235294117647986</c:v>
                </c:pt>
                <c:pt idx="1403">
                  <c:v>0.41264705882353869</c:v>
                </c:pt>
                <c:pt idx="1404">
                  <c:v>0.41294117647059753</c:v>
                </c:pt>
                <c:pt idx="1405">
                  <c:v>0.41323529411765636</c:v>
                </c:pt>
                <c:pt idx="1406">
                  <c:v>0.41352941176471519</c:v>
                </c:pt>
                <c:pt idx="1407">
                  <c:v>0.41382352941177403</c:v>
                </c:pt>
                <c:pt idx="1408">
                  <c:v>0.41411764705883286</c:v>
                </c:pt>
                <c:pt idx="1409">
                  <c:v>0.41441176470589169</c:v>
                </c:pt>
                <c:pt idx="1410">
                  <c:v>0.41470588235295053</c:v>
                </c:pt>
                <c:pt idx="1411">
                  <c:v>0.41500000000000936</c:v>
                </c:pt>
                <c:pt idx="1412">
                  <c:v>0.41529411764706819</c:v>
                </c:pt>
                <c:pt idx="1413">
                  <c:v>0.41558823529412703</c:v>
                </c:pt>
                <c:pt idx="1414">
                  <c:v>0.41588235294118586</c:v>
                </c:pt>
                <c:pt idx="1415">
                  <c:v>0.4161764705882447</c:v>
                </c:pt>
                <c:pt idx="1416">
                  <c:v>0.41647058823530353</c:v>
                </c:pt>
                <c:pt idx="1417">
                  <c:v>0.41676470588236236</c:v>
                </c:pt>
                <c:pt idx="1418">
                  <c:v>0.4170588235294212</c:v>
                </c:pt>
                <c:pt idx="1419">
                  <c:v>0.41735294117648003</c:v>
                </c:pt>
                <c:pt idx="1420">
                  <c:v>0.41764705882353886</c:v>
                </c:pt>
                <c:pt idx="1421">
                  <c:v>0.4179411764705977</c:v>
                </c:pt>
                <c:pt idx="1422">
                  <c:v>0.41823529411765653</c:v>
                </c:pt>
                <c:pt idx="1423">
                  <c:v>0.41852941176471536</c:v>
                </c:pt>
                <c:pt idx="1424">
                  <c:v>0.4188235294117742</c:v>
                </c:pt>
                <c:pt idx="1425">
                  <c:v>0.41911764705883303</c:v>
                </c:pt>
                <c:pt idx="1426">
                  <c:v>0.41941176470589187</c:v>
                </c:pt>
                <c:pt idx="1427">
                  <c:v>0.4197058823529507</c:v>
                </c:pt>
                <c:pt idx="1428">
                  <c:v>0.42000000000000953</c:v>
                </c:pt>
                <c:pt idx="1429">
                  <c:v>0.42029411764706837</c:v>
                </c:pt>
                <c:pt idx="1430">
                  <c:v>0.4205882352941272</c:v>
                </c:pt>
                <c:pt idx="1431">
                  <c:v>0.42088235294118603</c:v>
                </c:pt>
                <c:pt idx="1432">
                  <c:v>0.42117647058824487</c:v>
                </c:pt>
                <c:pt idx="1433">
                  <c:v>0.4214705882353037</c:v>
                </c:pt>
                <c:pt idx="1434">
                  <c:v>0.42176470588236253</c:v>
                </c:pt>
                <c:pt idx="1435">
                  <c:v>0.42205882352942137</c:v>
                </c:pt>
                <c:pt idx="1436">
                  <c:v>0.4223529411764802</c:v>
                </c:pt>
                <c:pt idx="1437">
                  <c:v>0.42264705882353903</c:v>
                </c:pt>
                <c:pt idx="1438">
                  <c:v>0.42294117647059787</c:v>
                </c:pt>
                <c:pt idx="1439">
                  <c:v>0.4232352941176567</c:v>
                </c:pt>
                <c:pt idx="1440">
                  <c:v>0.42352941176471554</c:v>
                </c:pt>
                <c:pt idx="1441">
                  <c:v>0.42382352941177437</c:v>
                </c:pt>
                <c:pt idx="1442">
                  <c:v>0.4241176470588332</c:v>
                </c:pt>
                <c:pt idx="1443">
                  <c:v>0.42441176470589204</c:v>
                </c:pt>
                <c:pt idx="1444">
                  <c:v>0.42470588235295087</c:v>
                </c:pt>
                <c:pt idx="1445">
                  <c:v>0.4250000000000097</c:v>
                </c:pt>
                <c:pt idx="1446">
                  <c:v>0.42529411764706854</c:v>
                </c:pt>
                <c:pt idx="1447">
                  <c:v>0.42558823529412737</c:v>
                </c:pt>
                <c:pt idx="1448">
                  <c:v>0.4258823529411862</c:v>
                </c:pt>
                <c:pt idx="1449">
                  <c:v>0.42617647058824504</c:v>
                </c:pt>
                <c:pt idx="1450">
                  <c:v>0.42647058823530387</c:v>
                </c:pt>
                <c:pt idx="1451">
                  <c:v>0.4267647058823627</c:v>
                </c:pt>
                <c:pt idx="1452">
                  <c:v>0.42705882352942154</c:v>
                </c:pt>
                <c:pt idx="1453">
                  <c:v>0.42735294117648037</c:v>
                </c:pt>
                <c:pt idx="1454">
                  <c:v>0.42764705882353921</c:v>
                </c:pt>
                <c:pt idx="1455">
                  <c:v>0.42794117647059804</c:v>
                </c:pt>
                <c:pt idx="1456">
                  <c:v>0.42823529411765687</c:v>
                </c:pt>
                <c:pt idx="1457">
                  <c:v>0.42852941176471571</c:v>
                </c:pt>
                <c:pt idx="1458">
                  <c:v>0.42882352941177454</c:v>
                </c:pt>
                <c:pt idx="1459">
                  <c:v>0.42911764705883337</c:v>
                </c:pt>
                <c:pt idx="1460">
                  <c:v>0.42941176470589221</c:v>
                </c:pt>
                <c:pt idx="1461">
                  <c:v>0.42970588235295104</c:v>
                </c:pt>
                <c:pt idx="1462">
                  <c:v>0.43000000000000987</c:v>
                </c:pt>
                <c:pt idx="1463">
                  <c:v>0.43029411764706871</c:v>
                </c:pt>
                <c:pt idx="1464">
                  <c:v>0.43058823529412754</c:v>
                </c:pt>
                <c:pt idx="1465">
                  <c:v>0.43088235294118638</c:v>
                </c:pt>
                <c:pt idx="1466">
                  <c:v>0.43117647058824521</c:v>
                </c:pt>
                <c:pt idx="1467">
                  <c:v>0.43147058823530404</c:v>
                </c:pt>
                <c:pt idx="1468">
                  <c:v>0.43176470588236288</c:v>
                </c:pt>
                <c:pt idx="1469">
                  <c:v>0.43205882352942171</c:v>
                </c:pt>
                <c:pt idx="1470">
                  <c:v>0.43235294117648054</c:v>
                </c:pt>
                <c:pt idx="1471">
                  <c:v>0.43264705882353938</c:v>
                </c:pt>
                <c:pt idx="1472">
                  <c:v>0.43294117647059821</c:v>
                </c:pt>
                <c:pt idx="1473">
                  <c:v>0.43323529411765704</c:v>
                </c:pt>
                <c:pt idx="1474">
                  <c:v>0.43352941176471588</c:v>
                </c:pt>
                <c:pt idx="1475">
                  <c:v>0.43382352941177471</c:v>
                </c:pt>
                <c:pt idx="1476">
                  <c:v>0.43411764705883354</c:v>
                </c:pt>
                <c:pt idx="1477">
                  <c:v>0.43441176470589238</c:v>
                </c:pt>
                <c:pt idx="1478">
                  <c:v>0.43470588235295121</c:v>
                </c:pt>
                <c:pt idx="1479">
                  <c:v>0.43500000000001005</c:v>
                </c:pt>
                <c:pt idx="1480">
                  <c:v>0.43529411764706888</c:v>
                </c:pt>
                <c:pt idx="1481">
                  <c:v>0.43558823529412771</c:v>
                </c:pt>
                <c:pt idx="1482">
                  <c:v>0.43588235294118655</c:v>
                </c:pt>
                <c:pt idx="1483">
                  <c:v>0.43617647058824538</c:v>
                </c:pt>
                <c:pt idx="1484">
                  <c:v>0.43647058823530421</c:v>
                </c:pt>
                <c:pt idx="1485">
                  <c:v>0.43676470588236305</c:v>
                </c:pt>
                <c:pt idx="1486">
                  <c:v>0.43705882352942188</c:v>
                </c:pt>
                <c:pt idx="1487">
                  <c:v>0.43735294117648071</c:v>
                </c:pt>
                <c:pt idx="1488">
                  <c:v>0.43764705882353955</c:v>
                </c:pt>
                <c:pt idx="1489">
                  <c:v>0.43794117647059838</c:v>
                </c:pt>
                <c:pt idx="1490">
                  <c:v>0.43823529411765721</c:v>
                </c:pt>
                <c:pt idx="1491">
                  <c:v>0.43852941176471605</c:v>
                </c:pt>
                <c:pt idx="1492">
                  <c:v>0.43882352941177488</c:v>
                </c:pt>
                <c:pt idx="1493">
                  <c:v>0.43911764705883372</c:v>
                </c:pt>
                <c:pt idx="1494">
                  <c:v>0.43941176470589255</c:v>
                </c:pt>
                <c:pt idx="1495">
                  <c:v>0.43970588235295138</c:v>
                </c:pt>
                <c:pt idx="1496">
                  <c:v>0.44000000000001022</c:v>
                </c:pt>
                <c:pt idx="1497">
                  <c:v>0.44029411764706905</c:v>
                </c:pt>
                <c:pt idx="1498">
                  <c:v>0.44058823529412788</c:v>
                </c:pt>
                <c:pt idx="1499">
                  <c:v>0.44088235294118672</c:v>
                </c:pt>
                <c:pt idx="1500">
                  <c:v>0.44117647058824555</c:v>
                </c:pt>
                <c:pt idx="1501">
                  <c:v>0.44147058823530438</c:v>
                </c:pt>
                <c:pt idx="1502">
                  <c:v>0.44176470588236322</c:v>
                </c:pt>
                <c:pt idx="1503">
                  <c:v>0.44205882352942205</c:v>
                </c:pt>
                <c:pt idx="1504">
                  <c:v>0.44235294117648088</c:v>
                </c:pt>
                <c:pt idx="1505">
                  <c:v>0.44264705882353972</c:v>
                </c:pt>
                <c:pt idx="1506">
                  <c:v>0.44294117647059855</c:v>
                </c:pt>
                <c:pt idx="1507">
                  <c:v>0.44323529411765739</c:v>
                </c:pt>
                <c:pt idx="1508">
                  <c:v>0.44352941176471622</c:v>
                </c:pt>
                <c:pt idx="1509">
                  <c:v>0.44382352941177505</c:v>
                </c:pt>
                <c:pt idx="1510">
                  <c:v>0.44411764705883389</c:v>
                </c:pt>
                <c:pt idx="1511">
                  <c:v>0.44441176470589272</c:v>
                </c:pt>
                <c:pt idx="1512">
                  <c:v>0.44470588235295155</c:v>
                </c:pt>
                <c:pt idx="1513">
                  <c:v>0.44500000000001039</c:v>
                </c:pt>
                <c:pt idx="1514">
                  <c:v>0.44529411764706922</c:v>
                </c:pt>
                <c:pt idx="1515">
                  <c:v>0.44558823529412805</c:v>
                </c:pt>
                <c:pt idx="1516">
                  <c:v>0.44588235294118689</c:v>
                </c:pt>
                <c:pt idx="1517">
                  <c:v>0.44617647058824572</c:v>
                </c:pt>
                <c:pt idx="1518">
                  <c:v>0.44647058823530456</c:v>
                </c:pt>
                <c:pt idx="1519">
                  <c:v>0.44676470588236339</c:v>
                </c:pt>
                <c:pt idx="1520">
                  <c:v>0.44705882352942222</c:v>
                </c:pt>
                <c:pt idx="1521">
                  <c:v>0.44735294117648106</c:v>
                </c:pt>
                <c:pt idx="1522">
                  <c:v>0.44764705882353989</c:v>
                </c:pt>
                <c:pt idx="1523">
                  <c:v>0.44794117647059872</c:v>
                </c:pt>
                <c:pt idx="1524">
                  <c:v>0.44823529411765756</c:v>
                </c:pt>
                <c:pt idx="1525">
                  <c:v>0.44852941176471639</c:v>
                </c:pt>
                <c:pt idx="1526">
                  <c:v>0.44882352941177522</c:v>
                </c:pt>
                <c:pt idx="1527">
                  <c:v>0.44911764705883406</c:v>
                </c:pt>
                <c:pt idx="1528">
                  <c:v>0.44941176470589289</c:v>
                </c:pt>
                <c:pt idx="1529">
                  <c:v>0.44970588235295172</c:v>
                </c:pt>
                <c:pt idx="1530">
                  <c:v>0.45000000000001056</c:v>
                </c:pt>
                <c:pt idx="1531">
                  <c:v>0.45029411764706939</c:v>
                </c:pt>
                <c:pt idx="1532">
                  <c:v>0.45058823529412823</c:v>
                </c:pt>
                <c:pt idx="1533">
                  <c:v>0.45088235294118706</c:v>
                </c:pt>
                <c:pt idx="1534">
                  <c:v>0.45117647058824589</c:v>
                </c:pt>
                <c:pt idx="1535">
                  <c:v>0.45147058823530473</c:v>
                </c:pt>
                <c:pt idx="1536">
                  <c:v>0.45176470588236356</c:v>
                </c:pt>
                <c:pt idx="1537">
                  <c:v>0.45205882352942239</c:v>
                </c:pt>
                <c:pt idx="1538">
                  <c:v>0.45235294117648123</c:v>
                </c:pt>
                <c:pt idx="1539">
                  <c:v>0.45264705882354006</c:v>
                </c:pt>
                <c:pt idx="1540">
                  <c:v>0.45294117647059889</c:v>
                </c:pt>
                <c:pt idx="1541">
                  <c:v>0.45323529411765773</c:v>
                </c:pt>
                <c:pt idx="1542">
                  <c:v>0.45352941176471656</c:v>
                </c:pt>
                <c:pt idx="1543">
                  <c:v>0.45382352941177539</c:v>
                </c:pt>
                <c:pt idx="1544">
                  <c:v>0.45411764705883423</c:v>
                </c:pt>
                <c:pt idx="1545">
                  <c:v>0.45441176470589306</c:v>
                </c:pt>
                <c:pt idx="1546">
                  <c:v>0.4547058823529519</c:v>
                </c:pt>
                <c:pt idx="1547">
                  <c:v>0.45500000000001073</c:v>
                </c:pt>
                <c:pt idx="1548">
                  <c:v>0.45529411764706956</c:v>
                </c:pt>
                <c:pt idx="1549">
                  <c:v>0.4555882352941284</c:v>
                </c:pt>
                <c:pt idx="1550">
                  <c:v>0.45588235294118723</c:v>
                </c:pt>
                <c:pt idx="1551">
                  <c:v>0.45617647058824606</c:v>
                </c:pt>
                <c:pt idx="1552">
                  <c:v>0.4564705882353049</c:v>
                </c:pt>
                <c:pt idx="1553">
                  <c:v>0.45676470588236373</c:v>
                </c:pt>
                <c:pt idx="1554">
                  <c:v>0.45705882352942256</c:v>
                </c:pt>
                <c:pt idx="1555">
                  <c:v>0.4573529411764814</c:v>
                </c:pt>
                <c:pt idx="1556">
                  <c:v>0.45764705882354023</c:v>
                </c:pt>
                <c:pt idx="1557">
                  <c:v>0.45794117647059907</c:v>
                </c:pt>
                <c:pt idx="1558">
                  <c:v>0.4582352941176579</c:v>
                </c:pt>
                <c:pt idx="1559">
                  <c:v>0.45852941176471673</c:v>
                </c:pt>
                <c:pt idx="1560">
                  <c:v>0.45882352941177557</c:v>
                </c:pt>
                <c:pt idx="1561">
                  <c:v>0.4591176470588344</c:v>
                </c:pt>
                <c:pt idx="1562">
                  <c:v>0.45941176470589323</c:v>
                </c:pt>
                <c:pt idx="1563">
                  <c:v>0.45970588235295207</c:v>
                </c:pt>
                <c:pt idx="1564">
                  <c:v>0.4600000000000109</c:v>
                </c:pt>
                <c:pt idx="1565">
                  <c:v>0.46029411764706973</c:v>
                </c:pt>
                <c:pt idx="1566">
                  <c:v>0.46058823529412857</c:v>
                </c:pt>
                <c:pt idx="1567">
                  <c:v>0.4608823529411874</c:v>
                </c:pt>
                <c:pt idx="1568">
                  <c:v>0.46117647058824623</c:v>
                </c:pt>
                <c:pt idx="1569">
                  <c:v>0.46147058823530507</c:v>
                </c:pt>
                <c:pt idx="1570">
                  <c:v>0.4617647058823639</c:v>
                </c:pt>
                <c:pt idx="1571">
                  <c:v>0.46205882352942274</c:v>
                </c:pt>
                <c:pt idx="1572">
                  <c:v>0.46235294117648157</c:v>
                </c:pt>
                <c:pt idx="1573">
                  <c:v>0.4626470588235404</c:v>
                </c:pt>
                <c:pt idx="1574">
                  <c:v>0.46294117647059924</c:v>
                </c:pt>
                <c:pt idx="1575">
                  <c:v>0.46323529411765807</c:v>
                </c:pt>
                <c:pt idx="1576">
                  <c:v>0.4635294117647169</c:v>
                </c:pt>
                <c:pt idx="1577">
                  <c:v>0.46382352941177574</c:v>
                </c:pt>
                <c:pt idx="1578">
                  <c:v>0.46411764705883457</c:v>
                </c:pt>
                <c:pt idx="1579">
                  <c:v>0.4644117647058934</c:v>
                </c:pt>
                <c:pt idx="1580">
                  <c:v>0.46470588235295224</c:v>
                </c:pt>
                <c:pt idx="1581">
                  <c:v>0.46500000000001107</c:v>
                </c:pt>
                <c:pt idx="1582">
                  <c:v>0.4652941176470699</c:v>
                </c:pt>
                <c:pt idx="1583">
                  <c:v>0.46558823529412874</c:v>
                </c:pt>
                <c:pt idx="1584">
                  <c:v>0.46588235294118757</c:v>
                </c:pt>
                <c:pt idx="1585">
                  <c:v>0.46617647058824641</c:v>
                </c:pt>
                <c:pt idx="1586">
                  <c:v>0.46647058823530524</c:v>
                </c:pt>
                <c:pt idx="1587">
                  <c:v>0.46676470588236407</c:v>
                </c:pt>
                <c:pt idx="1588">
                  <c:v>0.46705882352942291</c:v>
                </c:pt>
                <c:pt idx="1589">
                  <c:v>0.46735294117648174</c:v>
                </c:pt>
                <c:pt idx="1590">
                  <c:v>0.46764705882354057</c:v>
                </c:pt>
                <c:pt idx="1591">
                  <c:v>0.46794117647059941</c:v>
                </c:pt>
                <c:pt idx="1592">
                  <c:v>0.46823529411765824</c:v>
                </c:pt>
                <c:pt idx="1593">
                  <c:v>0.46852941176471707</c:v>
                </c:pt>
                <c:pt idx="1594">
                  <c:v>0.46882352941177591</c:v>
                </c:pt>
                <c:pt idx="1595">
                  <c:v>0.46911764705883474</c:v>
                </c:pt>
                <c:pt idx="1596">
                  <c:v>0.46941176470589357</c:v>
                </c:pt>
                <c:pt idx="1597">
                  <c:v>0.46970588235295241</c:v>
                </c:pt>
                <c:pt idx="1598">
                  <c:v>0.47000000000001124</c:v>
                </c:pt>
                <c:pt idx="1599">
                  <c:v>0.47029411764707008</c:v>
                </c:pt>
                <c:pt idx="1600">
                  <c:v>0.47058823529412891</c:v>
                </c:pt>
                <c:pt idx="1601">
                  <c:v>0.47088235294118774</c:v>
                </c:pt>
                <c:pt idx="1602">
                  <c:v>0.47117647058824658</c:v>
                </c:pt>
                <c:pt idx="1603">
                  <c:v>0.47147058823530541</c:v>
                </c:pt>
                <c:pt idx="1604">
                  <c:v>0.47176470588236424</c:v>
                </c:pt>
                <c:pt idx="1605">
                  <c:v>0.47205882352942308</c:v>
                </c:pt>
                <c:pt idx="1606">
                  <c:v>0.47235294117648191</c:v>
                </c:pt>
                <c:pt idx="1607">
                  <c:v>0.47264705882354074</c:v>
                </c:pt>
                <c:pt idx="1608">
                  <c:v>0.47294117647059958</c:v>
                </c:pt>
                <c:pt idx="1609">
                  <c:v>0.47323529411765841</c:v>
                </c:pt>
                <c:pt idx="1610">
                  <c:v>0.47352941176471725</c:v>
                </c:pt>
                <c:pt idx="1611">
                  <c:v>0.47382352941177608</c:v>
                </c:pt>
                <c:pt idx="1612">
                  <c:v>0.47411764705883491</c:v>
                </c:pt>
                <c:pt idx="1613">
                  <c:v>0.47441176470589375</c:v>
                </c:pt>
                <c:pt idx="1614">
                  <c:v>0.47470588235295258</c:v>
                </c:pt>
                <c:pt idx="1615">
                  <c:v>0.47500000000001141</c:v>
                </c:pt>
                <c:pt idx="1616">
                  <c:v>0.47529411764707025</c:v>
                </c:pt>
                <c:pt idx="1617">
                  <c:v>0.47558823529412908</c:v>
                </c:pt>
                <c:pt idx="1618">
                  <c:v>0.47588235294118791</c:v>
                </c:pt>
                <c:pt idx="1619">
                  <c:v>0.47617647058824675</c:v>
                </c:pt>
                <c:pt idx="1620">
                  <c:v>0.47647058823530558</c:v>
                </c:pt>
                <c:pt idx="1621">
                  <c:v>0.47676470588236441</c:v>
                </c:pt>
                <c:pt idx="1622">
                  <c:v>0.47705882352942325</c:v>
                </c:pt>
                <c:pt idx="1623">
                  <c:v>0.47735294117648208</c:v>
                </c:pt>
                <c:pt idx="1624">
                  <c:v>0.47764705882354092</c:v>
                </c:pt>
                <c:pt idx="1625">
                  <c:v>0.47794117647059975</c:v>
                </c:pt>
                <c:pt idx="1626">
                  <c:v>0.47823529411765858</c:v>
                </c:pt>
                <c:pt idx="1627">
                  <c:v>0.47852941176471742</c:v>
                </c:pt>
                <c:pt idx="1628">
                  <c:v>0.47882352941177625</c:v>
                </c:pt>
                <c:pt idx="1629">
                  <c:v>0.47911764705883508</c:v>
                </c:pt>
                <c:pt idx="1630">
                  <c:v>0.47941176470589392</c:v>
                </c:pt>
                <c:pt idx="1631">
                  <c:v>0.47970588235295275</c:v>
                </c:pt>
                <c:pt idx="1632">
                  <c:v>0.48000000000001158</c:v>
                </c:pt>
                <c:pt idx="1633">
                  <c:v>0.48029411764707042</c:v>
                </c:pt>
                <c:pt idx="1634">
                  <c:v>0.48058823529412925</c:v>
                </c:pt>
                <c:pt idx="1635">
                  <c:v>0.48088235294118808</c:v>
                </c:pt>
                <c:pt idx="1636">
                  <c:v>0.48117647058824692</c:v>
                </c:pt>
                <c:pt idx="1637">
                  <c:v>0.48147058823530575</c:v>
                </c:pt>
                <c:pt idx="1638">
                  <c:v>0.48176470588236459</c:v>
                </c:pt>
                <c:pt idx="1639">
                  <c:v>0.48205882352942342</c:v>
                </c:pt>
                <c:pt idx="1640">
                  <c:v>0.48235294117648225</c:v>
                </c:pt>
                <c:pt idx="1641">
                  <c:v>0.48264705882354109</c:v>
                </c:pt>
                <c:pt idx="1642">
                  <c:v>0.48294117647059992</c:v>
                </c:pt>
                <c:pt idx="1643">
                  <c:v>0.48323529411765875</c:v>
                </c:pt>
                <c:pt idx="1644">
                  <c:v>0.48352941176471759</c:v>
                </c:pt>
                <c:pt idx="1645">
                  <c:v>0.48382352941177642</c:v>
                </c:pt>
                <c:pt idx="1646">
                  <c:v>0.48411764705883525</c:v>
                </c:pt>
                <c:pt idx="1647">
                  <c:v>0.48441176470589409</c:v>
                </c:pt>
                <c:pt idx="1648">
                  <c:v>0.48470588235295292</c:v>
                </c:pt>
                <c:pt idx="1649">
                  <c:v>0.48500000000001176</c:v>
                </c:pt>
                <c:pt idx="1650">
                  <c:v>0.48529411764707059</c:v>
                </c:pt>
                <c:pt idx="1651">
                  <c:v>0.48558823529412942</c:v>
                </c:pt>
                <c:pt idx="1652">
                  <c:v>0.48588235294118826</c:v>
                </c:pt>
                <c:pt idx="1653">
                  <c:v>0.48617647058824709</c:v>
                </c:pt>
                <c:pt idx="1654">
                  <c:v>0.48647058823530592</c:v>
                </c:pt>
                <c:pt idx="1655">
                  <c:v>0.48676470588236476</c:v>
                </c:pt>
                <c:pt idx="1656">
                  <c:v>0.48705882352942359</c:v>
                </c:pt>
                <c:pt idx="1657">
                  <c:v>0.48735294117648242</c:v>
                </c:pt>
                <c:pt idx="1658">
                  <c:v>0.48764705882354126</c:v>
                </c:pt>
                <c:pt idx="1659">
                  <c:v>0.48794117647060009</c:v>
                </c:pt>
                <c:pt idx="1660">
                  <c:v>0.48823529411765892</c:v>
                </c:pt>
                <c:pt idx="1661">
                  <c:v>0.48852941176471776</c:v>
                </c:pt>
                <c:pt idx="1662">
                  <c:v>0.48882352941177659</c:v>
                </c:pt>
                <c:pt idx="1663">
                  <c:v>0.48911764705883543</c:v>
                </c:pt>
                <c:pt idx="1664">
                  <c:v>0.48941176470589426</c:v>
                </c:pt>
                <c:pt idx="1665">
                  <c:v>0.48970588235295309</c:v>
                </c:pt>
                <c:pt idx="1666">
                  <c:v>0.49000000000001193</c:v>
                </c:pt>
                <c:pt idx="1667">
                  <c:v>0.49029411764707076</c:v>
                </c:pt>
                <c:pt idx="1668">
                  <c:v>0.49058823529412959</c:v>
                </c:pt>
                <c:pt idx="1669">
                  <c:v>0.49088235294118843</c:v>
                </c:pt>
                <c:pt idx="1670">
                  <c:v>0.49117647058824726</c:v>
                </c:pt>
                <c:pt idx="1671">
                  <c:v>0.49147058823530609</c:v>
                </c:pt>
                <c:pt idx="1672">
                  <c:v>0.49176470588236493</c:v>
                </c:pt>
                <c:pt idx="1673">
                  <c:v>0.49205882352942376</c:v>
                </c:pt>
                <c:pt idx="1674">
                  <c:v>0.49235294117648259</c:v>
                </c:pt>
                <c:pt idx="1675">
                  <c:v>0.49264705882354143</c:v>
                </c:pt>
                <c:pt idx="1676">
                  <c:v>0.49294117647060026</c:v>
                </c:pt>
                <c:pt idx="1677">
                  <c:v>0.4932352941176591</c:v>
                </c:pt>
                <c:pt idx="1678">
                  <c:v>0.49352941176471793</c:v>
                </c:pt>
                <c:pt idx="1679">
                  <c:v>0.49382352941177676</c:v>
                </c:pt>
                <c:pt idx="1680">
                  <c:v>0.4941176470588356</c:v>
                </c:pt>
                <c:pt idx="1681">
                  <c:v>0.49441176470589443</c:v>
                </c:pt>
                <c:pt idx="1682">
                  <c:v>0.49470588235295326</c:v>
                </c:pt>
                <c:pt idx="1683">
                  <c:v>0.4950000000000121</c:v>
                </c:pt>
                <c:pt idx="1684">
                  <c:v>0.49529411764707093</c:v>
                </c:pt>
                <c:pt idx="1685">
                  <c:v>0.49558823529412976</c:v>
                </c:pt>
                <c:pt idx="1686">
                  <c:v>0.4958823529411886</c:v>
                </c:pt>
                <c:pt idx="1687">
                  <c:v>0.49617647058824743</c:v>
                </c:pt>
                <c:pt idx="1688">
                  <c:v>0.49647058823530626</c:v>
                </c:pt>
                <c:pt idx="1689">
                  <c:v>0.4967647058823651</c:v>
                </c:pt>
                <c:pt idx="1690">
                  <c:v>0.49705882352942393</c:v>
                </c:pt>
                <c:pt idx="1691">
                  <c:v>0.49735294117648277</c:v>
                </c:pt>
                <c:pt idx="1692">
                  <c:v>0.4976470588235416</c:v>
                </c:pt>
                <c:pt idx="1693">
                  <c:v>0.49794117647060043</c:v>
                </c:pt>
                <c:pt idx="1694">
                  <c:v>0.49823529411765927</c:v>
                </c:pt>
                <c:pt idx="1695">
                  <c:v>0.4985294117647181</c:v>
                </c:pt>
                <c:pt idx="1696">
                  <c:v>0.49882352941177693</c:v>
                </c:pt>
                <c:pt idx="1697">
                  <c:v>0.49911764705883577</c:v>
                </c:pt>
                <c:pt idx="1698">
                  <c:v>0.4994117647058946</c:v>
                </c:pt>
                <c:pt idx="1699">
                  <c:v>0.49970588235295343</c:v>
                </c:pt>
                <c:pt idx="1700">
                  <c:v>0.50000000000001221</c:v>
                </c:pt>
              </c:numCache>
            </c:numRef>
          </c:xVal>
          <c:yVal>
            <c:numRef>
              <c:f>Sheet1!$AD$2:$AD$1702</c:f>
              <c:numCache>
                <c:formatCode>General</c:formatCode>
                <c:ptCount val="17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15679.801434107059</c:v>
                </c:pt>
                <c:pt idx="35">
                  <c:v>31359.997238793516</c:v>
                </c:pt>
                <c:pt idx="36">
                  <c:v>47581.285790521753</c:v>
                </c:pt>
                <c:pt idx="37">
                  <c:v>63262.28303061708</c:v>
                </c:pt>
                <c:pt idx="38">
                  <c:v>79484.390672108348</c:v>
                </c:pt>
                <c:pt idx="39">
                  <c:v>95166.197296992876</c:v>
                </c:pt>
                <c:pt idx="40">
                  <c:v>110848.40816187946</c:v>
                </c:pt>
                <c:pt idx="41">
                  <c:v>127071.7561358229</c:v>
                </c:pt>
                <c:pt idx="42">
                  <c:v>142754.78842319659</c:v>
                </c:pt>
                <c:pt idx="43">
                  <c:v>158978.97579205016</c:v>
                </c:pt>
                <c:pt idx="44">
                  <c:v>174662.83763417465</c:v>
                </c:pt>
                <c:pt idx="45">
                  <c:v>190887.87265923337</c:v>
                </c:pt>
                <c:pt idx="46">
                  <c:v>206572.57226295723</c:v>
                </c:pt>
                <c:pt idx="47">
                  <c:v>222257.69031200968</c:v>
                </c:pt>
                <c:pt idx="48">
                  <c:v>238484.00892870786</c:v>
                </c:pt>
                <c:pt idx="49">
                  <c:v>254169.97716789186</c:v>
                </c:pt>
                <c:pt idx="50">
                  <c:v>270397.16440320743</c:v>
                </c:pt>
                <c:pt idx="51">
                  <c:v>286083.9912292019</c:v>
                </c:pt>
                <c:pt idx="52">
                  <c:v>301771.24692625727</c:v>
                </c:pt>
                <c:pt idx="53">
                  <c:v>317999.74949943024</c:v>
                </c:pt>
                <c:pt idx="54">
                  <c:v>333687.87650000514</c:v>
                </c:pt>
                <c:pt idx="55">
                  <c:v>349917.26913881366</c:v>
                </c:pt>
                <c:pt idx="56">
                  <c:v>365606.27603458555</c:v>
                </c:pt>
                <c:pt idx="57">
                  <c:v>381295.72246965324</c:v>
                </c:pt>
                <c:pt idx="58">
                  <c:v>397526.46292822016</c:v>
                </c:pt>
                <c:pt idx="59">
                  <c:v>401910.94178915152</c:v>
                </c:pt>
                <c:pt idx="60">
                  <c:v>394250.43921744125</c:v>
                </c:pt>
                <c:pt idx="61">
                  <c:v>387247.36109138234</c:v>
                </c:pt>
                <c:pt idx="62">
                  <c:v>380381.89353306039</c:v>
                </c:pt>
                <c:pt idx="63">
                  <c:v>374081.34047233249</c:v>
                </c:pt>
                <c:pt idx="64">
                  <c:v>368084.18341148581</c:v>
                </c:pt>
                <c:pt idx="65">
                  <c:v>362174.24140948243</c:v>
                </c:pt>
                <c:pt idx="66">
                  <c:v>356724.18116160773</c:v>
                </c:pt>
                <c:pt idx="67">
                  <c:v>351337.48067220021</c:v>
                </c:pt>
                <c:pt idx="68">
                  <c:v>346356.13229702594</c:v>
                </c:pt>
                <c:pt idx="69">
                  <c:v>341581.10630341287</c:v>
                </c:pt>
                <c:pt idx="70">
                  <c:v>336843.64095241769</c:v>
                </c:pt>
                <c:pt idx="71">
                  <c:v>332446.95571432228</c:v>
                </c:pt>
                <c:pt idx="72">
                  <c:v>328075.20169291436</c:v>
                </c:pt>
                <c:pt idx="73">
                  <c:v>324009.4219971089</c:v>
                </c:pt>
                <c:pt idx="74">
                  <c:v>320091.38385049865</c:v>
                </c:pt>
                <c:pt idx="75">
                  <c:v>316184.26723808196</c:v>
                </c:pt>
                <c:pt idx="76">
                  <c:v>312540.6035518194</c:v>
                </c:pt>
                <c:pt idx="77">
                  <c:v>308900.85768736986</c:v>
                </c:pt>
                <c:pt idx="78">
                  <c:v>305500.98847132927</c:v>
                </c:pt>
                <c:pt idx="79">
                  <c:v>302099.46340473543</c:v>
                </c:pt>
                <c:pt idx="80">
                  <c:v>298917.37639310834</c:v>
                </c:pt>
                <c:pt idx="81">
                  <c:v>295833.96101380972</c:v>
                </c:pt>
                <c:pt idx="82">
                  <c:v>292742.59477038548</c:v>
                </c:pt>
                <c:pt idx="83">
                  <c:v>289844.88128388044</c:v>
                </c:pt>
                <c:pt idx="84">
                  <c:v>286936.03191901237</c:v>
                </c:pt>
                <c:pt idx="85">
                  <c:v>284206.11061440146</c:v>
                </c:pt>
                <c:pt idx="86">
                  <c:v>281552.82224682503</c:v>
                </c:pt>
                <c:pt idx="87">
                  <c:v>278884.79807094613</c:v>
                </c:pt>
                <c:pt idx="88">
                  <c:v>276376.79814734793</c:v>
                </c:pt>
                <c:pt idx="89">
                  <c:v>273852.24999850558</c:v>
                </c:pt>
                <c:pt idx="90">
                  <c:v>271476.75504765671</c:v>
                </c:pt>
                <c:pt idx="91">
                  <c:v>269162.17566871748</c:v>
                </c:pt>
                <c:pt idx="92">
                  <c:v>266829.0248810628</c:v>
                </c:pt>
                <c:pt idx="93">
                  <c:v>264630.63990577834</c:v>
                </c:pt>
                <c:pt idx="94">
                  <c:v>262412.68720361724</c:v>
                </c:pt>
                <c:pt idx="95">
                  <c:v>260321.0972751879</c:v>
                </c:pt>
                <c:pt idx="96">
                  <c:v>258209.17224396512</c:v>
                </c:pt>
                <c:pt idx="97">
                  <c:v>256216.0091393734</c:v>
                </c:pt>
                <c:pt idx="98">
                  <c:v>254268.43335428537</c:v>
                </c:pt>
                <c:pt idx="99">
                  <c:v>252299.71748479182</c:v>
                </c:pt>
                <c:pt idx="100">
                  <c:v>250439.70431908502</c:v>
                </c:pt>
                <c:pt idx="101">
                  <c:v>248558.19335443652</c:v>
                </c:pt>
                <c:pt idx="102">
                  <c:v>246779.37863976212</c:v>
                </c:pt>
                <c:pt idx="103">
                  <c:v>245038.33666061962</c:v>
                </c:pt>
                <c:pt idx="104">
                  <c:v>243275.47410209529</c:v>
                </c:pt>
                <c:pt idx="105">
                  <c:v>241607.28342852209</c:v>
                </c:pt>
                <c:pt idx="106">
                  <c:v>239917.16915284086</c:v>
                </c:pt>
                <c:pt idx="107">
                  <c:v>238316.89254988969</c:v>
                </c:pt>
                <c:pt idx="108">
                  <c:v>236748.32841681704</c:v>
                </c:pt>
                <c:pt idx="109">
                  <c:v>235157.81858498766</c:v>
                </c:pt>
                <c:pt idx="110">
                  <c:v>233650.63565254552</c:v>
                </c:pt>
                <c:pt idx="111">
                  <c:v>232121.56294735009</c:v>
                </c:pt>
                <c:pt idx="112">
                  <c:v>230671.86458422596</c:v>
                </c:pt>
                <c:pt idx="113">
                  <c:v>229200.37772938592</c:v>
                </c:pt>
                <c:pt idx="114">
                  <c:v>227804.60507404324</c:v>
                </c:pt>
                <c:pt idx="115">
                  <c:v>226434.12649623936</c:v>
                </c:pt>
                <c:pt idx="116">
                  <c:v>225042.0777771202</c:v>
                </c:pt>
                <c:pt idx="117">
                  <c:v>223720.76624222985</c:v>
                </c:pt>
                <c:pt idx="118">
                  <c:v>222378.06674288891</c:v>
                </c:pt>
                <c:pt idx="119">
                  <c:v>221103.05529371958</c:v>
                </c:pt>
                <c:pt idx="120">
                  <c:v>219849.82100944195</c:v>
                </c:pt>
                <c:pt idx="121">
                  <c:v>218575.51103346137</c:v>
                </c:pt>
                <c:pt idx="122">
                  <c:v>217364.71862800047</c:v>
                </c:pt>
                <c:pt idx="123">
                  <c:v>216133.08102729329</c:v>
                </c:pt>
                <c:pt idx="124">
                  <c:v>214962.39168260212</c:v>
                </c:pt>
                <c:pt idx="125">
                  <c:v>213810.61099464694</c:v>
                </c:pt>
                <c:pt idx="126">
                  <c:v>212638.35205355749</c:v>
                </c:pt>
                <c:pt idx="127">
                  <c:v>211523.50893705754</c:v>
                </c:pt>
                <c:pt idx="128">
                  <c:v>210388.445146132</c:v>
                </c:pt>
                <c:pt idx="129">
                  <c:v>209308.61014449634</c:v>
                </c:pt>
                <c:pt idx="130">
                  <c:v>208208.81868734691</c:v>
                </c:pt>
                <c:pt idx="131">
                  <c:v>207162.20058667337</c:v>
                </c:pt>
                <c:pt idx="132">
                  <c:v>206131.29147954012</c:v>
                </c:pt>
                <c:pt idx="133">
                  <c:v>205080.82836864929</c:v>
                </c:pt>
                <c:pt idx="134">
                  <c:v>204080.69477307619</c:v>
                </c:pt>
                <c:pt idx="135">
                  <c:v>203061.28041441413</c:v>
                </c:pt>
                <c:pt idx="136">
                  <c:v>202090.42414734597</c:v>
                </c:pt>
                <c:pt idx="137">
                  <c:v>201133.44000829526</c:v>
                </c:pt>
                <c:pt idx="138">
                  <c:v>200157.58469892177</c:v>
                </c:pt>
                <c:pt idx="139">
                  <c:v>199227.82686007896</c:v>
                </c:pt>
                <c:pt idx="140">
                  <c:v>198279.47240905504</c:v>
                </c:pt>
                <c:pt idx="141">
                  <c:v>197375.67686007725</c:v>
                </c:pt>
                <c:pt idx="142">
                  <c:v>196484.20385183088</c:v>
                </c:pt>
                <c:pt idx="143">
                  <c:v>195574.54167734834</c:v>
                </c:pt>
                <c:pt idx="144">
                  <c:v>194707.29357684319</c:v>
                </c:pt>
                <c:pt idx="145">
                  <c:v>193822.12718353677</c:v>
                </c:pt>
                <c:pt idx="146">
                  <c:v>192978.02912246602</c:v>
                </c:pt>
                <c:pt idx="147">
                  <c:v>192116.28118743375</c:v>
                </c:pt>
                <c:pt idx="148">
                  <c:v>191294.32392874148</c:v>
                </c:pt>
                <c:pt idx="149">
                  <c:v>190482.89805893894</c:v>
                </c:pt>
                <c:pt idx="150">
                  <c:v>189654.21721566725</c:v>
                </c:pt>
                <c:pt idx="151">
                  <c:v>188863.53797476299</c:v>
                </c:pt>
                <c:pt idx="152">
                  <c:v>188055.86440057695</c:v>
                </c:pt>
                <c:pt idx="153">
                  <c:v>187285.06505032309</c:v>
                </c:pt>
                <c:pt idx="154">
                  <c:v>186523.73474858055</c:v>
                </c:pt>
                <c:pt idx="155">
                  <c:v>185745.79208101385</c:v>
                </c:pt>
                <c:pt idx="156">
                  <c:v>185003.14048597173</c:v>
                </c:pt>
                <c:pt idx="157">
                  <c:v>184244.12780195574</c:v>
                </c:pt>
                <c:pt idx="158">
                  <c:v>183519.40581772206</c:v>
                </c:pt>
                <c:pt idx="159">
                  <c:v>182803.23479625498</c:v>
                </c:pt>
                <c:pt idx="160">
                  <c:v>182071.06993633549</c:v>
                </c:pt>
                <c:pt idx="161">
                  <c:v>181371.78730179515</c:v>
                </c:pt>
                <c:pt idx="162">
                  <c:v>180656.7518705423</c:v>
                </c:pt>
                <c:pt idx="163">
                  <c:v>179973.70641324713</c:v>
                </c:pt>
                <c:pt idx="164">
                  <c:v>179275.14496243608</c:v>
                </c:pt>
                <c:pt idx="165">
                  <c:v>178607.72011668098</c:v>
                </c:pt>
                <c:pt idx="166">
                  <c:v>177947.75709212283</c:v>
                </c:pt>
                <c:pt idx="167">
                  <c:v>177272.62331480629</c:v>
                </c:pt>
                <c:pt idx="168">
                  <c:v>176627.42065735318</c:v>
                </c:pt>
                <c:pt idx="169">
                  <c:v>175967.27336860128</c:v>
                </c:pt>
                <c:pt idx="170">
                  <c:v>175336.29108247615</c:v>
                </c:pt>
                <c:pt idx="171">
                  <c:v>174712.10889289313</c:v>
                </c:pt>
                <c:pt idx="172">
                  <c:v>174073.3113670747</c:v>
                </c:pt>
                <c:pt idx="173">
                  <c:v>173462.59428783855</c:v>
                </c:pt>
                <c:pt idx="174">
                  <c:v>172837.47734568536</c:v>
                </c:pt>
                <c:pt idx="175">
                  <c:v>172239.75014843119</c:v>
                </c:pt>
                <c:pt idx="176">
                  <c:v>171648.24071785159</c:v>
                </c:pt>
                <c:pt idx="177">
                  <c:v>171042.64497323029</c:v>
                </c:pt>
                <c:pt idx="178">
                  <c:v>170463.45923528442</c:v>
                </c:pt>
                <c:pt idx="179">
                  <c:v>169870.39222424087</c:v>
                </c:pt>
                <c:pt idx="180">
                  <c:v>169303.11006494169</c:v>
                </c:pt>
                <c:pt idx="181">
                  <c:v>168722.14757501159</c:v>
                </c:pt>
                <c:pt idx="182">
                  <c:v>168166.36868205052</c:v>
                </c:pt>
                <c:pt idx="183">
                  <c:v>167616.10291686468</c:v>
                </c:pt>
                <c:pt idx="184">
                  <c:v>167052.44904083834</c:v>
                </c:pt>
                <c:pt idx="185">
                  <c:v>166513.12372502606</c:v>
                </c:pt>
                <c:pt idx="186">
                  <c:v>165960.60129670703</c:v>
                </c:pt>
                <c:pt idx="187">
                  <c:v>165431.86048817085</c:v>
                </c:pt>
                <c:pt idx="188">
                  <c:v>164908.19668832098</c:v>
                </c:pt>
                <c:pt idx="189">
                  <c:v>164371.61347230649</c:v>
                </c:pt>
                <c:pt idx="190">
                  <c:v>163858.03277947244</c:v>
                </c:pt>
                <c:pt idx="191">
                  <c:v>163331.71414794339</c:v>
                </c:pt>
                <c:pt idx="192">
                  <c:v>162827.8988639997</c:v>
                </c:pt>
                <c:pt idx="193">
                  <c:v>162328.77134115467</c:v>
                </c:pt>
                <c:pt idx="194">
                  <c:v>161817.16971025441</c:v>
                </c:pt>
                <c:pt idx="195">
                  <c:v>161327.35926017791</c:v>
                </c:pt>
                <c:pt idx="196">
                  <c:v>160825.24711213616</c:v>
                </c:pt>
                <c:pt idx="197">
                  <c:v>160344.46915736864</c:v>
                </c:pt>
                <c:pt idx="198">
                  <c:v>159851.55840602471</c:v>
                </c:pt>
                <c:pt idx="199">
                  <c:v>159379.54041039117</c:v>
                </c:pt>
                <c:pt idx="200">
                  <c:v>158911.73177785226</c:v>
                </c:pt>
                <c:pt idx="201">
                  <c:v>158432.03590765237</c:v>
                </c:pt>
                <c:pt idx="202">
                  <c:v>157972.60172781377</c:v>
                </c:pt>
                <c:pt idx="203">
                  <c:v>157501.44079618348</c:v>
                </c:pt>
                <c:pt idx="204">
                  <c:v>157050.13580986558</c:v>
                </c:pt>
                <c:pt idx="205">
                  <c:v>156602.73971285173</c:v>
                </c:pt>
                <c:pt idx="206">
                  <c:v>156143.85021629508</c:v>
                </c:pt>
                <c:pt idx="207">
                  <c:v>155704.23585026618</c:v>
                </c:pt>
                <c:pt idx="208">
                  <c:v>155253.28061576007</c:v>
                </c:pt>
                <c:pt idx="209">
                  <c:v>154821.2265880878</c:v>
                </c:pt>
                <c:pt idx="210">
                  <c:v>154392.81022225189</c:v>
                </c:pt>
                <c:pt idx="211">
                  <c:v>153953.27481254138</c:v>
                </c:pt>
                <c:pt idx="212">
                  <c:v>153532.10467460804</c:v>
                </c:pt>
                <c:pt idx="213">
                  <c:v>153099.96051750242</c:v>
                </c:pt>
                <c:pt idx="214">
                  <c:v>152685.83617799697</c:v>
                </c:pt>
                <c:pt idx="215">
                  <c:v>152260.87995367983</c:v>
                </c:pt>
                <c:pt idx="216">
                  <c:v>151853.60867755933</c:v>
                </c:pt>
                <c:pt idx="217">
                  <c:v>151449.6374965607</c:v>
                </c:pt>
                <c:pt idx="218">
                  <c:v>151035.04120018141</c:v>
                </c:pt>
                <c:pt idx="219">
                  <c:v>150637.64910636374</c:v>
                </c:pt>
                <c:pt idx="220">
                  <c:v>150229.76712455452</c:v>
                </c:pt>
                <c:pt idx="221">
                  <c:v>149838.77896830559</c:v>
                </c:pt>
                <c:pt idx="222">
                  <c:v>149450.87634321436</c:v>
                </c:pt>
                <c:pt idx="223">
                  <c:v>149052.68060240697</c:v>
                </c:pt>
                <c:pt idx="224">
                  <c:v>148670.93261773177</c:v>
                </c:pt>
                <c:pt idx="225">
                  <c:v>148279.02024138023</c:v>
                </c:pt>
                <c:pt idx="226">
                  <c:v>147903.26732407312</c:v>
                </c:pt>
                <c:pt idx="227">
                  <c:v>147530.40445956611</c:v>
                </c:pt>
                <c:pt idx="228">
                  <c:v>147147.56456462815</c:v>
                </c:pt>
                <c:pt idx="229">
                  <c:v>146780.46936535352</c:v>
                </c:pt>
                <c:pt idx="230">
                  <c:v>146403.51973851598</c:v>
                </c:pt>
                <c:pt idx="231">
                  <c:v>146042.04647267301</c:v>
                </c:pt>
                <c:pt idx="232">
                  <c:v>145670.83902791073</c:v>
                </c:pt>
                <c:pt idx="233">
                  <c:v>145314.84708418493</c:v>
                </c:pt>
                <c:pt idx="234">
                  <c:v>144961.49936847517</c:v>
                </c:pt>
                <c:pt idx="235">
                  <c:v>144598.59257142583</c:v>
                </c:pt>
                <c:pt idx="236">
                  <c:v>144250.5254772167</c:v>
                </c:pt>
                <c:pt idx="237">
                  <c:v>143893.01392822489</c:v>
                </c:pt>
                <c:pt idx="238">
                  <c:v>143550.09863346754</c:v>
                </c:pt>
                <c:pt idx="239">
                  <c:v>143209.66976527192</c:v>
                </c:pt>
                <c:pt idx="240">
                  <c:v>142859.96340458567</c:v>
                </c:pt>
                <c:pt idx="241">
                  <c:v>142524.50226536827</c:v>
                </c:pt>
                <c:pt idx="242">
                  <c:v>142179.87296863014</c:v>
                </c:pt>
                <c:pt idx="243">
                  <c:v>141849.26128596044</c:v>
                </c:pt>
                <c:pt idx="244">
                  <c:v>141520.99115354364</c:v>
                </c:pt>
                <c:pt idx="245">
                  <c:v>141183.71216807872</c:v>
                </c:pt>
                <c:pt idx="246">
                  <c:v>140860.1223233628</c:v>
                </c:pt>
                <c:pt idx="247">
                  <c:v>140527.62797889489</c:v>
                </c:pt>
                <c:pt idx="248">
                  <c:v>140208.60961514621</c:v>
                </c:pt>
                <c:pt idx="249">
                  <c:v>139880.789188166</c:v>
                </c:pt>
                <c:pt idx="250">
                  <c:v>139566.23702361749</c:v>
                </c:pt>
                <c:pt idx="251">
                  <c:v>139253.84263062448</c:v>
                </c:pt>
                <c:pt idx="252">
                  <c:v>138932.79549370508</c:v>
                </c:pt>
                <c:pt idx="253">
                  <c:v>138624.7165087591</c:v>
                </c:pt>
                <c:pt idx="254">
                  <c:v>138308.08263607614</c:v>
                </c:pt>
                <c:pt idx="255">
                  <c:v>138004.22194374618</c:v>
                </c:pt>
                <c:pt idx="256">
                  <c:v>137702.40006687999</c:v>
                </c:pt>
                <c:pt idx="257">
                  <c:v>137392.165990123</c:v>
                </c:pt>
                <c:pt idx="258">
                  <c:v>137094.42318448215</c:v>
                </c:pt>
                <c:pt idx="259">
                  <c:v>136788.36171904992</c:v>
                </c:pt>
                <c:pt idx="260">
                  <c:v>136494.6082401819</c:v>
                </c:pt>
                <c:pt idx="261">
                  <c:v>136202.78365085731</c:v>
                </c:pt>
                <c:pt idx="262">
                  <c:v>135902.77683919788</c:v>
                </c:pt>
                <c:pt idx="263">
                  <c:v>135614.81281022658</c:v>
                </c:pt>
                <c:pt idx="264">
                  <c:v>135318.75602991675</c:v>
                </c:pt>
                <c:pt idx="265">
                  <c:v>135034.5694851694</c:v>
                </c:pt>
                <c:pt idx="266">
                  <c:v>134742.37809266653</c:v>
                </c:pt>
                <c:pt idx="267">
                  <c:v>134461.88845323864</c:v>
                </c:pt>
                <c:pt idx="268">
                  <c:v>134183.18722792706</c:v>
                </c:pt>
                <c:pt idx="269">
                  <c:v>133896.60942715395</c:v>
                </c:pt>
                <c:pt idx="270">
                  <c:v>133621.48935817502</c:v>
                </c:pt>
                <c:pt idx="271">
                  <c:v>133338.5768673188</c:v>
                </c:pt>
                <c:pt idx="272">
                  <c:v>133066.96319194275</c:v>
                </c:pt>
                <c:pt idx="273">
                  <c:v>132797.04635841775</c:v>
                </c:pt>
                <c:pt idx="274">
                  <c:v>132519.45994111832</c:v>
                </c:pt>
                <c:pt idx="275">
                  <c:v>132252.9420230953</c:v>
                </c:pt>
                <c:pt idx="276">
                  <c:v>131978.83513471784</c:v>
                </c:pt>
                <c:pt idx="277">
                  <c:v>131715.6466581432</c:v>
                </c:pt>
                <c:pt idx="278">
                  <c:v>131454.0699299851</c:v>
                </c:pt>
                <c:pt idx="279">
                  <c:v>131185.0219379284</c:v>
                </c:pt>
                <c:pt idx="280">
                  <c:v>130926.67470136131</c:v>
                </c:pt>
                <c:pt idx="281">
                  <c:v>130660.93347023118</c:v>
                </c:pt>
                <c:pt idx="282">
                  <c:v>130405.7510697305</c:v>
                </c:pt>
                <c:pt idx="283">
                  <c:v>130143.25065403328</c:v>
                </c:pt>
                <c:pt idx="284">
                  <c:v>129891.17024732829</c:v>
                </c:pt>
                <c:pt idx="285">
                  <c:v>129640.59215641943</c:v>
                </c:pt>
                <c:pt idx="286">
                  <c:v>129382.80703699795</c:v>
                </c:pt>
                <c:pt idx="287">
                  <c:v>129135.2404408743</c:v>
                </c:pt>
                <c:pt idx="288">
                  <c:v>128880.53970492941</c:v>
                </c:pt>
                <c:pt idx="289">
                  <c:v>128635.92600395174</c:v>
                </c:pt>
                <c:pt idx="290">
                  <c:v>128392.74284668658</c:v>
                </c:pt>
                <c:pt idx="291">
                  <c:v>128142.53205284581</c:v>
                </c:pt>
                <c:pt idx="292">
                  <c:v>127902.21734444509</c:v>
                </c:pt>
                <c:pt idx="293">
                  <c:v>127654.94496427856</c:v>
                </c:pt>
                <c:pt idx="294">
                  <c:v>127417.44398776662</c:v>
                </c:pt>
                <c:pt idx="295">
                  <c:v>127181.30653913463</c:v>
                </c:pt>
                <c:pt idx="296">
                  <c:v>126938.31367912989</c:v>
                </c:pt>
                <c:pt idx="297">
                  <c:v>126704.91106011049</c:v>
                </c:pt>
                <c:pt idx="298">
                  <c:v>126464.72022665606</c:v>
                </c:pt>
                <c:pt idx="299">
                  <c:v>126234.0012796525</c:v>
                </c:pt>
                <c:pt idx="300">
                  <c:v>125996.56024582284</c:v>
                </c:pt>
                <c:pt idx="301">
                  <c:v>125768.47515831981</c:v>
                </c:pt>
                <c:pt idx="302">
                  <c:v>125541.66693993099</c:v>
                </c:pt>
                <c:pt idx="303">
                  <c:v>125308.23332484643</c:v>
                </c:pt>
                <c:pt idx="304">
                  <c:v>125083.98707369158</c:v>
                </c:pt>
                <c:pt idx="305">
                  <c:v>124853.17898754821</c:v>
                </c:pt>
                <c:pt idx="306">
                  <c:v>124631.44805102139</c:v>
                </c:pt>
                <c:pt idx="307">
                  <c:v>124410.93684646882</c:v>
                </c:pt>
                <c:pt idx="308">
                  <c:v>124183.95677081967</c:v>
                </c:pt>
                <c:pt idx="309">
                  <c:v>123965.89350947682</c:v>
                </c:pt>
                <c:pt idx="310">
                  <c:v>123741.4225060176</c:v>
                </c:pt>
                <c:pt idx="311">
                  <c:v>123525.76344338844</c:v>
                </c:pt>
                <c:pt idx="312">
                  <c:v>123311.2705379142</c:v>
                </c:pt>
                <c:pt idx="313">
                  <c:v>123090.45932025719</c:v>
                </c:pt>
                <c:pt idx="314">
                  <c:v>122878.30740586901</c:v>
                </c:pt>
                <c:pt idx="315">
                  <c:v>122659.89600033834</c:v>
                </c:pt>
                <c:pt idx="316">
                  <c:v>122450.04401298906</c:v>
                </c:pt>
                <c:pt idx="317">
                  <c:v>122233.99046254798</c:v>
                </c:pt>
                <c:pt idx="318">
                  <c:v>122026.39835490608</c:v>
                </c:pt>
                <c:pt idx="319">
                  <c:v>121819.90279342628</c:v>
                </c:pt>
                <c:pt idx="320">
                  <c:v>121607.29044712472</c:v>
                </c:pt>
                <c:pt idx="321">
                  <c:v>121402.99685594761</c:v>
                </c:pt>
                <c:pt idx="322">
                  <c:v>121192.64226196888</c:v>
                </c:pt>
                <c:pt idx="323">
                  <c:v>120990.51299075389</c:v>
                </c:pt>
                <c:pt idx="324">
                  <c:v>120789.43415594992</c:v>
                </c:pt>
                <c:pt idx="325">
                  <c:v>120582.3759767876</c:v>
                </c:pt>
                <c:pt idx="326">
                  <c:v>120383.40699049535</c:v>
                </c:pt>
                <c:pt idx="327">
                  <c:v>120178.51240285655</c:v>
                </c:pt>
                <c:pt idx="328">
                  <c:v>119981.61783172969</c:v>
                </c:pt>
                <c:pt idx="329">
                  <c:v>119785.73030294885</c:v>
                </c:pt>
                <c:pt idx="330">
                  <c:v>119583.99586610087</c:v>
                </c:pt>
                <c:pt idx="331">
                  <c:v>119390.13146298597</c:v>
                </c:pt>
                <c:pt idx="332">
                  <c:v>119190.47195628879</c:v>
                </c:pt>
                <c:pt idx="333">
                  <c:v>118998.59729877918</c:v>
                </c:pt>
                <c:pt idx="334">
                  <c:v>118800.97859099595</c:v>
                </c:pt>
                <c:pt idx="335">
                  <c:v>118611.06108044321</c:v>
                </c:pt>
                <c:pt idx="336">
                  <c:v>118422.09399143279</c:v>
                </c:pt>
                <c:pt idx="337">
                  <c:v>118227.45763259583</c:v>
                </c:pt>
                <c:pt idx="338">
                  <c:v>118040.4004727616</c:v>
                </c:pt>
                <c:pt idx="339">
                  <c:v>117847.72328857618</c:v>
                </c:pt>
                <c:pt idx="340">
                  <c:v>31245.372904273187</c:v>
                </c:pt>
                <c:pt idx="341">
                  <c:v>31254.114483551628</c:v>
                </c:pt>
                <c:pt idx="342">
                  <c:v>31263.114784231158</c:v>
                </c:pt>
                <c:pt idx="343">
                  <c:v>31271.877093071467</c:v>
                </c:pt>
                <c:pt idx="344">
                  <c:v>31280.898559678571</c:v>
                </c:pt>
                <c:pt idx="345">
                  <c:v>31289.681722234545</c:v>
                </c:pt>
                <c:pt idx="346">
                  <c:v>31298.475266083638</c:v>
                </c:pt>
                <c:pt idx="347">
                  <c:v>31307.528622259848</c:v>
                </c:pt>
                <c:pt idx="348">
                  <c:v>31316.343208150454</c:v>
                </c:pt>
                <c:pt idx="349">
                  <c:v>31325.418046906903</c:v>
                </c:pt>
                <c:pt idx="350">
                  <c:v>31334.253802153075</c:v>
                </c:pt>
                <c:pt idx="351">
                  <c:v>31343.350252503336</c:v>
                </c:pt>
                <c:pt idx="352">
                  <c:v>31352.207305717948</c:v>
                </c:pt>
                <c:pt idx="353">
                  <c:v>31361.074963136143</c:v>
                </c:pt>
                <c:pt idx="354">
                  <c:v>31370.203979087641</c:v>
                </c:pt>
                <c:pt idx="355">
                  <c:v>31379.093129596753</c:v>
                </c:pt>
                <c:pt idx="356">
                  <c:v>31388.244085167353</c:v>
                </c:pt>
                <c:pt idx="357">
                  <c:v>31397.154860690916</c:v>
                </c:pt>
                <c:pt idx="358">
                  <c:v>31406.076404543674</c:v>
                </c:pt>
                <c:pt idx="359">
                  <c:v>31415.260423373707</c:v>
                </c:pt>
                <c:pt idx="360">
                  <c:v>31424.203792416742</c:v>
                </c:pt>
                <c:pt idx="361">
                  <c:v>31433.41008734659</c:v>
                </c:pt>
                <c:pt idx="362">
                  <c:v>31442.375416931402</c:v>
                </c:pt>
                <c:pt idx="363">
                  <c:v>31451.351683243414</c:v>
                </c:pt>
                <c:pt idx="364">
                  <c:v>31460.591551978323</c:v>
                </c:pt>
                <c:pt idx="365">
                  <c:v>31469.589984231356</c:v>
                </c:pt>
                <c:pt idx="366">
                  <c:v>31478.852474290918</c:v>
                </c:pt>
                <c:pt idx="367">
                  <c:v>31487.873211381509</c:v>
                </c:pt>
                <c:pt idx="368">
                  <c:v>31497.158463482421</c:v>
                </c:pt>
                <c:pt idx="369">
                  <c:v>31506.201645761488</c:v>
                </c:pt>
                <c:pt idx="370">
                  <c:v>31515.25600804323</c:v>
                </c:pt>
                <c:pt idx="371">
                  <c:v>31524.575571375419</c:v>
                </c:pt>
                <c:pt idx="372">
                  <c:v>31533.65259186304</c:v>
                </c:pt>
                <c:pt idx="373">
                  <c:v>31542.995275212052</c:v>
                </c:pt>
                <c:pt idx="374">
                  <c:v>31552.09509797467</c:v>
                </c:pt>
                <c:pt idx="375">
                  <c:v>31561.206280007362</c:v>
                </c:pt>
                <c:pt idx="376">
                  <c:v>31570.583817904764</c:v>
                </c:pt>
                <c:pt idx="377">
                  <c:v>31579.718020899607</c:v>
                </c:pt>
                <c:pt idx="378">
                  <c:v>31589.119046271386</c:v>
                </c:pt>
                <c:pt idx="379">
                  <c:v>31598.276418144222</c:v>
                </c:pt>
                <c:pt idx="380">
                  <c:v>31607.445333356591</c:v>
                </c:pt>
                <c:pt idx="381">
                  <c:v>31616.881771061093</c:v>
                </c:pt>
                <c:pt idx="382">
                  <c:v>31626.074079705948</c:v>
                </c:pt>
                <c:pt idx="383">
                  <c:v>31635.534382163001</c:v>
                </c:pt>
                <c:pt idx="384">
                  <c:v>31644.750236137203</c:v>
                </c:pt>
                <c:pt idx="385">
                  <c:v>31654.234557197644</c:v>
                </c:pt>
                <c:pt idx="386">
                  <c:v>31663.474110033025</c:v>
                </c:pt>
                <c:pt idx="387">
                  <c:v>31672.725472343351</c:v>
                </c:pt>
                <c:pt idx="388">
                  <c:v>31682.246012080639</c:v>
                </c:pt>
                <c:pt idx="389">
                  <c:v>31691.521306371491</c:v>
                </c:pt>
                <c:pt idx="390">
                  <c:v>31701.066256321301</c:v>
                </c:pt>
                <c:pt idx="391">
                  <c:v>31710.365640302749</c:v>
                </c:pt>
                <c:pt idx="392">
                  <c:v>31719.677030049421</c:v>
                </c:pt>
                <c:pt idx="393">
                  <c:v>31729.258793289442</c:v>
                </c:pt>
                <c:pt idx="394">
                  <c:v>31738.59451222618</c:v>
                </c:pt>
                <c:pt idx="395">
                  <c:v>31748.201087954712</c:v>
                </c:pt>
                <c:pt idx="396">
                  <c:v>31757.561298123637</c:v>
                </c:pt>
                <c:pt idx="397">
                  <c:v>31766.933715747524</c:v>
                </c:pt>
                <c:pt idx="398">
                  <c:v>31776.577715661519</c:v>
                </c:pt>
                <c:pt idx="399">
                  <c:v>31785.974870623242</c:v>
                </c:pt>
                <c:pt idx="400">
                  <c:v>31795.644096355005</c:v>
                </c:pt>
                <c:pt idx="401">
                  <c:v>31805.066155181234</c:v>
                </c:pt>
                <c:pt idx="402">
                  <c:v>31814.760775366904</c:v>
                </c:pt>
                <c:pt idx="403">
                  <c:v>31824.207906424879</c:v>
                </c:pt>
                <c:pt idx="404">
                  <c:v>31833.667536807119</c:v>
                </c:pt>
                <c:pt idx="405">
                  <c:v>31843.400465080344</c:v>
                </c:pt>
                <c:pt idx="406">
                  <c:v>31852.885423453925</c:v>
                </c:pt>
                <c:pt idx="407">
                  <c:v>31862.644175656653</c:v>
                </c:pt>
                <c:pt idx="408">
                  <c:v>31872.154635101848</c:v>
                </c:pt>
                <c:pt idx="409">
                  <c:v>31881.677809336223</c:v>
                </c:pt>
                <c:pt idx="410">
                  <c:v>31891.47552202599</c:v>
                </c:pt>
                <c:pt idx="411">
                  <c:v>31901.024460288281</c:v>
                </c:pt>
                <c:pt idx="412">
                  <c:v>31910.848438417379</c:v>
                </c:pt>
                <c:pt idx="413">
                  <c:v>31920.423318673638</c:v>
                </c:pt>
                <c:pt idx="414">
                  <c:v>31930.011135279663</c:v>
                </c:pt>
                <c:pt idx="415">
                  <c:v>31939.874744667104</c:v>
                </c:pt>
                <c:pt idx="416">
                  <c:v>31949.488773680561</c:v>
                </c:pt>
                <c:pt idx="417">
                  <c:v>31959.379102495946</c:v>
                </c:pt>
                <c:pt idx="418">
                  <c:v>31969.019526954446</c:v>
                </c:pt>
                <c:pt idx="419">
                  <c:v>31978.936760514851</c:v>
                </c:pt>
                <c:pt idx="420">
                  <c:v>31988.603765528555</c:v>
                </c:pt>
                <c:pt idx="421">
                  <c:v>31998.284027807818</c:v>
                </c:pt>
                <c:pt idx="422">
                  <c:v>32008.241864045624</c:v>
                </c:pt>
                <c:pt idx="423">
                  <c:v>32017.948988203429</c:v>
                </c:pt>
                <c:pt idx="424">
                  <c:v>32027.934201418098</c:v>
                </c:pt>
                <c:pt idx="425">
                  <c:v>32037.668377899372</c:v>
                </c:pt>
                <c:pt idx="426">
                  <c:v>32047.416048773433</c:v>
                </c:pt>
                <c:pt idx="427">
                  <c:v>32057.442582333544</c:v>
                </c:pt>
                <c:pt idx="428">
                  <c:v>32067.217594993042</c:v>
                </c:pt>
                <c:pt idx="429">
                  <c:v>32077.271991372374</c:v>
                </c:pt>
                <c:pt idx="430">
                  <c:v>32087.074541793958</c:v>
                </c:pt>
                <c:pt idx="431">
                  <c:v>32096.890830633274</c:v>
                </c:pt>
                <c:pt idx="432">
                  <c:v>32106.987285812058</c:v>
                </c:pt>
                <c:pt idx="433">
                  <c:v>32116.831410320403</c:v>
                </c:pt>
                <c:pt idx="434">
                  <c:v>32126.956228285533</c:v>
                </c:pt>
                <c:pt idx="435">
                  <c:v>32136.828390173185</c:v>
                </c:pt>
                <c:pt idx="436">
                  <c:v>32146.981775116736</c:v>
                </c:pt>
                <c:pt idx="437">
                  <c:v>32156.882178452997</c:v>
                </c:pt>
                <c:pt idx="438">
                  <c:v>32166.796673996338</c:v>
                </c:pt>
                <c:pt idx="439">
                  <c:v>32176.993188190667</c:v>
                </c:pt>
                <c:pt idx="440">
                  <c:v>32186.936235452802</c:v>
                </c:pt>
                <c:pt idx="441">
                  <c:v>32197.161837263557</c:v>
                </c:pt>
                <c:pt idx="442">
                  <c:v>32207.133646356691</c:v>
                </c:pt>
                <c:pt idx="443">
                  <c:v>32217.119809327043</c:v>
                </c:pt>
                <c:pt idx="444">
                  <c:v>32227.389331986211</c:v>
                </c:pt>
                <c:pt idx="445">
                  <c:v>32237.404576291257</c:v>
                </c:pt>
                <c:pt idx="446">
                  <c:v>32247.703722645376</c:v>
                </c:pt>
                <c:pt idx="447">
                  <c:v>32257.74826467513</c:v>
                </c:pt>
                <c:pt idx="448">
                  <c:v>32267.807430081819</c:v>
                </c:pt>
                <c:pt idx="449">
                  <c:v>32278.151312468362</c:v>
                </c:pt>
                <c:pt idx="450">
                  <c:v>32288.240104692384</c:v>
                </c:pt>
                <c:pt idx="451">
                  <c:v>32298.614162884194</c:v>
                </c:pt>
                <c:pt idx="452">
                  <c:v>32308.732804831194</c:v>
                </c:pt>
                <c:pt idx="453">
                  <c:v>32319.137264437122</c:v>
                </c:pt>
                <c:pt idx="454">
                  <c:v>32329.285981691752</c:v>
                </c:pt>
                <c:pt idx="455">
                  <c:v>32339.449713422484</c:v>
                </c:pt>
                <c:pt idx="456">
                  <c:v>32349.900091892632</c:v>
                </c:pt>
                <c:pt idx="457">
                  <c:v>32360.09424207484</c:v>
                </c:pt>
                <c:pt idx="458">
                  <c:v>32370.575597561845</c:v>
                </c:pt>
                <c:pt idx="459">
                  <c:v>32380.800398652962</c:v>
                </c:pt>
                <c:pt idx="460">
                  <c:v>32391.040503774173</c:v>
                </c:pt>
                <c:pt idx="461">
                  <c:v>32401.568653703867</c:v>
                </c:pt>
                <c:pt idx="462">
                  <c:v>32411.839763384138</c:v>
                </c:pt>
                <c:pt idx="463">
                  <c:v>32422.399483498742</c:v>
                </c:pt>
                <c:pt idx="464">
                  <c:v>32432.701837339653</c:v>
                </c:pt>
                <c:pt idx="465">
                  <c:v>32443.01979367861</c:v>
                </c:pt>
                <c:pt idx="466">
                  <c:v>32453.627210659706</c:v>
                </c:pt>
                <c:pt idx="467">
                  <c:v>32463.976775729585</c:v>
                </c:pt>
                <c:pt idx="468">
                  <c:v>32474.616374315836</c:v>
                </c:pt>
                <c:pt idx="469">
                  <c:v>32484.997795141458</c:v>
                </c:pt>
                <c:pt idx="470">
                  <c:v>32495.669825319288</c:v>
                </c:pt>
                <c:pt idx="471">
                  <c:v>32506.083351980258</c:v>
                </c:pt>
                <c:pt idx="472">
                  <c:v>32516.512914714669</c:v>
                </c:pt>
                <c:pt idx="473">
                  <c:v>32527.233952498325</c:v>
                </c:pt>
                <c:pt idx="474">
                  <c:v>32537.696001655222</c:v>
                </c:pt>
                <c:pt idx="475">
                  <c:v>32548.450109229678</c:v>
                </c:pt>
                <c:pt idx="476">
                  <c:v>32558.944902730567</c:v>
                </c:pt>
                <c:pt idx="477">
                  <c:v>32569.456053633967</c:v>
                </c:pt>
                <c:pt idx="478">
                  <c:v>32580.260140081315</c:v>
                </c:pt>
                <c:pt idx="479">
                  <c:v>32590.804427906631</c:v>
                </c:pt>
                <c:pt idx="480">
                  <c:v>32601.64224238407</c:v>
                </c:pt>
                <c:pt idx="481">
                  <c:v>32612.219933208053</c:v>
                </c:pt>
                <c:pt idx="482">
                  <c:v>32622.81431294365</c:v>
                </c:pt>
                <c:pt idx="483">
                  <c:v>32633.703108210044</c:v>
                </c:pt>
                <c:pt idx="484">
                  <c:v>32644.331295993994</c:v>
                </c:pt>
                <c:pt idx="485">
                  <c:v>32655.254498382608</c:v>
                </c:pt>
                <c:pt idx="486">
                  <c:v>32665.916768777097</c:v>
                </c:pt>
                <c:pt idx="487">
                  <c:v>32676.874656102205</c:v>
                </c:pt>
                <c:pt idx="488">
                  <c:v>32687.57128716047</c:v>
                </c:pt>
                <c:pt idx="489">
                  <c:v>32698.285089205445</c:v>
                </c:pt>
                <c:pt idx="490">
                  <c:v>32709.295414087697</c:v>
                </c:pt>
                <c:pt idx="491">
                  <c:v>32720.044000165464</c:v>
                </c:pt>
                <c:pt idx="492">
                  <c:v>32731.089719691594</c:v>
                </c:pt>
                <c:pt idx="493">
                  <c:v>32741.873376826101</c:v>
                </c:pt>
                <c:pt idx="494">
                  <c:v>32752.674562604851</c:v>
                </c:pt>
                <c:pt idx="495">
                  <c:v>32763.77380032196</c:v>
                </c:pt>
                <c:pt idx="496">
                  <c:v>32774.610494253749</c:v>
                </c:pt>
                <c:pt idx="497">
                  <c:v>32785.74585926791</c:v>
                </c:pt>
                <c:pt idx="498">
                  <c:v>32796.61835772061</c:v>
                </c:pt>
                <c:pt idx="499">
                  <c:v>32807.508754132665</c:v>
                </c:pt>
                <c:pt idx="500">
                  <c:v>32818.698753072073</c:v>
                </c:pt>
                <c:pt idx="501">
                  <c:v>32829.625405393694</c:v>
                </c:pt>
                <c:pt idx="502">
                  <c:v>32840.852288169706</c:v>
                </c:pt>
                <c:pt idx="503">
                  <c:v>32851.81550249744</c:v>
                </c:pt>
                <c:pt idx="504">
                  <c:v>32863.079578798337</c:v>
                </c:pt>
                <c:pt idx="505">
                  <c:v>32874.079665232806</c:v>
                </c:pt>
                <c:pt idx="506">
                  <c:v>32885.098187259544</c:v>
                </c:pt>
                <c:pt idx="507">
                  <c:v>32896.418521506952</c:v>
                </c:pt>
                <c:pt idx="508">
                  <c:v>32907.474388045965</c:v>
                </c:pt>
                <c:pt idx="509">
                  <c:v>31337.795101257816</c:v>
                </c:pt>
                <c:pt idx="510">
                  <c:v>31347.620759788173</c:v>
                </c:pt>
                <c:pt idx="511">
                  <c:v>31357.463168258513</c:v>
                </c:pt>
                <c:pt idx="512">
                  <c:v>31367.567794805695</c:v>
                </c:pt>
                <c:pt idx="513">
                  <c:v>31377.444115769125</c:v>
                </c:pt>
                <c:pt idx="514">
                  <c:v>31387.583189031739</c:v>
                </c:pt>
                <c:pt idx="515">
                  <c:v>31397.493725627202</c:v>
                </c:pt>
                <c:pt idx="516">
                  <c:v>31407.421390182084</c:v>
                </c:pt>
                <c:pt idx="517">
                  <c:v>31417.612611500943</c:v>
                </c:pt>
                <c:pt idx="518">
                  <c:v>31427.574953797946</c:v>
                </c:pt>
                <c:pt idx="519">
                  <c:v>31437.801395378436</c:v>
                </c:pt>
                <c:pt idx="520">
                  <c:v>31447.798728938447</c:v>
                </c:pt>
                <c:pt idx="521">
                  <c:v>31458.060707701661</c:v>
                </c:pt>
                <c:pt idx="522">
                  <c:v>31468.093350325929</c:v>
                </c:pt>
                <c:pt idx="523">
                  <c:v>31478.143672104416</c:v>
                </c:pt>
                <c:pt idx="524">
                  <c:v>31488.459461354782</c:v>
                </c:pt>
                <c:pt idx="525">
                  <c:v>31498.545576758079</c:v>
                </c:pt>
                <c:pt idx="526">
                  <c:v>31508.897714237813</c:v>
                </c:pt>
                <c:pt idx="527">
                  <c:v>31519.019952081402</c:v>
                </c:pt>
                <c:pt idx="528">
                  <c:v>31529.160279156644</c:v>
                </c:pt>
                <c:pt idx="529">
                  <c:v>31539.567463799212</c:v>
                </c:pt>
                <c:pt idx="530">
                  <c:v>31549.744414744597</c:v>
                </c:pt>
                <c:pt idx="531">
                  <c:v>31560.188786839943</c:v>
                </c:pt>
                <c:pt idx="532">
                  <c:v>31570.402701959731</c:v>
                </c:pt>
                <c:pt idx="533">
                  <c:v>31580.635130736511</c:v>
                </c:pt>
                <c:pt idx="534">
                  <c:v>31591.135829828578</c:v>
                </c:pt>
                <c:pt idx="535">
                  <c:v>31601.405741812956</c:v>
                </c:pt>
                <c:pt idx="536">
                  <c:v>31611.944496978962</c:v>
                </c:pt>
                <c:pt idx="537">
                  <c:v>31622.252244469342</c:v>
                </c:pt>
                <c:pt idx="538">
                  <c:v>31632.829411813302</c:v>
                </c:pt>
                <c:pt idx="539">
                  <c:v>31643.175352050479</c:v>
                </c:pt>
                <c:pt idx="540">
                  <c:v>31653.540425510459</c:v>
                </c:pt>
                <c:pt idx="541">
                  <c:v>31664.175787928842</c:v>
                </c:pt>
                <c:pt idx="542">
                  <c:v>31674.579599119104</c:v>
                </c:pt>
                <c:pt idx="543">
                  <c:v>31685.25428567714</c:v>
                </c:pt>
                <c:pt idx="544">
                  <c:v>31695.697204578191</c:v>
                </c:pt>
                <c:pt idx="545">
                  <c:v>31706.159718181891</c:v>
                </c:pt>
                <c:pt idx="546">
                  <c:v>31716.893991096007</c:v>
                </c:pt>
                <c:pt idx="547">
                  <c:v>31727.396176915739</c:v>
                </c:pt>
                <c:pt idx="548">
                  <c:v>31738.170718533271</c:v>
                </c:pt>
                <c:pt idx="549">
                  <c:v>31748.712959853896</c:v>
                </c:pt>
                <c:pt idx="550">
                  <c:v>31759.275273970507</c:v>
                </c:pt>
                <c:pt idx="551">
                  <c:v>31770.110843191222</c:v>
                </c:pt>
                <c:pt idx="552">
                  <c:v>31780.713797706601</c:v>
                </c:pt>
                <c:pt idx="553">
                  <c:v>31791.590614252491</c:v>
                </c:pt>
                <c:pt idx="554">
                  <c:v>31802.234606352136</c:v>
                </c:pt>
                <c:pt idx="555">
                  <c:v>31813.153071691806</c:v>
                </c:pt>
                <c:pt idx="556">
                  <c:v>31823.838504296375</c:v>
                </c:pt>
                <c:pt idx="557">
                  <c:v>31834.544708434802</c:v>
                </c:pt>
                <c:pt idx="558">
                  <c:v>31845.526307563767</c:v>
                </c:pt>
                <c:pt idx="559">
                  <c:v>31856.27456720583</c:v>
                </c:pt>
                <c:pt idx="560">
                  <c:v>31867.298844020501</c:v>
                </c:pt>
                <c:pt idx="561">
                  <c:v>31878.089576875667</c:v>
                </c:pt>
                <c:pt idx="562">
                  <c:v>31888.901602344264</c:v>
                </c:pt>
                <c:pt idx="563">
                  <c:v>31899.990583467679</c:v>
                </c:pt>
                <c:pt idx="564">
                  <c:v>31910.845719822755</c:v>
                </c:pt>
                <c:pt idx="565">
                  <c:v>31921.978445385732</c:v>
                </c:pt>
                <c:pt idx="566">
                  <c:v>31932.87712579879</c:v>
                </c:pt>
                <c:pt idx="567">
                  <c:v>31943.797639212295</c:v>
                </c:pt>
                <c:pt idx="568">
                  <c:v>31954.996697668175</c:v>
                </c:pt>
                <c:pt idx="569">
                  <c:v>31965.961416525381</c:v>
                </c:pt>
                <c:pt idx="570">
                  <c:v>31977.205325774743</c:v>
                </c:pt>
                <c:pt idx="571">
                  <c:v>31988.214699418335</c:v>
                </c:pt>
                <c:pt idx="572">
                  <c:v>31999.503913650206</c:v>
                </c:pt>
                <c:pt idx="573">
                  <c:v>32010.558398102708</c:v>
                </c:pt>
                <c:pt idx="574">
                  <c:v>32021.635506310577</c:v>
                </c:pt>
                <c:pt idx="575">
                  <c:v>32032.993436335499</c:v>
                </c:pt>
                <c:pt idx="576">
                  <c:v>32044.116351787499</c:v>
                </c:pt>
                <c:pt idx="577">
                  <c:v>32055.520751677243</c:v>
                </c:pt>
                <c:pt idx="578">
                  <c:v>32066.689947626168</c:v>
                </c:pt>
                <c:pt idx="579">
                  <c:v>32077.882357773589</c:v>
                </c:pt>
                <c:pt idx="580">
                  <c:v>32089.357252553968</c:v>
                </c:pt>
                <c:pt idx="581">
                  <c:v>32100.596666072444</c:v>
                </c:pt>
                <c:pt idx="582">
                  <c:v>32112.119239745491</c:v>
                </c:pt>
                <c:pt idx="583">
                  <c:v>32123.406147926285</c:v>
                </c:pt>
                <c:pt idx="584">
                  <c:v>32134.716883274414</c:v>
                </c:pt>
                <c:pt idx="585">
                  <c:v>32146.311798672912</c:v>
                </c:pt>
                <c:pt idx="586">
                  <c:v>32157.670779238353</c:v>
                </c:pt>
                <c:pt idx="587">
                  <c:v>32169.31462877665</c:v>
                </c:pt>
                <c:pt idx="588">
                  <c:v>32180.722364739799</c:v>
                </c:pt>
                <c:pt idx="589">
                  <c:v>32192.415664110955</c:v>
                </c:pt>
                <c:pt idx="590">
                  <c:v>32203.872673459085</c:v>
                </c:pt>
                <c:pt idx="591">
                  <c:v>32215.354408092488</c:v>
                </c:pt>
                <c:pt idx="592">
                  <c:v>32227.122754917342</c:v>
                </c:pt>
                <c:pt idx="593">
                  <c:v>32238.65455446305</c:v>
                </c:pt>
                <c:pt idx="594">
                  <c:v>32250.473674782676</c:v>
                </c:pt>
                <c:pt idx="595">
                  <c:v>32262.056077387275</c:v>
                </c:pt>
                <c:pt idx="596">
                  <c:v>32273.663876764251</c:v>
                </c:pt>
                <c:pt idx="597">
                  <c:v>32285.560067314644</c:v>
                </c:pt>
                <c:pt idx="598">
                  <c:v>32297.21929222807</c:v>
                </c:pt>
                <c:pt idx="599">
                  <c:v>32309.167631612505</c:v>
                </c:pt>
                <c:pt idx="600">
                  <c:v>32320.878841340342</c:v>
                </c:pt>
                <c:pt idx="601">
                  <c:v>32332.616145712829</c:v>
                </c:pt>
                <c:pt idx="602">
                  <c:v>32344.643657446581</c:v>
                </c:pt>
                <c:pt idx="603">
                  <c:v>32356.433801555166</c:v>
                </c:pt>
                <c:pt idx="604">
                  <c:v>32368.514891632571</c:v>
                </c:pt>
                <c:pt idx="605">
                  <c:v>32380.358456906648</c:v>
                </c:pt>
                <c:pt idx="606">
                  <c:v>32392.493713062337</c:v>
                </c:pt>
                <c:pt idx="607">
                  <c:v>32404.391290096119</c:v>
                </c:pt>
                <c:pt idx="608">
                  <c:v>32416.315985669804</c:v>
                </c:pt>
                <c:pt idx="609">
                  <c:v>32428.533498054327</c:v>
                </c:pt>
                <c:pt idx="610">
                  <c:v>32440.513108403782</c:v>
                </c:pt>
                <c:pt idx="611">
                  <c:v>32452.786296678423</c:v>
                </c:pt>
                <c:pt idx="612">
                  <c:v>32464.821436083534</c:v>
                </c:pt>
                <c:pt idx="613">
                  <c:v>32476.884460596539</c:v>
                </c:pt>
                <c:pt idx="614">
                  <c:v>32489.24221373945</c:v>
                </c:pt>
                <c:pt idx="615">
                  <c:v>32501.36170671026</c:v>
                </c:pt>
                <c:pt idx="616">
                  <c:v>32513.776706302378</c:v>
                </c:pt>
                <c:pt idx="617">
                  <c:v>32525.953306865824</c:v>
                </c:pt>
                <c:pt idx="618">
                  <c:v>32538.158590147308</c:v>
                </c:pt>
                <c:pt idx="619">
                  <c:v>32550.66055657564</c:v>
                </c:pt>
                <c:pt idx="620">
                  <c:v>32562.923925042895</c:v>
                </c:pt>
                <c:pt idx="621">
                  <c:v>32575.484772241085</c:v>
                </c:pt>
                <c:pt idx="622">
                  <c:v>32587.806891124015</c:v>
                </c:pt>
                <c:pt idx="623">
                  <c:v>32600.427291569933</c:v>
                </c:pt>
                <c:pt idx="624">
                  <c:v>32612.808836900556</c:v>
                </c:pt>
                <c:pt idx="625">
                  <c:v>32625.220236809986</c:v>
                </c:pt>
                <c:pt idx="626">
                  <c:v>32637.931132824047</c:v>
                </c:pt>
                <c:pt idx="627">
                  <c:v>32650.402993476815</c:v>
                </c:pt>
                <c:pt idx="628">
                  <c:v>32663.175171724983</c:v>
                </c:pt>
                <c:pt idx="629">
                  <c:v>32675.708197101765</c:v>
                </c:pt>
                <c:pt idx="630">
                  <c:v>32688.271955659187</c:v>
                </c:pt>
                <c:pt idx="631">
                  <c:v>32701.137274916156</c:v>
                </c:pt>
                <c:pt idx="632">
                  <c:v>32713.763275459249</c:v>
                </c:pt>
                <c:pt idx="633">
                  <c:v>32726.691677665447</c:v>
                </c:pt>
                <c:pt idx="634">
                  <c:v>32739.380653543511</c:v>
                </c:pt>
                <c:pt idx="635">
                  <c:v>32752.101277887148</c:v>
                </c:pt>
                <c:pt idx="636">
                  <c:v>32765.12557681396</c:v>
                </c:pt>
                <c:pt idx="637">
                  <c:v>32777.910298911673</c:v>
                </c:pt>
                <c:pt idx="638">
                  <c:v>32790.999556890136</c:v>
                </c:pt>
                <c:pt idx="639">
                  <c:v>32803.849140966791</c:v>
                </c:pt>
                <c:pt idx="640">
                  <c:v>32817.004130611902</c:v>
                </c:pt>
                <c:pt idx="641">
                  <c:v>32829.919353688565</c:v>
                </c:pt>
                <c:pt idx="642">
                  <c:v>32842.867571954419</c:v>
                </c:pt>
                <c:pt idx="643">
                  <c:v>32856.122512704722</c:v>
                </c:pt>
                <c:pt idx="644">
                  <c:v>32869.137559545459</c:v>
                </c:pt>
                <c:pt idx="645">
                  <c:v>32882.460220175431</c:v>
                </c:pt>
                <c:pt idx="646">
                  <c:v>32895.542905743816</c:v>
                </c:pt>
                <c:pt idx="647">
                  <c:v>32908.659597714235</c:v>
                </c:pt>
                <c:pt idx="648">
                  <c:v>32922.085253518082</c:v>
                </c:pt>
                <c:pt idx="649">
                  <c:v>32935.270824762716</c:v>
                </c:pt>
                <c:pt idx="650">
                  <c:v>32948.766273750363</c:v>
                </c:pt>
                <c:pt idx="651">
                  <c:v>32962.021569289747</c:v>
                </c:pt>
                <c:pt idx="652">
                  <c:v>32975.311925992806</c:v>
                </c:pt>
                <c:pt idx="653">
                  <c:v>32988.913545130265</c:v>
                </c:pt>
                <c:pt idx="654">
                  <c:v>33002.274920323202</c:v>
                </c:pt>
                <c:pt idx="655">
                  <c:v>33015.948495504614</c:v>
                </c:pt>
                <c:pt idx="656">
                  <c:v>33029.38177091346</c:v>
                </c:pt>
                <c:pt idx="657">
                  <c:v>33043.128193633907</c:v>
                </c:pt>
                <c:pt idx="658">
                  <c:v>33056.634266211426</c:v>
                </c:pt>
                <c:pt idx="659">
                  <c:v>33070.176954295457</c:v>
                </c:pt>
                <c:pt idx="660">
                  <c:v>33084.034225612268</c:v>
                </c:pt>
                <c:pt idx="661">
                  <c:v>33097.651084981488</c:v>
                </c:pt>
                <c:pt idx="662">
                  <c:v>33111.583500116038</c:v>
                </c:pt>
                <c:pt idx="663">
                  <c:v>33125.275467195344</c:v>
                </c:pt>
                <c:pt idx="664">
                  <c:v>33139.005218713828</c:v>
                </c:pt>
                <c:pt idx="665">
                  <c:v>33153.052000585274</c:v>
                </c:pt>
                <c:pt idx="666">
                  <c:v>33166.85829469937</c:v>
                </c:pt>
                <c:pt idx="667">
                  <c:v>33180.982618100563</c:v>
                </c:pt>
                <c:pt idx="668">
                  <c:v>33194.866432835363</c:v>
                </c:pt>
                <c:pt idx="669">
                  <c:v>33208.789252901028</c:v>
                </c:pt>
                <c:pt idx="670">
                  <c:v>33223.031617354492</c:v>
                </c:pt>
                <c:pt idx="671">
                  <c:v>33237.0334569814</c:v>
                </c:pt>
                <c:pt idx="672">
                  <c:v>33251.355867602746</c:v>
                </c:pt>
                <c:pt idx="673">
                  <c:v>33265.437748673248</c:v>
                </c:pt>
                <c:pt idx="674">
                  <c:v>33279.841238792724</c:v>
                </c:pt>
                <c:pt idx="675">
                  <c:v>33294.004201400094</c:v>
                </c:pt>
                <c:pt idx="676">
                  <c:v>33308.207971413183</c:v>
                </c:pt>
                <c:pt idx="677">
                  <c:v>33322.734925623212</c:v>
                </c:pt>
                <c:pt idx="678">
                  <c:v>33337.021371716954</c:v>
                </c:pt>
                <c:pt idx="679">
                  <c:v>33351.632069642495</c:v>
                </c:pt>
                <c:pt idx="680">
                  <c:v>33366.002279178916</c:v>
                </c:pt>
                <c:pt idx="681">
                  <c:v>33380.414653590218</c:v>
                </c:pt>
                <c:pt idx="682">
                  <c:v>33395.152900401765</c:v>
                </c:pt>
                <c:pt idx="683">
                  <c:v>33409.650705622837</c:v>
                </c:pt>
                <c:pt idx="684">
                  <c:v>33424.475481926806</c:v>
                </c:pt>
                <c:pt idx="685">
                  <c:v>33439.059855211504</c:v>
                </c:pt>
                <c:pt idx="686">
                  <c:v>33453.687813160883</c:v>
                </c:pt>
                <c:pt idx="687">
                  <c:v>33468.644410448083</c:v>
                </c:pt>
                <c:pt idx="688">
                  <c:v>33483.360680715101</c:v>
                </c:pt>
                <c:pt idx="689">
                  <c:v>33498.406721605672</c:v>
                </c:pt>
                <c:pt idx="690">
                  <c:v>33513.212494128304</c:v>
                </c:pt>
                <c:pt idx="691">
                  <c:v>33528.349182065838</c:v>
                </c:pt>
                <c:pt idx="692">
                  <c:v>33543.245668685457</c:v>
                </c:pt>
                <c:pt idx="693">
                  <c:v>33558.18783920123</c:v>
                </c:pt>
                <c:pt idx="694">
                  <c:v>33573.462664233681</c:v>
                </c:pt>
                <c:pt idx="695">
                  <c:v>33588.49740807683</c:v>
                </c:pt>
                <c:pt idx="696">
                  <c:v>33603.865986177261</c:v>
                </c:pt>
                <c:pt idx="697">
                  <c:v>33618.994572101066</c:v>
                </c:pt>
                <c:pt idx="698">
                  <c:v>33634.170425974131</c:v>
                </c:pt>
                <c:pt idx="699">
                  <c:v>33649.681906929494</c:v>
                </c:pt>
                <c:pt idx="700">
                  <c:v>33664.953549870093</c:v>
                </c:pt>
                <c:pt idx="701">
                  <c:v>33680.562036388423</c:v>
                </c:pt>
                <c:pt idx="702">
                  <c:v>33695.930797317968</c:v>
                </c:pt>
                <c:pt idx="703">
                  <c:v>33711.34848541821</c:v>
                </c:pt>
                <c:pt idx="704">
                  <c:v>33727.10486643725</c:v>
                </c:pt>
                <c:pt idx="705">
                  <c:v>33742.621712320135</c:v>
                </c:pt>
                <c:pt idx="706">
                  <c:v>33758.478506298532</c:v>
                </c:pt>
                <c:pt idx="707">
                  <c:v>33774.09590253693</c:v>
                </c:pt>
                <c:pt idx="708">
                  <c:v>33790.05451808987</c:v>
                </c:pt>
                <c:pt idx="709">
                  <c:v>33805.773883746951</c:v>
                </c:pt>
                <c:pt idx="710">
                  <c:v>33821.54463423336</c:v>
                </c:pt>
                <c:pt idx="711">
                  <c:v>33837.658537554562</c:v>
                </c:pt>
                <c:pt idx="712">
                  <c:v>33853.533436326186</c:v>
                </c:pt>
                <c:pt idx="713">
                  <c:v>33869.752800734845</c:v>
                </c:pt>
                <c:pt idx="714">
                  <c:v>33885.733335776546</c:v>
                </c:pt>
                <c:pt idx="715">
                  <c:v>33901.767113568807</c:v>
                </c:pt>
                <c:pt idx="716">
                  <c:v>33918.147354510453</c:v>
                </c:pt>
                <c:pt idx="717">
                  <c:v>33934.289053809269</c:v>
                </c:pt>
                <c:pt idx="718">
                  <c:v>33950.778572887997</c:v>
                </c:pt>
                <c:pt idx="719">
                  <c:v>33967.029754677205</c:v>
                </c:pt>
                <c:pt idx="720">
                  <c:v>33983.33612832948</c:v>
                </c:pt>
                <c:pt idx="721">
                  <c:v>33999.992386741447</c:v>
                </c:pt>
                <c:pt idx="722">
                  <c:v>34016.410640816335</c:v>
                </c:pt>
                <c:pt idx="723">
                  <c:v>34033.180182499797</c:v>
                </c:pt>
                <c:pt idx="724">
                  <c:v>34049.711955337931</c:v>
                </c:pt>
                <c:pt idx="725">
                  <c:v>34066.596437833861</c:v>
                </c:pt>
                <c:pt idx="726">
                  <c:v>34083.243400015672</c:v>
                </c:pt>
                <c:pt idx="727">
                  <c:v>34099.948446629583</c:v>
                </c:pt>
                <c:pt idx="728">
                  <c:v>34117.008368628733</c:v>
                </c:pt>
                <c:pt idx="729">
                  <c:v>34133.83117176716</c:v>
                </c:pt>
                <c:pt idx="730">
                  <c:v>34151.010322184244</c:v>
                </c:pt>
                <c:pt idx="731">
                  <c:v>34167.952636410846</c:v>
                </c:pt>
                <c:pt idx="732">
                  <c:v>34184.955226014135</c:v>
                </c:pt>
                <c:pt idx="733">
                  <c:v>34202.316405420344</c:v>
                </c:pt>
                <c:pt idx="734">
                  <c:v>34219.44120303572</c:v>
                </c:pt>
                <c:pt idx="735">
                  <c:v>34236.926114996255</c:v>
                </c:pt>
                <c:pt idx="736">
                  <c:v>34254.17496430772</c:v>
                </c:pt>
                <c:pt idx="737">
                  <c:v>34271.486391279257</c:v>
                </c:pt>
                <c:pt idx="738">
                  <c:v>34289.160256267089</c:v>
                </c:pt>
                <c:pt idx="739">
                  <c:v>34306.598569578629</c:v>
                </c:pt>
                <c:pt idx="740">
                  <c:v>34324.400901097717</c:v>
                </c:pt>
                <c:pt idx="741">
                  <c:v>34341.968039061438</c:v>
                </c:pt>
                <c:pt idx="742">
                  <c:v>34359.900798579292</c:v>
                </c:pt>
                <c:pt idx="743">
                  <c:v>34377.598738995082</c:v>
                </c:pt>
                <c:pt idx="744">
                  <c:v>34395.362680689403</c:v>
                </c:pt>
                <c:pt idx="745">
                  <c:v>34413.494689118619</c:v>
                </c:pt>
                <c:pt idx="746">
                  <c:v>34431.392475229855</c:v>
                </c:pt>
                <c:pt idx="747">
                  <c:v>34449.659991631517</c:v>
                </c:pt>
                <c:pt idx="748">
                  <c:v>34467.693702977769</c:v>
                </c:pt>
                <c:pt idx="749">
                  <c:v>34485.796014138796</c:v>
                </c:pt>
                <c:pt idx="750">
                  <c:v>34504.270593649278</c:v>
                </c:pt>
                <c:pt idx="751">
                  <c:v>34522.512031319246</c:v>
                </c:pt>
                <c:pt idx="752">
                  <c:v>34541.127464641606</c:v>
                </c:pt>
                <c:pt idx="753">
                  <c:v>34559.510219180811</c:v>
                </c:pt>
                <c:pt idx="754">
                  <c:v>34577.964308924718</c:v>
                </c:pt>
                <c:pt idx="755">
                  <c:v>34596.795030755711</c:v>
                </c:pt>
                <c:pt idx="756">
                  <c:v>34615.393808095127</c:v>
                </c:pt>
                <c:pt idx="757">
                  <c:v>34634.371012366355</c:v>
                </c:pt>
                <c:pt idx="758">
                  <c:v>34653.116784215454</c:v>
                </c:pt>
                <c:pt idx="759">
                  <c:v>34672.242805990187</c:v>
                </c:pt>
                <c:pt idx="760">
                  <c:v>34691.137927967924</c:v>
                </c:pt>
                <c:pt idx="761">
                  <c:v>34710.108461617521</c:v>
                </c:pt>
                <c:pt idx="762">
                  <c:v>34729.462029360773</c:v>
                </c:pt>
                <c:pt idx="763">
                  <c:v>34748.585539606094</c:v>
                </c:pt>
                <c:pt idx="764">
                  <c:v>34768.093980266152</c:v>
                </c:pt>
                <c:pt idx="765">
                  <c:v>34787.372949993078</c:v>
                </c:pt>
                <c:pt idx="766">
                  <c:v>34806.730432249853</c:v>
                </c:pt>
                <c:pt idx="767">
                  <c:v>34826.475742348761</c:v>
                </c:pt>
                <c:pt idx="768">
                  <c:v>34845.992507576346</c:v>
                </c:pt>
                <c:pt idx="769">
                  <c:v>34865.899074795991</c:v>
                </c:pt>
                <c:pt idx="770">
                  <c:v>34885.577741502675</c:v>
                </c:pt>
                <c:pt idx="771">
                  <c:v>34905.338191041134</c:v>
                </c:pt>
                <c:pt idx="772">
                  <c:v>34925.491460259866</c:v>
                </c:pt>
                <c:pt idx="773">
                  <c:v>34945.417844797033</c:v>
                </c:pt>
                <c:pt idx="774">
                  <c:v>34965.739105834095</c:v>
                </c:pt>
                <c:pt idx="775">
                  <c:v>34985.834188503773</c:v>
                </c:pt>
                <c:pt idx="776">
                  <c:v>35006.32623900727</c:v>
                </c:pt>
                <c:pt idx="777">
                  <c:v>35026.592843477061</c:v>
                </c:pt>
                <c:pt idx="778">
                  <c:v>35046.946115675622</c:v>
                </c:pt>
                <c:pt idx="779">
                  <c:v>35067.69955455578</c:v>
                </c:pt>
                <c:pt idx="780">
                  <c:v>35088.228699922736</c:v>
                </c:pt>
                <c:pt idx="781">
                  <c:v>35109.160193381213</c:v>
                </c:pt>
                <c:pt idx="782">
                  <c:v>35129.868194011222</c:v>
                </c:pt>
                <c:pt idx="783">
                  <c:v>35150.666586935266</c:v>
                </c:pt>
                <c:pt idx="784">
                  <c:v>35171.870666117145</c:v>
                </c:pt>
                <c:pt idx="785">
                  <c:v>35192.852511226592</c:v>
                </c:pt>
                <c:pt idx="786">
                  <c:v>35214.242319863071</c:v>
                </c:pt>
                <c:pt idx="787">
                  <c:v>35235.410768480833</c:v>
                </c:pt>
                <c:pt idx="788">
                  <c:v>35256.6735453949</c:v>
                </c:pt>
                <c:pt idx="789">
                  <c:v>35278.347772330169</c:v>
                </c:pt>
                <c:pt idx="790">
                  <c:v>35299.802012067783</c:v>
                </c:pt>
                <c:pt idx="791">
                  <c:v>35321.670081192635</c:v>
                </c:pt>
                <c:pt idx="792">
                  <c:v>35343.31911597633</c:v>
                </c:pt>
                <c:pt idx="793">
                  <c:v>35365.384402216368</c:v>
                </c:pt>
                <c:pt idx="794">
                  <c:v>35387.231640112368</c:v>
                </c:pt>
                <c:pt idx="795">
                  <c:v>35409.179100171466</c:v>
                </c:pt>
                <c:pt idx="796">
                  <c:v>35431.546522352262</c:v>
                </c:pt>
                <c:pt idx="797">
                  <c:v>35453.697443107703</c:v>
                </c:pt>
                <c:pt idx="798">
                  <c:v>35476.270859726421</c:v>
                </c:pt>
                <c:pt idx="799">
                  <c:v>35498.628848097789</c:v>
                </c:pt>
                <c:pt idx="800">
                  <c:v>35521.091563880786</c:v>
                </c:pt>
                <c:pt idx="801">
                  <c:v>35543.98065916662</c:v>
                </c:pt>
                <c:pt idx="802">
                  <c:v>35566.656008759172</c:v>
                </c:pt>
                <c:pt idx="803">
                  <c:v>35589.760390774674</c:v>
                </c:pt>
                <c:pt idx="804">
                  <c:v>35612.652194054448</c:v>
                </c:pt>
                <c:pt idx="805">
                  <c:v>35635.653496075945</c:v>
                </c:pt>
                <c:pt idx="806">
                  <c:v>35659.087898842226</c:v>
                </c:pt>
                <c:pt idx="807">
                  <c:v>35682.311551372193</c:v>
                </c:pt>
                <c:pt idx="808">
                  <c:v>35705.971084866091</c:v>
                </c:pt>
                <c:pt idx="809">
                  <c:v>35729.421136023004</c:v>
                </c:pt>
                <c:pt idx="810">
                  <c:v>35753.309901716879</c:v>
                </c:pt>
                <c:pt idx="811">
                  <c:v>35776.990495491591</c:v>
                </c:pt>
                <c:pt idx="812">
                  <c:v>35800.787751856617</c:v>
                </c:pt>
                <c:pt idx="813">
                  <c:v>35825.028071176515</c:v>
                </c:pt>
                <c:pt idx="814">
                  <c:v>35849.062270434159</c:v>
                </c:pt>
                <c:pt idx="815">
                  <c:v>35873.542506035432</c:v>
                </c:pt>
                <c:pt idx="816">
                  <c:v>35897.818044022846</c:v>
                </c:pt>
                <c:pt idx="817">
                  <c:v>35922.215735590646</c:v>
                </c:pt>
                <c:pt idx="818">
                  <c:v>35947.064028820532</c:v>
                </c:pt>
                <c:pt idx="819">
                  <c:v>35971.709850790794</c:v>
                </c:pt>
                <c:pt idx="820">
                  <c:v>35996.809397477591</c:v>
                </c:pt>
                <c:pt idx="821">
                  <c:v>36021.708016149918</c:v>
                </c:pt>
                <c:pt idx="822">
                  <c:v>36046.734617337774</c:v>
                </c:pt>
                <c:pt idx="823">
                  <c:v>36072.219740853296</c:v>
                </c:pt>
                <c:pt idx="824">
                  <c:v>36097.506350925316</c:v>
                </c:pt>
                <c:pt idx="825">
                  <c:v>36123.254766739665</c:v>
                </c:pt>
                <c:pt idx="826">
                  <c:v>36148.806342698597</c:v>
                </c:pt>
                <c:pt idx="827">
                  <c:v>36174.823075170534</c:v>
                </c:pt>
                <c:pt idx="828">
                  <c:v>36200.644696376643</c:v>
                </c:pt>
                <c:pt idx="829">
                  <c:v>36226.603077287094</c:v>
                </c:pt>
                <c:pt idx="830">
                  <c:v>36253.031765961045</c:v>
                </c:pt>
                <c:pt idx="831">
                  <c:v>36279.268046870951</c:v>
                </c:pt>
                <c:pt idx="832">
                  <c:v>36305.9781632292</c:v>
                </c:pt>
                <c:pt idx="833">
                  <c:v>36332.497745598092</c:v>
                </c:pt>
                <c:pt idx="834">
                  <c:v>36359.160835224822</c:v>
                </c:pt>
                <c:pt idx="835">
                  <c:v>36386.303186459561</c:v>
                </c:pt>
                <c:pt idx="836">
                  <c:v>36413.257933642562</c:v>
                </c:pt>
                <c:pt idx="837">
                  <c:v>36440.695660116085</c:v>
                </c:pt>
                <c:pt idx="838">
                  <c:v>36467.947813280945</c:v>
                </c:pt>
                <c:pt idx="839">
                  <c:v>36495.350654812333</c:v>
                </c:pt>
                <c:pt idx="840">
                  <c:v>36523.24219718948</c:v>
                </c:pt>
                <c:pt idx="841">
                  <c:v>36550.951341103602</c:v>
                </c:pt>
                <c:pt idx="842">
                  <c:v>36579.153107804064</c:v>
                </c:pt>
                <c:pt idx="843">
                  <c:v>36607.174676632239</c:v>
                </c:pt>
                <c:pt idx="844">
                  <c:v>36635.692876183901</c:v>
                </c:pt>
                <c:pt idx="845">
                  <c:v>36664.033150270152</c:v>
                </c:pt>
                <c:pt idx="846">
                  <c:v>36692.534960223056</c:v>
                </c:pt>
                <c:pt idx="847">
                  <c:v>36721.539574006441</c:v>
                </c:pt>
                <c:pt idx="848">
                  <c:v>36750.369814428064</c:v>
                </c:pt>
                <c:pt idx="849">
                  <c:v>73211.650856721928</c:v>
                </c:pt>
                <c:pt idx="850">
                  <c:v>73286.462268456889</c:v>
                </c:pt>
                <c:pt idx="851">
                  <c:v>73361.650564608528</c:v>
                </c:pt>
                <c:pt idx="852">
                  <c:v>73438.584419992141</c:v>
                </c:pt>
                <c:pt idx="853">
                  <c:v>73514.540009747026</c:v>
                </c:pt>
                <c:pt idx="854">
                  <c:v>73592.254232113992</c:v>
                </c:pt>
                <c:pt idx="855">
                  <c:v>73668.99165265217</c:v>
                </c:pt>
                <c:pt idx="856">
                  <c:v>73746.124091147489</c:v>
                </c:pt>
                <c:pt idx="857">
                  <c:v>73825.035176127698</c:v>
                </c:pt>
                <c:pt idx="858">
                  <c:v>73902.971934251662</c:v>
                </c:pt>
                <c:pt idx="859">
                  <c:v>73982.701020766588</c:v>
                </c:pt>
                <c:pt idx="860">
                  <c:v>74061.457581733106</c:v>
                </c:pt>
                <c:pt idx="861">
                  <c:v>74142.020408503842</c:v>
                </c:pt>
                <c:pt idx="862">
                  <c:v>74221.61265481489</c:v>
                </c:pt>
                <c:pt idx="863">
                  <c:v>74301.62731397296</c:v>
                </c:pt>
                <c:pt idx="864">
                  <c:v>74383.469593011308</c:v>
                </c:pt>
                <c:pt idx="865">
                  <c:v>74464.34452261588</c:v>
                </c:pt>
                <c:pt idx="866">
                  <c:v>74547.061679895691</c:v>
                </c:pt>
                <c:pt idx="867">
                  <c:v>74628.813816232418</c:v>
                </c:pt>
                <c:pt idx="868">
                  <c:v>74711.009494129845</c:v>
                </c:pt>
                <c:pt idx="869">
                  <c:v>74795.069794369134</c:v>
                </c:pt>
                <c:pt idx="870">
                  <c:v>74878.168907079249</c:v>
                </c:pt>
                <c:pt idx="871">
                  <c:v>74963.147969299433</c:v>
                </c:pt>
                <c:pt idx="872">
                  <c:v>75047.168592649119</c:v>
                </c:pt>
                <c:pt idx="873">
                  <c:v>75131.655309008449</c:v>
                </c:pt>
                <c:pt idx="874">
                  <c:v>75218.045486877134</c:v>
                </c:pt>
                <c:pt idx="875">
                  <c:v>75303.481719564123</c:v>
                </c:pt>
                <c:pt idx="876">
                  <c:v>75390.837513793362</c:v>
                </c:pt>
                <c:pt idx="877">
                  <c:v>75477.242572181844</c:v>
                </c:pt>
                <c:pt idx="878">
                  <c:v>75565.583617539611</c:v>
                </c:pt>
                <c:pt idx="879">
                  <c:v>75652.977332882569</c:v>
                </c:pt>
                <c:pt idx="880">
                  <c:v>75740.871332533527</c:v>
                </c:pt>
                <c:pt idx="881">
                  <c:v>75830.726538278061</c:v>
                </c:pt>
                <c:pt idx="882">
                  <c:v>75919.639940676439</c:v>
                </c:pt>
                <c:pt idx="883">
                  <c:v>76010.53183085272</c:v>
                </c:pt>
                <c:pt idx="884">
                  <c:v>76100.485848032607</c:v>
                </c:pt>
                <c:pt idx="885">
                  <c:v>76190.966616759237</c:v>
                </c:pt>
                <c:pt idx="886">
                  <c:v>76283.452424382398</c:v>
                </c:pt>
                <c:pt idx="887">
                  <c:v>76375.006710404079</c:v>
                </c:pt>
                <c:pt idx="888">
                  <c:v>76468.584239655756</c:v>
                </c:pt>
                <c:pt idx="889">
                  <c:v>76561.234753545941</c:v>
                </c:pt>
                <c:pt idx="890">
                  <c:v>76654.44035734795</c:v>
                </c:pt>
                <c:pt idx="891">
                  <c:v>76749.6971917263</c:v>
                </c:pt>
                <c:pt idx="892">
                  <c:v>76844.034267883733</c:v>
                </c:pt>
                <c:pt idx="893">
                  <c:v>76940.441774412175</c:v>
                </c:pt>
                <c:pt idx="894">
                  <c:v>77035.93466165704</c:v>
                </c:pt>
                <c:pt idx="895">
                  <c:v>77133.517599412793</c:v>
                </c:pt>
                <c:pt idx="896">
                  <c:v>77230.191327104083</c:v>
                </c:pt>
                <c:pt idx="897">
                  <c:v>77327.463277257673</c:v>
                </c:pt>
                <c:pt idx="898">
                  <c:v>77426.855470959199</c:v>
                </c:pt>
                <c:pt idx="899">
                  <c:v>77525.347132468538</c:v>
                </c:pt>
                <c:pt idx="900">
                  <c:v>77625.979767256213</c:v>
                </c:pt>
                <c:pt idx="901">
                  <c:v>77725.718001712012</c:v>
                </c:pt>
                <c:pt idx="902">
                  <c:v>77826.087980348486</c:v>
                </c:pt>
                <c:pt idx="903">
                  <c:v>77928.630855377545</c:v>
                </c:pt>
                <c:pt idx="904">
                  <c:v>78030.289145397721</c:v>
                </c:pt>
                <c:pt idx="905">
                  <c:v>78134.142262502763</c:v>
                </c:pt>
                <c:pt idx="906">
                  <c:v>78237.117721803166</c:v>
                </c:pt>
                <c:pt idx="907">
                  <c:v>78340.760939896762</c:v>
                </c:pt>
                <c:pt idx="908">
                  <c:v>78446.632782054527</c:v>
                </c:pt>
                <c:pt idx="909">
                  <c:v>78551.638034090167</c:v>
                </c:pt>
                <c:pt idx="910">
                  <c:v>78658.895142520152</c:v>
                </c:pt>
                <c:pt idx="911">
                  <c:v>78765.293464114671</c:v>
                </c:pt>
                <c:pt idx="912">
                  <c:v>78873.967425803712</c:v>
                </c:pt>
                <c:pt idx="913">
                  <c:v>78981.790778930605</c:v>
                </c:pt>
                <c:pt idx="914">
                  <c:v>79090.336940126654</c:v>
                </c:pt>
                <c:pt idx="915">
                  <c:v>79201.195432173015</c:v>
                </c:pt>
                <c:pt idx="916">
                  <c:v>79311.216354257529</c:v>
                </c:pt>
                <c:pt idx="917">
                  <c:v>79423.57485125908</c:v>
                </c:pt>
                <c:pt idx="918">
                  <c:v>79535.104961125966</c:v>
                </c:pt>
                <c:pt idx="919">
                  <c:v>79647.400848312216</c:v>
                </c:pt>
                <c:pt idx="920">
                  <c:v>79762.073283794292</c:v>
                </c:pt>
                <c:pt idx="921">
                  <c:v>79875.931954112108</c:v>
                </c:pt>
                <c:pt idx="922">
                  <c:v>79992.194004977719</c:v>
                </c:pt>
                <c:pt idx="923">
                  <c:v>80107.652582437324</c:v>
                </c:pt>
                <c:pt idx="924">
                  <c:v>80223.923274818095</c:v>
                </c:pt>
                <c:pt idx="925">
                  <c:v>80342.638805410243</c:v>
                </c:pt>
                <c:pt idx="926">
                  <c:v>80460.567233258669</c:v>
                </c:pt>
                <c:pt idx="927">
                  <c:v>80580.969061297845</c:v>
                </c:pt>
                <c:pt idx="928">
                  <c:v>80700.59530370096</c:v>
                </c:pt>
                <c:pt idx="929">
                  <c:v>80822.724243468881</c:v>
                </c:pt>
                <c:pt idx="930">
                  <c:v>80944.089640405786</c:v>
                </c:pt>
                <c:pt idx="931">
                  <c:v>81066.338309803294</c:v>
                </c:pt>
                <c:pt idx="932">
                  <c:v>81191.134993504354</c:v>
                </c:pt>
                <c:pt idx="933">
                  <c:v>81315.187267921166</c:v>
                </c:pt>
                <c:pt idx="934">
                  <c:v>81441.81880806855</c:v>
                </c:pt>
                <c:pt idx="935">
                  <c:v>81567.71939332418</c:v>
                </c:pt>
                <c:pt idx="936">
                  <c:v>81694.559057805862</c:v>
                </c:pt>
                <c:pt idx="937">
                  <c:v>81824.026367563492</c:v>
                </c:pt>
                <c:pt idx="938">
                  <c:v>81952.784084594503</c:v>
                </c:pt>
                <c:pt idx="939">
                  <c:v>82084.202834495329</c:v>
                </c:pt>
                <c:pt idx="940">
                  <c:v>82214.927009769628</c:v>
                </c:pt>
                <c:pt idx="941">
                  <c:v>82346.650692136493</c:v>
                </c:pt>
                <c:pt idx="942">
                  <c:v>82481.087137278722</c:v>
                </c:pt>
                <c:pt idx="943">
                  <c:v>82614.852840065592</c:v>
                </c:pt>
                <c:pt idx="944">
                  <c:v>82751.36703186878</c:v>
                </c:pt>
                <c:pt idx="945">
                  <c:v>82887.227233565281</c:v>
                </c:pt>
                <c:pt idx="946">
                  <c:v>83025.872648115255</c:v>
                </c:pt>
                <c:pt idx="947">
                  <c:v>83163.881570744765</c:v>
                </c:pt>
                <c:pt idx="948">
                  <c:v>83302.983267267598</c:v>
                </c:pt>
                <c:pt idx="949">
                  <c:v>83444.927144232017</c:v>
                </c:pt>
                <c:pt idx="950">
                  <c:v>83586.26228183604</c:v>
                </c:pt>
                <c:pt idx="951">
                  <c:v>83730.478985578855</c:v>
                </c:pt>
                <c:pt idx="952">
                  <c:v>83874.106456451671</c:v>
                </c:pt>
                <c:pt idx="953">
                  <c:v>84018.900227228776</c:v>
                </c:pt>
                <c:pt idx="954">
                  <c:v>84166.636714785112</c:v>
                </c:pt>
                <c:pt idx="955">
                  <c:v>84313.814898736964</c:v>
                </c:pt>
                <c:pt idx="956">
                  <c:v>84463.9781105109</c:v>
                </c:pt>
                <c:pt idx="957">
                  <c:v>84613.604758616784</c:v>
                </c:pt>
                <c:pt idx="958">
                  <c:v>84764.477676513678</c:v>
                </c:pt>
                <c:pt idx="959">
                  <c:v>84918.401373809742</c:v>
                </c:pt>
                <c:pt idx="960">
                  <c:v>85071.822971612433</c:v>
                </c:pt>
                <c:pt idx="961">
                  <c:v>85228.340879996016</c:v>
                </c:pt>
                <c:pt idx="962">
                  <c:v>85384.380915651913</c:v>
                </c:pt>
                <c:pt idx="963">
                  <c:v>85543.564171878737</c:v>
                </c:pt>
                <c:pt idx="964">
                  <c:v>85702.294854898981</c:v>
                </c:pt>
                <c:pt idx="965">
                  <c:v>85862.395919759059</c:v>
                </c:pt>
                <c:pt idx="966">
                  <c:v>86025.713197224497</c:v>
                </c:pt>
                <c:pt idx="967">
                  <c:v>86188.618003556112</c:v>
                </c:pt>
                <c:pt idx="968">
                  <c:v>86354.789626065671</c:v>
                </c:pt>
                <c:pt idx="969">
                  <c:v>86520.576973516756</c:v>
                </c:pt>
                <c:pt idx="970">
                  <c:v>86687.833096195202</c:v>
                </c:pt>
                <c:pt idx="971">
                  <c:v>86858.43484799641</c:v>
                </c:pt>
                <c:pt idx="972">
                  <c:v>87028.697017870014</c:v>
                </c:pt>
                <c:pt idx="973">
                  <c:v>87202.359502250445</c:v>
                </c:pt>
                <c:pt idx="974">
                  <c:v>87375.713835486211</c:v>
                </c:pt>
                <c:pt idx="975">
                  <c:v>87550.644477265145</c:v>
                </c:pt>
                <c:pt idx="976">
                  <c:v>87729.060684619486</c:v>
                </c:pt>
                <c:pt idx="977">
                  <c:v>87907.21856411171</c:v>
                </c:pt>
                <c:pt idx="978">
                  <c:v>88088.921212788482</c:v>
                </c:pt>
                <c:pt idx="979">
                  <c:v>88270.400581178081</c:v>
                </c:pt>
                <c:pt idx="980">
                  <c:v>88455.485864386967</c:v>
                </c:pt>
                <c:pt idx="981">
                  <c:v>88640.384479637549</c:v>
                </c:pt>
                <c:pt idx="982">
                  <c:v>88827.027287759222</c:v>
                </c:pt>
                <c:pt idx="983">
                  <c:v>89017.371461525589</c:v>
                </c:pt>
                <c:pt idx="984">
                  <c:v>89207.587014368459</c:v>
                </c:pt>
                <c:pt idx="985">
                  <c:v>89401.570301373766</c:v>
                </c:pt>
                <c:pt idx="986">
                  <c:v>89595.465817127144</c:v>
                </c:pt>
                <c:pt idx="987">
                  <c:v>89791.239421224847</c:v>
                </c:pt>
                <c:pt idx="988">
                  <c:v>89990.884464443967</c:v>
                </c:pt>
                <c:pt idx="989">
                  <c:v>90190.506513302375</c:v>
                </c:pt>
                <c:pt idx="990">
                  <c:v>90394.072173304361</c:v>
                </c:pt>
                <c:pt idx="991">
                  <c:v>90597.660440054533</c:v>
                </c:pt>
                <c:pt idx="992">
                  <c:v>90803.273877123022</c:v>
                </c:pt>
                <c:pt idx="993">
                  <c:v>91012.94380923202</c:v>
                </c:pt>
                <c:pt idx="994">
                  <c:v>91222.708675538583</c:v>
                </c:pt>
                <c:pt idx="995">
                  <c:v>91436.608667414039</c:v>
                </c:pt>
                <c:pt idx="996">
                  <c:v>91650.654528422121</c:v>
                </c:pt>
                <c:pt idx="997">
                  <c:v>91868.916931528001</c:v>
                </c:pt>
                <c:pt idx="998">
                  <c:v>92087.378452476391</c:v>
                </c:pt>
                <c:pt idx="999">
                  <c:v>92308.096207544688</c:v>
                </c:pt>
                <c:pt idx="1000">
                  <c:v>92533.158023058684</c:v>
                </c:pt>
                <c:pt idx="1001">
                  <c:v>92758.503444286907</c:v>
                </c:pt>
                <c:pt idx="1002">
                  <c:v>92988.281862240401</c:v>
                </c:pt>
                <c:pt idx="1003">
                  <c:v>93218.403416361049</c:v>
                </c:pt>
                <c:pt idx="1004">
                  <c:v>93450.966634045923</c:v>
                </c:pt>
                <c:pt idx="1005">
                  <c:v>93688.102280674007</c:v>
                </c:pt>
                <c:pt idx="1006">
                  <c:v>93925.675545261198</c:v>
                </c:pt>
                <c:pt idx="1007">
                  <c:v>94167.918571272734</c:v>
                </c:pt>
                <c:pt idx="1008">
                  <c:v>94410.665813435189</c:v>
                </c:pt>
                <c:pt idx="1009">
                  <c:v>94656.059469222077</c:v>
                </c:pt>
                <c:pt idx="1010">
                  <c:v>94906.275629252021</c:v>
                </c:pt>
                <c:pt idx="1011">
                  <c:v>95157.101735705131</c:v>
                </c:pt>
                <c:pt idx="1012">
                  <c:v>95412.857064530981</c:v>
                </c:pt>
                <c:pt idx="1013">
                  <c:v>95669.296895554726</c:v>
                </c:pt>
                <c:pt idx="1014">
                  <c:v>95930.776727157136</c:v>
                </c:pt>
                <c:pt idx="1015">
                  <c:v>96193.019074785887</c:v>
                </c:pt>
                <c:pt idx="1016">
                  <c:v>96458.231490885999</c:v>
                </c:pt>
                <c:pt idx="1017">
                  <c:v>96728.657979005729</c:v>
                </c:pt>
                <c:pt idx="1018">
                  <c:v>96999.970886988216</c:v>
                </c:pt>
                <c:pt idx="1019">
                  <c:v>102028.06005215937</c:v>
                </c:pt>
                <c:pt idx="1020">
                  <c:v>102326.00602968596</c:v>
                </c:pt>
                <c:pt idx="1021">
                  <c:v>102627.39942806496</c:v>
                </c:pt>
                <c:pt idx="1022">
                  <c:v>102934.88603415477</c:v>
                </c:pt>
                <c:pt idx="1023">
                  <c:v>103243.36463144176</c:v>
                </c:pt>
                <c:pt idx="1024">
                  <c:v>103558.08211169539</c:v>
                </c:pt>
                <c:pt idx="1025">
                  <c:v>103873.89329838878</c:v>
                </c:pt>
                <c:pt idx="1026">
                  <c:v>104193.46088289887</c:v>
                </c:pt>
                <c:pt idx="1027">
                  <c:v>104519.49655708941</c:v>
                </c:pt>
                <c:pt idx="1028">
                  <c:v>104846.78771355799</c:v>
                </c:pt>
                <c:pt idx="1029">
                  <c:v>105180.70750524756</c:v>
                </c:pt>
                <c:pt idx="1030">
                  <c:v>105515.99706996359</c:v>
                </c:pt>
                <c:pt idx="1031">
                  <c:v>105858.08225320472</c:v>
                </c:pt>
                <c:pt idx="1032">
                  <c:v>106201.65696471784</c:v>
                </c:pt>
                <c:pt idx="1033">
                  <c:v>106549.47919989514</c:v>
                </c:pt>
                <c:pt idx="1034">
                  <c:v>106904.36007478274</c:v>
                </c:pt>
                <c:pt idx="1035">
                  <c:v>107260.92096651642</c:v>
                </c:pt>
                <c:pt idx="1036">
                  <c:v>107624.72490226231</c:v>
                </c:pt>
                <c:pt idx="1037">
                  <c:v>107990.34345059989</c:v>
                </c:pt>
                <c:pt idx="1038">
                  <c:v>108360.60795774395</c:v>
                </c:pt>
                <c:pt idx="1039">
                  <c:v>108738.40616191113</c:v>
                </c:pt>
                <c:pt idx="1040">
                  <c:v>109118.233062431</c:v>
                </c:pt>
                <c:pt idx="1041">
                  <c:v>109505.79754614407</c:v>
                </c:pt>
                <c:pt idx="1042">
                  <c:v>109895.54198616785</c:v>
                </c:pt>
                <c:pt idx="1043">
                  <c:v>110290.37597302969</c:v>
                </c:pt>
                <c:pt idx="1044">
                  <c:v>110693.26906812262</c:v>
                </c:pt>
                <c:pt idx="1045">
                  <c:v>111098.58265866616</c:v>
                </c:pt>
                <c:pt idx="1046">
                  <c:v>111512.18098409518</c:v>
                </c:pt>
                <c:pt idx="1047">
                  <c:v>111928.36971600044</c:v>
                </c:pt>
                <c:pt idx="1048">
                  <c:v>112353.07818129909</c:v>
                </c:pt>
                <c:pt idx="1049">
                  <c:v>112780.5550135641</c:v>
                </c:pt>
                <c:pt idx="1050">
                  <c:v>113213.82848068663</c:v>
                </c:pt>
                <c:pt idx="1051">
                  <c:v>113655.99241034331</c:v>
                </c:pt>
                <c:pt idx="1052">
                  <c:v>114101.20751372198</c:v>
                </c:pt>
                <c:pt idx="1053">
                  <c:v>114555.57327183915</c:v>
                </c:pt>
                <c:pt idx="1054">
                  <c:v>115013.18981281159</c:v>
                </c:pt>
                <c:pt idx="1055">
                  <c:v>115477.17729112518</c:v>
                </c:pt>
                <c:pt idx="1056">
                  <c:v>115950.72586950133</c:v>
                </c:pt>
                <c:pt idx="1057">
                  <c:v>116427.84215896027</c:v>
                </c:pt>
                <c:pt idx="1058">
                  <c:v>116914.8075334813</c:v>
                </c:pt>
                <c:pt idx="1059">
                  <c:v>117405.56407950186</c:v>
                </c:pt>
                <c:pt idx="1060">
                  <c:v>117903.33035340304</c:v>
                </c:pt>
                <c:pt idx="1061">
                  <c:v>118411.3997858159</c:v>
                </c:pt>
                <c:pt idx="1062">
                  <c:v>118923.614700879</c:v>
                </c:pt>
                <c:pt idx="1063">
                  <c:v>119446.45113501398</c:v>
                </c:pt>
                <c:pt idx="1064">
                  <c:v>119973.68246928262</c:v>
                </c:pt>
                <c:pt idx="1065">
                  <c:v>120511.86651933413</c:v>
                </c:pt>
                <c:pt idx="1066">
                  <c:v>121054.70579755458</c:v>
                </c:pt>
                <c:pt idx="1067">
                  <c:v>121605.56850379879</c:v>
                </c:pt>
                <c:pt idx="1068">
                  <c:v>122167.9052792588</c:v>
                </c:pt>
                <c:pt idx="1069">
                  <c:v>122735.30875976785</c:v>
                </c:pt>
                <c:pt idx="1070">
                  <c:v>123314.55105310027</c:v>
                </c:pt>
                <c:pt idx="1071">
                  <c:v>123899.14864867853</c:v>
                </c:pt>
                <c:pt idx="1072">
                  <c:v>124492.58555145425</c:v>
                </c:pt>
                <c:pt idx="1073">
                  <c:v>125098.43417008562</c:v>
                </c:pt>
                <c:pt idx="1074">
                  <c:v>125710.09263744348</c:v>
                </c:pt>
                <c:pt idx="1075">
                  <c:v>126334.56253151807</c:v>
                </c:pt>
                <c:pt idx="1076">
                  <c:v>126965.15974876221</c:v>
                </c:pt>
                <c:pt idx="1077">
                  <c:v>127605.4917504584</c:v>
                </c:pt>
                <c:pt idx="1078">
                  <c:v>128259.26081922716</c:v>
                </c:pt>
                <c:pt idx="1079">
                  <c:v>128919.654628285</c:v>
                </c:pt>
                <c:pt idx="1080">
                  <c:v>129593.92014514387</c:v>
                </c:pt>
                <c:pt idx="1081">
                  <c:v>130275.15565774856</c:v>
                </c:pt>
                <c:pt idx="1082">
                  <c:v>130970.71095756821</c:v>
                </c:pt>
                <c:pt idx="1083">
                  <c:v>131673.59171361211</c:v>
                </c:pt>
                <c:pt idx="1084">
                  <c:v>132387.59061339177</c:v>
                </c:pt>
                <c:pt idx="1085">
                  <c:v>133116.60480393661</c:v>
                </c:pt>
                <c:pt idx="1086">
                  <c:v>133853.49469635083</c:v>
                </c:pt>
                <c:pt idx="1087">
                  <c:v>134605.87812751927</c:v>
                </c:pt>
                <c:pt idx="1088">
                  <c:v>135366.5136153746</c:v>
                </c:pt>
                <c:pt idx="1089">
                  <c:v>136139.33349800666</c:v>
                </c:pt>
                <c:pt idx="1090">
                  <c:v>136928.38172348106</c:v>
                </c:pt>
                <c:pt idx="1091">
                  <c:v>137726.2561060616</c:v>
                </c:pt>
                <c:pt idx="1092">
                  <c:v>138540.85774998352</c:v>
                </c:pt>
                <c:pt idx="1093">
                  <c:v>139364.67105750644</c:v>
                </c:pt>
                <c:pt idx="1094">
                  <c:v>140201.77147406337</c:v>
                </c:pt>
                <c:pt idx="1095">
                  <c:v>141056.35309358285</c:v>
                </c:pt>
                <c:pt idx="1096">
                  <c:v>141920.72014646846</c:v>
                </c:pt>
                <c:pt idx="1097">
                  <c:v>142803.06957873827</c:v>
                </c:pt>
                <c:pt idx="1098">
                  <c:v>143695.57747119779</c:v>
                </c:pt>
                <c:pt idx="1099">
                  <c:v>144606.56166243544</c:v>
                </c:pt>
                <c:pt idx="1100">
                  <c:v>145528.06296974648</c:v>
                </c:pt>
                <c:pt idx="1101">
                  <c:v>146464.35352066311</c:v>
                </c:pt>
                <c:pt idx="1102">
                  <c:v>147419.83263492832</c:v>
                </c:pt>
                <c:pt idx="1103">
                  <c:v>148386.32328497208</c:v>
                </c:pt>
                <c:pt idx="1104">
                  <c:v>149372.44647966861</c:v>
                </c:pt>
                <c:pt idx="1105">
                  <c:v>150369.86795429161</c:v>
                </c:pt>
                <c:pt idx="1106">
                  <c:v>151382.98496403155</c:v>
                </c:pt>
                <c:pt idx="1107">
                  <c:v>152416.32565895093</c:v>
                </c:pt>
                <c:pt idx="1108">
                  <c:v>153461.29928150287</c:v>
                </c:pt>
                <c:pt idx="1109">
                  <c:v>154526.82057067665</c:v>
                </c:pt>
                <c:pt idx="1110">
                  <c:v>155604.11111176861</c:v>
                </c:pt>
                <c:pt idx="1111">
                  <c:v>156697.66171673089</c:v>
                </c:pt>
                <c:pt idx="1112">
                  <c:v>157812.09364121425</c:v>
                </c:pt>
                <c:pt idx="1113">
                  <c:v>158938.31758270517</c:v>
                </c:pt>
                <c:pt idx="1114">
                  <c:v>160085.50975219187</c:v>
                </c:pt>
                <c:pt idx="1115">
                  <c:v>161244.34970982917</c:v>
                </c:pt>
                <c:pt idx="1116">
                  <c:v>162424.10142045876</c:v>
                </c:pt>
                <c:pt idx="1117">
                  <c:v>163615.19072047179</c:v>
                </c:pt>
                <c:pt idx="1118">
                  <c:v>164822.12784391569</c:v>
                </c:pt>
                <c:pt idx="1119">
                  <c:v>166049.53917653864</c:v>
                </c:pt>
                <c:pt idx="1120">
                  <c:v>167287.41936420774</c:v>
                </c:pt>
                <c:pt idx="1121">
                  <c:v>168545.17796145554</c:v>
                </c:pt>
                <c:pt idx="1122">
                  <c:v>169812.48073455991</c:v>
                </c:pt>
                <c:pt idx="1123">
                  <c:v>171093.69902620133</c:v>
                </c:pt>
                <c:pt idx="1124">
                  <c:v>172393.29208429987</c:v>
                </c:pt>
                <c:pt idx="1125">
                  <c:v>173700.35571865347</c:v>
                </c:pt>
                <c:pt idx="1126">
                  <c:v>175024.27202797809</c:v>
                </c:pt>
                <c:pt idx="1127">
                  <c:v>176353.69388951399</c:v>
                </c:pt>
                <c:pt idx="1128">
                  <c:v>177692.62213101191</c:v>
                </c:pt>
                <c:pt idx="1129">
                  <c:v>179045.09054366095</c:v>
                </c:pt>
                <c:pt idx="1130">
                  <c:v>180398.96984815097</c:v>
                </c:pt>
                <c:pt idx="1131">
                  <c:v>181763.31082455095</c:v>
                </c:pt>
                <c:pt idx="1132">
                  <c:v>183125.36596534951</c:v>
                </c:pt>
                <c:pt idx="1133">
                  <c:v>184493.92507057285</c:v>
                </c:pt>
                <c:pt idx="1134">
                  <c:v>185855.52812320559</c:v>
                </c:pt>
                <c:pt idx="1135">
                  <c:v>187212.95696597852</c:v>
                </c:pt>
                <c:pt idx="1136">
                  <c:v>188568.87134374803</c:v>
                </c:pt>
                <c:pt idx="1137">
                  <c:v>189908.52701783259</c:v>
                </c:pt>
                <c:pt idx="1138">
                  <c:v>191239.58047044164</c:v>
                </c:pt>
                <c:pt idx="1139">
                  <c:v>192546.25606196842</c:v>
                </c:pt>
                <c:pt idx="1140">
                  <c:v>193829.60199557475</c:v>
                </c:pt>
                <c:pt idx="1141">
                  <c:v>195090.34279774412</c:v>
                </c:pt>
                <c:pt idx="1142">
                  <c:v>196310.8321354166</c:v>
                </c:pt>
                <c:pt idx="1143">
                  <c:v>197496.59026242993</c:v>
                </c:pt>
                <c:pt idx="1144">
                  <c:v>198628.46688759819</c:v>
                </c:pt>
                <c:pt idx="1145">
                  <c:v>199704.60419195559</c:v>
                </c:pt>
                <c:pt idx="1146">
                  <c:v>200722.51070742786</c:v>
                </c:pt>
                <c:pt idx="1147">
                  <c:v>201660.32565816341</c:v>
                </c:pt>
                <c:pt idx="1148">
                  <c:v>202519.93245133158</c:v>
                </c:pt>
                <c:pt idx="1149">
                  <c:v>203277.32396536518</c:v>
                </c:pt>
                <c:pt idx="1150">
                  <c:v>203932.39519037402</c:v>
                </c:pt>
                <c:pt idx="1151">
                  <c:v>204458.70635410585</c:v>
                </c:pt>
                <c:pt idx="1152">
                  <c:v>204847.45820425972</c:v>
                </c:pt>
                <c:pt idx="1153">
                  <c:v>205088.61947592953</c:v>
                </c:pt>
                <c:pt idx="1154">
                  <c:v>205151.59841684875</c:v>
                </c:pt>
                <c:pt idx="1155">
                  <c:v>205029.8996784339</c:v>
                </c:pt>
                <c:pt idx="1156">
                  <c:v>204689.91946966088</c:v>
                </c:pt>
                <c:pt idx="1157">
                  <c:v>204115.76411447642</c:v>
                </c:pt>
                <c:pt idx="1158">
                  <c:v>203290.01616543927</c:v>
                </c:pt>
                <c:pt idx="1159">
                  <c:v>202174.58525136273</c:v>
                </c:pt>
                <c:pt idx="1160">
                  <c:v>200755.55885427175</c:v>
                </c:pt>
                <c:pt idx="1161">
                  <c:v>198992.33204741063</c:v>
                </c:pt>
                <c:pt idx="1162">
                  <c:v>196862.38484621813</c:v>
                </c:pt>
                <c:pt idx="1163">
                  <c:v>194342.30524172989</c:v>
                </c:pt>
                <c:pt idx="1164">
                  <c:v>191389.82172271045</c:v>
                </c:pt>
                <c:pt idx="1165">
                  <c:v>187987.59073754051</c:v>
                </c:pt>
                <c:pt idx="1166">
                  <c:v>184094.92405859695</c:v>
                </c:pt>
                <c:pt idx="1167">
                  <c:v>179696.90169991492</c:v>
                </c:pt>
                <c:pt idx="1168">
                  <c:v>174758.01836125416</c:v>
                </c:pt>
                <c:pt idx="1169">
                  <c:v>169264.43090997895</c:v>
                </c:pt>
                <c:pt idx="1170">
                  <c:v>163207.27008877712</c:v>
                </c:pt>
                <c:pt idx="1171">
                  <c:v>156568.97790643806</c:v>
                </c:pt>
                <c:pt idx="1172">
                  <c:v>149362.06861100378</c:v>
                </c:pt>
                <c:pt idx="1173">
                  <c:v>141590.01864517262</c:v>
                </c:pt>
                <c:pt idx="1174">
                  <c:v>133284.42255181746</c:v>
                </c:pt>
                <c:pt idx="1175">
                  <c:v>124491.12179921084</c:v>
                </c:pt>
                <c:pt idx="1176">
                  <c:v>115260.71587773437</c:v>
                </c:pt>
                <c:pt idx="1177">
                  <c:v>105678.75605720967</c:v>
                </c:pt>
                <c:pt idx="1178">
                  <c:v>95835.769085637308</c:v>
                </c:pt>
                <c:pt idx="1179">
                  <c:v>85853.618267527883</c:v>
                </c:pt>
                <c:pt idx="1180">
                  <c:v>75872.791341505086</c:v>
                </c:pt>
                <c:pt idx="1181">
                  <c:v>66044.262917382308</c:v>
                </c:pt>
                <c:pt idx="1182">
                  <c:v>56544.338412724908</c:v>
                </c:pt>
                <c:pt idx="1183">
                  <c:v>47551.727283812681</c:v>
                </c:pt>
                <c:pt idx="1184">
                  <c:v>39258.108542259957</c:v>
                </c:pt>
                <c:pt idx="1185">
                  <c:v>31847.562731657599</c:v>
                </c:pt>
                <c:pt idx="1186">
                  <c:v>25499.659377946657</c:v>
                </c:pt>
                <c:pt idx="1187">
                  <c:v>20376.133674336543</c:v>
                </c:pt>
                <c:pt idx="1188">
                  <c:v>16611.778020840688</c:v>
                </c:pt>
                <c:pt idx="1189">
                  <c:v>14312.362305618419</c:v>
                </c:pt>
                <c:pt idx="1190">
                  <c:v>13543.897090305829</c:v>
                </c:pt>
                <c:pt idx="1191">
                  <c:v>14336.453818892451</c:v>
                </c:pt>
                <c:pt idx="1192">
                  <c:v>16670.129479967305</c:v>
                </c:pt>
                <c:pt idx="1193">
                  <c:v>20485.57298374216</c:v>
                </c:pt>
                <c:pt idx="1194">
                  <c:v>25687.528170974689</c:v>
                </c:pt>
                <c:pt idx="1195">
                  <c:v>32144.950023209851</c:v>
                </c:pt>
                <c:pt idx="1196">
                  <c:v>39702.863878039396</c:v>
                </c:pt>
                <c:pt idx="1197">
                  <c:v>48188.816315656011</c:v>
                </c:pt>
                <c:pt idx="1198">
                  <c:v>57415.320920752762</c:v>
                </c:pt>
                <c:pt idx="1199">
                  <c:v>67198.684895038241</c:v>
                </c:pt>
                <c:pt idx="1200">
                  <c:v>77351.47240238807</c:v>
                </c:pt>
                <c:pt idx="1201">
                  <c:v>87705.300551277978</c:v>
                </c:pt>
                <c:pt idx="1202">
                  <c:v>98095.574365696404</c:v>
                </c:pt>
                <c:pt idx="1203">
                  <c:v>108383.45948338929</c:v>
                </c:pt>
                <c:pt idx="1204">
                  <c:v>118450.89334827551</c:v>
                </c:pt>
                <c:pt idx="1205">
                  <c:v>128187.97933956159</c:v>
                </c:pt>
                <c:pt idx="1206">
                  <c:v>137520.87527755534</c:v>
                </c:pt>
                <c:pt idx="1207">
                  <c:v>146376.9089694868</c:v>
                </c:pt>
                <c:pt idx="1208">
                  <c:v>154714.31259490538</c:v>
                </c:pt>
                <c:pt idx="1209">
                  <c:v>162508.02885532501</c:v>
                </c:pt>
                <c:pt idx="1210">
                  <c:v>169729.81921552337</c:v>
                </c:pt>
                <c:pt idx="1211">
                  <c:v>176385.43652268653</c:v>
                </c:pt>
                <c:pt idx="1212">
                  <c:v>182466.52870395998</c:v>
                </c:pt>
                <c:pt idx="1213">
                  <c:v>187990.37072385661</c:v>
                </c:pt>
                <c:pt idx="1214">
                  <c:v>192981.07679603729</c:v>
                </c:pt>
                <c:pt idx="1215">
                  <c:v>197447.12000982443</c:v>
                </c:pt>
                <c:pt idx="1216">
                  <c:v>201427.25165681617</c:v>
                </c:pt>
                <c:pt idx="1217">
                  <c:v>204934.63851547969</c:v>
                </c:pt>
                <c:pt idx="1218">
                  <c:v>208012.06081195237</c:v>
                </c:pt>
                <c:pt idx="1219">
                  <c:v>210673.91757718017</c:v>
                </c:pt>
                <c:pt idx="1220">
                  <c:v>212956.40459216709</c:v>
                </c:pt>
                <c:pt idx="1221">
                  <c:v>214895.63375314235</c:v>
                </c:pt>
                <c:pt idx="1222">
                  <c:v>216504.00052523307</c:v>
                </c:pt>
                <c:pt idx="1223">
                  <c:v>217823.39568150046</c:v>
                </c:pt>
                <c:pt idx="1224">
                  <c:v>218863.57676317435</c:v>
                </c:pt>
                <c:pt idx="1225">
                  <c:v>219656.17852872665</c:v>
                </c:pt>
                <c:pt idx="1226">
                  <c:v>220231.60404765516</c:v>
                </c:pt>
                <c:pt idx="1227">
                  <c:v>220595.06312455275</c:v>
                </c:pt>
                <c:pt idx="1228">
                  <c:v>220782.00072977354</c:v>
                </c:pt>
                <c:pt idx="1229">
                  <c:v>220794.64586620862</c:v>
                </c:pt>
                <c:pt idx="1230">
                  <c:v>220657.74906632147</c:v>
                </c:pt>
                <c:pt idx="1231">
                  <c:v>220394.8093836132</c:v>
                </c:pt>
                <c:pt idx="1232">
                  <c:v>220004.04095674481</c:v>
                </c:pt>
                <c:pt idx="1233">
                  <c:v>219514.53122629126</c:v>
                </c:pt>
                <c:pt idx="1234">
                  <c:v>218922.20426521741</c:v>
                </c:pt>
                <c:pt idx="1235">
                  <c:v>218254.01418500402</c:v>
                </c:pt>
                <c:pt idx="1236">
                  <c:v>217503.9149305078</c:v>
                </c:pt>
                <c:pt idx="1237">
                  <c:v>216689.00552927321</c:v>
                </c:pt>
                <c:pt idx="1238">
                  <c:v>215825.51913841735</c:v>
                </c:pt>
                <c:pt idx="1239">
                  <c:v>214905.01426472707</c:v>
                </c:pt>
                <c:pt idx="1240">
                  <c:v>213950.21990102329</c:v>
                </c:pt>
                <c:pt idx="1241">
                  <c:v>212951.42681828275</c:v>
                </c:pt>
                <c:pt idx="1242">
                  <c:v>211922.17665377076</c:v>
                </c:pt>
                <c:pt idx="1243">
                  <c:v>210875.39411094569</c:v>
                </c:pt>
                <c:pt idx="1244">
                  <c:v>209799.88168680697</c:v>
                </c:pt>
                <c:pt idx="1245">
                  <c:v>208715.47348643953</c:v>
                </c:pt>
                <c:pt idx="1246">
                  <c:v>207610.20833317484</c:v>
                </c:pt>
                <c:pt idx="1247">
                  <c:v>206495.27287611755</c:v>
                </c:pt>
                <c:pt idx="1248">
                  <c:v>205381.41763253263</c:v>
                </c:pt>
                <c:pt idx="1249">
                  <c:v>204255.81020337262</c:v>
                </c:pt>
                <c:pt idx="1250">
                  <c:v>203136.33789799726</c:v>
                </c:pt>
                <c:pt idx="1251">
                  <c:v>202009.7344454391</c:v>
                </c:pt>
                <c:pt idx="1252">
                  <c:v>200893.30068624771</c:v>
                </c:pt>
                <c:pt idx="1253">
                  <c:v>199773.43093459064</c:v>
                </c:pt>
                <c:pt idx="1254">
                  <c:v>198659.32639933962</c:v>
                </c:pt>
                <c:pt idx="1255">
                  <c:v>197559.91346264535</c:v>
                </c:pt>
                <c:pt idx="1256">
                  <c:v>196461.21932346432</c:v>
                </c:pt>
                <c:pt idx="1257">
                  <c:v>195379.4201294271</c:v>
                </c:pt>
                <c:pt idx="1258">
                  <c:v>194300.37216222513</c:v>
                </c:pt>
                <c:pt idx="1259">
                  <c:v>193232.43370166043</c:v>
                </c:pt>
                <c:pt idx="1260">
                  <c:v>192183.76000719226</c:v>
                </c:pt>
                <c:pt idx="1261">
                  <c:v>191140.03642182203</c:v>
                </c:pt>
                <c:pt idx="1262">
                  <c:v>190116.66492738386</c:v>
                </c:pt>
                <c:pt idx="1263">
                  <c:v>189099.26025465803</c:v>
                </c:pt>
                <c:pt idx="1264">
                  <c:v>188095.62526120796</c:v>
                </c:pt>
                <c:pt idx="1265">
                  <c:v>187113.40938241681</c:v>
                </c:pt>
                <c:pt idx="1266">
                  <c:v>186138.17126580642</c:v>
                </c:pt>
                <c:pt idx="1267">
                  <c:v>185184.76930765584</c:v>
                </c:pt>
                <c:pt idx="1268">
                  <c:v>184238.74910690071</c:v>
                </c:pt>
                <c:pt idx="1269">
                  <c:v>183314.79840553529</c:v>
                </c:pt>
                <c:pt idx="1270">
                  <c:v>182398.46470738942</c:v>
                </c:pt>
                <c:pt idx="1271">
                  <c:v>181497.06845690715</c:v>
                </c:pt>
                <c:pt idx="1272">
                  <c:v>180617.82336402973</c:v>
                </c:pt>
                <c:pt idx="1273">
                  <c:v>179746.30138644768</c:v>
                </c:pt>
                <c:pt idx="1274">
                  <c:v>178896.84823122961</c:v>
                </c:pt>
                <c:pt idx="1275">
                  <c:v>178055.06151176323</c:v>
                </c:pt>
                <c:pt idx="1276">
                  <c:v>177228.04680991129</c:v>
                </c:pt>
                <c:pt idx="1277">
                  <c:v>176422.8264306671</c:v>
                </c:pt>
                <c:pt idx="1278">
                  <c:v>175625.04700283142</c:v>
                </c:pt>
                <c:pt idx="1279">
                  <c:v>174848.80451475465</c:v>
                </c:pt>
                <c:pt idx="1280">
                  <c:v>174079.78178192122</c:v>
                </c:pt>
                <c:pt idx="1281">
                  <c:v>173324.93736519679</c:v>
                </c:pt>
                <c:pt idx="1282">
                  <c:v>172591.16493536666</c:v>
                </c:pt>
                <c:pt idx="1283">
                  <c:v>171864.20542963961</c:v>
                </c:pt>
                <c:pt idx="1284">
                  <c:v>171157.97176855669</c:v>
                </c:pt>
                <c:pt idx="1285">
                  <c:v>170458.24363142409</c:v>
                </c:pt>
                <c:pt idx="1286">
                  <c:v>169778.87578203957</c:v>
                </c:pt>
                <c:pt idx="1287">
                  <c:v>169105.68620256623</c:v>
                </c:pt>
                <c:pt idx="1288">
                  <c:v>168445.50269229195</c:v>
                </c:pt>
                <c:pt idx="1289">
                  <c:v>167805.10843574701</c:v>
                </c:pt>
                <c:pt idx="1290">
                  <c:v>167170.37763229624</c:v>
                </c:pt>
                <c:pt idx="1291">
                  <c:v>166555.04875701483</c:v>
                </c:pt>
                <c:pt idx="1292">
                  <c:v>165945.0308378406</c:v>
                </c:pt>
                <c:pt idx="1293">
                  <c:v>165347.09456463999</c:v>
                </c:pt>
                <c:pt idx="1294">
                  <c:v>164767.97791971095</c:v>
                </c:pt>
                <c:pt idx="1295">
                  <c:v>164193.63907823793</c:v>
                </c:pt>
                <c:pt idx="1296">
                  <c:v>163637.73610063503</c:v>
                </c:pt>
                <c:pt idx="1297">
                  <c:v>163086.25632672769</c:v>
                </c:pt>
                <c:pt idx="1298">
                  <c:v>162545.93489808723</c:v>
                </c:pt>
                <c:pt idx="1299">
                  <c:v>162023.48469682789</c:v>
                </c:pt>
                <c:pt idx="1300">
                  <c:v>161504.93269577215</c:v>
                </c:pt>
                <c:pt idx="1301">
                  <c:v>161003.88616099692</c:v>
                </c:pt>
                <c:pt idx="1302">
                  <c:v>160506.39437971957</c:v>
                </c:pt>
                <c:pt idx="1303">
                  <c:v>160026.05193385336</c:v>
                </c:pt>
                <c:pt idx="1304">
                  <c:v>159548.92749729578</c:v>
                </c:pt>
                <c:pt idx="1305">
                  <c:v>159081.73397499614</c:v>
                </c:pt>
                <c:pt idx="1306">
                  <c:v>158631.1748973185</c:v>
                </c:pt>
                <c:pt idx="1307">
                  <c:v>158183.3432900848</c:v>
                </c:pt>
                <c:pt idx="1308">
                  <c:v>157751.81748128211</c:v>
                </c:pt>
                <c:pt idx="1309">
                  <c:v>157322.7023373413</c:v>
                </c:pt>
                <c:pt idx="1310">
                  <c:v>156902.71024894645</c:v>
                </c:pt>
                <c:pt idx="1311">
                  <c:v>156498.55252415224</c:v>
                </c:pt>
                <c:pt idx="1312">
                  <c:v>156096.34694845317</c:v>
                </c:pt>
                <c:pt idx="1313">
                  <c:v>155709.67692983852</c:v>
                </c:pt>
                <c:pt idx="1314">
                  <c:v>155324.66443456191</c:v>
                </c:pt>
                <c:pt idx="1315">
                  <c:v>154948.03207195731</c:v>
                </c:pt>
                <c:pt idx="1316">
                  <c:v>154586.50909343868</c:v>
                </c:pt>
                <c:pt idx="1317">
                  <c:v>154226.2189252892</c:v>
                </c:pt>
                <c:pt idx="1318">
                  <c:v>153880.76947927321</c:v>
                </c:pt>
                <c:pt idx="1319">
                  <c:v>153536.28075635972</c:v>
                </c:pt>
                <c:pt idx="1320">
                  <c:v>153206.37594962856</c:v>
                </c:pt>
                <c:pt idx="1321">
                  <c:v>152877.16862686086</c:v>
                </c:pt>
                <c:pt idx="1322">
                  <c:v>152555.41160860032</c:v>
                </c:pt>
                <c:pt idx="1323">
                  <c:v>152247.87444575786</c:v>
                </c:pt>
                <c:pt idx="1324">
                  <c:v>151940.65641060821</c:v>
                </c:pt>
                <c:pt idx="1325">
                  <c:v>151647.43012855423</c:v>
                </c:pt>
                <c:pt idx="1326">
                  <c:v>151354.28104463679</c:v>
                </c:pt>
                <c:pt idx="1327">
                  <c:v>151067.99356186885</c:v>
                </c:pt>
                <c:pt idx="1328">
                  <c:v>150795.37561812726</c:v>
                </c:pt>
                <c:pt idx="1329">
                  <c:v>150522.48742652804</c:v>
                </c:pt>
                <c:pt idx="1330">
                  <c:v>150263.06768893055</c:v>
                </c:pt>
                <c:pt idx="1331">
                  <c:v>150003.15558533641</c:v>
                </c:pt>
                <c:pt idx="1332">
                  <c:v>149749.5749354249</c:v>
                </c:pt>
                <c:pt idx="1333">
                  <c:v>149509.17964346946</c:v>
                </c:pt>
                <c:pt idx="1334">
                  <c:v>149267.97300875641</c:v>
                </c:pt>
                <c:pt idx="1335">
                  <c:v>149039.77576520763</c:v>
                </c:pt>
                <c:pt idx="1336">
                  <c:v>148810.56316182791</c:v>
                </c:pt>
                <c:pt idx="1337">
                  <c:v>148594.19348588699</c:v>
                </c:pt>
                <c:pt idx="1338">
                  <c:v>148376.61117606662</c:v>
                </c:pt>
                <c:pt idx="1339">
                  <c:v>148164.70794105617</c:v>
                </c:pt>
                <c:pt idx="1340">
                  <c:v>147965.41442462624</c:v>
                </c:pt>
                <c:pt idx="1341">
                  <c:v>147764.62472887937</c:v>
                </c:pt>
                <c:pt idx="1342">
                  <c:v>147576.3007013578</c:v>
                </c:pt>
                <c:pt idx="1343">
                  <c:v>147386.29885410162</c:v>
                </c:pt>
                <c:pt idx="1344">
                  <c:v>147201.56788853955</c:v>
                </c:pt>
                <c:pt idx="1345">
                  <c:v>147029.10159448601</c:v>
                </c:pt>
                <c:pt idx="1346">
                  <c:v>146854.69610873211</c:v>
                </c:pt>
                <c:pt idx="1347">
                  <c:v>146692.43181670716</c:v>
                </c:pt>
                <c:pt idx="1348">
                  <c:v>146528.06062535348</c:v>
                </c:pt>
                <c:pt idx="1349">
                  <c:v>146368.59527891187</c:v>
                </c:pt>
                <c:pt idx="1350">
                  <c:v>146221.09967101176</c:v>
                </c:pt>
                <c:pt idx="1351">
                  <c:v>146071.25548464461</c:v>
                </c:pt>
                <c:pt idx="1352">
                  <c:v>145933.2764211043</c:v>
                </c:pt>
                <c:pt idx="1353">
                  <c:v>145792.79340410311</c:v>
                </c:pt>
                <c:pt idx="1354">
                  <c:v>145664.07799555306</c:v>
                </c:pt>
                <c:pt idx="1355">
                  <c:v>145532.70776790546</c:v>
                </c:pt>
                <c:pt idx="1356">
                  <c:v>145405.79707426915</c:v>
                </c:pt>
                <c:pt idx="1357">
                  <c:v>145290.51982088498</c:v>
                </c:pt>
                <c:pt idx="1358">
                  <c:v>145172.36979283707</c:v>
                </c:pt>
                <c:pt idx="1359">
                  <c:v>145065.77241455813</c:v>
                </c:pt>
                <c:pt idx="1360">
                  <c:v>144956.16169144461</c:v>
                </c:pt>
                <c:pt idx="1361">
                  <c:v>144850.73278892584</c:v>
                </c:pt>
                <c:pt idx="1362">
                  <c:v>144756.74640963133</c:v>
                </c:pt>
                <c:pt idx="1363">
                  <c:v>144659.543187036</c:v>
                </c:pt>
                <c:pt idx="1364">
                  <c:v>144573.71708346051</c:v>
                </c:pt>
                <c:pt idx="1365">
                  <c:v>144484.54255773054</c:v>
                </c:pt>
                <c:pt idx="1366">
                  <c:v>144399.30262056791</c:v>
                </c:pt>
                <c:pt idx="1367">
                  <c:v>144325.35182626036</c:v>
                </c:pt>
                <c:pt idx="1368">
                  <c:v>144247.86170497231</c:v>
                </c:pt>
                <c:pt idx="1369">
                  <c:v>144181.60952542059</c:v>
                </c:pt>
                <c:pt idx="1370">
                  <c:v>144111.69424914024</c:v>
                </c:pt>
                <c:pt idx="1371">
                  <c:v>144052.97109943363</c:v>
                </c:pt>
                <c:pt idx="1372">
                  <c:v>143990.46389946149</c:v>
                </c:pt>
                <c:pt idx="1373">
                  <c:v>143931.59085641833</c:v>
                </c:pt>
                <c:pt idx="1374">
                  <c:v>143883.85022970379</c:v>
                </c:pt>
                <c:pt idx="1375">
                  <c:v>143832.14948081007</c:v>
                </c:pt>
                <c:pt idx="1376">
                  <c:v>143791.54812424065</c:v>
                </c:pt>
                <c:pt idx="1377">
                  <c:v>143746.87203590566</c:v>
                </c:pt>
                <c:pt idx="1378">
                  <c:v>143705.64456055401</c:v>
                </c:pt>
                <c:pt idx="1379">
                  <c:v>143675.47527636954</c:v>
                </c:pt>
                <c:pt idx="1380">
                  <c:v>143641.06400967046</c:v>
                </c:pt>
                <c:pt idx="1381">
                  <c:v>143617.68985376458</c:v>
                </c:pt>
                <c:pt idx="1382">
                  <c:v>143589.96452587977</c:v>
                </c:pt>
                <c:pt idx="1383">
                  <c:v>143565.52396336562</c:v>
                </c:pt>
                <c:pt idx="1384">
                  <c:v>143552.09664021357</c:v>
                </c:pt>
                <c:pt idx="1385">
                  <c:v>143534.15840001768</c:v>
                </c:pt>
                <c:pt idx="1386">
                  <c:v>143527.22353770689</c:v>
                </c:pt>
                <c:pt idx="1387">
                  <c:v>143515.67315590507</c:v>
                </c:pt>
                <c:pt idx="1388">
                  <c:v>143515.12060468685</c:v>
                </c:pt>
                <c:pt idx="1389">
                  <c:v>143509.84954889957</c:v>
                </c:pt>
                <c:pt idx="1390">
                  <c:v>143507.66671635932</c:v>
                </c:pt>
                <c:pt idx="1391">
                  <c:v>143516.48046295575</c:v>
                </c:pt>
                <c:pt idx="1392">
                  <c:v>143520.42449596425</c:v>
                </c:pt>
                <c:pt idx="1393">
                  <c:v>143535.36995317033</c:v>
                </c:pt>
                <c:pt idx="1394">
                  <c:v>143545.34626574157</c:v>
                </c:pt>
                <c:pt idx="1395">
                  <c:v>143558.291517276</c:v>
                </c:pt>
                <c:pt idx="1396">
                  <c:v>143582.25213524493</c:v>
                </c:pt>
                <c:pt idx="1397">
                  <c:v>143601.09724476896</c:v>
                </c:pt>
                <c:pt idx="1398">
                  <c:v>143630.97248957169</c:v>
                </c:pt>
                <c:pt idx="1399">
                  <c:v>143655.6356936901</c:v>
                </c:pt>
                <c:pt idx="1400">
                  <c:v>143683.16455447036</c:v>
                </c:pt>
                <c:pt idx="1401">
                  <c:v>143721.75205221609</c:v>
                </c:pt>
                <c:pt idx="1402">
                  <c:v>143754.98505419394</c:v>
                </c:pt>
                <c:pt idx="1403">
                  <c:v>143799.30101002721</c:v>
                </c:pt>
                <c:pt idx="1404">
                  <c:v>143838.16824045393</c:v>
                </c:pt>
                <c:pt idx="1405">
                  <c:v>143888.14648031146</c:v>
                </c:pt>
                <c:pt idx="1406">
                  <c:v>143932.58252799732</c:v>
                </c:pt>
                <c:pt idx="1407">
                  <c:v>143979.76430346834</c:v>
                </c:pt>
                <c:pt idx="1408">
                  <c:v>144038.10516904038</c:v>
                </c:pt>
                <c:pt idx="1409">
                  <c:v>144090.76543689749</c:v>
                </c:pt>
                <c:pt idx="1410">
                  <c:v>144154.62201637813</c:v>
                </c:pt>
                <c:pt idx="1411">
                  <c:v>144212.70608353638</c:v>
                </c:pt>
                <c:pt idx="1412">
                  <c:v>144273.46634853072</c:v>
                </c:pt>
                <c:pt idx="1413">
                  <c:v>144345.48457309778</c:v>
                </c:pt>
                <c:pt idx="1414">
                  <c:v>144411.59385661452</c:v>
                </c:pt>
                <c:pt idx="1415">
                  <c:v>144489.00730919803</c:v>
                </c:pt>
                <c:pt idx="1416">
                  <c:v>144560.42097312753</c:v>
                </c:pt>
                <c:pt idx="1417">
                  <c:v>144634.45382821671</c:v>
                </c:pt>
                <c:pt idx="1418">
                  <c:v>144719.8658544301</c:v>
                </c:pt>
                <c:pt idx="1419">
                  <c:v>144799.14294070876</c:v>
                </c:pt>
                <c:pt idx="1420">
                  <c:v>144889.85429220652</c:v>
                </c:pt>
                <c:pt idx="1421">
                  <c:v>144974.34047328719</c:v>
                </c:pt>
                <c:pt idx="1422">
                  <c:v>145070.31956139908</c:v>
                </c:pt>
                <c:pt idx="1423">
                  <c:v>145159.9833728896</c:v>
                </c:pt>
                <c:pt idx="1424">
                  <c:v>145252.20638651258</c:v>
                </c:pt>
                <c:pt idx="1425">
                  <c:v>145356.01586445584</c:v>
                </c:pt>
                <c:pt idx="1426">
                  <c:v>145453.37561397412</c:v>
                </c:pt>
                <c:pt idx="1427">
                  <c:v>145562.3893297532</c:v>
                </c:pt>
                <c:pt idx="1428">
                  <c:v>145664.86324680655</c:v>
                </c:pt>
                <c:pt idx="1429">
                  <c:v>145769.86681135336</c:v>
                </c:pt>
                <c:pt idx="1430">
                  <c:v>145886.63118141386</c:v>
                </c:pt>
                <c:pt idx="1431">
                  <c:v>145996.72108350295</c:v>
                </c:pt>
                <c:pt idx="1432">
                  <c:v>146118.6482183664</c:v>
                </c:pt>
                <c:pt idx="1433">
                  <c:v>146233.81046398822</c:v>
                </c:pt>
                <c:pt idx="1434">
                  <c:v>146351.48345226352</c:v>
                </c:pt>
                <c:pt idx="1435">
                  <c:v>146481.11394000115</c:v>
                </c:pt>
                <c:pt idx="1436">
                  <c:v>146603.84408724974</c:v>
                </c:pt>
                <c:pt idx="1437">
                  <c:v>146738.61722007062</c:v>
                </c:pt>
                <c:pt idx="1438">
                  <c:v>146866.39887178387</c:v>
                </c:pt>
                <c:pt idx="1439">
                  <c:v>147006.31268017532</c:v>
                </c:pt>
                <c:pt idx="1440">
                  <c:v>147139.14347526233</c:v>
                </c:pt>
                <c:pt idx="1441">
                  <c:v>147274.47598661485</c:v>
                </c:pt>
                <c:pt idx="1442">
                  <c:v>147422.08017260407</c:v>
                </c:pt>
                <c:pt idx="1443">
                  <c:v>147562.46389067604</c:v>
                </c:pt>
                <c:pt idx="1444">
                  <c:v>147715.21781666297</c:v>
                </c:pt>
                <c:pt idx="1445">
                  <c:v>147860.65853084918</c:v>
                </c:pt>
                <c:pt idx="1446">
                  <c:v>148008.60658914852</c:v>
                </c:pt>
                <c:pt idx="1447">
                  <c:v>148169.07857101122</c:v>
                </c:pt>
                <c:pt idx="1448">
                  <c:v>148322.09783968626</c:v>
                </c:pt>
                <c:pt idx="1449">
                  <c:v>148487.74922838062</c:v>
                </c:pt>
                <c:pt idx="1450">
                  <c:v>148645.85360882702</c:v>
                </c:pt>
                <c:pt idx="1451">
                  <c:v>148806.48100385958</c:v>
                </c:pt>
                <c:pt idx="1452">
                  <c:v>148979.90893369436</c:v>
                </c:pt>
                <c:pt idx="1453">
                  <c:v>149145.64780467702</c:v>
                </c:pt>
                <c:pt idx="1454">
                  <c:v>149324.30544489695</c:v>
                </c:pt>
                <c:pt idx="1455">
                  <c:v>149495.17784690109</c:v>
                </c:pt>
                <c:pt idx="1456">
                  <c:v>149679.0914013845</c:v>
                </c:pt>
                <c:pt idx="1457">
                  <c:v>149855.12268724918</c:v>
                </c:pt>
                <c:pt idx="1458">
                  <c:v>150033.716023149</c:v>
                </c:pt>
                <c:pt idx="1459">
                  <c:v>150225.5405817412</c:v>
                </c:pt>
                <c:pt idx="1460">
                  <c:v>150409.3364138274</c:v>
                </c:pt>
                <c:pt idx="1461">
                  <c:v>150606.496547407</c:v>
                </c:pt>
                <c:pt idx="1462">
                  <c:v>150795.52857817442</c:v>
                </c:pt>
                <c:pt idx="1463">
                  <c:v>150987.16280229067</c:v>
                </c:pt>
                <c:pt idx="1464">
                  <c:v>151192.36777698869</c:v>
                </c:pt>
                <c:pt idx="1465">
                  <c:v>151389.2944574524</c:v>
                </c:pt>
                <c:pt idx="1466">
                  <c:v>151599.93623373852</c:v>
                </c:pt>
                <c:pt idx="1467">
                  <c:v>151802.19766392905</c:v>
                </c:pt>
                <c:pt idx="1468">
                  <c:v>152007.11203181796</c:v>
                </c:pt>
                <c:pt idx="1469">
                  <c:v>152225.96524143993</c:v>
                </c:pt>
                <c:pt idx="1470">
                  <c:v>152436.28368559128</c:v>
                </c:pt>
                <c:pt idx="1471">
                  <c:v>152660.69724694244</c:v>
                </c:pt>
                <c:pt idx="1472">
                  <c:v>152876.4709827452</c:v>
                </c:pt>
                <c:pt idx="1473">
                  <c:v>153106.50110675188</c:v>
                </c:pt>
                <c:pt idx="1474">
                  <c:v>153327.78504162343</c:v>
                </c:pt>
                <c:pt idx="1475">
                  <c:v>153551.81170901837</c:v>
                </c:pt>
                <c:pt idx="1476">
                  <c:v>153790.34457064717</c:v>
                </c:pt>
                <c:pt idx="1477">
                  <c:v>154019.97005239147</c:v>
                </c:pt>
                <c:pt idx="1478">
                  <c:v>154264.27603369451</c:v>
                </c:pt>
                <c:pt idx="1479">
                  <c:v>154499.56478759754</c:v>
                </c:pt>
                <c:pt idx="1480">
                  <c:v>154737.67432964771</c:v>
                </c:pt>
                <c:pt idx="1481">
                  <c:v>154990.73429957483</c:v>
                </c:pt>
                <c:pt idx="1482">
                  <c:v>155234.61040423889</c:v>
                </c:pt>
                <c:pt idx="1483">
                  <c:v>155493.62520340574</c:v>
                </c:pt>
                <c:pt idx="1484">
                  <c:v>155743.34245633686</c:v>
                </c:pt>
                <c:pt idx="1485">
                  <c:v>155995.9710171966</c:v>
                </c:pt>
                <c:pt idx="1486">
                  <c:v>156264.02980016373</c:v>
                </c:pt>
                <c:pt idx="1487">
                  <c:v>156522.6184223294</c:v>
                </c:pt>
                <c:pt idx="1488">
                  <c:v>156796.84055306361</c:v>
                </c:pt>
                <c:pt idx="1489">
                  <c:v>157061.47464831386</c:v>
                </c:pt>
                <c:pt idx="1490">
                  <c:v>157341.95189592842</c:v>
                </c:pt>
                <c:pt idx="1491">
                  <c:v>157612.72144497221</c:v>
                </c:pt>
                <c:pt idx="1492">
                  <c:v>157886.55182986849</c:v>
                </c:pt>
                <c:pt idx="1493">
                  <c:v>158176.55004855662</c:v>
                </c:pt>
                <c:pt idx="1494">
                  <c:v>158456.65865209835</c:v>
                </c:pt>
                <c:pt idx="1495">
                  <c:v>158753.16149043283</c:v>
                </c:pt>
                <c:pt idx="1496">
                  <c:v>159039.65033023211</c:v>
                </c:pt>
                <c:pt idx="1497">
                  <c:v>159329.32425036197</c:v>
                </c:pt>
                <c:pt idx="1498">
                  <c:v>159635.74313639401</c:v>
                </c:pt>
                <c:pt idx="1499">
                  <c:v>159931.95878233408</c:v>
                </c:pt>
                <c:pt idx="1500">
                  <c:v>160245.16400137087</c:v>
                </c:pt>
                <c:pt idx="1501">
                  <c:v>160548.03648276956</c:v>
                </c:pt>
                <c:pt idx="1502">
                  <c:v>160854.23437080617</c:v>
                </c:pt>
                <c:pt idx="1503">
                  <c:v>161177.80091952818</c:v>
                </c:pt>
                <c:pt idx="1504">
                  <c:v>161490.83756395045</c:v>
                </c:pt>
                <c:pt idx="1505">
                  <c:v>161821.50733432232</c:v>
                </c:pt>
                <c:pt idx="1506">
                  <c:v>162141.51217805877</c:v>
                </c:pt>
                <c:pt idx="1507">
                  <c:v>162479.42309820437</c:v>
                </c:pt>
                <c:pt idx="1508">
                  <c:v>162806.53173156179</c:v>
                </c:pt>
                <c:pt idx="1509">
                  <c:v>163137.19246451944</c:v>
                </c:pt>
                <c:pt idx="1510">
                  <c:v>163486.18260759886</c:v>
                </c:pt>
                <c:pt idx="1511">
                  <c:v>163824.16113043766</c:v>
                </c:pt>
                <c:pt idx="1512">
                  <c:v>164180.76458792159</c:v>
                </c:pt>
                <c:pt idx="1513">
                  <c:v>164526.21293433645</c:v>
                </c:pt>
                <c:pt idx="1514">
                  <c:v>164875.39903313402</c:v>
                </c:pt>
                <c:pt idx="1515">
                  <c:v>165243.66871928144</c:v>
                </c:pt>
                <c:pt idx="1516">
                  <c:v>165600.56448597711</c:v>
                </c:pt>
                <c:pt idx="1517">
                  <c:v>165976.86421484273</c:v>
                </c:pt>
                <c:pt idx="1518">
                  <c:v>166341.6399476754</c:v>
                </c:pt>
                <c:pt idx="1519">
                  <c:v>166710.36149552636</c:v>
                </c:pt>
                <c:pt idx="1520">
                  <c:v>167098.98461222457</c:v>
                </c:pt>
                <c:pt idx="1521">
                  <c:v>167475.85475642062</c:v>
                </c:pt>
                <c:pt idx="1522">
                  <c:v>167872.97430572944</c:v>
                </c:pt>
                <c:pt idx="1523">
                  <c:v>168258.18374629907</c:v>
                </c:pt>
                <c:pt idx="1524">
                  <c:v>168664.00227009135</c:v>
                </c:pt>
                <c:pt idx="1525">
                  <c:v>169057.7505773686</c:v>
                </c:pt>
                <c:pt idx="1526">
                  <c:v>169455.77908979511</c:v>
                </c:pt>
                <c:pt idx="1527">
                  <c:v>169874.97604538815</c:v>
                </c:pt>
                <c:pt idx="1528">
                  <c:v>170281.85833961089</c:v>
                </c:pt>
                <c:pt idx="1529">
                  <c:v>170710.30055209712</c:v>
                </c:pt>
                <c:pt idx="1530">
                  <c:v>171126.26024241047</c:v>
                </c:pt>
                <c:pt idx="1531">
                  <c:v>171546.77359379848</c:v>
                </c:pt>
                <c:pt idx="1532">
                  <c:v>171989.45630039807</c:v>
                </c:pt>
                <c:pt idx="1533">
                  <c:v>172419.40010090193</c:v>
                </c:pt>
                <c:pt idx="1534">
                  <c:v>172871.94020500037</c:v>
                </c:pt>
                <c:pt idx="1535">
                  <c:v>173311.56527738745</c:v>
                </c:pt>
                <c:pt idx="1536">
                  <c:v>173756.05083046525</c:v>
                </c:pt>
                <c:pt idx="1537">
                  <c:v>174223.79810513533</c:v>
                </c:pt>
                <c:pt idx="1538">
                  <c:v>174678.36125430797</c:v>
                </c:pt>
                <c:pt idx="1539">
                  <c:v>175156.65281228937</c:v>
                </c:pt>
                <c:pt idx="1540">
                  <c:v>175621.57533436624</c:v>
                </c:pt>
                <c:pt idx="1541">
                  <c:v>176110.7102555249</c:v>
                </c:pt>
                <c:pt idx="1542">
                  <c:v>176586.28755732469</c:v>
                </c:pt>
                <c:pt idx="1543">
                  <c:v>177067.22038833605</c:v>
                </c:pt>
                <c:pt idx="1544">
                  <c:v>177573.12128807622</c:v>
                </c:pt>
                <c:pt idx="1545">
                  <c:v>178065.17635637004</c:v>
                </c:pt>
                <c:pt idx="1546">
                  <c:v>178582.73041684256</c:v>
                </c:pt>
                <c:pt idx="1547">
                  <c:v>179086.24055251165</c:v>
                </c:pt>
                <c:pt idx="1548">
                  <c:v>179595.51358121706</c:v>
                </c:pt>
                <c:pt idx="1549">
                  <c:v>180131.11572804907</c:v>
                </c:pt>
                <c:pt idx="1550">
                  <c:v>180652.37118306282</c:v>
                </c:pt>
                <c:pt idx="1551">
                  <c:v>181200.53981893772</c:v>
                </c:pt>
                <c:pt idx="1552">
                  <c:v>181734.15366433465</c:v>
                </c:pt>
                <c:pt idx="1553">
                  <c:v>182273.99064640506</c:v>
                </c:pt>
                <c:pt idx="1554">
                  <c:v>182841.65543758729</c:v>
                </c:pt>
                <c:pt idx="1555">
                  <c:v>183394.44740490802</c:v>
                </c:pt>
                <c:pt idx="1556">
                  <c:v>183975.71170015403</c:v>
                </c:pt>
                <c:pt idx="1557">
                  <c:v>184541.88461543081</c:v>
                </c:pt>
                <c:pt idx="1558">
                  <c:v>185137.20099589272</c:v>
                </c:pt>
                <c:pt idx="1559">
                  <c:v>185717.20313103768</c:v>
                </c:pt>
                <c:pt idx="1560">
                  <c:v>186304.17875243601</c:v>
                </c:pt>
                <c:pt idx="1561">
                  <c:v>186921.35135903829</c:v>
                </c:pt>
                <c:pt idx="1562">
                  <c:v>187522.8692721554</c:v>
                </c:pt>
                <c:pt idx="1563">
                  <c:v>188155.32837074462</c:v>
                </c:pt>
                <c:pt idx="1564">
                  <c:v>188771.89895798129</c:v>
                </c:pt>
                <c:pt idx="1565">
                  <c:v>189396.06806255836</c:v>
                </c:pt>
                <c:pt idx="1566">
                  <c:v>190052.34879186636</c:v>
                </c:pt>
                <c:pt idx="1567">
                  <c:v>190692.38406055121</c:v>
                </c:pt>
                <c:pt idx="1568">
                  <c:v>191365.35934462165</c:v>
                </c:pt>
                <c:pt idx="1569">
                  <c:v>192021.84421376907</c:v>
                </c:pt>
                <c:pt idx="1570">
                  <c:v>192686.64219355662</c:v>
                </c:pt>
                <c:pt idx="1571">
                  <c:v>193385.68574866265</c:v>
                </c:pt>
                <c:pt idx="1572">
                  <c:v>194067.86531823041</c:v>
                </c:pt>
                <c:pt idx="1573">
                  <c:v>194785.21644314902</c:v>
                </c:pt>
                <c:pt idx="1574">
                  <c:v>195485.44753671458</c:v>
                </c:pt>
                <c:pt idx="1575">
                  <c:v>196221.81972216189</c:v>
                </c:pt>
                <c:pt idx="1576">
                  <c:v>196940.81146329825</c:v>
                </c:pt>
                <c:pt idx="1577">
                  <c:v>197669.30061986877</c:v>
                </c:pt>
                <c:pt idx="1578">
                  <c:v>198435.46383351876</c:v>
                </c:pt>
                <c:pt idx="1579">
                  <c:v>199183.85037573116</c:v>
                </c:pt>
                <c:pt idx="1580">
                  <c:v>199971.0018472599</c:v>
                </c:pt>
                <c:pt idx="1581">
                  <c:v>200740.10582082681</c:v>
                </c:pt>
                <c:pt idx="1582">
                  <c:v>201519.71190840111</c:v>
                </c:pt>
                <c:pt idx="1583">
                  <c:v>202339.81218489804</c:v>
                </c:pt>
                <c:pt idx="1584">
                  <c:v>203141.45395543228</c:v>
                </c:pt>
                <c:pt idx="1585">
                  <c:v>203984.82372409114</c:v>
                </c:pt>
                <c:pt idx="1586">
                  <c:v>204809.45491710748</c:v>
                </c:pt>
                <c:pt idx="1587">
                  <c:v>205645.75686561328</c:v>
                </c:pt>
                <c:pt idx="1588">
                  <c:v>206525.74819113643</c:v>
                </c:pt>
                <c:pt idx="1589">
                  <c:v>207386.57749797613</c:v>
                </c:pt>
                <c:pt idx="1590">
                  <c:v>208292.49967617786</c:v>
                </c:pt>
                <c:pt idx="1591">
                  <c:v>209178.97257801294</c:v>
                </c:pt>
                <c:pt idx="1592">
                  <c:v>210112.01891864519</c:v>
                </c:pt>
                <c:pt idx="1593">
                  <c:v>211025.32669314806</c:v>
                </c:pt>
                <c:pt idx="1594">
                  <c:v>211952.28802105985</c:v>
                </c:pt>
                <c:pt idx="1595">
                  <c:v>212928.18692801762</c:v>
                </c:pt>
                <c:pt idx="1596">
                  <c:v>213883.9135468303</c:v>
                </c:pt>
                <c:pt idx="1597">
                  <c:v>214890.27721679179</c:v>
                </c:pt>
                <c:pt idx="1598">
                  <c:v>215876.177330537</c:v>
                </c:pt>
                <c:pt idx="1599">
                  <c:v>216877.4570476129</c:v>
                </c:pt>
                <c:pt idx="1600">
                  <c:v>217932.09722868851</c:v>
                </c:pt>
                <c:pt idx="1601">
                  <c:v>218965.84141734496</c:v>
                </c:pt>
                <c:pt idx="1602">
                  <c:v>220054.91106734524</c:v>
                </c:pt>
                <c:pt idx="1603">
                  <c:v>221122.79779390123</c:v>
                </c:pt>
                <c:pt idx="1604">
                  <c:v>222208.12124667451</c:v>
                </c:pt>
                <c:pt idx="1605">
                  <c:v>223351.93162397083</c:v>
                </c:pt>
                <c:pt idx="1606">
                  <c:v>224474.13963676876</c:v>
                </c:pt>
                <c:pt idx="1607">
                  <c:v>225657.12505761234</c:v>
                </c:pt>
                <c:pt idx="1608">
                  <c:v>226818.23522673387</c:v>
                </c:pt>
                <c:pt idx="1609">
                  <c:v>228042.56468388854</c:v>
                </c:pt>
                <c:pt idx="1610">
                  <c:v>229244.75544314567</c:v>
                </c:pt>
                <c:pt idx="1611">
                  <c:v>230467.99124631452</c:v>
                </c:pt>
                <c:pt idx="1612">
                  <c:v>231758.40014338397</c:v>
                </c:pt>
                <c:pt idx="1613">
                  <c:v>233026.30125475061</c:v>
                </c:pt>
                <c:pt idx="1614">
                  <c:v>234364.25903213621</c:v>
                </c:pt>
                <c:pt idx="1615">
                  <c:v>235679.48240822929</c:v>
                </c:pt>
                <c:pt idx="1616">
                  <c:v>237019.00933392587</c:v>
                </c:pt>
                <c:pt idx="1617">
                  <c:v>238433.28636222493</c:v>
                </c:pt>
                <c:pt idx="1618">
                  <c:v>239824.53290493373</c:v>
                </c:pt>
                <c:pt idx="1619">
                  <c:v>241293.97126680022</c:v>
                </c:pt>
                <c:pt idx="1620">
                  <c:v>242740.21626742688</c:v>
                </c:pt>
                <c:pt idx="1621">
                  <c:v>244214.78689133652</c:v>
                </c:pt>
                <c:pt idx="1622">
                  <c:v>245773.18446808058</c:v>
                </c:pt>
                <c:pt idx="1623">
                  <c:v>247308.21547581744</c:v>
                </c:pt>
                <c:pt idx="1624">
                  <c:v>248931.23137709408</c:v>
                </c:pt>
                <c:pt idx="1625">
                  <c:v>250530.8230926909</c:v>
                </c:pt>
                <c:pt idx="1626">
                  <c:v>252222.90241421241</c:v>
                </c:pt>
                <c:pt idx="1627">
                  <c:v>253891.55869777859</c:v>
                </c:pt>
                <c:pt idx="1628">
                  <c:v>255595.94876672319</c:v>
                </c:pt>
                <c:pt idx="1629">
                  <c:v>257400.27080682872</c:v>
                </c:pt>
                <c:pt idx="1630">
                  <c:v>259181.30821469778</c:v>
                </c:pt>
                <c:pt idx="1631">
                  <c:v>261067.8269559874</c:v>
                </c:pt>
                <c:pt idx="1632">
                  <c:v>262931.26795398066</c:v>
                </c:pt>
                <c:pt idx="1633">
                  <c:v>264837.50882129528</c:v>
                </c:pt>
                <c:pt idx="1634">
                  <c:v>266858.48162558459</c:v>
                </c:pt>
                <c:pt idx="1635">
                  <c:v>268856.90460313414</c:v>
                </c:pt>
                <c:pt idx="1636">
                  <c:v>270977.01551721478</c:v>
                </c:pt>
                <c:pt idx="1637">
                  <c:v>273075.11400828935</c:v>
                </c:pt>
                <c:pt idx="1638">
                  <c:v>275225.21469091246</c:v>
                </c:pt>
                <c:pt idx="1639">
                  <c:v>277508.71053434111</c:v>
                </c:pt>
                <c:pt idx="1640">
                  <c:v>279771.34945604013</c:v>
                </c:pt>
                <c:pt idx="1641">
                  <c:v>282176.27685669466</c:v>
                </c:pt>
                <c:pt idx="1642">
                  <c:v>284561.41989989131</c:v>
                </c:pt>
                <c:pt idx="1643">
                  <c:v>287098.7289107042</c:v>
                </c:pt>
                <c:pt idx="1644">
                  <c:v>289617.62713463628</c:v>
                </c:pt>
                <c:pt idx="1645">
                  <c:v>292206.83898127428</c:v>
                </c:pt>
                <c:pt idx="1646">
                  <c:v>294965.11692711886</c:v>
                </c:pt>
                <c:pt idx="1647">
                  <c:v>297707.74323464668</c:v>
                </c:pt>
                <c:pt idx="1648">
                  <c:v>300632.50126790802</c:v>
                </c:pt>
                <c:pt idx="1649">
                  <c:v>303544.06436740421</c:v>
                </c:pt>
                <c:pt idx="1650">
                  <c:v>306545.0320881065</c:v>
                </c:pt>
                <c:pt idx="1651">
                  <c:v>309750.8159526469</c:v>
                </c:pt>
                <c:pt idx="1652">
                  <c:v>312948.2731126541</c:v>
                </c:pt>
                <c:pt idx="1653">
                  <c:v>316368.36193632858</c:v>
                </c:pt>
                <c:pt idx="1654">
                  <c:v>319784.43269455765</c:v>
                </c:pt>
                <c:pt idx="1655">
                  <c:v>323317.14552794874</c:v>
                </c:pt>
                <c:pt idx="1656">
                  <c:v>327103.98102508631</c:v>
                </c:pt>
                <c:pt idx="1657">
                  <c:v>330895.34083462373</c:v>
                </c:pt>
                <c:pt idx="1658">
                  <c:v>334966.04042006802</c:v>
                </c:pt>
                <c:pt idx="1659">
                  <c:v>339048.86657743913</c:v>
                </c:pt>
                <c:pt idx="1660">
                  <c:v>343440.39000299567</c:v>
                </c:pt>
                <c:pt idx="1661">
                  <c:v>347853.64915942232</c:v>
                </c:pt>
                <c:pt idx="1662">
                  <c:v>352445.87332052266</c:v>
                </c:pt>
                <c:pt idx="1663">
                  <c:v>357400.43851259106</c:v>
                </c:pt>
                <c:pt idx="1664">
                  <c:v>362396.14926825161</c:v>
                </c:pt>
                <c:pt idx="1665">
                  <c:v>367798.74828905717</c:v>
                </c:pt>
                <c:pt idx="1666">
                  <c:v>373260.19672262622</c:v>
                </c:pt>
                <c:pt idx="1667">
                  <c:v>378977.58029666578</c:v>
                </c:pt>
                <c:pt idx="1668">
                  <c:v>385185.92887984094</c:v>
                </c:pt>
                <c:pt idx="1669">
                  <c:v>391489.85218523577</c:v>
                </c:pt>
                <c:pt idx="1670">
                  <c:v>398357.11878598423</c:v>
                </c:pt>
                <c:pt idx="1671">
                  <c:v>405354.53035869583</c:v>
                </c:pt>
                <c:pt idx="1672">
                  <c:v>412740.5772605263</c:v>
                </c:pt>
                <c:pt idx="1673">
                  <c:v>420832.70779648813</c:v>
                </c:pt>
                <c:pt idx="1674">
                  <c:v>404482.37944684766</c:v>
                </c:pt>
                <c:pt idx="1675">
                  <c:v>387577.87316925876</c:v>
                </c:pt>
                <c:pt idx="1676">
                  <c:v>371241.02710968629</c:v>
                </c:pt>
                <c:pt idx="1677">
                  <c:v>354350.10206996882</c:v>
                </c:pt>
                <c:pt idx="1678">
                  <c:v>338026.50885505328</c:v>
                </c:pt>
                <c:pt idx="1679">
                  <c:v>321709.40480211831</c:v>
                </c:pt>
                <c:pt idx="1680">
                  <c:v>304838.37020061346</c:v>
                </c:pt>
                <c:pt idx="1681">
                  <c:v>288534.18394007045</c:v>
                </c:pt>
                <c:pt idx="1682">
                  <c:v>271676.16566424421</c:v>
                </c:pt>
                <c:pt idx="1683">
                  <c:v>255384.67894760947</c:v>
                </c:pt>
                <c:pt idx="1684">
                  <c:v>239099.41033867933</c:v>
                </c:pt>
                <c:pt idx="1685">
                  <c:v>222260.45744080417</c:v>
                </c:pt>
                <c:pt idx="1686">
                  <c:v>205987.56961808511</c:v>
                </c:pt>
                <c:pt idx="1687">
                  <c:v>189161.09553123158</c:v>
                </c:pt>
                <c:pt idx="1688">
                  <c:v>172900.38081468182</c:v>
                </c:pt>
                <c:pt idx="1689">
                  <c:v>156645.62629843716</c:v>
                </c:pt>
                <c:pt idx="1690">
                  <c:v>139837.43240643933</c:v>
                </c:pt>
                <c:pt idx="1691">
                  <c:v>123594.54762194083</c:v>
                </c:pt>
                <c:pt idx="1692">
                  <c:v>106798.32089417522</c:v>
                </c:pt>
                <c:pt idx="1693">
                  <c:v>90567.108141268196</c:v>
                </c:pt>
                <c:pt idx="1694">
                  <c:v>73782.650620846223</c:v>
                </c:pt>
                <c:pt idx="1695">
                  <c:v>57562.916038122996</c:v>
                </c:pt>
                <c:pt idx="1696">
                  <c:v>41348.801178970381</c:v>
                </c:pt>
                <c:pt idx="1697">
                  <c:v>24581.587074200146</c:v>
                </c:pt>
                <c:pt idx="1698">
                  <c:v>8378.6671301965143</c:v>
                </c:pt>
                <c:pt idx="1699">
                  <c:v>8377.2555781990632</c:v>
                </c:pt>
                <c:pt idx="17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6-4948-9372-FDDB5DD06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14816"/>
        <c:axId val="154907392"/>
      </c:scatterChart>
      <c:valAx>
        <c:axId val="15491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907392"/>
        <c:crosses val="autoZero"/>
        <c:crossBetween val="midCat"/>
      </c:valAx>
      <c:valAx>
        <c:axId val="1549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914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5.xml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308429</xdr:colOff>
      <xdr:row>5</xdr:row>
      <xdr:rowOff>40582</xdr:rowOff>
    </xdr:from>
    <xdr:to>
      <xdr:col>16</xdr:col>
      <xdr:colOff>213895</xdr:colOff>
      <xdr:row>20</xdr:row>
      <xdr:rowOff>173790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17</xdr:row>
          <xdr:rowOff>95250</xdr:rowOff>
        </xdr:from>
        <xdr:to>
          <xdr:col>8</xdr:col>
          <xdr:colOff>171450</xdr:colOff>
          <xdr:row>23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 for 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24</xdr:row>
          <xdr:rowOff>19050</xdr:rowOff>
        </xdr:from>
        <xdr:to>
          <xdr:col>5</xdr:col>
          <xdr:colOff>1266825</xdr:colOff>
          <xdr:row>29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 Support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4</xdr:row>
          <xdr:rowOff>95250</xdr:rowOff>
        </xdr:from>
        <xdr:to>
          <xdr:col>5</xdr:col>
          <xdr:colOff>1428750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Fixed Support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3653032</xdr:colOff>
      <xdr:row>55</xdr:row>
      <xdr:rowOff>40106</xdr:rowOff>
    </xdr:from>
    <xdr:to>
      <xdr:col>40</xdr:col>
      <xdr:colOff>514786</xdr:colOff>
      <xdr:row>75</xdr:row>
      <xdr:rowOff>186442</xdr:rowOff>
    </xdr:to>
    <xdr:pic>
      <xdr:nvPicPr>
        <xdr:cNvPr id="11" name="Picture 10" descr="A rectangular plate perforated by a non-central circular hole loaded by in-plane ...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48716" y="10373895"/>
          <a:ext cx="8219163" cy="38894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503942</xdr:colOff>
      <xdr:row>5</xdr:row>
      <xdr:rowOff>24801</xdr:rowOff>
    </xdr:from>
    <xdr:to>
      <xdr:col>24</xdr:col>
      <xdr:colOff>481264</xdr:colOff>
      <xdr:row>20</xdr:row>
      <xdr:rowOff>179536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25</xdr:col>
      <xdr:colOff>556415</xdr:colOff>
      <xdr:row>8</xdr:row>
      <xdr:rowOff>69230</xdr:rowOff>
    </xdr:from>
    <xdr:to>
      <xdr:col>30</xdr:col>
      <xdr:colOff>223</xdr:colOff>
      <xdr:row>37</xdr:row>
      <xdr:rowOff>69230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565889" y="1606598"/>
          <a:ext cx="6681542" cy="5427579"/>
        </a:xfrm>
        <a:prstGeom prst="rect">
          <a:avLst/>
        </a:prstGeom>
      </xdr:spPr>
    </xdr:pic>
    <xdr:clientData/>
  </xdr:twoCellAnchor>
  <xdr:twoCellAnchor>
    <xdr:from>
      <xdr:col>8</xdr:col>
      <xdr:colOff>614946</xdr:colOff>
      <xdr:row>25</xdr:row>
      <xdr:rowOff>105609</xdr:rowOff>
    </xdr:from>
    <xdr:to>
      <xdr:col>16</xdr:col>
      <xdr:colOff>494630</xdr:colOff>
      <xdr:row>47</xdr:row>
      <xdr:rowOff>40105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507999</xdr:colOff>
      <xdr:row>21</xdr:row>
      <xdr:rowOff>160421</xdr:rowOff>
    </xdr:from>
    <xdr:to>
      <xdr:col>24</xdr:col>
      <xdr:colOff>775367</xdr:colOff>
      <xdr:row>43</xdr:row>
      <xdr:rowOff>41442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802105</xdr:colOff>
      <xdr:row>47</xdr:row>
      <xdr:rowOff>147053</xdr:rowOff>
    </xdr:from>
    <xdr:to>
      <xdr:col>24</xdr:col>
      <xdr:colOff>213895</xdr:colOff>
      <xdr:row>70</xdr:row>
      <xdr:rowOff>147052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705"/>
  <sheetViews>
    <sheetView tabSelected="1" zoomScale="70" zoomScaleNormal="70" workbookViewId="0">
      <selection activeCell="D17" sqref="D17"/>
    </sheetView>
  </sheetViews>
  <sheetFormatPr defaultRowHeight="15" x14ac:dyDescent="0.25"/>
  <cols>
    <col min="1" max="1" width="17.140625" bestFit="1" customWidth="1"/>
    <col min="2" max="2" width="27.7109375" customWidth="1"/>
    <col min="3" max="3" width="20.7109375" customWidth="1"/>
    <col min="4" max="4" width="21.28515625" customWidth="1"/>
    <col min="5" max="6" width="23.28515625" customWidth="1"/>
    <col min="8" max="8" width="14.5703125" bestFit="1" customWidth="1"/>
    <col min="9" max="9" width="18" bestFit="1" customWidth="1"/>
    <col min="10" max="10" width="17" bestFit="1" customWidth="1"/>
    <col min="11" max="11" width="18.28515625" bestFit="1" customWidth="1"/>
    <col min="12" max="12" width="24.5703125" bestFit="1" customWidth="1"/>
    <col min="13" max="13" width="17.5703125" bestFit="1" customWidth="1"/>
    <col min="14" max="14" width="14.42578125" bestFit="1" customWidth="1"/>
    <col min="15" max="16" width="15.42578125" bestFit="1" customWidth="1"/>
    <col min="17" max="17" width="16.28515625" bestFit="1" customWidth="1"/>
    <col min="18" max="18" width="13.7109375" bestFit="1" customWidth="1"/>
    <col min="19" max="19" width="13.85546875" customWidth="1"/>
    <col min="20" max="20" width="21.140625" bestFit="1" customWidth="1"/>
    <col min="21" max="21" width="17.28515625" bestFit="1" customWidth="1"/>
    <col min="22" max="22" width="21.85546875" customWidth="1"/>
    <col min="23" max="23" width="14.42578125" bestFit="1" customWidth="1"/>
    <col min="24" max="24" width="11.7109375" bestFit="1" customWidth="1"/>
    <col min="25" max="25" width="15.42578125" bestFit="1" customWidth="1"/>
    <col min="26" max="26" width="14.42578125" bestFit="1" customWidth="1"/>
    <col min="27" max="29" width="21.85546875" customWidth="1"/>
    <col min="30" max="30" width="25.85546875" customWidth="1"/>
    <col min="31" max="31" width="23.5703125" bestFit="1" customWidth="1"/>
    <col min="32" max="32" width="17.85546875" bestFit="1" customWidth="1"/>
    <col min="33" max="33" width="30.85546875" customWidth="1"/>
    <col min="34" max="34" width="25.42578125" bestFit="1" customWidth="1"/>
    <col min="35" max="35" width="38.7109375" customWidth="1"/>
    <col min="36" max="36" width="8.140625" customWidth="1"/>
    <col min="39" max="39" width="10.7109375" bestFit="1" customWidth="1"/>
    <col min="40" max="40" width="11.28515625" bestFit="1" customWidth="1"/>
    <col min="41" max="41" width="12.28515625" customWidth="1"/>
    <col min="42" max="42" width="10.7109375" bestFit="1" customWidth="1"/>
  </cols>
  <sheetData>
    <row r="1" spans="1:43" x14ac:dyDescent="0.25">
      <c r="A1" s="17" t="s">
        <v>96</v>
      </c>
      <c r="B1" s="28"/>
      <c r="C1" s="35" t="s">
        <v>13</v>
      </c>
      <c r="D1" s="1" t="s">
        <v>95</v>
      </c>
      <c r="G1" s="2" t="s">
        <v>0</v>
      </c>
      <c r="H1" s="5" t="s">
        <v>1</v>
      </c>
      <c r="I1" s="5" t="s">
        <v>21</v>
      </c>
      <c r="J1" s="5" t="s">
        <v>24</v>
      </c>
      <c r="K1" s="5" t="s">
        <v>31</v>
      </c>
      <c r="L1" s="3" t="s">
        <v>68</v>
      </c>
      <c r="M1" s="3" t="s">
        <v>69</v>
      </c>
      <c r="N1" s="5" t="s">
        <v>70</v>
      </c>
      <c r="O1" s="5" t="s">
        <v>71</v>
      </c>
      <c r="P1" s="5" t="s">
        <v>57</v>
      </c>
      <c r="Q1" s="5" t="s">
        <v>56</v>
      </c>
      <c r="R1" s="5" t="s">
        <v>58</v>
      </c>
      <c r="S1" s="5" t="s">
        <v>55</v>
      </c>
      <c r="T1" s="3" t="s">
        <v>65</v>
      </c>
      <c r="U1" s="3" t="s">
        <v>87</v>
      </c>
      <c r="V1" s="3" t="s">
        <v>64</v>
      </c>
      <c r="W1" s="13" t="s">
        <v>61</v>
      </c>
      <c r="X1" s="13" t="s">
        <v>63</v>
      </c>
      <c r="Y1" s="13" t="s">
        <v>66</v>
      </c>
      <c r="Z1" s="13" t="s">
        <v>59</v>
      </c>
      <c r="AA1" s="13" t="s">
        <v>62</v>
      </c>
      <c r="AB1" s="13" t="s">
        <v>67</v>
      </c>
      <c r="AC1" s="13" t="s">
        <v>60</v>
      </c>
      <c r="AD1" s="13" t="s">
        <v>88</v>
      </c>
      <c r="AE1" s="13" t="s">
        <v>89</v>
      </c>
      <c r="AF1" s="13" t="s">
        <v>72</v>
      </c>
      <c r="AG1" s="13" t="s">
        <v>73</v>
      </c>
      <c r="AH1" s="13" t="s">
        <v>86</v>
      </c>
      <c r="AI1" s="13" t="s">
        <v>86</v>
      </c>
      <c r="AJ1" s="8" t="s">
        <v>8</v>
      </c>
      <c r="AK1" s="8" t="s">
        <v>9</v>
      </c>
      <c r="AL1" s="9" t="s">
        <v>10</v>
      </c>
      <c r="AO1" s="10" t="s">
        <v>14</v>
      </c>
      <c r="AP1" s="6" t="s">
        <v>15</v>
      </c>
      <c r="AQ1" t="s">
        <v>5</v>
      </c>
    </row>
    <row r="2" spans="1:43" ht="18" customHeight="1" x14ac:dyDescent="0.25">
      <c r="A2" s="25" t="s">
        <v>90</v>
      </c>
      <c r="B2" s="18" t="s">
        <v>23</v>
      </c>
      <c r="C2" s="29">
        <v>0.05</v>
      </c>
      <c r="D2" s="36" t="s">
        <v>2</v>
      </c>
      <c r="G2">
        <f>$C$6-($C$6)</f>
        <v>0</v>
      </c>
      <c r="H2" s="7">
        <f>VALUE(ROUND(G2,5))</f>
        <v>0</v>
      </c>
      <c r="I2" s="7">
        <f>2</f>
        <v>2</v>
      </c>
      <c r="J2">
        <f>0</f>
        <v>0</v>
      </c>
      <c r="K2" s="7">
        <f>0</f>
        <v>0</v>
      </c>
      <c r="L2">
        <f>SQRT(ABS((6*J2)/($C$2*$C$8)))</f>
        <v>0</v>
      </c>
      <c r="M2">
        <f>(3*K2)/($C$2*$C$3*2)</f>
        <v>0</v>
      </c>
      <c r="N2">
        <f>MAX(ABS(L2),ABS(M2))</f>
        <v>0</v>
      </c>
      <c r="O2">
        <f>MAX($N$2:$N$1702)</f>
        <v>9.7979589711327184E-2</v>
      </c>
      <c r="P2" t="e">
        <f t="shared" ref="P2:P65" si="0">(3/2)*K2/($C$2*(N2-(2*T2)))</f>
        <v>#DIV/0!</v>
      </c>
      <c r="Q2">
        <f>0</f>
        <v>0</v>
      </c>
      <c r="R2" s="12">
        <f>0</f>
        <v>0</v>
      </c>
      <c r="S2">
        <f>0</f>
        <v>0</v>
      </c>
      <c r="T2">
        <f>0</f>
        <v>0</v>
      </c>
      <c r="U2">
        <f>IFERROR($C$3*S2,0)</f>
        <v>0</v>
      </c>
      <c r="V2">
        <f>3.1415-ATAN((M2/2)/ABS((G2-$C$7)))</f>
        <v>3.1415000000000002</v>
      </c>
      <c r="W2">
        <f>SQRT(((O2/2))^2+(ABS(G2-$C$7))^2)</f>
        <v>0.35341194094144579</v>
      </c>
      <c r="X2">
        <f>3.1415</f>
        <v>3.1415000000000002</v>
      </c>
      <c r="Y2">
        <f>G2-$C$7</f>
        <v>-0.35</v>
      </c>
      <c r="Z2">
        <f>(1/12)*$C$2*(N2^3)</f>
        <v>0</v>
      </c>
      <c r="AA2">
        <f>W2/$C$5</f>
        <v>17.670597047072288</v>
      </c>
      <c r="AB2">
        <f>Y2/$C$5</f>
        <v>-17.5</v>
      </c>
      <c r="AC2">
        <f>$C$4/$C$5</f>
        <v>0</v>
      </c>
      <c r="AD2">
        <f>IFERROR(ABS(((J2*$C$5)/(4*Z2))*((((1/(AA2^3))-AA2)*SIN(V2))-(((4/(AA2^5))-(5/(AA2^3))+AA2)*SIN(3*V2))-(2*AC2*((3/(AA2^4))-(4/(AA2^2))+1)*COS(2*V2))+(2*AC2*((1/(AA2^2))-1)))),0)</f>
        <v>0</v>
      </c>
      <c r="AE2">
        <f>IFERROR(ABS(((J2*$C$5)/(4*Z2))*((2*AC2*((-(3/(AB2^4)))+(2/(AB2^2))+1)*SIN(2*X2))-((1/(AB2^3))*COS(X2))+(((4/(AB2^5))-((3/(AB2^3))-AB2))*COS(3*X2)))),0)</f>
        <v>0</v>
      </c>
      <c r="AF2">
        <f>MAX($C$8,AD2)</f>
        <v>400000</v>
      </c>
      <c r="AG2" s="11">
        <f>MAX(AE2,$C$3,U2)</f>
        <v>200000</v>
      </c>
      <c r="AH2" s="11">
        <f>SQRT(ABS((6*J2)/($C$2*AF2)))</f>
        <v>0</v>
      </c>
      <c r="AI2" s="11">
        <f>(3*K2)/($C$2*$C$3*2)</f>
        <v>0</v>
      </c>
      <c r="AJ2">
        <f t="shared" ref="AJ2:AJ65" si="1">H2</f>
        <v>0</v>
      </c>
      <c r="AK2">
        <f t="shared" ref="AK2:AK65" si="2">N2</f>
        <v>0</v>
      </c>
      <c r="AL2">
        <f>0</f>
        <v>0</v>
      </c>
      <c r="AN2">
        <f t="shared" ref="AN2:AN65" si="3">(H3-H2)*((N3))*$C$2</f>
        <v>0</v>
      </c>
      <c r="AO2" s="4">
        <f>SUM(AN2:AN1702)</f>
        <v>1.597811572304559E-3</v>
      </c>
    </row>
    <row r="3" spans="1:43" x14ac:dyDescent="0.25">
      <c r="A3" s="26"/>
      <c r="B3" s="22" t="s">
        <v>6</v>
      </c>
      <c r="C3" s="30">
        <f>C8/2</f>
        <v>200000</v>
      </c>
      <c r="D3" s="37" t="s">
        <v>3</v>
      </c>
      <c r="G3">
        <f>G2+($C$6/1700)</f>
        <v>2.941176470588235E-4</v>
      </c>
      <c r="H3" s="7">
        <f t="shared" ref="H3:H66" si="4">VALUE(ROUND(G3,5))</f>
        <v>2.9E-4</v>
      </c>
      <c r="I3" s="7">
        <f>I2+1</f>
        <v>3</v>
      </c>
      <c r="J3" s="7">
        <f>K3*(H3-H2)+J2</f>
        <v>0</v>
      </c>
      <c r="K3" s="7">
        <f>0</f>
        <v>0</v>
      </c>
      <c r="L3">
        <f>SQRT(ABS((6*J3)/($C$2*$C$8)))</f>
        <v>0</v>
      </c>
      <c r="M3">
        <f>(3*K3)/($C$2*$C$3*2)</f>
        <v>0</v>
      </c>
      <c r="N3">
        <f t="shared" ref="N3:N66" si="5">MAX(ABS(L3),ABS(M3))</f>
        <v>0</v>
      </c>
      <c r="O3">
        <f t="shared" ref="O3:O66" si="6">MAX($N$2:$N$1702)</f>
        <v>9.7979589711327184E-2</v>
      </c>
      <c r="P3" t="e">
        <f t="shared" si="0"/>
        <v>#DIV/0!</v>
      </c>
      <c r="Q3">
        <f>0</f>
        <v>0</v>
      </c>
      <c r="R3" s="12">
        <f>0</f>
        <v>0</v>
      </c>
      <c r="S3">
        <f>0</f>
        <v>0</v>
      </c>
      <c r="T3">
        <f>0</f>
        <v>0</v>
      </c>
      <c r="U3">
        <f>IFERROR($C$3*S3,0)</f>
        <v>0</v>
      </c>
      <c r="V3">
        <f>3.1415-ATAN((M3/2)/ABS((G3-$C$7)))</f>
        <v>3.1415000000000002</v>
      </c>
      <c r="W3">
        <f>SQRT(((O3/2))^2+(ABS(G3-$C$7))^2)</f>
        <v>0.35312066514471946</v>
      </c>
      <c r="X3">
        <f t="shared" ref="X3:X66" si="7">3.1415</f>
        <v>3.1415000000000002</v>
      </c>
      <c r="Y3">
        <f>G3-$C$7</f>
        <v>-0.34970588235294114</v>
      </c>
      <c r="Z3">
        <f t="shared" ref="Z3:Z66" si="8">(1/12)*$C$2*(N3^3)</f>
        <v>0</v>
      </c>
      <c r="AA3">
        <f>W3/$C$5</f>
        <v>17.656033257235972</v>
      </c>
      <c r="AB3">
        <f>Y3/$C$5</f>
        <v>-17.485294117647058</v>
      </c>
      <c r="AC3">
        <f>$C$4/$C$5</f>
        <v>0</v>
      </c>
      <c r="AD3">
        <f>IFERROR(ABS(((J3*$C$5)/(4*Z3))*((((1/(AA3^3))-AA3)*SIN(V3))-(((4/(AA3^5))-(5/(AA3^3))+AA3)*SIN(3*V3))-(2*AC3*((3/(AA3^4))-(4/(AA3^2))+1)*COS(2*V3))+(2*AC3*((1/(AA3^2))-1)))),0)</f>
        <v>0</v>
      </c>
      <c r="AE3">
        <f>IFERROR(ABS(((J3*$C$5)/(4*Z3))*((2*AC3*((-(3/(AB3^4)))+(2/(AB3^2))+1)*SIN(2*X3))-((1/(AB3^3))*COS(X3))+(((4/(AB3^5))-((3/(AB3^3))-AB3))*COS(3*X3)))),0)</f>
        <v>0</v>
      </c>
      <c r="AF3">
        <f>MAX($C$8,AD3)</f>
        <v>400000</v>
      </c>
      <c r="AG3" s="11">
        <f>MAX(AE3,$C$3,U3)</f>
        <v>200000</v>
      </c>
      <c r="AH3" s="11">
        <f t="shared" ref="AH3:AH66" si="9">SQRT(ABS((6*J3)/($C$2*AF3)))</f>
        <v>0</v>
      </c>
      <c r="AI3" s="11">
        <f>(3*K3)/($C$2*$C$3*2)</f>
        <v>0</v>
      </c>
      <c r="AJ3">
        <f t="shared" si="1"/>
        <v>2.9E-4</v>
      </c>
      <c r="AK3">
        <f t="shared" si="2"/>
        <v>0</v>
      </c>
      <c r="AL3">
        <f>0</f>
        <v>0</v>
      </c>
      <c r="AN3">
        <f t="shared" si="3"/>
        <v>0</v>
      </c>
    </row>
    <row r="4" spans="1:43" x14ac:dyDescent="0.25">
      <c r="A4" s="26"/>
      <c r="B4" s="22" t="s">
        <v>20</v>
      </c>
      <c r="C4" s="30">
        <v>0</v>
      </c>
      <c r="D4" s="37" t="s">
        <v>2</v>
      </c>
      <c r="G4">
        <f>G3+($C$6/1700)</f>
        <v>5.8823529411764701E-4</v>
      </c>
      <c r="H4" s="7">
        <f t="shared" si="4"/>
        <v>5.9000000000000003E-4</v>
      </c>
      <c r="I4" s="7">
        <f t="shared" ref="I4:I67" si="10">I3+1</f>
        <v>4</v>
      </c>
      <c r="J4" s="7">
        <f t="shared" ref="J4:J67" si="11">K4*(H4-H3)+J3</f>
        <v>0</v>
      </c>
      <c r="K4" s="7">
        <f>0</f>
        <v>0</v>
      </c>
      <c r="L4">
        <f>SQRT(ABS((6*J4)/($C$2*$C$8)))</f>
        <v>0</v>
      </c>
      <c r="M4">
        <f>(3*K4)/($C$2*$C$3*2)</f>
        <v>0</v>
      </c>
      <c r="N4">
        <f t="shared" si="5"/>
        <v>0</v>
      </c>
      <c r="O4">
        <f t="shared" si="6"/>
        <v>9.7979589711327184E-2</v>
      </c>
      <c r="P4" t="e">
        <f t="shared" si="0"/>
        <v>#DIV/0!</v>
      </c>
      <c r="Q4">
        <f>0</f>
        <v>0</v>
      </c>
      <c r="R4" s="12">
        <f>0</f>
        <v>0</v>
      </c>
      <c r="S4">
        <f>0</f>
        <v>0</v>
      </c>
      <c r="T4">
        <f>0</f>
        <v>0</v>
      </c>
      <c r="U4">
        <f>IFERROR($C$3*S4,0)</f>
        <v>0</v>
      </c>
      <c r="V4">
        <f>3.1415-ATAN((M4/2)/ABS((G4-$C$7)))</f>
        <v>3.1415000000000002</v>
      </c>
      <c r="W4">
        <f>SQRT(((O4/2))^2+(ABS(G4-$C$7))^2)</f>
        <v>0.35282939406302144</v>
      </c>
      <c r="X4">
        <f t="shared" si="7"/>
        <v>3.1415000000000002</v>
      </c>
      <c r="Y4">
        <f>G4-$C$7</f>
        <v>-0.34941176470588231</v>
      </c>
      <c r="Z4">
        <f t="shared" si="8"/>
        <v>0</v>
      </c>
      <c r="AA4">
        <f>W4/$C$5</f>
        <v>17.641469703151071</v>
      </c>
      <c r="AB4">
        <f>Y4/$C$5</f>
        <v>-17.470588235294116</v>
      </c>
      <c r="AC4">
        <f>$C$4/$C$5</f>
        <v>0</v>
      </c>
      <c r="AD4">
        <f>IFERROR(ABS(((J4*$C$5)/(4*Z4))*((((1/(AA4^3))-AA4)*SIN(V4))-(((4/(AA4^5))-(5/(AA4^3))+AA4)*SIN(3*V4))-(2*AC4*((3/(AA4^4))-(4/(AA4^2))+1)*COS(2*V4))+(2*AC4*((1/(AA4^2))-1)))),0)</f>
        <v>0</v>
      </c>
      <c r="AE4">
        <f>IFERROR(ABS(((J4*$C$5)/(4*Z4))*((2*AC4*((-(3/(AB4^4)))+(2/(AB4^2))+1)*SIN(2*X4))-((1/(AB4^3))*COS(X4))+(((4/(AB4^5))-((3/(AB4^3))-AB4))*COS(3*X4)))),0)</f>
        <v>0</v>
      </c>
      <c r="AF4">
        <f>MAX($C$8,AD4)</f>
        <v>400000</v>
      </c>
      <c r="AG4" s="11">
        <f>MAX(AE4,$C$3,U4)</f>
        <v>200000</v>
      </c>
      <c r="AH4" s="11">
        <f t="shared" si="9"/>
        <v>0</v>
      </c>
      <c r="AI4" s="11">
        <f>(3*K4)/($C$2*$C$3*2)</f>
        <v>0</v>
      </c>
      <c r="AJ4">
        <f t="shared" si="1"/>
        <v>5.9000000000000003E-4</v>
      </c>
      <c r="AK4">
        <f t="shared" si="2"/>
        <v>0</v>
      </c>
      <c r="AL4">
        <f>0</f>
        <v>0</v>
      </c>
      <c r="AN4">
        <f t="shared" si="3"/>
        <v>0</v>
      </c>
    </row>
    <row r="5" spans="1:43" x14ac:dyDescent="0.25">
      <c r="A5" s="26"/>
      <c r="B5" s="22" t="s">
        <v>7</v>
      </c>
      <c r="C5" s="30">
        <v>0.02</v>
      </c>
      <c r="D5" s="37" t="s">
        <v>2</v>
      </c>
      <c r="G5">
        <f>G4+($C$6/1700)</f>
        <v>8.8235294117647051E-4</v>
      </c>
      <c r="H5" s="7">
        <f t="shared" si="4"/>
        <v>8.8000000000000003E-4</v>
      </c>
      <c r="I5" s="7">
        <f t="shared" si="10"/>
        <v>5</v>
      </c>
      <c r="J5" s="7">
        <f t="shared" si="11"/>
        <v>0</v>
      </c>
      <c r="K5" s="7">
        <f>0</f>
        <v>0</v>
      </c>
      <c r="L5">
        <f>SQRT(ABS((6*J5)/($C$2*$C$8)))</f>
        <v>0</v>
      </c>
      <c r="M5">
        <f>(3*K5)/($C$2*$C$3*2)</f>
        <v>0</v>
      </c>
      <c r="N5">
        <f t="shared" si="5"/>
        <v>0</v>
      </c>
      <c r="O5">
        <f t="shared" si="6"/>
        <v>9.7979589711327184E-2</v>
      </c>
      <c r="P5" t="e">
        <f t="shared" si="0"/>
        <v>#DIV/0!</v>
      </c>
      <c r="Q5">
        <f>0</f>
        <v>0</v>
      </c>
      <c r="R5" s="12">
        <f>0</f>
        <v>0</v>
      </c>
      <c r="S5">
        <f>0</f>
        <v>0</v>
      </c>
      <c r="T5">
        <f>0</f>
        <v>0</v>
      </c>
      <c r="U5">
        <f>IFERROR($C$3*S5,0)</f>
        <v>0</v>
      </c>
      <c r="V5">
        <f>3.1415-ATAN((M5/2)/ABS((G5-$C$7)))</f>
        <v>3.1415000000000002</v>
      </c>
      <c r="W5">
        <f>SQRT(((O5/2))^2+(ABS(G5-$C$7))^2)</f>
        <v>0.3525381277080385</v>
      </c>
      <c r="X5">
        <f t="shared" si="7"/>
        <v>3.1415000000000002</v>
      </c>
      <c r="Y5">
        <f>G5-$C$7</f>
        <v>-0.34911764705882353</v>
      </c>
      <c r="Z5">
        <f t="shared" si="8"/>
        <v>0</v>
      </c>
      <c r="AA5">
        <f>W5/$C$5</f>
        <v>17.626906385401924</v>
      </c>
      <c r="AB5">
        <f>Y5/$C$5</f>
        <v>-17.455882352941178</v>
      </c>
      <c r="AC5">
        <f>$C$4/$C$5</f>
        <v>0</v>
      </c>
      <c r="AD5">
        <f>IFERROR(ABS(((J5*$C$5)/(4*Z5))*((((1/(AA5^3))-AA5)*SIN(V5))-(((4/(AA5^5))-(5/(AA5^3))+AA5)*SIN(3*V5))-(2*AC5*((3/(AA5^4))-(4/(AA5^2))+1)*COS(2*V5))+(2*AC5*((1/(AA5^2))-1)))),0)</f>
        <v>0</v>
      </c>
      <c r="AE5">
        <f>IFERROR(ABS(((J5*$C$5)/(4*Z5))*((2*AC5*((-(3/(AB5^4)))+(2/(AB5^2))+1)*SIN(2*X5))-((1/(AB5^3))*COS(X5))+(((4/(AB5^5))-((3/(AB5^3))-AB5))*COS(3*X5)))),0)</f>
        <v>0</v>
      </c>
      <c r="AF5">
        <f>MAX($C$8,AD5)</f>
        <v>400000</v>
      </c>
      <c r="AG5" s="11">
        <f>MAX(AE5,$C$3,U5)</f>
        <v>200000</v>
      </c>
      <c r="AH5" s="11">
        <f t="shared" si="9"/>
        <v>0</v>
      </c>
      <c r="AI5" s="11">
        <f>(3*K5)/($C$2*$C$3*2)</f>
        <v>0</v>
      </c>
      <c r="AJ5">
        <f t="shared" si="1"/>
        <v>8.8000000000000003E-4</v>
      </c>
      <c r="AK5">
        <f t="shared" si="2"/>
        <v>0</v>
      </c>
      <c r="AL5">
        <f>0</f>
        <v>0</v>
      </c>
      <c r="AN5">
        <f t="shared" si="3"/>
        <v>0</v>
      </c>
    </row>
    <row r="6" spans="1:43" x14ac:dyDescent="0.25">
      <c r="A6" s="26"/>
      <c r="B6" s="23" t="s">
        <v>11</v>
      </c>
      <c r="C6" s="31">
        <v>0.5</v>
      </c>
      <c r="D6" s="38" t="s">
        <v>2</v>
      </c>
      <c r="G6">
        <f>G5+($C$6/1700)</f>
        <v>1.176470588235294E-3</v>
      </c>
      <c r="H6" s="7">
        <f t="shared" si="4"/>
        <v>1.1800000000000001E-3</v>
      </c>
      <c r="I6" s="7">
        <f t="shared" si="10"/>
        <v>6</v>
      </c>
      <c r="J6" s="7">
        <f t="shared" si="11"/>
        <v>0</v>
      </c>
      <c r="K6" s="7">
        <f>0</f>
        <v>0</v>
      </c>
      <c r="L6">
        <f>SQRT(ABS((6*J6)/($C$2*$C$8)))</f>
        <v>0</v>
      </c>
      <c r="M6">
        <f>(3*K6)/($C$2*$C$3*2)</f>
        <v>0</v>
      </c>
      <c r="N6">
        <f t="shared" si="5"/>
        <v>0</v>
      </c>
      <c r="O6">
        <f t="shared" si="6"/>
        <v>9.7979589711327184E-2</v>
      </c>
      <c r="P6" t="e">
        <f t="shared" si="0"/>
        <v>#DIV/0!</v>
      </c>
      <c r="Q6">
        <f>0</f>
        <v>0</v>
      </c>
      <c r="R6" s="12">
        <f>0</f>
        <v>0</v>
      </c>
      <c r="S6">
        <f>0</f>
        <v>0</v>
      </c>
      <c r="T6">
        <f>0</f>
        <v>0</v>
      </c>
      <c r="U6">
        <f>IFERROR($C$3*S6,0)</f>
        <v>0</v>
      </c>
      <c r="V6">
        <f>3.1415-ATAN((M6/2)/ABS((G6-$C$7)))</f>
        <v>3.1415000000000002</v>
      </c>
      <c r="W6">
        <f>SQRT(((O6/2))^2+(ABS(G6-$C$7))^2)</f>
        <v>0.35224686609149591</v>
      </c>
      <c r="X6">
        <f t="shared" si="7"/>
        <v>3.1415000000000002</v>
      </c>
      <c r="Y6">
        <f>G6-$C$7</f>
        <v>-0.3488235294117647</v>
      </c>
      <c r="Z6">
        <f t="shared" si="8"/>
        <v>0</v>
      </c>
      <c r="AA6">
        <f>W6/$C$5</f>
        <v>17.612343304574797</v>
      </c>
      <c r="AB6">
        <f>Y6/$C$5</f>
        <v>-17.441176470588236</v>
      </c>
      <c r="AC6">
        <f>$C$4/$C$5</f>
        <v>0</v>
      </c>
      <c r="AD6">
        <f>IFERROR(ABS(((J6*$C$5)/(4*Z6))*((((1/(AA6^3))-AA6)*SIN(V6))-(((4/(AA6^5))-(5/(AA6^3))+AA6)*SIN(3*V6))-(2*AC6*((3/(AA6^4))-(4/(AA6^2))+1)*COS(2*V6))+(2*AC6*((1/(AA6^2))-1)))),0)</f>
        <v>0</v>
      </c>
      <c r="AE6">
        <f>IFERROR(ABS(((J6*$C$5)/(4*Z6))*((2*AC6*((-(3/(AB6^4)))+(2/(AB6^2))+1)*SIN(2*X6))-((1/(AB6^3))*COS(X6))+(((4/(AB6^5))-((3/(AB6^3))-AB6))*COS(3*X6)))),0)</f>
        <v>0</v>
      </c>
      <c r="AF6">
        <f>MAX($C$8,AD6)</f>
        <v>400000</v>
      </c>
      <c r="AG6" s="11">
        <f>MAX(AE6,$C$3,U6)</f>
        <v>200000</v>
      </c>
      <c r="AH6" s="11">
        <f t="shared" si="9"/>
        <v>0</v>
      </c>
      <c r="AI6" s="11">
        <f>(3*K6)/($C$2*$C$3*2)</f>
        <v>0</v>
      </c>
      <c r="AJ6">
        <f t="shared" si="1"/>
        <v>1.1800000000000001E-3</v>
      </c>
      <c r="AK6">
        <f t="shared" si="2"/>
        <v>0</v>
      </c>
      <c r="AL6">
        <f>0</f>
        <v>0</v>
      </c>
      <c r="AN6">
        <f t="shared" si="3"/>
        <v>0</v>
      </c>
    </row>
    <row r="7" spans="1:43" x14ac:dyDescent="0.25">
      <c r="A7" s="26"/>
      <c r="B7" s="22" t="s">
        <v>12</v>
      </c>
      <c r="C7" s="30">
        <v>0.35</v>
      </c>
      <c r="D7" s="37" t="s">
        <v>2</v>
      </c>
      <c r="G7">
        <f>G6+($C$6/1700)</f>
        <v>1.4705882352941176E-3</v>
      </c>
      <c r="H7" s="7">
        <f t="shared" si="4"/>
        <v>1.47E-3</v>
      </c>
      <c r="I7" s="7">
        <f t="shared" si="10"/>
        <v>7</v>
      </c>
      <c r="J7" s="7">
        <f t="shared" si="11"/>
        <v>0</v>
      </c>
      <c r="K7" s="7">
        <f>0</f>
        <v>0</v>
      </c>
      <c r="L7">
        <f>SQRT(ABS((6*J7)/($C$2*$C$8)))</f>
        <v>0</v>
      </c>
      <c r="M7">
        <f>(3*K7)/($C$2*$C$3*2)</f>
        <v>0</v>
      </c>
      <c r="N7">
        <f t="shared" si="5"/>
        <v>0</v>
      </c>
      <c r="O7">
        <f t="shared" si="6"/>
        <v>9.7979589711327184E-2</v>
      </c>
      <c r="P7" t="e">
        <f t="shared" si="0"/>
        <v>#DIV/0!</v>
      </c>
      <c r="Q7">
        <f>0</f>
        <v>0</v>
      </c>
      <c r="R7" s="12">
        <f>0</f>
        <v>0</v>
      </c>
      <c r="S7">
        <f>0</f>
        <v>0</v>
      </c>
      <c r="T7">
        <f>0</f>
        <v>0</v>
      </c>
      <c r="U7">
        <f>IFERROR($C$3*S7,0)</f>
        <v>0</v>
      </c>
      <c r="V7">
        <f>3.1415-ATAN((M7/2)/ABS((G7-$C$7)))</f>
        <v>3.1415000000000002</v>
      </c>
      <c r="W7">
        <f>SQRT(((O7/2))^2+(ABS(G7-$C$7))^2)</f>
        <v>0.35195560922515767</v>
      </c>
      <c r="X7">
        <f t="shared" si="7"/>
        <v>3.1415000000000002</v>
      </c>
      <c r="Y7">
        <f>G7-$C$7</f>
        <v>-0.34852941176470587</v>
      </c>
      <c r="Z7">
        <f t="shared" si="8"/>
        <v>0</v>
      </c>
      <c r="AA7">
        <f>W7/$C$5</f>
        <v>17.597780461257884</v>
      </c>
      <c r="AB7">
        <f>Y7/$C$5</f>
        <v>-17.426470588235293</v>
      </c>
      <c r="AC7">
        <f>$C$4/$C$5</f>
        <v>0</v>
      </c>
      <c r="AD7">
        <f>IFERROR(ABS(((J7*$C$5)/(4*Z7))*((((1/(AA7^3))-AA7)*SIN(V7))-(((4/(AA7^5))-(5/(AA7^3))+AA7)*SIN(3*V7))-(2*AC7*((3/(AA7^4))-(4/(AA7^2))+1)*COS(2*V7))+(2*AC7*((1/(AA7^2))-1)))),0)</f>
        <v>0</v>
      </c>
      <c r="AE7">
        <f>IFERROR(ABS(((J7*$C$5)/(4*Z7))*((2*AC7*((-(3/(AB7^4)))+(2/(AB7^2))+1)*SIN(2*X7))-((1/(AB7^3))*COS(X7))+(((4/(AB7^5))-((3/(AB7^3))-AB7))*COS(3*X7)))),0)</f>
        <v>0</v>
      </c>
      <c r="AF7">
        <f>MAX($C$8,AD7)</f>
        <v>400000</v>
      </c>
      <c r="AG7" s="11">
        <f>MAX(AE7,$C$3,U7)</f>
        <v>200000</v>
      </c>
      <c r="AH7" s="11">
        <f t="shared" si="9"/>
        <v>0</v>
      </c>
      <c r="AI7" s="11">
        <f>(3*K7)/($C$2*$C$3*2)</f>
        <v>0</v>
      </c>
      <c r="AJ7">
        <f t="shared" si="1"/>
        <v>1.47E-3</v>
      </c>
      <c r="AK7">
        <f t="shared" si="2"/>
        <v>0</v>
      </c>
      <c r="AL7">
        <f>0</f>
        <v>0</v>
      </c>
      <c r="AN7">
        <f t="shared" si="3"/>
        <v>0</v>
      </c>
    </row>
    <row r="8" spans="1:43" x14ac:dyDescent="0.25">
      <c r="A8" s="27"/>
      <c r="B8" s="3" t="s">
        <v>4</v>
      </c>
      <c r="C8" s="32">
        <v>400000</v>
      </c>
      <c r="D8" s="39" t="s">
        <v>3</v>
      </c>
      <c r="G8">
        <f>G7+($C$6/1700)</f>
        <v>1.7647058823529412E-3</v>
      </c>
      <c r="H8" s="7">
        <f t="shared" si="4"/>
        <v>1.7600000000000001E-3</v>
      </c>
      <c r="I8" s="7">
        <f t="shared" si="10"/>
        <v>8</v>
      </c>
      <c r="J8" s="7">
        <f t="shared" si="11"/>
        <v>0</v>
      </c>
      <c r="K8" s="7">
        <f>0</f>
        <v>0</v>
      </c>
      <c r="L8">
        <f>SQRT(ABS((6*J8)/($C$2*$C$8)))</f>
        <v>0</v>
      </c>
      <c r="M8">
        <f>(3*K8)/($C$2*$C$3*2)</f>
        <v>0</v>
      </c>
      <c r="N8">
        <f t="shared" si="5"/>
        <v>0</v>
      </c>
      <c r="O8">
        <f t="shared" si="6"/>
        <v>9.7979589711327184E-2</v>
      </c>
      <c r="P8" t="e">
        <f t="shared" si="0"/>
        <v>#DIV/0!</v>
      </c>
      <c r="Q8">
        <f>0</f>
        <v>0</v>
      </c>
      <c r="R8" s="12">
        <f>0</f>
        <v>0</v>
      </c>
      <c r="S8">
        <f>0</f>
        <v>0</v>
      </c>
      <c r="T8">
        <f>0</f>
        <v>0</v>
      </c>
      <c r="U8">
        <f>IFERROR($C$3*S8,0)</f>
        <v>0</v>
      </c>
      <c r="V8">
        <f>3.1415-ATAN((M8/2)/ABS((G8-$C$7)))</f>
        <v>3.1415000000000002</v>
      </c>
      <c r="W8">
        <f>SQRT(((O8/2))^2+(ABS(G8-$C$7))^2)</f>
        <v>0.35166435712082639</v>
      </c>
      <c r="X8">
        <f t="shared" si="7"/>
        <v>3.1415000000000002</v>
      </c>
      <c r="Y8">
        <f>G8-$C$7</f>
        <v>-0.34823529411764703</v>
      </c>
      <c r="Z8">
        <f t="shared" si="8"/>
        <v>0</v>
      </c>
      <c r="AA8">
        <f>W8/$C$5</f>
        <v>17.583217856041319</v>
      </c>
      <c r="AB8">
        <f>Y8/$C$5</f>
        <v>-17.411764705882351</v>
      </c>
      <c r="AC8">
        <f>$C$4/$C$5</f>
        <v>0</v>
      </c>
      <c r="AD8">
        <f>IFERROR(ABS(((J8*$C$5)/(4*Z8))*((((1/(AA8^3))-AA8)*SIN(V8))-(((4/(AA8^5))-(5/(AA8^3))+AA8)*SIN(3*V8))-(2*AC8*((3/(AA8^4))-(4/(AA8^2))+1)*COS(2*V8))+(2*AC8*((1/(AA8^2))-1)))),0)</f>
        <v>0</v>
      </c>
      <c r="AE8">
        <f>IFERROR(ABS(((J8*$C$5)/(4*Z8))*((2*AC8*((-(3/(AB8^4)))+(2/(AB8^2))+1)*SIN(2*X8))-((1/(AB8^3))*COS(X8))+(((4/(AB8^5))-((3/(AB8^3))-AB8))*COS(3*X8)))),0)</f>
        <v>0</v>
      </c>
      <c r="AF8">
        <f>MAX($C$8,AD8)</f>
        <v>400000</v>
      </c>
      <c r="AG8" s="11">
        <f>MAX(AE8,$C$3,U8)</f>
        <v>200000</v>
      </c>
      <c r="AH8" s="11">
        <f t="shared" si="9"/>
        <v>0</v>
      </c>
      <c r="AI8" s="11">
        <f>(3*K8)/($C$2*$C$3*2)</f>
        <v>0</v>
      </c>
      <c r="AJ8">
        <f t="shared" si="1"/>
        <v>1.7600000000000001E-3</v>
      </c>
      <c r="AK8">
        <f t="shared" si="2"/>
        <v>0</v>
      </c>
      <c r="AL8">
        <f>0</f>
        <v>0</v>
      </c>
      <c r="AN8">
        <f t="shared" si="3"/>
        <v>0</v>
      </c>
    </row>
    <row r="9" spans="1:43" x14ac:dyDescent="0.25">
      <c r="A9" s="19" t="s">
        <v>91</v>
      </c>
      <c r="B9" s="18" t="s">
        <v>32</v>
      </c>
      <c r="C9" s="29">
        <v>-50</v>
      </c>
      <c r="D9" s="36" t="s">
        <v>80</v>
      </c>
      <c r="G9">
        <f>G8+($C$6/1700)</f>
        <v>2.0588235294117649E-3</v>
      </c>
      <c r="H9" s="7">
        <f t="shared" si="4"/>
        <v>2.0600000000000002E-3</v>
      </c>
      <c r="I9" s="7">
        <f t="shared" si="10"/>
        <v>9</v>
      </c>
      <c r="J9" s="7">
        <f t="shared" si="11"/>
        <v>0</v>
      </c>
      <c r="K9" s="7">
        <f>0</f>
        <v>0</v>
      </c>
      <c r="L9">
        <f>SQRT(ABS((6*J9)/($C$2*$C$8)))</f>
        <v>0</v>
      </c>
      <c r="M9">
        <f>(3*K9)/($C$2*$C$3*2)</f>
        <v>0</v>
      </c>
      <c r="N9">
        <f t="shared" si="5"/>
        <v>0</v>
      </c>
      <c r="O9">
        <f t="shared" si="6"/>
        <v>9.7979589711327184E-2</v>
      </c>
      <c r="P9" t="e">
        <f t="shared" si="0"/>
        <v>#DIV/0!</v>
      </c>
      <c r="Q9">
        <f>0</f>
        <v>0</v>
      </c>
      <c r="R9" s="12">
        <f>0</f>
        <v>0</v>
      </c>
      <c r="S9">
        <f>0</f>
        <v>0</v>
      </c>
      <c r="T9">
        <f>0</f>
        <v>0</v>
      </c>
      <c r="U9">
        <f>IFERROR($C$3*S9,0)</f>
        <v>0</v>
      </c>
      <c r="V9">
        <f>3.1415-ATAN((M9/2)/ABS((G9-$C$7)))</f>
        <v>3.1415000000000002</v>
      </c>
      <c r="W9">
        <f>SQRT(((O9/2))^2+(ABS(G9-$C$7))^2)</f>
        <v>0.35137310979034381</v>
      </c>
      <c r="X9">
        <f t="shared" si="7"/>
        <v>3.1415000000000002</v>
      </c>
      <c r="Y9">
        <f>G9-$C$7</f>
        <v>-0.3479411764705882</v>
      </c>
      <c r="Z9">
        <f t="shared" si="8"/>
        <v>0</v>
      </c>
      <c r="AA9">
        <f>W9/$C$5</f>
        <v>17.568655489517191</v>
      </c>
      <c r="AB9">
        <f>Y9/$C$5</f>
        <v>-17.397058823529409</v>
      </c>
      <c r="AC9">
        <f>$C$4/$C$5</f>
        <v>0</v>
      </c>
      <c r="AD9">
        <f>IFERROR(ABS(((J9*$C$5)/(4*Z9))*((((1/(AA9^3))-AA9)*SIN(V9))-(((4/(AA9^5))-(5/(AA9^3))+AA9)*SIN(3*V9))-(2*AC9*((3/(AA9^4))-(4/(AA9^2))+1)*COS(2*V9))+(2*AC9*((1/(AA9^2))-1)))),0)</f>
        <v>0</v>
      </c>
      <c r="AE9">
        <f>IFERROR(ABS(((J9*$C$5)/(4*Z9))*((2*AC9*((-(3/(AB9^4)))+(2/(AB9^2))+1)*SIN(2*X9))-((1/(AB9^3))*COS(X9))+(((4/(AB9^5))-((3/(AB9^3))-AB9))*COS(3*X9)))),0)</f>
        <v>0</v>
      </c>
      <c r="AF9">
        <f>MAX($C$8,AD9)</f>
        <v>400000</v>
      </c>
      <c r="AG9" s="11">
        <f>MAX(AE9,$C$3,U9)</f>
        <v>200000</v>
      </c>
      <c r="AH9" s="11">
        <f t="shared" si="9"/>
        <v>0</v>
      </c>
      <c r="AI9" s="11">
        <f>(3*K9)/($C$2*$C$3*2)</f>
        <v>0</v>
      </c>
      <c r="AJ9">
        <f t="shared" si="1"/>
        <v>2.0600000000000002E-3</v>
      </c>
      <c r="AK9">
        <f t="shared" si="2"/>
        <v>0</v>
      </c>
      <c r="AL9">
        <f>0</f>
        <v>0</v>
      </c>
      <c r="AN9">
        <f t="shared" si="3"/>
        <v>0</v>
      </c>
    </row>
    <row r="10" spans="1:43" x14ac:dyDescent="0.25">
      <c r="A10" s="20"/>
      <c r="B10" s="22" t="s">
        <v>33</v>
      </c>
      <c r="C10" s="30">
        <v>100</v>
      </c>
      <c r="D10" s="37" t="s">
        <v>80</v>
      </c>
      <c r="G10">
        <f>G9+($C$6/1700)</f>
        <v>2.3529411764705885E-3</v>
      </c>
      <c r="H10" s="7">
        <f t="shared" si="4"/>
        <v>2.3500000000000001E-3</v>
      </c>
      <c r="I10" s="7">
        <f t="shared" si="10"/>
        <v>10</v>
      </c>
      <c r="J10" s="7">
        <f t="shared" si="11"/>
        <v>0</v>
      </c>
      <c r="K10" s="7">
        <f>0</f>
        <v>0</v>
      </c>
      <c r="L10">
        <f>SQRT(ABS((6*J10)/($C$2*$C$8)))</f>
        <v>0</v>
      </c>
      <c r="M10">
        <f>(3*K10)/($C$2*$C$3*2)</f>
        <v>0</v>
      </c>
      <c r="N10">
        <f t="shared" si="5"/>
        <v>0</v>
      </c>
      <c r="O10">
        <f t="shared" si="6"/>
        <v>9.7979589711327184E-2</v>
      </c>
      <c r="P10" t="e">
        <f t="shared" si="0"/>
        <v>#DIV/0!</v>
      </c>
      <c r="Q10">
        <f>0</f>
        <v>0</v>
      </c>
      <c r="R10" s="12">
        <f>0</f>
        <v>0</v>
      </c>
      <c r="S10">
        <f>0</f>
        <v>0</v>
      </c>
      <c r="T10">
        <f>0</f>
        <v>0</v>
      </c>
      <c r="U10">
        <f>IFERROR($C$3*S10,0)</f>
        <v>0</v>
      </c>
      <c r="V10">
        <f>3.1415-ATAN((M10/2)/ABS((G10-$C$7)))</f>
        <v>3.1415000000000002</v>
      </c>
      <c r="W10">
        <f>SQRT(((O10/2))^2+(ABS(G10-$C$7))^2)</f>
        <v>0.3510818672455906</v>
      </c>
      <c r="X10">
        <f t="shared" si="7"/>
        <v>3.1415000000000002</v>
      </c>
      <c r="Y10">
        <f>G10-$C$7</f>
        <v>-0.34764705882352936</v>
      </c>
      <c r="Z10">
        <f t="shared" si="8"/>
        <v>0</v>
      </c>
      <c r="AA10">
        <f>W10/$C$5</f>
        <v>17.554093362279531</v>
      </c>
      <c r="AB10">
        <f>Y10/$C$5</f>
        <v>-17.382352941176467</v>
      </c>
      <c r="AC10">
        <f>$C$4/$C$5</f>
        <v>0</v>
      </c>
      <c r="AD10">
        <f>IFERROR(ABS(((J10*$C$5)/(4*Z10))*((((1/(AA10^3))-AA10)*SIN(V10))-(((4/(AA10^5))-(5/(AA10^3))+AA10)*SIN(3*V10))-(2*AC10*((3/(AA10^4))-(4/(AA10^2))+1)*COS(2*V10))+(2*AC10*((1/(AA10^2))-1)))),0)</f>
        <v>0</v>
      </c>
      <c r="AE10">
        <f>IFERROR(ABS(((J10*$C$5)/(4*Z10))*((2*AC10*((-(3/(AB10^4)))+(2/(AB10^2))+1)*SIN(2*X10))-((1/(AB10^3))*COS(X10))+(((4/(AB10^5))-((3/(AB10^3))-AB10))*COS(3*X10)))),0)</f>
        <v>0</v>
      </c>
      <c r="AF10">
        <f>MAX($C$8,AD10)</f>
        <v>400000</v>
      </c>
      <c r="AG10" s="11">
        <f>MAX(AE10,$C$3,U10)</f>
        <v>200000</v>
      </c>
      <c r="AH10" s="11">
        <f t="shared" si="9"/>
        <v>0</v>
      </c>
      <c r="AI10" s="11">
        <f>(3*K10)/($C$2*$C$3*2)</f>
        <v>0</v>
      </c>
      <c r="AJ10">
        <f t="shared" si="1"/>
        <v>2.3500000000000001E-3</v>
      </c>
      <c r="AK10">
        <f t="shared" si="2"/>
        <v>0</v>
      </c>
      <c r="AL10">
        <f>0</f>
        <v>0</v>
      </c>
      <c r="AN10">
        <f t="shared" si="3"/>
        <v>0</v>
      </c>
    </row>
    <row r="11" spans="1:43" x14ac:dyDescent="0.25">
      <c r="A11" s="20"/>
      <c r="B11" s="22" t="s">
        <v>34</v>
      </c>
      <c r="C11" s="30">
        <v>100</v>
      </c>
      <c r="D11" s="37" t="s">
        <v>80</v>
      </c>
      <c r="G11">
        <f>G10+($C$6/1700)</f>
        <v>2.6470588235294121E-3</v>
      </c>
      <c r="H11" s="7">
        <f t="shared" si="4"/>
        <v>2.65E-3</v>
      </c>
      <c r="I11" s="7">
        <f t="shared" si="10"/>
        <v>11</v>
      </c>
      <c r="J11" s="7">
        <f t="shared" si="11"/>
        <v>0</v>
      </c>
      <c r="K11" s="7">
        <f>0</f>
        <v>0</v>
      </c>
      <c r="L11">
        <f>SQRT(ABS((6*J11)/($C$2*$C$8)))</f>
        <v>0</v>
      </c>
      <c r="M11">
        <f>(3*K11)/($C$2*$C$3*2)</f>
        <v>0</v>
      </c>
      <c r="N11">
        <f t="shared" si="5"/>
        <v>0</v>
      </c>
      <c r="O11">
        <f t="shared" si="6"/>
        <v>9.7979589711327184E-2</v>
      </c>
      <c r="P11" t="e">
        <f t="shared" si="0"/>
        <v>#DIV/0!</v>
      </c>
      <c r="Q11">
        <f>0</f>
        <v>0</v>
      </c>
      <c r="R11" s="12">
        <f>0</f>
        <v>0</v>
      </c>
      <c r="S11">
        <f>0</f>
        <v>0</v>
      </c>
      <c r="T11">
        <f>0</f>
        <v>0</v>
      </c>
      <c r="U11">
        <f>IFERROR($C$3*S11,0)</f>
        <v>0</v>
      </c>
      <c r="V11">
        <f>3.1415-ATAN((M11/2)/ABS((G11-$C$7)))</f>
        <v>3.1415000000000002</v>
      </c>
      <c r="W11">
        <f>SQRT(((O11/2))^2+(ABS(G11-$C$7))^2)</f>
        <v>0.35079062949848677</v>
      </c>
      <c r="X11">
        <f t="shared" si="7"/>
        <v>3.1415000000000002</v>
      </c>
      <c r="Y11">
        <f>G11-$C$7</f>
        <v>-0.34735294117647059</v>
      </c>
      <c r="Z11">
        <f t="shared" si="8"/>
        <v>0</v>
      </c>
      <c r="AA11">
        <f>W11/$C$5</f>
        <v>17.539531474924338</v>
      </c>
      <c r="AB11">
        <f>Y11/$C$5</f>
        <v>-17.367647058823529</v>
      </c>
      <c r="AC11">
        <f>$C$4/$C$5</f>
        <v>0</v>
      </c>
      <c r="AD11">
        <f>IFERROR(ABS(((J11*$C$5)/(4*Z11))*((((1/(AA11^3))-AA11)*SIN(V11))-(((4/(AA11^5))-(5/(AA11^3))+AA11)*SIN(3*V11))-(2*AC11*((3/(AA11^4))-(4/(AA11^2))+1)*COS(2*V11))+(2*AC11*((1/(AA11^2))-1)))),0)</f>
        <v>0</v>
      </c>
      <c r="AE11">
        <f>IFERROR(ABS(((J11*$C$5)/(4*Z11))*((2*AC11*((-(3/(AB11^4)))+(2/(AB11^2))+1)*SIN(2*X11))-((1/(AB11^3))*COS(X11))+(((4/(AB11^5))-((3/(AB11^3))-AB11))*COS(3*X11)))),0)</f>
        <v>0</v>
      </c>
      <c r="AF11">
        <f>MAX($C$8,AD11)</f>
        <v>400000</v>
      </c>
      <c r="AG11" s="11">
        <f>MAX(AE11,$C$3,U11)</f>
        <v>200000</v>
      </c>
      <c r="AH11" s="11">
        <f t="shared" si="9"/>
        <v>0</v>
      </c>
      <c r="AI11" s="11">
        <f>(3*K11)/($C$2*$C$3*2)</f>
        <v>0</v>
      </c>
      <c r="AJ11">
        <f t="shared" si="1"/>
        <v>2.65E-3</v>
      </c>
      <c r="AK11">
        <f t="shared" si="2"/>
        <v>0</v>
      </c>
      <c r="AL11">
        <f>0</f>
        <v>0</v>
      </c>
      <c r="AN11">
        <f t="shared" si="3"/>
        <v>0</v>
      </c>
    </row>
    <row r="12" spans="1:43" x14ac:dyDescent="0.25">
      <c r="A12" s="20"/>
      <c r="B12" s="22" t="s">
        <v>35</v>
      </c>
      <c r="C12" s="30"/>
      <c r="D12" s="37" t="s">
        <v>80</v>
      </c>
      <c r="G12">
        <f>G11+($C$6/1700)</f>
        <v>2.9411764705882357E-3</v>
      </c>
      <c r="H12" s="7">
        <f t="shared" si="4"/>
        <v>2.9399999999999999E-3</v>
      </c>
      <c r="I12" s="7">
        <f t="shared" si="10"/>
        <v>12</v>
      </c>
      <c r="J12" s="7">
        <f t="shared" si="11"/>
        <v>0</v>
      </c>
      <c r="K12" s="7">
        <f>0</f>
        <v>0</v>
      </c>
      <c r="L12">
        <f>SQRT(ABS((6*J12)/($C$2*$C$8)))</f>
        <v>0</v>
      </c>
      <c r="M12">
        <f>(3*K12)/($C$2*$C$3*2)</f>
        <v>0</v>
      </c>
      <c r="N12">
        <f t="shared" si="5"/>
        <v>0</v>
      </c>
      <c r="O12">
        <f t="shared" si="6"/>
        <v>9.7979589711327184E-2</v>
      </c>
      <c r="P12" t="e">
        <f t="shared" si="0"/>
        <v>#DIV/0!</v>
      </c>
      <c r="Q12">
        <f>0</f>
        <v>0</v>
      </c>
      <c r="R12" s="12">
        <f>0</f>
        <v>0</v>
      </c>
      <c r="S12">
        <f>0</f>
        <v>0</v>
      </c>
      <c r="T12">
        <f>0</f>
        <v>0</v>
      </c>
      <c r="U12">
        <f>IFERROR($C$3*S12,0)</f>
        <v>0</v>
      </c>
      <c r="V12">
        <f>3.1415-ATAN((M12/2)/ABS((G12-$C$7)))</f>
        <v>3.1415000000000002</v>
      </c>
      <c r="W12">
        <f>SQRT(((O12/2))^2+(ABS(G12-$C$7))^2)</f>
        <v>0.35049939656099177</v>
      </c>
      <c r="X12">
        <f t="shared" si="7"/>
        <v>3.1415000000000002</v>
      </c>
      <c r="Y12">
        <f>G12-$C$7</f>
        <v>-0.34705882352941175</v>
      </c>
      <c r="Z12">
        <f t="shared" si="8"/>
        <v>0</v>
      </c>
      <c r="AA12">
        <f>W12/$C$5</f>
        <v>17.524969828049588</v>
      </c>
      <c r="AB12">
        <f>Y12/$C$5</f>
        <v>-17.352941176470587</v>
      </c>
      <c r="AC12">
        <f>$C$4/$C$5</f>
        <v>0</v>
      </c>
      <c r="AD12">
        <f>IFERROR(ABS(((J12*$C$5)/(4*Z12))*((((1/(AA12^3))-AA12)*SIN(V12))-(((4/(AA12^5))-(5/(AA12^3))+AA12)*SIN(3*V12))-(2*AC12*((3/(AA12^4))-(4/(AA12^2))+1)*COS(2*V12))+(2*AC12*((1/(AA12^2))-1)))),0)</f>
        <v>0</v>
      </c>
      <c r="AE12">
        <f>IFERROR(ABS(((J12*$C$5)/(4*Z12))*((2*AC12*((-(3/(AB12^4)))+(2/(AB12^2))+1)*SIN(2*X12))-((1/(AB12^3))*COS(X12))+(((4/(AB12^5))-((3/(AB12^3))-AB12))*COS(3*X12)))),0)</f>
        <v>0</v>
      </c>
      <c r="AF12">
        <f>MAX($C$8,AD12)</f>
        <v>400000</v>
      </c>
      <c r="AG12" s="11">
        <f>MAX(AE12,$C$3,U12)</f>
        <v>200000</v>
      </c>
      <c r="AH12" s="11">
        <f t="shared" si="9"/>
        <v>0</v>
      </c>
      <c r="AI12" s="11">
        <f>(3*K12)/($C$2*$C$3*2)</f>
        <v>0</v>
      </c>
      <c r="AJ12">
        <f t="shared" si="1"/>
        <v>2.9399999999999999E-3</v>
      </c>
      <c r="AK12">
        <f t="shared" si="2"/>
        <v>0</v>
      </c>
      <c r="AL12">
        <f>0</f>
        <v>0</v>
      </c>
      <c r="AN12">
        <f t="shared" si="3"/>
        <v>0</v>
      </c>
    </row>
    <row r="13" spans="1:43" x14ac:dyDescent="0.25">
      <c r="A13" s="20"/>
      <c r="B13" s="22" t="s">
        <v>36</v>
      </c>
      <c r="C13" s="30"/>
      <c r="D13" s="37" t="s">
        <v>80</v>
      </c>
      <c r="E13" t="s">
        <v>81</v>
      </c>
      <c r="G13">
        <f>G12+($C$6/1700)</f>
        <v>3.2352941176470593E-3</v>
      </c>
      <c r="H13" s="7">
        <f t="shared" si="4"/>
        <v>3.2399999999999998E-3</v>
      </c>
      <c r="I13" s="7">
        <f t="shared" si="10"/>
        <v>13</v>
      </c>
      <c r="J13" s="7">
        <f t="shared" si="11"/>
        <v>0</v>
      </c>
      <c r="K13" s="7">
        <f>0</f>
        <v>0</v>
      </c>
      <c r="L13">
        <f>SQRT(ABS((6*J13)/($C$2*$C$8)))</f>
        <v>0</v>
      </c>
      <c r="M13">
        <f>(3*K13)/($C$2*$C$3*2)</f>
        <v>0</v>
      </c>
      <c r="N13">
        <f t="shared" si="5"/>
        <v>0</v>
      </c>
      <c r="O13">
        <f t="shared" si="6"/>
        <v>9.7979589711327184E-2</v>
      </c>
      <c r="P13" t="e">
        <f t="shared" si="0"/>
        <v>#DIV/0!</v>
      </c>
      <c r="Q13">
        <f>0</f>
        <v>0</v>
      </c>
      <c r="R13" s="12">
        <f>0</f>
        <v>0</v>
      </c>
      <c r="S13">
        <f>0</f>
        <v>0</v>
      </c>
      <c r="T13">
        <f>0</f>
        <v>0</v>
      </c>
      <c r="U13">
        <f>IFERROR($C$3*S13,0)</f>
        <v>0</v>
      </c>
      <c r="V13">
        <f>3.1415-ATAN((M13/2)/ABS((G13-$C$7)))</f>
        <v>3.1415000000000002</v>
      </c>
      <c r="W13">
        <f>SQRT(((O13/2))^2+(ABS(G13-$C$7))^2)</f>
        <v>0.35020816844510455</v>
      </c>
      <c r="X13">
        <f t="shared" si="7"/>
        <v>3.1415000000000002</v>
      </c>
      <c r="Y13">
        <f>G13-$C$7</f>
        <v>-0.34676470588235292</v>
      </c>
      <c r="Z13">
        <f t="shared" si="8"/>
        <v>0</v>
      </c>
      <c r="AA13">
        <f>W13/$C$5</f>
        <v>17.510408422255228</v>
      </c>
      <c r="AB13">
        <f>Y13/$C$5</f>
        <v>-17.338235294117645</v>
      </c>
      <c r="AC13">
        <f>$C$4/$C$5</f>
        <v>0</v>
      </c>
      <c r="AD13">
        <f>IFERROR(ABS(((J13*$C$5)/(4*Z13))*((((1/(AA13^3))-AA13)*SIN(V13))-(((4/(AA13^5))-(5/(AA13^3))+AA13)*SIN(3*V13))-(2*AC13*((3/(AA13^4))-(4/(AA13^2))+1)*COS(2*V13))+(2*AC13*((1/(AA13^2))-1)))),0)</f>
        <v>0</v>
      </c>
      <c r="AE13">
        <f>IFERROR(ABS(((J13*$C$5)/(4*Z13))*((2*AC13*((-(3/(AB13^4)))+(2/(AB13^2))+1)*SIN(2*X13))-((1/(AB13^3))*COS(X13))+(((4/(AB13^5))-((3/(AB13^3))-AB13))*COS(3*X13)))),0)</f>
        <v>0</v>
      </c>
      <c r="AF13">
        <f>MAX($C$8,AD13)</f>
        <v>400000</v>
      </c>
      <c r="AG13" s="11">
        <f>MAX(AE13,$C$3,U13)</f>
        <v>200000</v>
      </c>
      <c r="AH13" s="11">
        <f t="shared" si="9"/>
        <v>0</v>
      </c>
      <c r="AI13" s="11">
        <f>(3*K13)/($C$2*$C$3*2)</f>
        <v>0</v>
      </c>
      <c r="AJ13">
        <f t="shared" si="1"/>
        <v>3.2399999999999998E-3</v>
      </c>
      <c r="AK13">
        <f t="shared" si="2"/>
        <v>0</v>
      </c>
      <c r="AL13">
        <f>0</f>
        <v>0</v>
      </c>
      <c r="AN13">
        <f t="shared" si="3"/>
        <v>0</v>
      </c>
    </row>
    <row r="14" spans="1:43" x14ac:dyDescent="0.25">
      <c r="A14" s="20"/>
      <c r="B14" s="22" t="s">
        <v>37</v>
      </c>
      <c r="C14" s="30"/>
      <c r="D14" s="37" t="s">
        <v>80</v>
      </c>
      <c r="G14">
        <f>G13+($C$6/1700)</f>
        <v>3.5294117647058829E-3</v>
      </c>
      <c r="H14" s="7">
        <f t="shared" si="4"/>
        <v>3.5300000000000002E-3</v>
      </c>
      <c r="I14" s="7">
        <f t="shared" si="10"/>
        <v>14</v>
      </c>
      <c r="J14" s="7">
        <f t="shared" si="11"/>
        <v>0</v>
      </c>
      <c r="K14" s="7">
        <f>0</f>
        <v>0</v>
      </c>
      <c r="L14">
        <f>SQRT(ABS((6*J14)/($C$2*$C$8)))</f>
        <v>0</v>
      </c>
      <c r="M14">
        <f>(3*K14)/($C$2*$C$3*2)</f>
        <v>0</v>
      </c>
      <c r="N14">
        <f t="shared" si="5"/>
        <v>0</v>
      </c>
      <c r="O14">
        <f t="shared" si="6"/>
        <v>9.7979589711327184E-2</v>
      </c>
      <c r="P14" t="e">
        <f t="shared" si="0"/>
        <v>#DIV/0!</v>
      </c>
      <c r="Q14">
        <f>0</f>
        <v>0</v>
      </c>
      <c r="R14" s="12">
        <f>0</f>
        <v>0</v>
      </c>
      <c r="S14">
        <f>0</f>
        <v>0</v>
      </c>
      <c r="T14">
        <f>0</f>
        <v>0</v>
      </c>
      <c r="U14">
        <f>IFERROR($C$3*S14,0)</f>
        <v>0</v>
      </c>
      <c r="V14">
        <f>3.1415-ATAN((M14/2)/ABS((G14-$C$7)))</f>
        <v>3.1415000000000002</v>
      </c>
      <c r="W14">
        <f>SQRT(((O14/2))^2+(ABS(G14-$C$7))^2)</f>
        <v>0.34991694516286392</v>
      </c>
      <c r="X14">
        <f t="shared" si="7"/>
        <v>3.1415000000000002</v>
      </c>
      <c r="Y14">
        <f>G14-$C$7</f>
        <v>-0.34647058823529409</v>
      </c>
      <c r="Z14">
        <f t="shared" si="8"/>
        <v>0</v>
      </c>
      <c r="AA14">
        <f>W14/$C$5</f>
        <v>17.495847258143197</v>
      </c>
      <c r="AB14">
        <f>Y14/$C$5</f>
        <v>-17.323529411764703</v>
      </c>
      <c r="AC14">
        <f>$C$4/$C$5</f>
        <v>0</v>
      </c>
      <c r="AD14">
        <f>IFERROR(ABS(((J14*$C$5)/(4*Z14))*((((1/(AA14^3))-AA14)*SIN(V14))-(((4/(AA14^5))-(5/(AA14^3))+AA14)*SIN(3*V14))-(2*AC14*((3/(AA14^4))-(4/(AA14^2))+1)*COS(2*V14))+(2*AC14*((1/(AA14^2))-1)))),0)</f>
        <v>0</v>
      </c>
      <c r="AE14">
        <f>IFERROR(ABS(((J14*$C$5)/(4*Z14))*((2*AC14*((-(3/(AB14^4)))+(2/(AB14^2))+1)*SIN(2*X14))-((1/(AB14^3))*COS(X14))+(((4/(AB14^5))-((3/(AB14^3))-AB14))*COS(3*X14)))),0)</f>
        <v>0</v>
      </c>
      <c r="AF14">
        <f>MAX($C$8,AD14)</f>
        <v>400000</v>
      </c>
      <c r="AG14" s="11">
        <f>MAX(AE14,$C$3,U14)</f>
        <v>200000</v>
      </c>
      <c r="AH14" s="11">
        <f t="shared" si="9"/>
        <v>0</v>
      </c>
      <c r="AI14" s="11">
        <f>(3*K14)/($C$2*$C$3*2)</f>
        <v>0</v>
      </c>
      <c r="AJ14">
        <f t="shared" si="1"/>
        <v>3.5300000000000002E-3</v>
      </c>
      <c r="AK14">
        <f t="shared" si="2"/>
        <v>0</v>
      </c>
      <c r="AL14">
        <f>0</f>
        <v>0</v>
      </c>
      <c r="AN14">
        <f t="shared" si="3"/>
        <v>0</v>
      </c>
    </row>
    <row r="15" spans="1:43" x14ac:dyDescent="0.25">
      <c r="A15" s="20"/>
      <c r="B15" s="22" t="s">
        <v>38</v>
      </c>
      <c r="C15" s="30"/>
      <c r="D15" s="37" t="s">
        <v>80</v>
      </c>
      <c r="G15">
        <f>G14+($C$6/1700)</f>
        <v>3.8235294117647065E-3</v>
      </c>
      <c r="H15" s="7">
        <f t="shared" si="4"/>
        <v>3.82E-3</v>
      </c>
      <c r="I15" s="7">
        <f t="shared" si="10"/>
        <v>15</v>
      </c>
      <c r="J15" s="7">
        <f t="shared" si="11"/>
        <v>0</v>
      </c>
      <c r="K15" s="7">
        <f>0</f>
        <v>0</v>
      </c>
      <c r="L15">
        <f>SQRT(ABS((6*J15)/($C$2*$C$8)))</f>
        <v>0</v>
      </c>
      <c r="M15">
        <f>(3*K15)/($C$2*$C$3*2)</f>
        <v>0</v>
      </c>
      <c r="N15">
        <f t="shared" si="5"/>
        <v>0</v>
      </c>
      <c r="O15">
        <f t="shared" si="6"/>
        <v>9.7979589711327184E-2</v>
      </c>
      <c r="P15" t="e">
        <f t="shared" si="0"/>
        <v>#DIV/0!</v>
      </c>
      <c r="Q15">
        <f>0</f>
        <v>0</v>
      </c>
      <c r="R15" s="12">
        <f>0</f>
        <v>0</v>
      </c>
      <c r="S15">
        <f>0</f>
        <v>0</v>
      </c>
      <c r="T15">
        <f>0</f>
        <v>0</v>
      </c>
      <c r="U15">
        <f>IFERROR($C$3*S15,0)</f>
        <v>0</v>
      </c>
      <c r="V15">
        <f>3.1415-ATAN((M15/2)/ABS((G15-$C$7)))</f>
        <v>3.1415000000000002</v>
      </c>
      <c r="W15">
        <f>SQRT(((O15/2))^2+(ABS(G15-$C$7))^2)</f>
        <v>0.34962572672634845</v>
      </c>
      <c r="X15">
        <f t="shared" si="7"/>
        <v>3.1415000000000002</v>
      </c>
      <c r="Y15">
        <f>G15-$C$7</f>
        <v>-0.34617647058823525</v>
      </c>
      <c r="Z15">
        <f t="shared" si="8"/>
        <v>0</v>
      </c>
      <c r="AA15">
        <f>W15/$C$5</f>
        <v>17.481286336317421</v>
      </c>
      <c r="AB15">
        <f>Y15/$C$5</f>
        <v>-17.308823529411761</v>
      </c>
      <c r="AC15">
        <f>$C$4/$C$5</f>
        <v>0</v>
      </c>
      <c r="AD15">
        <f>IFERROR(ABS(((J15*$C$5)/(4*Z15))*((((1/(AA15^3))-AA15)*SIN(V15))-(((4/(AA15^5))-(5/(AA15^3))+AA15)*SIN(3*V15))-(2*AC15*((3/(AA15^4))-(4/(AA15^2))+1)*COS(2*V15))+(2*AC15*((1/(AA15^2))-1)))),0)</f>
        <v>0</v>
      </c>
      <c r="AE15">
        <f>IFERROR(ABS(((J15*$C$5)/(4*Z15))*((2*AC15*((-(3/(AB15^4)))+(2/(AB15^2))+1)*SIN(2*X15))-((1/(AB15^3))*COS(X15))+(((4/(AB15^5))-((3/(AB15^3))-AB15))*COS(3*X15)))),0)</f>
        <v>0</v>
      </c>
      <c r="AF15">
        <f>MAX($C$8,AD15)</f>
        <v>400000</v>
      </c>
      <c r="AG15" s="11">
        <f>MAX(AE15,$C$3,U15)</f>
        <v>200000</v>
      </c>
      <c r="AH15" s="11">
        <f t="shared" si="9"/>
        <v>0</v>
      </c>
      <c r="AI15" s="11">
        <f>(3*K15)/($C$2*$C$3*2)</f>
        <v>0</v>
      </c>
      <c r="AJ15">
        <f t="shared" si="1"/>
        <v>3.82E-3</v>
      </c>
      <c r="AK15">
        <f t="shared" si="2"/>
        <v>0</v>
      </c>
      <c r="AL15">
        <f>0</f>
        <v>0</v>
      </c>
      <c r="AN15">
        <f t="shared" si="3"/>
        <v>0</v>
      </c>
    </row>
    <row r="16" spans="1:43" x14ac:dyDescent="0.25">
      <c r="A16" s="20"/>
      <c r="B16" s="22" t="s">
        <v>39</v>
      </c>
      <c r="C16" s="30"/>
      <c r="D16" s="37" t="s">
        <v>80</v>
      </c>
      <c r="G16">
        <f>G15+($C$6/1700)</f>
        <v>4.1176470588235297E-3</v>
      </c>
      <c r="H16" s="7">
        <f t="shared" si="4"/>
        <v>4.1200000000000004E-3</v>
      </c>
      <c r="I16" s="7">
        <f t="shared" si="10"/>
        <v>16</v>
      </c>
      <c r="J16" s="7">
        <f t="shared" si="11"/>
        <v>0</v>
      </c>
      <c r="K16" s="7">
        <f>0</f>
        <v>0</v>
      </c>
      <c r="L16">
        <f>SQRT(ABS((6*J16)/($C$2*$C$8)))</f>
        <v>0</v>
      </c>
      <c r="M16">
        <f>(3*K16)/($C$2*$C$3*2)</f>
        <v>0</v>
      </c>
      <c r="N16">
        <f t="shared" si="5"/>
        <v>0</v>
      </c>
      <c r="O16">
        <f t="shared" si="6"/>
        <v>9.7979589711327184E-2</v>
      </c>
      <c r="P16" t="e">
        <f t="shared" si="0"/>
        <v>#DIV/0!</v>
      </c>
      <c r="Q16">
        <f>0</f>
        <v>0</v>
      </c>
      <c r="R16" s="12">
        <f>0</f>
        <v>0</v>
      </c>
      <c r="S16">
        <f>0</f>
        <v>0</v>
      </c>
      <c r="T16">
        <f>0</f>
        <v>0</v>
      </c>
      <c r="U16">
        <f>IFERROR($C$3*S16,0)</f>
        <v>0</v>
      </c>
      <c r="V16">
        <f>3.1415-ATAN((M16/2)/ABS((G16-$C$7)))</f>
        <v>3.1415000000000002</v>
      </c>
      <c r="W16">
        <f>SQRT(((O16/2))^2+(ABS(G16-$C$7))^2)</f>
        <v>0.34933451314767711</v>
      </c>
      <c r="X16">
        <f t="shared" si="7"/>
        <v>3.1415000000000002</v>
      </c>
      <c r="Y16">
        <f>G16-$C$7</f>
        <v>-0.34588235294117647</v>
      </c>
      <c r="Z16">
        <f t="shared" si="8"/>
        <v>0</v>
      </c>
      <c r="AA16">
        <f>W16/$C$5</f>
        <v>17.466725657383854</v>
      </c>
      <c r="AB16">
        <f>Y16/$C$5</f>
        <v>-17.294117647058822</v>
      </c>
      <c r="AC16">
        <f>$C$4/$C$5</f>
        <v>0</v>
      </c>
      <c r="AD16">
        <f>IFERROR(ABS(((J16*$C$5)/(4*Z16))*((((1/(AA16^3))-AA16)*SIN(V16))-(((4/(AA16^5))-(5/(AA16^3))+AA16)*SIN(3*V16))-(2*AC16*((3/(AA16^4))-(4/(AA16^2))+1)*COS(2*V16))+(2*AC16*((1/(AA16^2))-1)))),0)</f>
        <v>0</v>
      </c>
      <c r="AE16">
        <f>IFERROR(ABS(((J16*$C$5)/(4*Z16))*((2*AC16*((-(3/(AB16^4)))+(2/(AB16^2))+1)*SIN(2*X16))-((1/(AB16^3))*COS(X16))+(((4/(AB16^5))-((3/(AB16^3))-AB16))*COS(3*X16)))),0)</f>
        <v>0</v>
      </c>
      <c r="AF16">
        <f>MAX($C$8,AD16)</f>
        <v>400000</v>
      </c>
      <c r="AG16" s="11">
        <f>MAX(AE16,$C$3,U16)</f>
        <v>200000</v>
      </c>
      <c r="AH16" s="11">
        <f t="shared" si="9"/>
        <v>0</v>
      </c>
      <c r="AI16" s="11">
        <f>(3*K16)/($C$2*$C$3*2)</f>
        <v>0</v>
      </c>
      <c r="AJ16">
        <f t="shared" si="1"/>
        <v>4.1200000000000004E-3</v>
      </c>
      <c r="AK16">
        <f t="shared" si="2"/>
        <v>0</v>
      </c>
      <c r="AL16">
        <f>0</f>
        <v>0</v>
      </c>
      <c r="AN16">
        <f t="shared" si="3"/>
        <v>0</v>
      </c>
    </row>
    <row r="17" spans="1:40" x14ac:dyDescent="0.25">
      <c r="A17" s="20"/>
      <c r="B17" s="22" t="s">
        <v>40</v>
      </c>
      <c r="C17" s="30"/>
      <c r="D17" s="37" t="s">
        <v>80</v>
      </c>
      <c r="G17">
        <f>G16+($C$6/1700)</f>
        <v>4.4117647058823529E-3</v>
      </c>
      <c r="H17" s="7">
        <f t="shared" si="4"/>
        <v>4.4099999999999999E-3</v>
      </c>
      <c r="I17" s="7">
        <f t="shared" si="10"/>
        <v>17</v>
      </c>
      <c r="J17" s="7">
        <f t="shared" si="11"/>
        <v>0</v>
      </c>
      <c r="K17" s="7">
        <f>0</f>
        <v>0</v>
      </c>
      <c r="L17">
        <f>SQRT(ABS((6*J17)/($C$2*$C$8)))</f>
        <v>0</v>
      </c>
      <c r="M17">
        <f>(3*K17)/($C$2*$C$3*2)</f>
        <v>0</v>
      </c>
      <c r="N17">
        <f t="shared" si="5"/>
        <v>0</v>
      </c>
      <c r="O17">
        <f t="shared" si="6"/>
        <v>9.7979589711327184E-2</v>
      </c>
      <c r="P17" t="e">
        <f t="shared" si="0"/>
        <v>#DIV/0!</v>
      </c>
      <c r="Q17">
        <f>0</f>
        <v>0</v>
      </c>
      <c r="R17" s="12">
        <f>0</f>
        <v>0</v>
      </c>
      <c r="S17">
        <f>0</f>
        <v>0</v>
      </c>
      <c r="T17">
        <f>0</f>
        <v>0</v>
      </c>
      <c r="U17">
        <f>IFERROR($C$3*S17,0)</f>
        <v>0</v>
      </c>
      <c r="V17">
        <f>3.1415-ATAN((M17/2)/ABS((G17-$C$7)))</f>
        <v>3.1415000000000002</v>
      </c>
      <c r="W17">
        <f>SQRT(((O17/2))^2+(ABS(G17-$C$7))^2)</f>
        <v>0.34904330443900855</v>
      </c>
      <c r="X17">
        <f t="shared" si="7"/>
        <v>3.1415000000000002</v>
      </c>
      <c r="Y17">
        <f>G17-$C$7</f>
        <v>-0.34558823529411764</v>
      </c>
      <c r="Z17">
        <f t="shared" si="8"/>
        <v>0</v>
      </c>
      <c r="AA17">
        <f>W17/$C$5</f>
        <v>17.452165221950427</v>
      </c>
      <c r="AB17">
        <f>Y17/$C$5</f>
        <v>-17.27941176470588</v>
      </c>
      <c r="AC17">
        <f>$C$4/$C$5</f>
        <v>0</v>
      </c>
      <c r="AD17">
        <f>IFERROR(ABS(((J17*$C$5)/(4*Z17))*((((1/(AA17^3))-AA17)*SIN(V17))-(((4/(AA17^5))-(5/(AA17^3))+AA17)*SIN(3*V17))-(2*AC17*((3/(AA17^4))-(4/(AA17^2))+1)*COS(2*V17))+(2*AC17*((1/(AA17^2))-1)))),0)</f>
        <v>0</v>
      </c>
      <c r="AE17">
        <f>IFERROR(ABS(((J17*$C$5)/(4*Z17))*((2*AC17*((-(3/(AB17^4)))+(2/(AB17^2))+1)*SIN(2*X17))-((1/(AB17^3))*COS(X17))+(((4/(AB17^5))-((3/(AB17^3))-AB17))*COS(3*X17)))),0)</f>
        <v>0</v>
      </c>
      <c r="AF17">
        <f>MAX($C$8,AD17)</f>
        <v>400000</v>
      </c>
      <c r="AG17" s="11">
        <f>MAX(AE17,$C$3,U17)</f>
        <v>200000</v>
      </c>
      <c r="AH17" s="11">
        <f t="shared" si="9"/>
        <v>0</v>
      </c>
      <c r="AI17" s="11">
        <f>(3*K17)/($C$2*$C$3*2)</f>
        <v>0</v>
      </c>
      <c r="AJ17">
        <f t="shared" si="1"/>
        <v>4.4099999999999999E-3</v>
      </c>
      <c r="AK17">
        <f t="shared" si="2"/>
        <v>0</v>
      </c>
      <c r="AL17">
        <f>0</f>
        <v>0</v>
      </c>
      <c r="AN17">
        <f t="shared" si="3"/>
        <v>0</v>
      </c>
    </row>
    <row r="18" spans="1:40" x14ac:dyDescent="0.25">
      <c r="A18" s="20"/>
      <c r="B18" s="22" t="s">
        <v>41</v>
      </c>
      <c r="C18" s="30"/>
      <c r="D18" s="37" t="s">
        <v>80</v>
      </c>
      <c r="E18">
        <f>LOOKUP($C$23,$G$2:$G$1703,$I$2:$I$1703)</f>
        <v>511</v>
      </c>
      <c r="G18">
        <f>G17+($C$6/1700)</f>
        <v>4.7058823529411761E-3</v>
      </c>
      <c r="H18" s="7">
        <f t="shared" si="4"/>
        <v>4.7099999999999998E-3</v>
      </c>
      <c r="I18" s="7">
        <f t="shared" si="10"/>
        <v>18</v>
      </c>
      <c r="J18" s="7">
        <f t="shared" si="11"/>
        <v>0</v>
      </c>
      <c r="K18" s="7">
        <f>0</f>
        <v>0</v>
      </c>
      <c r="L18">
        <f>SQRT(ABS((6*J18)/($C$2*$C$8)))</f>
        <v>0</v>
      </c>
      <c r="M18">
        <f>(3*K18)/($C$2*$C$3*2)</f>
        <v>0</v>
      </c>
      <c r="N18">
        <f t="shared" si="5"/>
        <v>0</v>
      </c>
      <c r="O18">
        <f t="shared" si="6"/>
        <v>9.7979589711327184E-2</v>
      </c>
      <c r="P18" t="e">
        <f t="shared" si="0"/>
        <v>#DIV/0!</v>
      </c>
      <c r="Q18">
        <f>0</f>
        <v>0</v>
      </c>
      <c r="R18" s="12">
        <f>0</f>
        <v>0</v>
      </c>
      <c r="S18">
        <f>0</f>
        <v>0</v>
      </c>
      <c r="T18">
        <f>0</f>
        <v>0</v>
      </c>
      <c r="U18">
        <f>IFERROR($C$3*S18,0)</f>
        <v>0</v>
      </c>
      <c r="V18">
        <f>3.1415-ATAN((M18/2)/ABS((G18-$C$7)))</f>
        <v>3.1415000000000002</v>
      </c>
      <c r="W18">
        <f>SQRT(((O18/2))^2+(ABS(G18-$C$7))^2)</f>
        <v>0.34875210061254242</v>
      </c>
      <c r="X18">
        <f t="shared" si="7"/>
        <v>3.1415000000000002</v>
      </c>
      <c r="Y18">
        <f>G18-$C$7</f>
        <v>-0.34529411764705881</v>
      </c>
      <c r="Z18">
        <f t="shared" si="8"/>
        <v>0</v>
      </c>
      <c r="AA18">
        <f>W18/$C$5</f>
        <v>17.437605030627122</v>
      </c>
      <c r="AB18">
        <f>Y18/$C$5</f>
        <v>-17.264705882352938</v>
      </c>
      <c r="AC18">
        <f>$C$4/$C$5</f>
        <v>0</v>
      </c>
      <c r="AD18">
        <f>IFERROR(ABS(((J18*$C$5)/(4*Z18))*((((1/(AA18^3))-AA18)*SIN(V18))-(((4/(AA18^5))-(5/(AA18^3))+AA18)*SIN(3*V18))-(2*AC18*((3/(AA18^4))-(4/(AA18^2))+1)*COS(2*V18))+(2*AC18*((1/(AA18^2))-1)))),0)</f>
        <v>0</v>
      </c>
      <c r="AE18">
        <f>IFERROR(ABS(((J18*$C$5)/(4*Z18))*((2*AC18*((-(3/(AB18^4)))+(2/(AB18^2))+1)*SIN(2*X18))-((1/(AB18^3))*COS(X18))+(((4/(AB18^5))-((3/(AB18^3))-AB18))*COS(3*X18)))),0)</f>
        <v>0</v>
      </c>
      <c r="AF18">
        <f>MAX($C$8,AD18)</f>
        <v>400000</v>
      </c>
      <c r="AG18" s="11">
        <f>MAX(AE18,$C$3,U18)</f>
        <v>200000</v>
      </c>
      <c r="AH18" s="11">
        <f t="shared" si="9"/>
        <v>0</v>
      </c>
      <c r="AI18" s="11">
        <f>(3*K18)/($C$2*$C$3*2)</f>
        <v>0</v>
      </c>
      <c r="AJ18">
        <f t="shared" si="1"/>
        <v>4.7099999999999998E-3</v>
      </c>
      <c r="AK18">
        <f t="shared" si="2"/>
        <v>0</v>
      </c>
      <c r="AL18">
        <f>0</f>
        <v>0</v>
      </c>
      <c r="AN18">
        <f t="shared" si="3"/>
        <v>0</v>
      </c>
    </row>
    <row r="19" spans="1:40" x14ac:dyDescent="0.25">
      <c r="A19" s="20"/>
      <c r="B19" s="22" t="s">
        <v>16</v>
      </c>
      <c r="C19" s="30"/>
      <c r="D19" s="37"/>
      <c r="E19">
        <f>LOOKUP($C$24,$G$2:$G$1703,$I$2:$I$1703)</f>
        <v>1021</v>
      </c>
      <c r="G19">
        <f>G18+($C$6/1700)</f>
        <v>4.9999999999999992E-3</v>
      </c>
      <c r="H19" s="7">
        <f t="shared" si="4"/>
        <v>5.0000000000000001E-3</v>
      </c>
      <c r="I19" s="7">
        <f t="shared" si="10"/>
        <v>19</v>
      </c>
      <c r="J19" s="7">
        <f t="shared" si="11"/>
        <v>0</v>
      </c>
      <c r="K19" s="7">
        <f>0</f>
        <v>0</v>
      </c>
      <c r="L19">
        <f>SQRT(ABS((6*J19)/($C$2*$C$8)))</f>
        <v>0</v>
      </c>
      <c r="M19">
        <f>(3*K19)/($C$2*$C$3*2)</f>
        <v>0</v>
      </c>
      <c r="N19">
        <f t="shared" si="5"/>
        <v>0</v>
      </c>
      <c r="O19">
        <f t="shared" si="6"/>
        <v>9.7979589711327184E-2</v>
      </c>
      <c r="P19" t="e">
        <f t="shared" si="0"/>
        <v>#DIV/0!</v>
      </c>
      <c r="Q19">
        <f>0</f>
        <v>0</v>
      </c>
      <c r="R19" s="12">
        <f>0</f>
        <v>0</v>
      </c>
      <c r="S19">
        <f>0</f>
        <v>0</v>
      </c>
      <c r="T19">
        <f>0</f>
        <v>0</v>
      </c>
      <c r="U19">
        <f>IFERROR($C$3*S19,0)</f>
        <v>0</v>
      </c>
      <c r="V19">
        <f>3.1415-ATAN((M19/2)/ABS((G19-$C$7)))</f>
        <v>3.1415000000000002</v>
      </c>
      <c r="W19">
        <f>SQRT(((O19/2))^2+(ABS(G19-$C$7))^2)</f>
        <v>0.34846090168051852</v>
      </c>
      <c r="X19">
        <f t="shared" si="7"/>
        <v>3.1415000000000002</v>
      </c>
      <c r="Y19">
        <f>G19-$C$7</f>
        <v>-0.34499999999999997</v>
      </c>
      <c r="Z19">
        <f t="shared" si="8"/>
        <v>0</v>
      </c>
      <c r="AA19">
        <f>W19/$C$5</f>
        <v>17.423045084025926</v>
      </c>
      <c r="AB19">
        <f>Y19/$C$5</f>
        <v>-17.25</v>
      </c>
      <c r="AC19">
        <f>$C$4/$C$5</f>
        <v>0</v>
      </c>
      <c r="AD19">
        <f>IFERROR(ABS(((J19*$C$5)/(4*Z19))*((((1/(AA19^3))-AA19)*SIN(V19))-(((4/(AA19^5))-(5/(AA19^3))+AA19)*SIN(3*V19))-(2*AC19*((3/(AA19^4))-(4/(AA19^2))+1)*COS(2*V19))+(2*AC19*((1/(AA19^2))-1)))),0)</f>
        <v>0</v>
      </c>
      <c r="AE19">
        <f>IFERROR(ABS(((J19*$C$5)/(4*Z19))*((2*AC19*((-(3/(AB19^4)))+(2/(AB19^2))+1)*SIN(2*X19))-((1/(AB19^3))*COS(X19))+(((4/(AB19^5))-((3/(AB19^3))-AB19))*COS(3*X19)))),0)</f>
        <v>0</v>
      </c>
      <c r="AF19">
        <f>MAX($C$8,AD19)</f>
        <v>400000</v>
      </c>
      <c r="AG19" s="11">
        <f>MAX(AE19,$C$3,U19)</f>
        <v>200000</v>
      </c>
      <c r="AH19" s="11">
        <f t="shared" si="9"/>
        <v>0</v>
      </c>
      <c r="AI19" s="11">
        <f>(3*K19)/($C$2*$C$3*2)</f>
        <v>0</v>
      </c>
      <c r="AJ19">
        <f t="shared" si="1"/>
        <v>5.0000000000000001E-3</v>
      </c>
      <c r="AK19">
        <f t="shared" si="2"/>
        <v>0</v>
      </c>
      <c r="AL19">
        <f>0</f>
        <v>0</v>
      </c>
      <c r="AN19">
        <f t="shared" si="3"/>
        <v>0</v>
      </c>
    </row>
    <row r="20" spans="1:40" x14ac:dyDescent="0.25">
      <c r="A20" s="20"/>
      <c r="B20" s="22" t="s">
        <v>17</v>
      </c>
      <c r="C20" s="30"/>
      <c r="D20" s="37"/>
      <c r="G20">
        <f>G19+($C$6/1700)</f>
        <v>5.2941176470588224E-3</v>
      </c>
      <c r="H20" s="7">
        <f t="shared" si="4"/>
        <v>5.2900000000000004E-3</v>
      </c>
      <c r="I20" s="7">
        <f t="shared" si="10"/>
        <v>20</v>
      </c>
      <c r="J20" s="7">
        <f t="shared" si="11"/>
        <v>0</v>
      </c>
      <c r="K20" s="7">
        <f>0</f>
        <v>0</v>
      </c>
      <c r="L20">
        <f>SQRT(ABS((6*J20)/($C$2*$C$8)))</f>
        <v>0</v>
      </c>
      <c r="M20">
        <f>(3*K20)/($C$2*$C$3*2)</f>
        <v>0</v>
      </c>
      <c r="N20">
        <f t="shared" si="5"/>
        <v>0</v>
      </c>
      <c r="O20">
        <f t="shared" si="6"/>
        <v>9.7979589711327184E-2</v>
      </c>
      <c r="P20" t="e">
        <f t="shared" si="0"/>
        <v>#DIV/0!</v>
      </c>
      <c r="Q20">
        <f>0</f>
        <v>0</v>
      </c>
      <c r="R20" s="12">
        <f>0</f>
        <v>0</v>
      </c>
      <c r="S20">
        <f>0</f>
        <v>0</v>
      </c>
      <c r="T20">
        <f>0</f>
        <v>0</v>
      </c>
      <c r="U20">
        <f>IFERROR($C$3*S20,0)</f>
        <v>0</v>
      </c>
      <c r="V20">
        <f>3.1415-ATAN((M20/2)/ABS((G20-$C$7)))</f>
        <v>3.1415000000000002</v>
      </c>
      <c r="W20">
        <f>SQRT(((O20/2))^2+(ABS(G20-$C$7))^2)</f>
        <v>0.3481697076552176</v>
      </c>
      <c r="X20">
        <f t="shared" si="7"/>
        <v>3.1415000000000002</v>
      </c>
      <c r="Y20">
        <f>G20-$C$7</f>
        <v>-0.34470588235294114</v>
      </c>
      <c r="Z20">
        <f t="shared" si="8"/>
        <v>0</v>
      </c>
      <c r="AA20">
        <f>W20/$C$5</f>
        <v>17.40848538276088</v>
      </c>
      <c r="AB20">
        <f>Y20/$C$5</f>
        <v>-17.235294117647058</v>
      </c>
      <c r="AC20">
        <f>$C$4/$C$5</f>
        <v>0</v>
      </c>
      <c r="AD20">
        <f>IFERROR(ABS(((J20*$C$5)/(4*Z20))*((((1/(AA20^3))-AA20)*SIN(V20))-(((4/(AA20^5))-(5/(AA20^3))+AA20)*SIN(3*V20))-(2*AC20*((3/(AA20^4))-(4/(AA20^2))+1)*COS(2*V20))+(2*AC20*((1/(AA20^2))-1)))),0)</f>
        <v>0</v>
      </c>
      <c r="AE20">
        <f>IFERROR(ABS(((J20*$C$5)/(4*Z20))*((2*AC20*((-(3/(AB20^4)))+(2/(AB20^2))+1)*SIN(2*X20))-((1/(AB20^3))*COS(X20))+(((4/(AB20^5))-((3/(AB20^3))-AB20))*COS(3*X20)))),0)</f>
        <v>0</v>
      </c>
      <c r="AF20">
        <f>MAX($C$8,AD20)</f>
        <v>400000</v>
      </c>
      <c r="AG20" s="11">
        <f>MAX(AE20,$C$3,U20)</f>
        <v>200000</v>
      </c>
      <c r="AH20" s="11">
        <f t="shared" si="9"/>
        <v>0</v>
      </c>
      <c r="AI20" s="11">
        <f>(3*K20)/($C$2*$C$3*2)</f>
        <v>0</v>
      </c>
      <c r="AJ20">
        <f t="shared" si="1"/>
        <v>5.2900000000000004E-3</v>
      </c>
      <c r="AK20">
        <f t="shared" si="2"/>
        <v>0</v>
      </c>
      <c r="AL20">
        <f>0</f>
        <v>0</v>
      </c>
      <c r="AN20">
        <f t="shared" si="3"/>
        <v>0</v>
      </c>
    </row>
    <row r="21" spans="1:40" x14ac:dyDescent="0.25">
      <c r="A21" s="20"/>
      <c r="B21" s="22" t="s">
        <v>18</v>
      </c>
      <c r="C21" s="30">
        <v>-3</v>
      </c>
      <c r="D21" s="37" t="s">
        <v>83</v>
      </c>
      <c r="G21">
        <f>G20+($C$6/1700)</f>
        <v>5.5882352941176456E-3</v>
      </c>
      <c r="H21" s="7">
        <f t="shared" si="4"/>
        <v>5.5900000000000004E-3</v>
      </c>
      <c r="I21" s="7">
        <f t="shared" si="10"/>
        <v>21</v>
      </c>
      <c r="J21" s="7">
        <f t="shared" si="11"/>
        <v>0</v>
      </c>
      <c r="K21" s="7">
        <f>0</f>
        <v>0</v>
      </c>
      <c r="L21">
        <f>SQRT(ABS((6*J21)/($C$2*$C$8)))</f>
        <v>0</v>
      </c>
      <c r="M21">
        <f>(3*K21)/($C$2*$C$3*2)</f>
        <v>0</v>
      </c>
      <c r="N21">
        <f t="shared" si="5"/>
        <v>0</v>
      </c>
      <c r="O21">
        <f t="shared" si="6"/>
        <v>9.7979589711327184E-2</v>
      </c>
      <c r="P21" t="e">
        <f t="shared" si="0"/>
        <v>#DIV/0!</v>
      </c>
      <c r="Q21">
        <f>0</f>
        <v>0</v>
      </c>
      <c r="R21" s="12">
        <f>0</f>
        <v>0</v>
      </c>
      <c r="S21">
        <f>0</f>
        <v>0</v>
      </c>
      <c r="T21">
        <f>0</f>
        <v>0</v>
      </c>
      <c r="U21">
        <f>IFERROR($C$3*S21,0)</f>
        <v>0</v>
      </c>
      <c r="V21">
        <f>3.1415-ATAN((M21/2)/ABS((G21-$C$7)))</f>
        <v>3.1415000000000002</v>
      </c>
      <c r="W21">
        <f>SQRT(((O21/2))^2+(ABS(G21-$C$7))^2)</f>
        <v>0.34787851854896135</v>
      </c>
      <c r="X21">
        <f t="shared" si="7"/>
        <v>3.1415000000000002</v>
      </c>
      <c r="Y21">
        <f>G21-$C$7</f>
        <v>-0.34441176470588231</v>
      </c>
      <c r="Z21">
        <f t="shared" si="8"/>
        <v>0</v>
      </c>
      <c r="AA21">
        <f>W21/$C$5</f>
        <v>17.393925927448066</v>
      </c>
      <c r="AB21">
        <f>Y21/$C$5</f>
        <v>-17.220588235294116</v>
      </c>
      <c r="AC21">
        <f>$C$4/$C$5</f>
        <v>0</v>
      </c>
      <c r="AD21">
        <f>IFERROR(ABS(((J21*$C$5)/(4*Z21))*((((1/(AA21^3))-AA21)*SIN(V21))-(((4/(AA21^5))-(5/(AA21^3))+AA21)*SIN(3*V21))-(2*AC21*((3/(AA21^4))-(4/(AA21^2))+1)*COS(2*V21))+(2*AC21*((1/(AA21^2))-1)))),0)</f>
        <v>0</v>
      </c>
      <c r="AE21">
        <f>IFERROR(ABS(((J21*$C$5)/(4*Z21))*((2*AC21*((-(3/(AB21^4)))+(2/(AB21^2))+1)*SIN(2*X21))-((1/(AB21^3))*COS(X21))+(((4/(AB21^5))-((3/(AB21^3))-AB21))*COS(3*X21)))),0)</f>
        <v>0</v>
      </c>
      <c r="AF21">
        <f>MAX($C$8,AD21)</f>
        <v>400000</v>
      </c>
      <c r="AG21" s="11">
        <f>MAX(AE21,$C$3,U21)</f>
        <v>200000</v>
      </c>
      <c r="AH21" s="11">
        <f t="shared" si="9"/>
        <v>0</v>
      </c>
      <c r="AI21" s="11">
        <f>(3*K21)/($C$2*$C$3*2)</f>
        <v>0</v>
      </c>
      <c r="AJ21">
        <f t="shared" si="1"/>
        <v>5.5900000000000004E-3</v>
      </c>
      <c r="AK21">
        <f t="shared" si="2"/>
        <v>0</v>
      </c>
      <c r="AL21">
        <f>0</f>
        <v>0</v>
      </c>
      <c r="AN21">
        <f t="shared" si="3"/>
        <v>0</v>
      </c>
    </row>
    <row r="22" spans="1:40" x14ac:dyDescent="0.25">
      <c r="A22" s="20"/>
      <c r="B22" s="22" t="s">
        <v>19</v>
      </c>
      <c r="C22" s="30">
        <v>2</v>
      </c>
      <c r="D22" s="37" t="s">
        <v>83</v>
      </c>
      <c r="G22">
        <f>G21+($C$6/1700)</f>
        <v>5.8823529411764688E-3</v>
      </c>
      <c r="H22" s="7">
        <f t="shared" si="4"/>
        <v>5.8799999999999998E-3</v>
      </c>
      <c r="I22" s="7">
        <f t="shared" si="10"/>
        <v>22</v>
      </c>
      <c r="J22" s="7">
        <f t="shared" si="11"/>
        <v>0</v>
      </c>
      <c r="K22" s="7">
        <f>0</f>
        <v>0</v>
      </c>
      <c r="L22">
        <f>SQRT(ABS((6*J22)/($C$2*$C$8)))</f>
        <v>0</v>
      </c>
      <c r="M22">
        <f>(3*K22)/($C$2*$C$3*2)</f>
        <v>0</v>
      </c>
      <c r="N22">
        <f t="shared" si="5"/>
        <v>0</v>
      </c>
      <c r="O22">
        <f t="shared" si="6"/>
        <v>9.7979589711327184E-2</v>
      </c>
      <c r="P22" t="e">
        <f t="shared" si="0"/>
        <v>#DIV/0!</v>
      </c>
      <c r="Q22">
        <f>0</f>
        <v>0</v>
      </c>
      <c r="R22" s="12">
        <f>0</f>
        <v>0</v>
      </c>
      <c r="S22">
        <f>0</f>
        <v>0</v>
      </c>
      <c r="T22">
        <f>0</f>
        <v>0</v>
      </c>
      <c r="U22">
        <f>IFERROR($C$3*S22,0)</f>
        <v>0</v>
      </c>
      <c r="V22">
        <f>3.1415-ATAN((M22/2)/ABS((G22-$C$7)))</f>
        <v>3.1415000000000002</v>
      </c>
      <c r="W22">
        <f>SQRT(((O22/2))^2+(ABS(G22-$C$7))^2)</f>
        <v>0.34758733437411243</v>
      </c>
      <c r="X22">
        <f t="shared" si="7"/>
        <v>3.1415000000000002</v>
      </c>
      <c r="Y22">
        <f>G22-$C$7</f>
        <v>-0.34411764705882353</v>
      </c>
      <c r="Z22">
        <f t="shared" si="8"/>
        <v>0</v>
      </c>
      <c r="AA22">
        <f>W22/$C$5</f>
        <v>17.379366718705622</v>
      </c>
      <c r="AB22">
        <f>Y22/$C$5</f>
        <v>-17.205882352941178</v>
      </c>
      <c r="AC22">
        <f>$C$4/$C$5</f>
        <v>0</v>
      </c>
      <c r="AD22">
        <f>IFERROR(ABS(((J22*$C$5)/(4*Z22))*((((1/(AA22^3))-AA22)*SIN(V22))-(((4/(AA22^5))-(5/(AA22^3))+AA22)*SIN(3*V22))-(2*AC22*((3/(AA22^4))-(4/(AA22^2))+1)*COS(2*V22))+(2*AC22*((1/(AA22^2))-1)))),0)</f>
        <v>0</v>
      </c>
      <c r="AE22">
        <f>IFERROR(ABS(((J22*$C$5)/(4*Z22))*((2*AC22*((-(3/(AB22^4)))+(2/(AB22^2))+1)*SIN(2*X22))-((1/(AB22^3))*COS(X22))+(((4/(AB22^5))-((3/(AB22^3))-AB22))*COS(3*X22)))),0)</f>
        <v>0</v>
      </c>
      <c r="AF22">
        <f>MAX($C$8,AD22)</f>
        <v>400000</v>
      </c>
      <c r="AG22" s="11">
        <f>MAX(AE22,$C$3,U22)</f>
        <v>200000</v>
      </c>
      <c r="AH22" s="11">
        <f t="shared" si="9"/>
        <v>0</v>
      </c>
      <c r="AI22" s="11">
        <f>(3*K22)/($C$2*$C$3*2)</f>
        <v>0</v>
      </c>
      <c r="AJ22">
        <f t="shared" si="1"/>
        <v>5.8799999999999998E-3</v>
      </c>
      <c r="AK22">
        <f t="shared" si="2"/>
        <v>0</v>
      </c>
      <c r="AL22">
        <f>0</f>
        <v>0</v>
      </c>
      <c r="AN22">
        <f t="shared" si="3"/>
        <v>0</v>
      </c>
    </row>
    <row r="23" spans="1:40" x14ac:dyDescent="0.25">
      <c r="A23" s="20"/>
      <c r="B23" s="22" t="s">
        <v>74</v>
      </c>
      <c r="C23" s="30">
        <v>0.15</v>
      </c>
      <c r="D23" s="37" t="s">
        <v>2</v>
      </c>
      <c r="G23">
        <f>G22+($C$6/1700)</f>
        <v>6.176470588235292E-3</v>
      </c>
      <c r="H23" s="7">
        <f t="shared" si="4"/>
        <v>6.1799999999999997E-3</v>
      </c>
      <c r="I23" s="7">
        <f t="shared" si="10"/>
        <v>23</v>
      </c>
      <c r="J23" s="7">
        <f t="shared" si="11"/>
        <v>0</v>
      </c>
      <c r="K23" s="7">
        <f>0</f>
        <v>0</v>
      </c>
      <c r="L23">
        <f>SQRT(ABS((6*J23)/($C$2*$C$8)))</f>
        <v>0</v>
      </c>
      <c r="M23">
        <f>(3*K23)/($C$2*$C$3*2)</f>
        <v>0</v>
      </c>
      <c r="N23">
        <f t="shared" si="5"/>
        <v>0</v>
      </c>
      <c r="O23">
        <f t="shared" si="6"/>
        <v>9.7979589711327184E-2</v>
      </c>
      <c r="P23" t="e">
        <f t="shared" si="0"/>
        <v>#DIV/0!</v>
      </c>
      <c r="Q23">
        <f>0</f>
        <v>0</v>
      </c>
      <c r="R23" s="12">
        <f>0</f>
        <v>0</v>
      </c>
      <c r="S23">
        <f>0</f>
        <v>0</v>
      </c>
      <c r="T23">
        <f>0</f>
        <v>0</v>
      </c>
      <c r="U23">
        <f>IFERROR($C$3*S23,0)</f>
        <v>0</v>
      </c>
      <c r="V23">
        <f>3.1415-ATAN((M23/2)/ABS((G23-$C$7)))</f>
        <v>3.1415000000000002</v>
      </c>
      <c r="W23">
        <f>SQRT(((O23/2))^2+(ABS(G23-$C$7))^2)</f>
        <v>0.34729615514307471</v>
      </c>
      <c r="X23">
        <f t="shared" si="7"/>
        <v>3.1415000000000002</v>
      </c>
      <c r="Y23">
        <f>G23-$C$7</f>
        <v>-0.34382352941176469</v>
      </c>
      <c r="Z23">
        <f t="shared" si="8"/>
        <v>0</v>
      </c>
      <c r="AA23">
        <f>W23/$C$5</f>
        <v>17.364807757153734</v>
      </c>
      <c r="AB23">
        <f>Y23/$C$5</f>
        <v>-17.191176470588236</v>
      </c>
      <c r="AC23">
        <f>$C$4/$C$5</f>
        <v>0</v>
      </c>
      <c r="AD23">
        <f>IFERROR(ABS(((J23*$C$5)/(4*Z23))*((((1/(AA23^3))-AA23)*SIN(V23))-(((4/(AA23^5))-(5/(AA23^3))+AA23)*SIN(3*V23))-(2*AC23*((3/(AA23^4))-(4/(AA23^2))+1)*COS(2*V23))+(2*AC23*((1/(AA23^2))-1)))),0)</f>
        <v>0</v>
      </c>
      <c r="AE23">
        <f>IFERROR(ABS(((J23*$C$5)/(4*Z23))*((2*AC23*((-(3/(AB23^4)))+(2/(AB23^2))+1)*SIN(2*X23))-((1/(AB23^3))*COS(X23))+(((4/(AB23^5))-((3/(AB23^3))-AB23))*COS(3*X23)))),0)</f>
        <v>0</v>
      </c>
      <c r="AF23">
        <f>MAX($C$8,AD23)</f>
        <v>400000</v>
      </c>
      <c r="AG23" s="11">
        <f>MAX(AE23,$C$3,U23)</f>
        <v>200000</v>
      </c>
      <c r="AH23" s="11">
        <f t="shared" si="9"/>
        <v>0</v>
      </c>
      <c r="AI23" s="11">
        <f>(3*K23)/($C$2*$C$3*2)</f>
        <v>0</v>
      </c>
      <c r="AJ23">
        <f t="shared" si="1"/>
        <v>6.1799999999999997E-3</v>
      </c>
      <c r="AK23">
        <f t="shared" si="2"/>
        <v>0</v>
      </c>
      <c r="AL23">
        <f>0</f>
        <v>0</v>
      </c>
      <c r="AN23">
        <f t="shared" si="3"/>
        <v>0</v>
      </c>
    </row>
    <row r="24" spans="1:40" x14ac:dyDescent="0.25">
      <c r="A24" s="20"/>
      <c r="B24" s="22" t="s">
        <v>75</v>
      </c>
      <c r="C24" s="30">
        <v>0.3</v>
      </c>
      <c r="D24" s="37" t="s">
        <v>2</v>
      </c>
      <c r="G24">
        <f>G23+($C$6/1700)</f>
        <v>6.4705882352941151E-3</v>
      </c>
      <c r="H24" s="7">
        <f t="shared" si="4"/>
        <v>6.4700000000000001E-3</v>
      </c>
      <c r="I24" s="7">
        <f t="shared" si="10"/>
        <v>24</v>
      </c>
      <c r="J24" s="7">
        <f t="shared" si="11"/>
        <v>0</v>
      </c>
      <c r="K24" s="7">
        <f>0</f>
        <v>0</v>
      </c>
      <c r="L24">
        <f>SQRT(ABS((6*J24)/($C$2*$C$8)))</f>
        <v>0</v>
      </c>
      <c r="M24">
        <f>(3*K24)/($C$2*$C$3*2)</f>
        <v>0</v>
      </c>
      <c r="N24">
        <f t="shared" si="5"/>
        <v>0</v>
      </c>
      <c r="O24">
        <f t="shared" si="6"/>
        <v>9.7979589711327184E-2</v>
      </c>
      <c r="P24" t="e">
        <f t="shared" si="0"/>
        <v>#DIV/0!</v>
      </c>
      <c r="Q24">
        <f>0</f>
        <v>0</v>
      </c>
      <c r="R24" s="12">
        <f>0</f>
        <v>0</v>
      </c>
      <c r="S24">
        <f>0</f>
        <v>0</v>
      </c>
      <c r="T24">
        <f>0</f>
        <v>0</v>
      </c>
      <c r="U24">
        <f>IFERROR($C$3*S24,0)</f>
        <v>0</v>
      </c>
      <c r="V24">
        <f>3.1415-ATAN((M24/2)/ABS((G24-$C$7)))</f>
        <v>3.1415000000000002</v>
      </c>
      <c r="W24">
        <f>SQRT(((O24/2))^2+(ABS(G24-$C$7))^2)</f>
        <v>0.34700498086829362</v>
      </c>
      <c r="X24">
        <f t="shared" si="7"/>
        <v>3.1415000000000002</v>
      </c>
      <c r="Y24">
        <f>G24-$C$7</f>
        <v>-0.34352941176470586</v>
      </c>
      <c r="Z24">
        <f t="shared" si="8"/>
        <v>0</v>
      </c>
      <c r="AA24">
        <f>W24/$C$5</f>
        <v>17.350249043414681</v>
      </c>
      <c r="AB24">
        <f>Y24/$C$5</f>
        <v>-17.176470588235293</v>
      </c>
      <c r="AC24">
        <f>$C$4/$C$5</f>
        <v>0</v>
      </c>
      <c r="AD24">
        <f>IFERROR(ABS(((J24*$C$5)/(4*Z24))*((((1/(AA24^3))-AA24)*SIN(V24))-(((4/(AA24^5))-(5/(AA24^3))+AA24)*SIN(3*V24))-(2*AC24*((3/(AA24^4))-(4/(AA24^2))+1)*COS(2*V24))+(2*AC24*((1/(AA24^2))-1)))),0)</f>
        <v>0</v>
      </c>
      <c r="AE24">
        <f>IFERROR(ABS(((J24*$C$5)/(4*Z24))*((2*AC24*((-(3/(AB24^4)))+(2/(AB24^2))+1)*SIN(2*X24))-((1/(AB24^3))*COS(X24))+(((4/(AB24^5))-((3/(AB24^3))-AB24))*COS(3*X24)))),0)</f>
        <v>0</v>
      </c>
      <c r="AF24">
        <f>MAX($C$8,AD24)</f>
        <v>400000</v>
      </c>
      <c r="AG24" s="11">
        <f>MAX(AE24,$C$3,U24)</f>
        <v>200000</v>
      </c>
      <c r="AH24" s="11">
        <f t="shared" si="9"/>
        <v>0</v>
      </c>
      <c r="AI24" s="11">
        <f>(3*K24)/($C$2*$C$3*2)</f>
        <v>0</v>
      </c>
      <c r="AJ24">
        <f t="shared" si="1"/>
        <v>6.4700000000000001E-3</v>
      </c>
      <c r="AK24">
        <f t="shared" si="2"/>
        <v>0</v>
      </c>
      <c r="AL24">
        <f>0</f>
        <v>0</v>
      </c>
      <c r="AN24">
        <f t="shared" si="3"/>
        <v>0</v>
      </c>
    </row>
    <row r="25" spans="1:40" x14ac:dyDescent="0.25">
      <c r="A25" s="20"/>
      <c r="B25" s="22" t="s">
        <v>42</v>
      </c>
      <c r="C25" s="33">
        <v>0.25</v>
      </c>
      <c r="D25" s="37" t="s">
        <v>2</v>
      </c>
      <c r="G25">
        <f>G24+($C$6/1700)</f>
        <v>6.7647058823529383E-3</v>
      </c>
      <c r="H25" s="7">
        <f t="shared" si="4"/>
        <v>6.7600000000000004E-3</v>
      </c>
      <c r="I25" s="7">
        <f t="shared" si="10"/>
        <v>25</v>
      </c>
      <c r="J25" s="7">
        <f t="shared" si="11"/>
        <v>0</v>
      </c>
      <c r="K25" s="7">
        <f>0</f>
        <v>0</v>
      </c>
      <c r="L25">
        <f>SQRT(ABS((6*J25)/($C$2*$C$8)))</f>
        <v>0</v>
      </c>
      <c r="M25">
        <f>(3*K25)/($C$2*$C$3*2)</f>
        <v>0</v>
      </c>
      <c r="N25">
        <f t="shared" si="5"/>
        <v>0</v>
      </c>
      <c r="O25">
        <f t="shared" si="6"/>
        <v>9.7979589711327184E-2</v>
      </c>
      <c r="P25" t="e">
        <f t="shared" si="0"/>
        <v>#DIV/0!</v>
      </c>
      <c r="Q25">
        <f>0</f>
        <v>0</v>
      </c>
      <c r="R25" s="12">
        <f>0</f>
        <v>0</v>
      </c>
      <c r="S25">
        <f>0</f>
        <v>0</v>
      </c>
      <c r="T25">
        <f>0</f>
        <v>0</v>
      </c>
      <c r="U25">
        <f>IFERROR($C$3*S25,0)</f>
        <v>0</v>
      </c>
      <c r="V25">
        <f>3.1415-ATAN((M25/2)/ABS((G25-$C$7)))</f>
        <v>3.1415000000000002</v>
      </c>
      <c r="W25">
        <f>SQRT(((O25/2))^2+(ABS(G25-$C$7))^2)</f>
        <v>0.34671381156225611</v>
      </c>
      <c r="X25">
        <f t="shared" si="7"/>
        <v>3.1415000000000002</v>
      </c>
      <c r="Y25">
        <f>G25-$C$7</f>
        <v>-0.34323529411764703</v>
      </c>
      <c r="Z25">
        <f t="shared" si="8"/>
        <v>0</v>
      </c>
      <c r="AA25">
        <f>W25/$C$5</f>
        <v>17.335690578112807</v>
      </c>
      <c r="AB25">
        <f>Y25/$C$5</f>
        <v>-17.161764705882351</v>
      </c>
      <c r="AC25">
        <f>$C$4/$C$5</f>
        <v>0</v>
      </c>
      <c r="AD25">
        <f>IFERROR(ABS(((J25*$C$5)/(4*Z25))*((((1/(AA25^3))-AA25)*SIN(V25))-(((4/(AA25^5))-(5/(AA25^3))+AA25)*SIN(3*V25))-(2*AC25*((3/(AA25^4))-(4/(AA25^2))+1)*COS(2*V25))+(2*AC25*((1/(AA25^2))-1)))),0)</f>
        <v>0</v>
      </c>
      <c r="AE25">
        <f>IFERROR(ABS(((J25*$C$5)/(4*Z25))*((2*AC25*((-(3/(AB25^4)))+(2/(AB25^2))+1)*SIN(2*X25))-((1/(AB25^3))*COS(X25))+(((4/(AB25^5))-((3/(AB25^3))-AB25))*COS(3*X25)))),0)</f>
        <v>0</v>
      </c>
      <c r="AF25">
        <f>MAX($C$8,AD25)</f>
        <v>400000</v>
      </c>
      <c r="AG25" s="11">
        <f>MAX(AE25,$C$3,U25)</f>
        <v>200000</v>
      </c>
      <c r="AH25" s="11">
        <f t="shared" si="9"/>
        <v>0</v>
      </c>
      <c r="AI25" s="11">
        <f>(3*K25)/($C$2*$C$3*2)</f>
        <v>0</v>
      </c>
      <c r="AJ25">
        <f t="shared" si="1"/>
        <v>6.7600000000000004E-3</v>
      </c>
      <c r="AK25">
        <f t="shared" si="2"/>
        <v>0</v>
      </c>
      <c r="AL25">
        <f>0</f>
        <v>0</v>
      </c>
      <c r="AN25">
        <f t="shared" si="3"/>
        <v>0</v>
      </c>
    </row>
    <row r="26" spans="1:40" x14ac:dyDescent="0.25">
      <c r="A26" s="20"/>
      <c r="B26" s="22" t="s">
        <v>43</v>
      </c>
      <c r="C26" s="30">
        <v>0.5</v>
      </c>
      <c r="D26" s="37" t="s">
        <v>2</v>
      </c>
      <c r="G26">
        <f>G25+($C$6/1700)</f>
        <v>7.0588235294117615E-3</v>
      </c>
      <c r="H26" s="7">
        <f t="shared" si="4"/>
        <v>7.0600000000000003E-3</v>
      </c>
      <c r="I26" s="7">
        <f t="shared" si="10"/>
        <v>26</v>
      </c>
      <c r="J26" s="7">
        <f t="shared" si="11"/>
        <v>0</v>
      </c>
      <c r="K26" s="7">
        <f>0</f>
        <v>0</v>
      </c>
      <c r="L26">
        <f>SQRT(ABS((6*J26)/($C$2*$C$8)))</f>
        <v>0</v>
      </c>
      <c r="M26">
        <f>(3*K26)/($C$2*$C$3*2)</f>
        <v>0</v>
      </c>
      <c r="N26">
        <f t="shared" si="5"/>
        <v>0</v>
      </c>
      <c r="O26">
        <f t="shared" si="6"/>
        <v>9.7979589711327184E-2</v>
      </c>
      <c r="P26" t="e">
        <f t="shared" si="0"/>
        <v>#DIV/0!</v>
      </c>
      <c r="Q26">
        <f>0</f>
        <v>0</v>
      </c>
      <c r="R26" s="12">
        <f>0</f>
        <v>0</v>
      </c>
      <c r="S26">
        <f>0</f>
        <v>0</v>
      </c>
      <c r="T26">
        <f>0</f>
        <v>0</v>
      </c>
      <c r="U26">
        <f>IFERROR($C$3*S26,0)</f>
        <v>0</v>
      </c>
      <c r="V26">
        <f>3.1415-ATAN((M26/2)/ABS((G26-$C$7)))</f>
        <v>3.1415000000000002</v>
      </c>
      <c r="W26">
        <f>SQRT(((O26/2))^2+(ABS(G26-$C$7))^2)</f>
        <v>0.346422647237491</v>
      </c>
      <c r="X26">
        <f t="shared" si="7"/>
        <v>3.1415000000000002</v>
      </c>
      <c r="Y26">
        <f>G26-$C$7</f>
        <v>-0.34294117647058819</v>
      </c>
      <c r="Z26">
        <f t="shared" si="8"/>
        <v>0</v>
      </c>
      <c r="AA26">
        <f>W26/$C$5</f>
        <v>17.32113236187455</v>
      </c>
      <c r="AB26">
        <f>Y26/$C$5</f>
        <v>-17.147058823529409</v>
      </c>
      <c r="AC26">
        <f>$C$4/$C$5</f>
        <v>0</v>
      </c>
      <c r="AD26">
        <f>IFERROR(ABS(((J26*$C$5)/(4*Z26))*((((1/(AA26^3))-AA26)*SIN(V26))-(((4/(AA26^5))-(5/(AA26^3))+AA26)*SIN(3*V26))-(2*AC26*((3/(AA26^4))-(4/(AA26^2))+1)*COS(2*V26))+(2*AC26*((1/(AA26^2))-1)))),0)</f>
        <v>0</v>
      </c>
      <c r="AE26">
        <f>IFERROR(ABS(((J26*$C$5)/(4*Z26))*((2*AC26*((-(3/(AB26^4)))+(2/(AB26^2))+1)*SIN(2*X26))-((1/(AB26^3))*COS(X26))+(((4/(AB26^5))-((3/(AB26^3))-AB26))*COS(3*X26)))),0)</f>
        <v>0</v>
      </c>
      <c r="AF26">
        <f>MAX($C$8,AD26)</f>
        <v>400000</v>
      </c>
      <c r="AG26" s="11">
        <f>MAX(AE26,$C$3,U26)</f>
        <v>200000</v>
      </c>
      <c r="AH26" s="11">
        <f t="shared" si="9"/>
        <v>0</v>
      </c>
      <c r="AI26" s="11">
        <f>(3*K26)/($C$2*$C$3*2)</f>
        <v>0</v>
      </c>
      <c r="AJ26">
        <f t="shared" si="1"/>
        <v>7.0600000000000003E-3</v>
      </c>
      <c r="AK26">
        <f t="shared" si="2"/>
        <v>0</v>
      </c>
      <c r="AL26">
        <f>0</f>
        <v>0</v>
      </c>
      <c r="AN26">
        <f t="shared" si="3"/>
        <v>0</v>
      </c>
    </row>
    <row r="27" spans="1:40" x14ac:dyDescent="0.25">
      <c r="A27" s="20"/>
      <c r="B27" s="22" t="s">
        <v>44</v>
      </c>
      <c r="C27" s="30">
        <v>0.01</v>
      </c>
      <c r="D27" s="37" t="s">
        <v>2</v>
      </c>
      <c r="G27">
        <f>G26+($C$6/1700)</f>
        <v>7.3529411764705847E-3</v>
      </c>
      <c r="H27" s="7">
        <f t="shared" si="4"/>
        <v>7.3499999999999998E-3</v>
      </c>
      <c r="I27" s="7">
        <f t="shared" si="10"/>
        <v>27</v>
      </c>
      <c r="J27" s="7">
        <f t="shared" si="11"/>
        <v>0</v>
      </c>
      <c r="K27" s="7">
        <f>0</f>
        <v>0</v>
      </c>
      <c r="L27">
        <f>SQRT(ABS((6*J27)/($C$2*$C$8)))</f>
        <v>0</v>
      </c>
      <c r="M27">
        <f>(3*K27)/($C$2*$C$3*2)</f>
        <v>0</v>
      </c>
      <c r="N27">
        <f t="shared" si="5"/>
        <v>0</v>
      </c>
      <c r="O27">
        <f t="shared" si="6"/>
        <v>9.7979589711327184E-2</v>
      </c>
      <c r="P27" t="e">
        <f t="shared" si="0"/>
        <v>#DIV/0!</v>
      </c>
      <c r="Q27">
        <f>0</f>
        <v>0</v>
      </c>
      <c r="R27" s="12">
        <f>0</f>
        <v>0</v>
      </c>
      <c r="S27">
        <f>0</f>
        <v>0</v>
      </c>
      <c r="T27">
        <f>0</f>
        <v>0</v>
      </c>
      <c r="U27">
        <f>IFERROR($C$3*S27,0)</f>
        <v>0</v>
      </c>
      <c r="V27">
        <f>3.1415-ATAN((M27/2)/ABS((G27-$C$7)))</f>
        <v>3.1415000000000002</v>
      </c>
      <c r="W27">
        <f>SQRT(((O27/2))^2+(ABS(G27-$C$7))^2)</f>
        <v>0.34613148790656884</v>
      </c>
      <c r="X27">
        <f t="shared" si="7"/>
        <v>3.1415000000000002</v>
      </c>
      <c r="Y27">
        <f>G27-$C$7</f>
        <v>-0.34264705882352942</v>
      </c>
      <c r="Z27">
        <f t="shared" si="8"/>
        <v>0</v>
      </c>
      <c r="AA27">
        <f>W27/$C$5</f>
        <v>17.30657439532844</v>
      </c>
      <c r="AB27">
        <f>Y27/$C$5</f>
        <v>-17.132352941176471</v>
      </c>
      <c r="AC27">
        <f>$C$4/$C$5</f>
        <v>0</v>
      </c>
      <c r="AD27">
        <f>IFERROR(ABS(((J27*$C$5)/(4*Z27))*((((1/(AA27^3))-AA27)*SIN(V27))-(((4/(AA27^5))-(5/(AA27^3))+AA27)*SIN(3*V27))-(2*AC27*((3/(AA27^4))-(4/(AA27^2))+1)*COS(2*V27))+(2*AC27*((1/(AA27^2))-1)))),0)</f>
        <v>0</v>
      </c>
      <c r="AE27">
        <f>IFERROR(ABS(((J27*$C$5)/(4*Z27))*((2*AC27*((-(3/(AB27^4)))+(2/(AB27^2))+1)*SIN(2*X27))-((1/(AB27^3))*COS(X27))+(((4/(AB27^5))-((3/(AB27^3))-AB27))*COS(3*X27)))),0)</f>
        <v>0</v>
      </c>
      <c r="AF27">
        <f>MAX($C$8,AD27)</f>
        <v>400000</v>
      </c>
      <c r="AG27" s="11">
        <f>MAX(AE27,$C$3,U27)</f>
        <v>200000</v>
      </c>
      <c r="AH27" s="11">
        <f t="shared" si="9"/>
        <v>0</v>
      </c>
      <c r="AI27" s="11">
        <f>(3*K27)/($C$2*$C$3*2)</f>
        <v>0</v>
      </c>
      <c r="AJ27">
        <f t="shared" si="1"/>
        <v>7.3499999999999998E-3</v>
      </c>
      <c r="AK27">
        <f t="shared" si="2"/>
        <v>0</v>
      </c>
      <c r="AL27">
        <f>0</f>
        <v>0</v>
      </c>
      <c r="AN27">
        <f t="shared" si="3"/>
        <v>0</v>
      </c>
    </row>
    <row r="28" spans="1:40" x14ac:dyDescent="0.25">
      <c r="A28" s="20"/>
      <c r="B28" s="22" t="s">
        <v>45</v>
      </c>
      <c r="C28" s="30"/>
      <c r="D28" s="37" t="s">
        <v>2</v>
      </c>
      <c r="G28">
        <f>G27+($C$6/1700)</f>
        <v>7.6470588235294078E-3</v>
      </c>
      <c r="H28" s="7">
        <f t="shared" si="4"/>
        <v>7.6499999999999997E-3</v>
      </c>
      <c r="I28" s="7">
        <f t="shared" si="10"/>
        <v>28</v>
      </c>
      <c r="J28" s="7">
        <f t="shared" si="11"/>
        <v>0</v>
      </c>
      <c r="K28" s="7">
        <f>0</f>
        <v>0</v>
      </c>
      <c r="L28">
        <f>SQRT(ABS((6*J28)/($C$2*$C$8)))</f>
        <v>0</v>
      </c>
      <c r="M28">
        <f>(3*K28)/($C$2*$C$3*2)</f>
        <v>0</v>
      </c>
      <c r="N28">
        <f t="shared" si="5"/>
        <v>0</v>
      </c>
      <c r="O28">
        <f t="shared" si="6"/>
        <v>9.7979589711327184E-2</v>
      </c>
      <c r="P28" t="e">
        <f t="shared" si="0"/>
        <v>#DIV/0!</v>
      </c>
      <c r="Q28">
        <f>0</f>
        <v>0</v>
      </c>
      <c r="R28" s="12">
        <f>0</f>
        <v>0</v>
      </c>
      <c r="S28">
        <f>0</f>
        <v>0</v>
      </c>
      <c r="T28">
        <f>0</f>
        <v>0</v>
      </c>
      <c r="U28">
        <f>IFERROR($C$3*S28,0)</f>
        <v>0</v>
      </c>
      <c r="V28">
        <f>3.1415-ATAN((M28/2)/ABS((G28-$C$7)))</f>
        <v>3.1415000000000002</v>
      </c>
      <c r="W28">
        <f>SQRT(((O28/2))^2+(ABS(G28-$C$7))^2)</f>
        <v>0.34584033358210248</v>
      </c>
      <c r="X28">
        <f t="shared" si="7"/>
        <v>3.1415000000000002</v>
      </c>
      <c r="Y28">
        <f>G28-$C$7</f>
        <v>-0.34235294117647058</v>
      </c>
      <c r="Z28">
        <f t="shared" si="8"/>
        <v>0</v>
      </c>
      <c r="AA28">
        <f>W28/$C$5</f>
        <v>17.292016679105124</v>
      </c>
      <c r="AB28">
        <f>Y28/$C$5</f>
        <v>-17.117647058823529</v>
      </c>
      <c r="AC28">
        <f>$C$4/$C$5</f>
        <v>0</v>
      </c>
      <c r="AD28">
        <f>IFERROR(ABS(((J28*$C$5)/(4*Z28))*((((1/(AA28^3))-AA28)*SIN(V28))-(((4/(AA28^5))-(5/(AA28^3))+AA28)*SIN(3*V28))-(2*AC28*((3/(AA28^4))-(4/(AA28^2))+1)*COS(2*V28))+(2*AC28*((1/(AA28^2))-1)))),0)</f>
        <v>0</v>
      </c>
      <c r="AE28">
        <f>IFERROR(ABS(((J28*$C$5)/(4*Z28))*((2*AC28*((-(3/(AB28^4)))+(2/(AB28^2))+1)*SIN(2*X28))-((1/(AB28^3))*COS(X28))+(((4/(AB28^5))-((3/(AB28^3))-AB28))*COS(3*X28)))),0)</f>
        <v>0</v>
      </c>
      <c r="AF28">
        <f>MAX($C$8,AD28)</f>
        <v>400000</v>
      </c>
      <c r="AG28" s="11">
        <f>MAX(AE28,$C$3,U28)</f>
        <v>200000</v>
      </c>
      <c r="AH28" s="11">
        <f t="shared" si="9"/>
        <v>0</v>
      </c>
      <c r="AI28" s="11">
        <f>(3*K28)/($C$2*$C$3*2)</f>
        <v>0</v>
      </c>
      <c r="AJ28">
        <f t="shared" si="1"/>
        <v>7.6499999999999997E-3</v>
      </c>
      <c r="AK28">
        <f t="shared" si="2"/>
        <v>0</v>
      </c>
      <c r="AL28">
        <f>0</f>
        <v>0</v>
      </c>
      <c r="AN28">
        <f t="shared" si="3"/>
        <v>0</v>
      </c>
    </row>
    <row r="29" spans="1:40" x14ac:dyDescent="0.25">
      <c r="A29" s="20"/>
      <c r="B29" s="22" t="s">
        <v>46</v>
      </c>
      <c r="C29" s="30"/>
      <c r="D29" s="37" t="s">
        <v>2</v>
      </c>
      <c r="G29">
        <f>G28+($C$6/1700)</f>
        <v>7.941176470588231E-3</v>
      </c>
      <c r="H29" s="7">
        <f t="shared" si="4"/>
        <v>7.9399999999999991E-3</v>
      </c>
      <c r="I29" s="7">
        <f t="shared" si="10"/>
        <v>29</v>
      </c>
      <c r="J29" s="7">
        <f t="shared" si="11"/>
        <v>0</v>
      </c>
      <c r="K29" s="7">
        <f>0</f>
        <v>0</v>
      </c>
      <c r="L29">
        <f>SQRT(ABS((6*J29)/($C$2*$C$8)))</f>
        <v>0</v>
      </c>
      <c r="M29">
        <f>(3*K29)/($C$2*$C$3*2)</f>
        <v>0</v>
      </c>
      <c r="N29">
        <f t="shared" si="5"/>
        <v>0</v>
      </c>
      <c r="O29">
        <f t="shared" si="6"/>
        <v>9.7979589711327184E-2</v>
      </c>
      <c r="P29" t="e">
        <f t="shared" si="0"/>
        <v>#DIV/0!</v>
      </c>
      <c r="Q29">
        <f>0</f>
        <v>0</v>
      </c>
      <c r="R29" s="12">
        <f>0</f>
        <v>0</v>
      </c>
      <c r="S29">
        <f>0</f>
        <v>0</v>
      </c>
      <c r="T29">
        <f>0</f>
        <v>0</v>
      </c>
      <c r="U29">
        <f>IFERROR($C$3*S29,0)</f>
        <v>0</v>
      </c>
      <c r="V29">
        <f>3.1415-ATAN((M29/2)/ABS((G29-$C$7)))</f>
        <v>3.1415000000000002</v>
      </c>
      <c r="W29">
        <f>SQRT(((O29/2))^2+(ABS(G29-$C$7))^2)</f>
        <v>0.34554918427674697</v>
      </c>
      <c r="X29">
        <f t="shared" si="7"/>
        <v>3.1415000000000002</v>
      </c>
      <c r="Y29">
        <f>G29-$C$7</f>
        <v>-0.34205882352941175</v>
      </c>
      <c r="Z29">
        <f t="shared" si="8"/>
        <v>0</v>
      </c>
      <c r="AA29">
        <f>W29/$C$5</f>
        <v>17.277459213837346</v>
      </c>
      <c r="AB29">
        <f>Y29/$C$5</f>
        <v>-17.102941176470587</v>
      </c>
      <c r="AC29">
        <f>$C$4/$C$5</f>
        <v>0</v>
      </c>
      <c r="AD29">
        <f>IFERROR(ABS(((J29*$C$5)/(4*Z29))*((((1/(AA29^3))-AA29)*SIN(V29))-(((4/(AA29^5))-(5/(AA29^3))+AA29)*SIN(3*V29))-(2*AC29*((3/(AA29^4))-(4/(AA29^2))+1)*COS(2*V29))+(2*AC29*((1/(AA29^2))-1)))),0)</f>
        <v>0</v>
      </c>
      <c r="AE29">
        <f>IFERROR(ABS(((J29*$C$5)/(4*Z29))*((2*AC29*((-(3/(AB29^4)))+(2/(AB29^2))+1)*SIN(2*X29))-((1/(AB29^3))*COS(X29))+(((4/(AB29^5))-((3/(AB29^3))-AB29))*COS(3*X29)))),0)</f>
        <v>0</v>
      </c>
      <c r="AF29">
        <f>MAX($C$8,AD29)</f>
        <v>400000</v>
      </c>
      <c r="AG29" s="11">
        <f>MAX(AE29,$C$3,U29)</f>
        <v>200000</v>
      </c>
      <c r="AH29" s="11">
        <f t="shared" si="9"/>
        <v>0</v>
      </c>
      <c r="AI29" s="11">
        <f>(3*K29)/($C$2*$C$3*2)</f>
        <v>0</v>
      </c>
      <c r="AJ29">
        <f t="shared" si="1"/>
        <v>7.9399999999999991E-3</v>
      </c>
      <c r="AK29">
        <f t="shared" si="2"/>
        <v>0</v>
      </c>
      <c r="AL29">
        <f>0</f>
        <v>0</v>
      </c>
      <c r="AN29">
        <f t="shared" si="3"/>
        <v>0</v>
      </c>
    </row>
    <row r="30" spans="1:40" x14ac:dyDescent="0.25">
      <c r="A30" s="20"/>
      <c r="B30" s="22" t="s">
        <v>47</v>
      </c>
      <c r="C30" s="30"/>
      <c r="D30" s="37" t="s">
        <v>2</v>
      </c>
      <c r="G30">
        <f>G29+($C$6/1700)</f>
        <v>8.2352941176470542E-3</v>
      </c>
      <c r="H30" s="7">
        <f t="shared" si="4"/>
        <v>8.2400000000000008E-3</v>
      </c>
      <c r="I30" s="7">
        <f t="shared" si="10"/>
        <v>30</v>
      </c>
      <c r="J30" s="7">
        <f t="shared" si="11"/>
        <v>0</v>
      </c>
      <c r="K30" s="7">
        <f>0</f>
        <v>0</v>
      </c>
      <c r="L30">
        <f>SQRT(ABS((6*J30)/($C$2*$C$8)))</f>
        <v>0</v>
      </c>
      <c r="M30">
        <f>(3*K30)/($C$2*$C$3*2)</f>
        <v>0</v>
      </c>
      <c r="N30">
        <f t="shared" si="5"/>
        <v>0</v>
      </c>
      <c r="O30">
        <f t="shared" si="6"/>
        <v>9.7979589711327184E-2</v>
      </c>
      <c r="P30" t="e">
        <f t="shared" si="0"/>
        <v>#DIV/0!</v>
      </c>
      <c r="Q30">
        <f>0</f>
        <v>0</v>
      </c>
      <c r="R30" s="12">
        <f>0</f>
        <v>0</v>
      </c>
      <c r="S30">
        <f>0</f>
        <v>0</v>
      </c>
      <c r="T30">
        <f>0</f>
        <v>0</v>
      </c>
      <c r="U30">
        <f>IFERROR($C$3*S30,0)</f>
        <v>0</v>
      </c>
      <c r="V30">
        <f>3.1415-ATAN((M30/2)/ABS((G30-$C$7)))</f>
        <v>3.1415000000000002</v>
      </c>
      <c r="W30">
        <f>SQRT(((O30/2))^2+(ABS(G30-$C$7))^2)</f>
        <v>0.34525804000319993</v>
      </c>
      <c r="X30">
        <f t="shared" si="7"/>
        <v>3.1415000000000002</v>
      </c>
      <c r="Y30">
        <f>G30-$C$7</f>
        <v>-0.34176470588235291</v>
      </c>
      <c r="Z30">
        <f t="shared" si="8"/>
        <v>0</v>
      </c>
      <c r="AA30">
        <f>W30/$C$5</f>
        <v>17.262902000159997</v>
      </c>
      <c r="AB30">
        <f>Y30/$C$5</f>
        <v>-17.088235294117645</v>
      </c>
      <c r="AC30">
        <f>$C$4/$C$5</f>
        <v>0</v>
      </c>
      <c r="AD30">
        <f>IFERROR(ABS(((J30*$C$5)/(4*Z30))*((((1/(AA30^3))-AA30)*SIN(V30))-(((4/(AA30^5))-(5/(AA30^3))+AA30)*SIN(3*V30))-(2*AC30*((3/(AA30^4))-(4/(AA30^2))+1)*COS(2*V30))+(2*AC30*((1/(AA30^2))-1)))),0)</f>
        <v>0</v>
      </c>
      <c r="AE30">
        <f>IFERROR(ABS(((J30*$C$5)/(4*Z30))*((2*AC30*((-(3/(AB30^4)))+(2/(AB30^2))+1)*SIN(2*X30))-((1/(AB30^3))*COS(X30))+(((4/(AB30^5))-((3/(AB30^3))-AB30))*COS(3*X30)))),0)</f>
        <v>0</v>
      </c>
      <c r="AF30">
        <f>MAX($C$8,AD30)</f>
        <v>400000</v>
      </c>
      <c r="AG30" s="11">
        <f>MAX(AE30,$C$3,U30)</f>
        <v>200000</v>
      </c>
      <c r="AH30" s="11">
        <f t="shared" si="9"/>
        <v>0</v>
      </c>
      <c r="AI30" s="11">
        <f>(3*K30)/($C$2*$C$3*2)</f>
        <v>0</v>
      </c>
      <c r="AJ30">
        <f t="shared" si="1"/>
        <v>8.2400000000000008E-3</v>
      </c>
      <c r="AK30">
        <f t="shared" si="2"/>
        <v>0</v>
      </c>
      <c r="AL30">
        <f>0</f>
        <v>0</v>
      </c>
      <c r="AN30">
        <f t="shared" si="3"/>
        <v>0</v>
      </c>
    </row>
    <row r="31" spans="1:40" x14ac:dyDescent="0.25">
      <c r="A31" s="20"/>
      <c r="B31" s="22" t="s">
        <v>48</v>
      </c>
      <c r="C31" s="30"/>
      <c r="D31" s="37" t="s">
        <v>2</v>
      </c>
      <c r="G31">
        <f>G30+($C$6/1700)</f>
        <v>8.5294117647058774E-3</v>
      </c>
      <c r="H31" s="7">
        <f t="shared" si="4"/>
        <v>8.5299999999999994E-3</v>
      </c>
      <c r="I31" s="7">
        <f t="shared" si="10"/>
        <v>31</v>
      </c>
      <c r="J31" s="7">
        <f t="shared" si="11"/>
        <v>0</v>
      </c>
      <c r="K31" s="7">
        <f>0</f>
        <v>0</v>
      </c>
      <c r="L31">
        <f>SQRT(ABS((6*J31)/($C$2*$C$8)))</f>
        <v>0</v>
      </c>
      <c r="M31">
        <f>(3*K31)/($C$2*$C$3*2)</f>
        <v>0</v>
      </c>
      <c r="N31">
        <f t="shared" si="5"/>
        <v>0</v>
      </c>
      <c r="O31">
        <f t="shared" si="6"/>
        <v>9.7979589711327184E-2</v>
      </c>
      <c r="P31" t="e">
        <f t="shared" si="0"/>
        <v>#DIV/0!</v>
      </c>
      <c r="Q31">
        <f>0</f>
        <v>0</v>
      </c>
      <c r="R31" s="12">
        <f>0</f>
        <v>0</v>
      </c>
      <c r="S31">
        <f>0</f>
        <v>0</v>
      </c>
      <c r="T31">
        <f>0</f>
        <v>0</v>
      </c>
      <c r="U31">
        <f>IFERROR($C$3*S31,0)</f>
        <v>0</v>
      </c>
      <c r="V31">
        <f>3.1415-ATAN((M31/2)/ABS((G31-$C$7)))</f>
        <v>3.1415000000000002</v>
      </c>
      <c r="W31">
        <f>SQRT(((O31/2))^2+(ABS(G31-$C$7))^2)</f>
        <v>0.34496690077420145</v>
      </c>
      <c r="X31">
        <f t="shared" si="7"/>
        <v>3.1415000000000002</v>
      </c>
      <c r="Y31">
        <f>G31-$C$7</f>
        <v>-0.34147058823529408</v>
      </c>
      <c r="Z31">
        <f t="shared" si="8"/>
        <v>0</v>
      </c>
      <c r="AA31">
        <f>W31/$C$5</f>
        <v>17.24834503871007</v>
      </c>
      <c r="AB31">
        <f>Y31/$C$5</f>
        <v>-17.073529411764703</v>
      </c>
      <c r="AC31">
        <f>$C$4/$C$5</f>
        <v>0</v>
      </c>
      <c r="AD31">
        <f>IFERROR(ABS(((J31*$C$5)/(4*Z31))*((((1/(AA31^3))-AA31)*SIN(V31))-(((4/(AA31^5))-(5/(AA31^3))+AA31)*SIN(3*V31))-(2*AC31*((3/(AA31^4))-(4/(AA31^2))+1)*COS(2*V31))+(2*AC31*((1/(AA31^2))-1)))),0)</f>
        <v>0</v>
      </c>
      <c r="AE31">
        <f>IFERROR(ABS(((J31*$C$5)/(4*Z31))*((2*AC31*((-(3/(AB31^4)))+(2/(AB31^2))+1)*SIN(2*X31))-((1/(AB31^3))*COS(X31))+(((4/(AB31^5))-((3/(AB31^3))-AB31))*COS(3*X31)))),0)</f>
        <v>0</v>
      </c>
      <c r="AF31">
        <f>MAX($C$8,AD31)</f>
        <v>400000</v>
      </c>
      <c r="AG31" s="11">
        <f>MAX(AE31,$C$3,U31)</f>
        <v>200000</v>
      </c>
      <c r="AH31" s="11">
        <f t="shared" si="9"/>
        <v>0</v>
      </c>
      <c r="AI31" s="11">
        <f>(3*K31)/($C$2*$C$3*2)</f>
        <v>0</v>
      </c>
      <c r="AJ31">
        <f t="shared" si="1"/>
        <v>8.5299999999999994E-3</v>
      </c>
      <c r="AK31">
        <f t="shared" si="2"/>
        <v>0</v>
      </c>
      <c r="AL31">
        <f>0</f>
        <v>0</v>
      </c>
      <c r="AN31">
        <f t="shared" si="3"/>
        <v>0</v>
      </c>
    </row>
    <row r="32" spans="1:40" x14ac:dyDescent="0.25">
      <c r="A32" s="20"/>
      <c r="B32" s="22" t="s">
        <v>49</v>
      </c>
      <c r="C32" s="30"/>
      <c r="D32" s="37" t="s">
        <v>2</v>
      </c>
      <c r="G32">
        <f>G31+($C$6/1700)</f>
        <v>8.8235294117647006E-3</v>
      </c>
      <c r="H32" s="7">
        <f t="shared" si="4"/>
        <v>8.8199999999999997E-3</v>
      </c>
      <c r="I32" s="7">
        <f t="shared" si="10"/>
        <v>32</v>
      </c>
      <c r="J32" s="7">
        <f t="shared" si="11"/>
        <v>0</v>
      </c>
      <c r="K32" s="7">
        <f>0</f>
        <v>0</v>
      </c>
      <c r="L32">
        <f>SQRT(ABS((6*J32)/($C$2*$C$8)))</f>
        <v>0</v>
      </c>
      <c r="M32">
        <f>(3*K32)/($C$2*$C$3*2)</f>
        <v>0</v>
      </c>
      <c r="N32">
        <f t="shared" si="5"/>
        <v>0</v>
      </c>
      <c r="O32">
        <f t="shared" si="6"/>
        <v>9.7979589711327184E-2</v>
      </c>
      <c r="P32" t="e">
        <f t="shared" si="0"/>
        <v>#DIV/0!</v>
      </c>
      <c r="Q32">
        <f>0</f>
        <v>0</v>
      </c>
      <c r="R32" s="12">
        <f>0</f>
        <v>0</v>
      </c>
      <c r="S32">
        <f>0</f>
        <v>0</v>
      </c>
      <c r="T32">
        <f>0</f>
        <v>0</v>
      </c>
      <c r="U32">
        <f>IFERROR($C$3*S32,0)</f>
        <v>0</v>
      </c>
      <c r="V32">
        <f>3.1415-ATAN((M32/2)/ABS((G32-$C$7)))</f>
        <v>3.1415000000000002</v>
      </c>
      <c r="W32">
        <f>SQRT(((O32/2))^2+(ABS(G32-$C$7))^2)</f>
        <v>0.34467576660253474</v>
      </c>
      <c r="X32">
        <f t="shared" si="7"/>
        <v>3.1415000000000002</v>
      </c>
      <c r="Y32">
        <f>G32-$C$7</f>
        <v>-0.3411764705882353</v>
      </c>
      <c r="Z32">
        <f t="shared" si="8"/>
        <v>0</v>
      </c>
      <c r="AA32">
        <f>W32/$C$5</f>
        <v>17.233788330126735</v>
      </c>
      <c r="AB32">
        <f>Y32/$C$5</f>
        <v>-17.058823529411764</v>
      </c>
      <c r="AC32">
        <f>$C$4/$C$5</f>
        <v>0</v>
      </c>
      <c r="AD32">
        <f>IFERROR(ABS(((J32*$C$5)/(4*Z32))*((((1/(AA32^3))-AA32)*SIN(V32))-(((4/(AA32^5))-(5/(AA32^3))+AA32)*SIN(3*V32))-(2*AC32*((3/(AA32^4))-(4/(AA32^2))+1)*COS(2*V32))+(2*AC32*((1/(AA32^2))-1)))),0)</f>
        <v>0</v>
      </c>
      <c r="AE32">
        <f>IFERROR(ABS(((J32*$C$5)/(4*Z32))*((2*AC32*((-(3/(AB32^4)))+(2/(AB32^2))+1)*SIN(2*X32))-((1/(AB32^3))*COS(X32))+(((4/(AB32^5))-((3/(AB32^3))-AB32))*COS(3*X32)))),0)</f>
        <v>0</v>
      </c>
      <c r="AF32">
        <f>MAX($C$8,AD32)</f>
        <v>400000</v>
      </c>
      <c r="AG32" s="11">
        <f>MAX(AE32,$C$3,U32)</f>
        <v>200000</v>
      </c>
      <c r="AH32" s="11">
        <f t="shared" si="9"/>
        <v>0</v>
      </c>
      <c r="AI32" s="11">
        <f>(3*K32)/($C$2*$C$3*2)</f>
        <v>0</v>
      </c>
      <c r="AJ32">
        <f t="shared" si="1"/>
        <v>8.8199999999999997E-3</v>
      </c>
      <c r="AK32">
        <f t="shared" si="2"/>
        <v>0</v>
      </c>
      <c r="AL32">
        <f>0</f>
        <v>0</v>
      </c>
      <c r="AN32">
        <f t="shared" si="3"/>
        <v>0</v>
      </c>
    </row>
    <row r="33" spans="1:40" x14ac:dyDescent="0.25">
      <c r="A33" s="20"/>
      <c r="B33" s="22" t="s">
        <v>50</v>
      </c>
      <c r="C33" s="30"/>
      <c r="D33" s="37" t="s">
        <v>2</v>
      </c>
      <c r="G33">
        <f>G32+($C$6/1700)</f>
        <v>9.1176470588235237E-3</v>
      </c>
      <c r="H33" s="7">
        <f t="shared" si="4"/>
        <v>9.1199999999999996E-3</v>
      </c>
      <c r="I33" s="7">
        <f t="shared" si="10"/>
        <v>33</v>
      </c>
      <c r="J33" s="7">
        <f t="shared" si="11"/>
        <v>0</v>
      </c>
      <c r="K33" s="7">
        <f>0</f>
        <v>0</v>
      </c>
      <c r="L33">
        <f>SQRT(ABS((6*J33)/($C$2*$C$8)))</f>
        <v>0</v>
      </c>
      <c r="M33">
        <f>(3*K33)/($C$2*$C$3*2)</f>
        <v>0</v>
      </c>
      <c r="N33">
        <f t="shared" si="5"/>
        <v>0</v>
      </c>
      <c r="O33">
        <f t="shared" si="6"/>
        <v>9.7979589711327184E-2</v>
      </c>
      <c r="P33" t="e">
        <f t="shared" si="0"/>
        <v>#DIV/0!</v>
      </c>
      <c r="Q33">
        <f>0</f>
        <v>0</v>
      </c>
      <c r="R33" s="12">
        <f>0</f>
        <v>0</v>
      </c>
      <c r="S33">
        <f>0</f>
        <v>0</v>
      </c>
      <c r="T33">
        <f>0</f>
        <v>0</v>
      </c>
      <c r="U33">
        <f>IFERROR($C$3*S33,0)</f>
        <v>0</v>
      </c>
      <c r="V33">
        <f>3.1415-ATAN((M33/2)/ABS((G33-$C$7)))</f>
        <v>3.1415000000000002</v>
      </c>
      <c r="W33">
        <f>SQRT(((O33/2))^2+(ABS(G33-$C$7))^2)</f>
        <v>0.3443846375010256</v>
      </c>
      <c r="X33">
        <f t="shared" si="7"/>
        <v>3.1415000000000002</v>
      </c>
      <c r="Y33">
        <f>G33-$C$7</f>
        <v>-0.34088235294117647</v>
      </c>
      <c r="Z33">
        <f t="shared" si="8"/>
        <v>0</v>
      </c>
      <c r="AA33">
        <f>W33/$C$5</f>
        <v>17.219231875051278</v>
      </c>
      <c r="AB33">
        <f>Y33/$C$5</f>
        <v>-17.044117647058822</v>
      </c>
      <c r="AC33">
        <f>$C$4/$C$5</f>
        <v>0</v>
      </c>
      <c r="AD33">
        <f>IFERROR(ABS(((J33*$C$5)/(4*Z33))*((((1/(AA33^3))-AA33)*SIN(V33))-(((4/(AA33^5))-(5/(AA33^3))+AA33)*SIN(3*V33))-(2*AC33*((3/(AA33^4))-(4/(AA33^2))+1)*COS(2*V33))+(2*AC33*((1/(AA33^2))-1)))),0)</f>
        <v>0</v>
      </c>
      <c r="AE33">
        <f>IFERROR(ABS(((J33*$C$5)/(4*Z33))*((2*AC33*((-(3/(AB33^4)))+(2/(AB33^2))+1)*SIN(2*X33))-((1/(AB33^3))*COS(X33))+(((4/(AB33^5))-((3/(AB33^3))-AB33))*COS(3*X33)))),0)</f>
        <v>0</v>
      </c>
      <c r="AF33">
        <f>MAX($C$8,AD33)</f>
        <v>400000</v>
      </c>
      <c r="AG33" s="11">
        <f>MAX(AE33,$C$3,U33)</f>
        <v>200000</v>
      </c>
      <c r="AH33" s="11">
        <f t="shared" si="9"/>
        <v>0</v>
      </c>
      <c r="AI33" s="11">
        <f>(3*K33)/($C$2*$C$3*2)</f>
        <v>0</v>
      </c>
      <c r="AJ33">
        <f t="shared" si="1"/>
        <v>9.1199999999999996E-3</v>
      </c>
      <c r="AK33">
        <f t="shared" si="2"/>
        <v>0</v>
      </c>
      <c r="AL33">
        <f>0</f>
        <v>0</v>
      </c>
      <c r="AN33">
        <f t="shared" si="3"/>
        <v>0</v>
      </c>
    </row>
    <row r="34" spans="1:40" x14ac:dyDescent="0.25">
      <c r="A34" s="21"/>
      <c r="B34" s="3" t="s">
        <v>51</v>
      </c>
      <c r="C34" s="32"/>
      <c r="D34" s="39" t="s">
        <v>2</v>
      </c>
      <c r="G34">
        <f>G33+($C$6/1700)</f>
        <v>9.4117647058823469E-3</v>
      </c>
      <c r="H34" s="7">
        <f t="shared" si="4"/>
        <v>9.41E-3</v>
      </c>
      <c r="I34" s="7">
        <f t="shared" si="10"/>
        <v>34</v>
      </c>
      <c r="J34" s="7">
        <f t="shared" si="11"/>
        <v>0</v>
      </c>
      <c r="K34" s="7">
        <f>0</f>
        <v>0</v>
      </c>
      <c r="L34">
        <f>SQRT(ABS((6*J34)/($C$2*$C$8)))</f>
        <v>0</v>
      </c>
      <c r="M34">
        <f>(3*K34)/($C$2*$C$3*2)</f>
        <v>0</v>
      </c>
      <c r="N34">
        <f t="shared" si="5"/>
        <v>0</v>
      </c>
      <c r="O34">
        <f t="shared" si="6"/>
        <v>9.7979589711327184E-2</v>
      </c>
      <c r="P34" t="e">
        <f t="shared" si="0"/>
        <v>#DIV/0!</v>
      </c>
      <c r="Q34">
        <f>0</f>
        <v>0</v>
      </c>
      <c r="R34" s="12">
        <f>0</f>
        <v>0</v>
      </c>
      <c r="S34">
        <f>0</f>
        <v>0</v>
      </c>
      <c r="T34">
        <f>0</f>
        <v>0</v>
      </c>
      <c r="U34">
        <f>IFERROR($C$3*S34,0)</f>
        <v>0</v>
      </c>
      <c r="V34">
        <f>3.1415-ATAN((M34/2)/ABS((G34-$C$7)))</f>
        <v>3.1415000000000002</v>
      </c>
      <c r="W34">
        <f>SQRT(((O34/2))^2+(ABS(G34-$C$7))^2)</f>
        <v>0.34409351348254336</v>
      </c>
      <c r="X34">
        <f t="shared" si="7"/>
        <v>3.1415000000000002</v>
      </c>
      <c r="Y34">
        <f>G34-$C$7</f>
        <v>-0.34058823529411764</v>
      </c>
      <c r="Z34">
        <f t="shared" si="8"/>
        <v>0</v>
      </c>
      <c r="AA34">
        <f>W34/$C$5</f>
        <v>17.204675674127166</v>
      </c>
      <c r="AB34">
        <f>Y34/$C$5</f>
        <v>-17.02941176470588</v>
      </c>
      <c r="AC34">
        <f>$C$4/$C$5</f>
        <v>0</v>
      </c>
      <c r="AD34">
        <f>IFERROR(ABS(((J34*$C$5)/(4*Z34))*((((1/(AA34^3))-AA34)*SIN(V34))-(((4/(AA34^5))-(5/(AA34^3))+AA34)*SIN(3*V34))-(2*AC34*((3/(AA34^4))-(4/(AA34^2))+1)*COS(2*V34))+(2*AC34*((1/(AA34^2))-1)))),0)</f>
        <v>0</v>
      </c>
      <c r="AE34">
        <f>IFERROR(ABS(((J34*$C$5)/(4*Z34))*((2*AC34*((-(3/(AB34^4)))+(2/(AB34^2))+1)*SIN(2*X34))-((1/(AB34^3))*COS(X34))+(((4/(AB34^5))-((3/(AB34^3))-AB34))*COS(3*X34)))),0)</f>
        <v>0</v>
      </c>
      <c r="AF34">
        <f>MAX($C$8,AD34)</f>
        <v>400000</v>
      </c>
      <c r="AG34" s="11">
        <f>MAX(AE34,$C$3,U34)</f>
        <v>200000</v>
      </c>
      <c r="AH34" s="11">
        <f t="shared" si="9"/>
        <v>0</v>
      </c>
      <c r="AI34" s="11">
        <f>(3*K34)/($C$2*$C$3*2)</f>
        <v>0</v>
      </c>
      <c r="AJ34">
        <f t="shared" si="1"/>
        <v>9.41E-3</v>
      </c>
      <c r="AK34">
        <f t="shared" si="2"/>
        <v>0</v>
      </c>
      <c r="AL34">
        <f>0</f>
        <v>0</v>
      </c>
      <c r="AN34">
        <f t="shared" si="3"/>
        <v>0</v>
      </c>
    </row>
    <row r="35" spans="1:40" x14ac:dyDescent="0.25">
      <c r="A35" s="19" t="s">
        <v>94</v>
      </c>
      <c r="B35" s="18" t="s">
        <v>25</v>
      </c>
      <c r="C35" s="29"/>
      <c r="D35" s="36" t="s">
        <v>2</v>
      </c>
      <c r="G35">
        <f>G34+($C$6/1700)</f>
        <v>9.7058823529411701E-3</v>
      </c>
      <c r="H35" s="7">
        <f t="shared" si="4"/>
        <v>9.7099999999999999E-3</v>
      </c>
      <c r="I35" s="7">
        <f t="shared" si="10"/>
        <v>35</v>
      </c>
      <c r="J35" s="7">
        <f t="shared" si="11"/>
        <v>0</v>
      </c>
      <c r="K35" s="7">
        <f>0</f>
        <v>0</v>
      </c>
      <c r="L35">
        <f>SQRT(ABS((6*J35)/($C$2*$C$8)))</f>
        <v>0</v>
      </c>
      <c r="M35">
        <f>(3*K35)/($C$2*$C$3*2)</f>
        <v>0</v>
      </c>
      <c r="N35">
        <f t="shared" si="5"/>
        <v>0</v>
      </c>
      <c r="O35">
        <f t="shared" si="6"/>
        <v>9.7979589711327184E-2</v>
      </c>
      <c r="P35" t="e">
        <f t="shared" si="0"/>
        <v>#DIV/0!</v>
      </c>
      <c r="Q35">
        <f>0</f>
        <v>0</v>
      </c>
      <c r="R35" s="12">
        <f>0</f>
        <v>0</v>
      </c>
      <c r="S35">
        <f>0</f>
        <v>0</v>
      </c>
      <c r="T35">
        <f>0</f>
        <v>0</v>
      </c>
      <c r="U35">
        <f>IFERROR($C$3*S35,0)</f>
        <v>0</v>
      </c>
      <c r="V35">
        <f>3.1415-ATAN((M35/2)/ABS((G35-$C$7)))</f>
        <v>3.1415000000000002</v>
      </c>
      <c r="W35">
        <f>SQRT(((O35/2))^2+(ABS(G35-$C$7))^2)</f>
        <v>0.34380239456000056</v>
      </c>
      <c r="X35">
        <f t="shared" si="7"/>
        <v>3.1415000000000002</v>
      </c>
      <c r="Y35">
        <f>G35-$C$7</f>
        <v>-0.3402941176470588</v>
      </c>
      <c r="Z35">
        <f t="shared" si="8"/>
        <v>0</v>
      </c>
      <c r="AA35">
        <f>W35/$C$5</f>
        <v>17.190119728000028</v>
      </c>
      <c r="AB35">
        <f>Y35/$C$5</f>
        <v>-17.014705882352938</v>
      </c>
      <c r="AC35">
        <f>$C$4/$C$5</f>
        <v>0</v>
      </c>
      <c r="AD35">
        <f>IFERROR(ABS(((J35*$C$5)/(4*Z35))*((((1/(AA35^3))-AA35)*SIN(V35))-(((4/(AA35^5))-(5/(AA35^3))+AA35)*SIN(3*V35))-(2*AC35*((3/(AA35^4))-(4/(AA35^2))+1)*COS(2*V35))+(2*AC35*((1/(AA35^2))-1)))),0)</f>
        <v>0</v>
      </c>
      <c r="AE35">
        <f>IFERROR(ABS(((J35*$C$5)/(4*Z35))*((2*AC35*((-(3/(AB35^4)))+(2/(AB35^2))+1)*SIN(2*X35))-((1/(AB35^3))*COS(X35))+(((4/(AB35^5))-((3/(AB35^3))-AB35))*COS(3*X35)))),0)</f>
        <v>0</v>
      </c>
      <c r="AF35">
        <f>MAX($C$8,AD35)</f>
        <v>400000</v>
      </c>
      <c r="AG35" s="11">
        <f>MAX(AE35,$C$3,U35)</f>
        <v>200000</v>
      </c>
      <c r="AH35" s="11">
        <f t="shared" si="9"/>
        <v>0</v>
      </c>
      <c r="AI35" s="11">
        <f>(3*K35)/($C$2*$C$3*2)</f>
        <v>0</v>
      </c>
      <c r="AJ35">
        <f t="shared" si="1"/>
        <v>9.7099999999999999E-3</v>
      </c>
      <c r="AK35">
        <f t="shared" si="2"/>
        <v>0</v>
      </c>
      <c r="AL35">
        <f>0</f>
        <v>0</v>
      </c>
      <c r="AN35">
        <f t="shared" si="3"/>
        <v>2.1750000000000025E-7</v>
      </c>
    </row>
    <row r="36" spans="1:40" x14ac:dyDescent="0.25">
      <c r="A36" s="20"/>
      <c r="B36" s="22" t="s">
        <v>26</v>
      </c>
      <c r="C36" s="30"/>
      <c r="D36" s="37" t="s">
        <v>2</v>
      </c>
      <c r="G36">
        <f>G35+($C$6/1700)</f>
        <v>9.9999999999999933E-3</v>
      </c>
      <c r="H36" s="7">
        <f t="shared" si="4"/>
        <v>0.01</v>
      </c>
      <c r="I36" s="7">
        <f t="shared" si="10"/>
        <v>36</v>
      </c>
      <c r="J36" s="7">
        <f t="shared" si="11"/>
        <v>2.9000000000000033E-2</v>
      </c>
      <c r="K36" s="7">
        <v>100</v>
      </c>
      <c r="L36">
        <f>SQRT(ABS((6*J36)/($C$2*$C$8)))</f>
        <v>2.9495762407505269E-3</v>
      </c>
      <c r="M36">
        <f>(3*K36)/($C$2*$C$3*2)</f>
        <v>1.4999999999999999E-2</v>
      </c>
      <c r="N36">
        <f t="shared" si="5"/>
        <v>1.4999999999999999E-2</v>
      </c>
      <c r="O36">
        <f t="shared" si="6"/>
        <v>9.7979589711327184E-2</v>
      </c>
      <c r="P36">
        <f t="shared" si="0"/>
        <v>200000</v>
      </c>
      <c r="Q36">
        <f>0</f>
        <v>0</v>
      </c>
      <c r="R36" s="12">
        <f>0</f>
        <v>0</v>
      </c>
      <c r="S36">
        <f>0</f>
        <v>0</v>
      </c>
      <c r="T36">
        <f>0</f>
        <v>0</v>
      </c>
      <c r="U36">
        <f>IFERROR($C$3*S36,0)</f>
        <v>0</v>
      </c>
      <c r="V36">
        <f>3.1415-ATAN((M36/2)/ABS((G36-$C$7)))</f>
        <v>3.1194447533064853</v>
      </c>
      <c r="W36">
        <f>SQRT(((O36/2))^2+(ABS(G36-$C$7))^2)</f>
        <v>0.34351128074635334</v>
      </c>
      <c r="X36">
        <f t="shared" si="7"/>
        <v>3.1415000000000002</v>
      </c>
      <c r="Y36">
        <f>G36-$C$7</f>
        <v>-0.33999999999999997</v>
      </c>
      <c r="Z36">
        <f t="shared" si="8"/>
        <v>1.4062499999999999E-8</v>
      </c>
      <c r="AA36">
        <f>W36/$C$5</f>
        <v>17.175564037317667</v>
      </c>
      <c r="AB36">
        <f>Y36/$C$5</f>
        <v>-16.999999999999996</v>
      </c>
      <c r="AC36">
        <f>$C$4/$C$5</f>
        <v>0</v>
      </c>
      <c r="AD36">
        <f>IFERROR(ABS(((J36*$C$5)/(4*Z36))*((((1/(AA36^3))-AA36)*SIN(V36))-(((4/(AA36^5))-(5/(AA36^3))+AA36)*SIN(3*V36))-(2*AC36*((3/(AA36^4))-(4/(AA36^2))+1)*COS(2*V36))+(2*AC36*((1/(AA36^2))-1)))),0)</f>
        <v>15679.801434107059</v>
      </c>
      <c r="AE36">
        <f>IFERROR(ABS(((J36*$C$5)/(4*Z36))*((2*AC36*((-(3/(AB36^4)))+(2/(AB36^2))+1)*SIN(2*X36))-((1/(AB36^3))*COS(X36))+(((4/(AB36^5))-((3/(AB36^3))-AB36))*COS(3*X36)))),0)</f>
        <v>175280.5162046332</v>
      </c>
      <c r="AF36">
        <f>MAX($C$8,AD36)</f>
        <v>400000</v>
      </c>
      <c r="AG36" s="11">
        <f>MAX(AE36,$C$3,U36)</f>
        <v>200000</v>
      </c>
      <c r="AH36" s="11">
        <f t="shared" si="9"/>
        <v>2.9495762407505269E-3</v>
      </c>
      <c r="AI36" s="11">
        <f>(3*K36)/($C$2*$C$3*2)</f>
        <v>1.4999999999999999E-2</v>
      </c>
      <c r="AJ36">
        <f t="shared" si="1"/>
        <v>0.01</v>
      </c>
      <c r="AK36">
        <f t="shared" si="2"/>
        <v>1.4999999999999999E-2</v>
      </c>
      <c r="AL36">
        <f>0</f>
        <v>0</v>
      </c>
      <c r="AN36">
        <f t="shared" si="3"/>
        <v>2.1750000000000025E-7</v>
      </c>
    </row>
    <row r="37" spans="1:40" x14ac:dyDescent="0.25">
      <c r="A37" s="21"/>
      <c r="B37" s="3" t="s">
        <v>29</v>
      </c>
      <c r="C37" s="32">
        <v>0.1</v>
      </c>
      <c r="D37" s="39" t="s">
        <v>2</v>
      </c>
      <c r="G37">
        <f>G36+($C$6/1700)</f>
        <v>1.0294117647058816E-2</v>
      </c>
      <c r="H37" s="7">
        <f t="shared" si="4"/>
        <v>1.0290000000000001E-2</v>
      </c>
      <c r="I37" s="7">
        <f t="shared" si="10"/>
        <v>37</v>
      </c>
      <c r="J37" s="7">
        <f t="shared" si="11"/>
        <v>5.8000000000000065E-2</v>
      </c>
      <c r="K37" s="7">
        <v>100</v>
      </c>
      <c r="L37">
        <f>SQRT(ABS((6*J37)/($C$2*$C$8)))</f>
        <v>4.171330722922844E-3</v>
      </c>
      <c r="M37">
        <f>(3*K37)/($C$2*$C$3*2)</f>
        <v>1.4999999999999999E-2</v>
      </c>
      <c r="N37">
        <f t="shared" si="5"/>
        <v>1.4999999999999999E-2</v>
      </c>
      <c r="O37">
        <f t="shared" si="6"/>
        <v>9.7979589711327184E-2</v>
      </c>
      <c r="P37">
        <f t="shared" si="0"/>
        <v>200000</v>
      </c>
      <c r="Q37">
        <f>0</f>
        <v>0</v>
      </c>
      <c r="R37" s="12">
        <f>0</f>
        <v>0</v>
      </c>
      <c r="S37">
        <f>0</f>
        <v>0</v>
      </c>
      <c r="T37">
        <f>0</f>
        <v>0</v>
      </c>
      <c r="U37">
        <f>IFERROR($C$3*S37,0)</f>
        <v>0</v>
      </c>
      <c r="V37">
        <f>3.1415-ATAN((M37/2)/ABS((G37-$C$7)))</f>
        <v>3.1194256640546909</v>
      </c>
      <c r="W37">
        <f>SQRT(((O37/2))^2+(ABS(G37-$C$7))^2)</f>
        <v>0.34322017205460154</v>
      </c>
      <c r="X37">
        <f t="shared" si="7"/>
        <v>3.1415000000000002</v>
      </c>
      <c r="Y37">
        <f>G37-$C$7</f>
        <v>-0.33970588235294114</v>
      </c>
      <c r="Z37">
        <f t="shared" si="8"/>
        <v>1.4062499999999999E-8</v>
      </c>
      <c r="AA37">
        <f>W37/$C$5</f>
        <v>17.161008602730078</v>
      </c>
      <c r="AB37">
        <f>Y37/$C$5</f>
        <v>-16.985294117647058</v>
      </c>
      <c r="AC37">
        <f>$C$4/$C$5</f>
        <v>0</v>
      </c>
      <c r="AD37">
        <f>IFERROR(ABS(((J37*$C$5)/(4*Z37))*((((1/(AA37^3))-AA37)*SIN(V37))-(((4/(AA37^5))-(5/(AA37^3))+AA37)*SIN(3*V37))-(2*AC37*((3/(AA37^4))-(4/(AA37^2))+1)*COS(2*V37))+(2*AC37*((1/(AA37^2))-1)))),0)</f>
        <v>31359.997238793516</v>
      </c>
      <c r="AE37">
        <f>IFERROR(ABS(((J37*$C$5)/(4*Z37))*((2*AC37*((-(3/(AB37^4)))+(2/(AB37^2))+1)*SIN(2*X37))-((1/(AB37^3))*COS(X37))+(((4/(AB37^5))-((3/(AB37^3))-AB37))*COS(3*X37)))),0)</f>
        <v>350257.72105110681</v>
      </c>
      <c r="AF37">
        <f>MAX($C$8,AD37)</f>
        <v>400000</v>
      </c>
      <c r="AG37" s="11">
        <f>MAX(AE37,$C$3,U37)</f>
        <v>350257.72105110681</v>
      </c>
      <c r="AH37" s="11">
        <f t="shared" si="9"/>
        <v>4.171330722922844E-3</v>
      </c>
      <c r="AI37" s="11">
        <f>(3*K37)/($C$2*$C$3*2)</f>
        <v>1.4999999999999999E-2</v>
      </c>
      <c r="AJ37">
        <f t="shared" si="1"/>
        <v>1.0290000000000001E-2</v>
      </c>
      <c r="AK37">
        <f t="shared" si="2"/>
        <v>1.4999999999999999E-2</v>
      </c>
      <c r="AL37">
        <f>0</f>
        <v>0</v>
      </c>
      <c r="AN37">
        <f t="shared" si="3"/>
        <v>2.2499999999999994E-7</v>
      </c>
    </row>
    <row r="38" spans="1:40" x14ac:dyDescent="0.25">
      <c r="A38" s="16" t="s">
        <v>93</v>
      </c>
      <c r="B38" s="24" t="s">
        <v>92</v>
      </c>
      <c r="C38" s="34">
        <v>1</v>
      </c>
      <c r="D38" s="40"/>
      <c r="E38">
        <f>LOOKUP(C37,$G$2:$G$1703,$I$2:$I$1703)</f>
        <v>342</v>
      </c>
      <c r="G38">
        <f>G37+($C$6/1700)</f>
        <v>1.058823529411764E-2</v>
      </c>
      <c r="H38" s="7">
        <f t="shared" si="4"/>
        <v>1.059E-2</v>
      </c>
      <c r="I38" s="7">
        <f t="shared" si="10"/>
        <v>38</v>
      </c>
      <c r="J38" s="7">
        <f t="shared" si="11"/>
        <v>8.800000000000005E-2</v>
      </c>
      <c r="K38" s="7">
        <v>100</v>
      </c>
      <c r="L38">
        <f>SQRT(ABS((6*J38)/($C$2*$C$8)))</f>
        <v>5.1380930314660527E-3</v>
      </c>
      <c r="M38">
        <f>(3*K38)/($C$2*$C$3*2)</f>
        <v>1.4999999999999999E-2</v>
      </c>
      <c r="N38">
        <f t="shared" si="5"/>
        <v>1.4999999999999999E-2</v>
      </c>
      <c r="O38">
        <f t="shared" si="6"/>
        <v>9.7979589711327184E-2</v>
      </c>
      <c r="P38">
        <f t="shared" si="0"/>
        <v>200000</v>
      </c>
      <c r="Q38">
        <f>0</f>
        <v>0</v>
      </c>
      <c r="R38" s="12">
        <f>0</f>
        <v>0</v>
      </c>
      <c r="S38">
        <f>0</f>
        <v>0</v>
      </c>
      <c r="T38">
        <f>0</f>
        <v>0</v>
      </c>
      <c r="U38">
        <f>IFERROR($C$3*S38,0)</f>
        <v>0</v>
      </c>
      <c r="V38">
        <f>3.1415-ATAN((M38/2)/ABS((G38-$C$7)))</f>
        <v>3.1194065417354033</v>
      </c>
      <c r="W38">
        <f>SQRT(((O38/2))^2+(ABS(G38-$C$7))^2)</f>
        <v>0.34292906849778898</v>
      </c>
      <c r="X38">
        <f t="shared" si="7"/>
        <v>3.1415000000000002</v>
      </c>
      <c r="Y38">
        <f>G38-$C$7</f>
        <v>-0.33941176470588236</v>
      </c>
      <c r="Z38">
        <f t="shared" si="8"/>
        <v>1.4062499999999999E-8</v>
      </c>
      <c r="AA38">
        <f>W38/$C$5</f>
        <v>17.146453424889447</v>
      </c>
      <c r="AB38">
        <f>Y38/$C$5</f>
        <v>-16.970588235294116</v>
      </c>
      <c r="AC38">
        <f>$C$4/$C$5</f>
        <v>0</v>
      </c>
      <c r="AD38">
        <f>IFERROR(ABS(((J38*$C$5)/(4*Z38))*((((1/(AA38^3))-AA38)*SIN(V38))-(((4/(AA38^5))-(5/(AA38^3))+AA38)*SIN(3*V38))-(2*AC38*((3/(AA38^4))-(4/(AA38^2))+1)*COS(2*V38))+(2*AC38*((1/(AA38^2))-1)))),0)</f>
        <v>47581.285790521753</v>
      </c>
      <c r="AE38">
        <f>IFERROR(ABS(((J38*$C$5)/(4*Z38))*((2*AC38*((-(3/(AB38^4)))+(2/(AB38^2))+1)*SIN(2*X38))-((1/(AB38^3))*COS(X38))+(((4/(AB38^5))-((3/(AB38^3))-AB38))*COS(3*X38)))),0)</f>
        <v>530965.31103050872</v>
      </c>
      <c r="AF38">
        <f>MAX($C$8,AD38)</f>
        <v>400000</v>
      </c>
      <c r="AG38" s="11">
        <f>MAX(AE38,$C$3,U38)</f>
        <v>530965.31103050872</v>
      </c>
      <c r="AH38" s="11">
        <f t="shared" si="9"/>
        <v>5.1380930314660527E-3</v>
      </c>
      <c r="AI38" s="11">
        <f>(3*K38)/($C$2*$C$3*2)</f>
        <v>1.4999999999999999E-2</v>
      </c>
      <c r="AJ38">
        <f t="shared" si="1"/>
        <v>1.059E-2</v>
      </c>
      <c r="AK38">
        <f t="shared" si="2"/>
        <v>1.4999999999999999E-2</v>
      </c>
      <c r="AL38">
        <f>0</f>
        <v>0</v>
      </c>
      <c r="AN38">
        <f t="shared" si="3"/>
        <v>2.1750000000000025E-7</v>
      </c>
    </row>
    <row r="39" spans="1:40" x14ac:dyDescent="0.25">
      <c r="B39" s="6"/>
      <c r="D39" s="6"/>
      <c r="G39">
        <f>G38+($C$6/1700)</f>
        <v>1.0882352941176463E-2</v>
      </c>
      <c r="H39" s="7">
        <f t="shared" si="4"/>
        <v>1.0880000000000001E-2</v>
      </c>
      <c r="I39" s="7">
        <f t="shared" si="10"/>
        <v>39</v>
      </c>
      <c r="J39" s="7">
        <f t="shared" si="11"/>
        <v>0.11700000000000008</v>
      </c>
      <c r="K39" s="7">
        <v>100</v>
      </c>
      <c r="L39">
        <f>SQRT(ABS((6*J39)/($C$2*$C$8)))</f>
        <v>5.9245252974394515E-3</v>
      </c>
      <c r="M39">
        <f>(3*K39)/($C$2*$C$3*2)</f>
        <v>1.4999999999999999E-2</v>
      </c>
      <c r="N39">
        <f t="shared" si="5"/>
        <v>1.4999999999999999E-2</v>
      </c>
      <c r="O39">
        <f t="shared" si="6"/>
        <v>9.7979589711327184E-2</v>
      </c>
      <c r="P39">
        <f t="shared" si="0"/>
        <v>200000</v>
      </c>
      <c r="Q39">
        <f>0</f>
        <v>0</v>
      </c>
      <c r="R39" s="12">
        <f>0</f>
        <v>0</v>
      </c>
      <c r="S39">
        <f>0</f>
        <v>0</v>
      </c>
      <c r="T39">
        <f>0</f>
        <v>0</v>
      </c>
      <c r="U39">
        <f>IFERROR($C$3*S39,0)</f>
        <v>0</v>
      </c>
      <c r="V39">
        <f>3.1415-ATAN((M39/2)/ABS((G39-$C$7)))</f>
        <v>3.1193873862626402</v>
      </c>
      <c r="W39">
        <f>SQRT(((O39/2))^2+(ABS(G39-$C$7))^2)</f>
        <v>0.34263797008900343</v>
      </c>
      <c r="X39">
        <f t="shared" si="7"/>
        <v>3.1415000000000002</v>
      </c>
      <c r="Y39">
        <f>G39-$C$7</f>
        <v>-0.33911764705882352</v>
      </c>
      <c r="Z39">
        <f t="shared" si="8"/>
        <v>1.4062499999999999E-8</v>
      </c>
      <c r="AA39">
        <f>W39/$C$5</f>
        <v>17.13189850445017</v>
      </c>
      <c r="AB39">
        <f>Y39/$C$5</f>
        <v>-16.955882352941178</v>
      </c>
      <c r="AC39">
        <f>$C$4/$C$5</f>
        <v>0</v>
      </c>
      <c r="AD39">
        <f>IFERROR(ABS(((J39*$C$5)/(4*Z39))*((((1/(AA39^3))-AA39)*SIN(V39))-(((4/(AA39^5))-(5/(AA39^3))+AA39)*SIN(3*V39))-(2*AC39*((3/(AA39^4))-(4/(AA39^2))+1)*COS(2*V39))+(2*AC39*((1/(AA39^2))-1)))),0)</f>
        <v>63262.28303061708</v>
      </c>
      <c r="AE39">
        <f>IFERROR(ABS(((J39*$C$5)/(4*Z39))*((2*AC39*((-(3/(AB39^4)))+(2/(AB39^2))+1)*SIN(2*X39))-((1/(AB39^3))*COS(X39))+(((4/(AB39^5))-((3/(AB39^3))-AB39))*COS(3*X39)))),0)</f>
        <v>705330.66297249903</v>
      </c>
      <c r="AF39">
        <f>MAX($C$8,AD39)</f>
        <v>400000</v>
      </c>
      <c r="AG39" s="11">
        <f>MAX(AE39,$C$3,U39)</f>
        <v>705330.66297249903</v>
      </c>
      <c r="AH39" s="11">
        <f t="shared" si="9"/>
        <v>5.9245252974394515E-3</v>
      </c>
      <c r="AI39" s="11">
        <f>(3*K39)/($C$2*$C$3*2)</f>
        <v>1.4999999999999999E-2</v>
      </c>
      <c r="AJ39">
        <f t="shared" si="1"/>
        <v>1.0880000000000001E-2</v>
      </c>
      <c r="AK39">
        <f t="shared" si="2"/>
        <v>1.4999999999999999E-2</v>
      </c>
      <c r="AL39">
        <f>0</f>
        <v>0</v>
      </c>
      <c r="AN39">
        <f t="shared" si="3"/>
        <v>2.2499999999999994E-7</v>
      </c>
    </row>
    <row r="40" spans="1:40" x14ac:dyDescent="0.25">
      <c r="B40" s="6" t="s">
        <v>27</v>
      </c>
      <c r="C40" t="e">
        <f t="array" ref="C40:C41">-MMULT(B47:C48,F41:F42)</f>
        <v>#NUM!</v>
      </c>
      <c r="D40" s="6"/>
      <c r="E40" t="s">
        <v>79</v>
      </c>
      <c r="F40" t="s">
        <v>82</v>
      </c>
      <c r="G40">
        <f>G39+($C$6/1700)</f>
        <v>1.1176470588235286E-2</v>
      </c>
      <c r="H40" s="7">
        <f t="shared" si="4"/>
        <v>1.1180000000000001E-2</v>
      </c>
      <c r="I40" s="7">
        <f t="shared" si="10"/>
        <v>40</v>
      </c>
      <c r="J40" s="7">
        <f t="shared" si="11"/>
        <v>0.14700000000000008</v>
      </c>
      <c r="K40" s="7">
        <v>100</v>
      </c>
      <c r="L40">
        <f>SQRT(ABS((6*J40)/($C$2*$C$8)))</f>
        <v>6.6407830863535978E-3</v>
      </c>
      <c r="M40">
        <f>(3*K40)/($C$2*$C$3*2)</f>
        <v>1.4999999999999999E-2</v>
      </c>
      <c r="N40">
        <f t="shared" si="5"/>
        <v>1.4999999999999999E-2</v>
      </c>
      <c r="O40">
        <f t="shared" si="6"/>
        <v>9.7979589711327184E-2</v>
      </c>
      <c r="P40">
        <f t="shared" si="0"/>
        <v>200000</v>
      </c>
      <c r="Q40">
        <f>0</f>
        <v>0</v>
      </c>
      <c r="R40" s="12">
        <f>0</f>
        <v>0</v>
      </c>
      <c r="S40">
        <f>0</f>
        <v>0</v>
      </c>
      <c r="T40">
        <f>0</f>
        <v>0</v>
      </c>
      <c r="U40">
        <f>IFERROR($C$3*S40,0)</f>
        <v>0</v>
      </c>
      <c r="V40">
        <f>3.1415-ATAN((M40/2)/ABS((G40-$C$7)))</f>
        <v>3.1193681975501204</v>
      </c>
      <c r="W40">
        <f>SQRT(((O40/2))^2+(ABS(G40-$C$7))^2)</f>
        <v>0.34234687684137705</v>
      </c>
      <c r="X40">
        <f t="shared" si="7"/>
        <v>3.1415000000000002</v>
      </c>
      <c r="Y40">
        <f>G40-$C$7</f>
        <v>-0.33882352941176469</v>
      </c>
      <c r="Z40">
        <f t="shared" si="8"/>
        <v>1.4062499999999999E-8</v>
      </c>
      <c r="AA40">
        <f>W40/$C$5</f>
        <v>17.117343842068852</v>
      </c>
      <c r="AB40">
        <f>Y40/$C$5</f>
        <v>-16.941176470588236</v>
      </c>
      <c r="AC40">
        <f>$C$4/$C$5</f>
        <v>0</v>
      </c>
      <c r="AD40">
        <f>IFERROR(ABS(((J40*$C$5)/(4*Z40))*((((1/(AA40^3))-AA40)*SIN(V40))-(((4/(AA40^5))-(5/(AA40^3))+AA40)*SIN(3*V40))-(2*AC40*((3/(AA40^4))-(4/(AA40^2))+1)*COS(2*V40))+(2*AC40*((1/(AA40^2))-1)))),0)</f>
        <v>79484.390672108348</v>
      </c>
      <c r="AE40">
        <f>IFERROR(ABS(((J40*$C$5)/(4*Z40))*((2*AC40*((-(3/(AB40^4)))+(2/(AB40^2))+1)*SIN(2*X40))-((1/(AB40^3))*COS(X40))+(((4/(AB40^5))-((3/(AB40^3))-AB40))*COS(3*X40)))),0)</f>
        <v>885415.94056523254</v>
      </c>
      <c r="AF40">
        <f>MAX($C$8,AD40)</f>
        <v>400000</v>
      </c>
      <c r="AG40" s="11">
        <f>MAX(AE40,$C$3,U40)</f>
        <v>885415.94056523254</v>
      </c>
      <c r="AH40" s="11">
        <f t="shared" si="9"/>
        <v>6.6407830863535978E-3</v>
      </c>
      <c r="AI40" s="11">
        <f>(3*K40)/($C$2*$C$3*2)</f>
        <v>1.4999999999999999E-2</v>
      </c>
      <c r="AJ40">
        <f t="shared" si="1"/>
        <v>1.1180000000000001E-2</v>
      </c>
      <c r="AK40">
        <f t="shared" si="2"/>
        <v>1.4999999999999999E-2</v>
      </c>
      <c r="AL40">
        <f>0</f>
        <v>0</v>
      </c>
      <c r="AN40">
        <f t="shared" si="3"/>
        <v>2.1749999999999895E-7</v>
      </c>
    </row>
    <row r="41" spans="1:40" x14ac:dyDescent="0.25">
      <c r="B41" s="6" t="s">
        <v>28</v>
      </c>
      <c r="C41" t="e">
        <v>#NUM!</v>
      </c>
      <c r="D41" s="6" t="s">
        <v>77</v>
      </c>
      <c r="E41">
        <f>SUM(C9:C18)</f>
        <v>150</v>
      </c>
      <c r="F41">
        <f>SUM(C9:C18)</f>
        <v>150</v>
      </c>
      <c r="G41">
        <f>G40+($C$6/1700)</f>
        <v>1.1470588235294109E-2</v>
      </c>
      <c r="H41" s="7">
        <f t="shared" si="4"/>
        <v>1.1469999999999999E-2</v>
      </c>
      <c r="I41" s="7">
        <f t="shared" si="10"/>
        <v>41</v>
      </c>
      <c r="J41" s="7">
        <f t="shared" si="11"/>
        <v>0.17599999999999993</v>
      </c>
      <c r="K41" s="7">
        <v>100</v>
      </c>
      <c r="L41">
        <f>SQRT(ABS((6*J41)/($C$2*$C$8)))</f>
        <v>7.2663608498339787E-3</v>
      </c>
      <c r="M41">
        <f>(3*K41)/($C$2*$C$3*2)</f>
        <v>1.4999999999999999E-2</v>
      </c>
      <c r="N41">
        <f t="shared" si="5"/>
        <v>1.4999999999999999E-2</v>
      </c>
      <c r="O41">
        <f t="shared" si="6"/>
        <v>9.7979589711327184E-2</v>
      </c>
      <c r="P41">
        <f t="shared" si="0"/>
        <v>200000</v>
      </c>
      <c r="Q41">
        <f>0</f>
        <v>0</v>
      </c>
      <c r="R41" s="12">
        <f>0</f>
        <v>0</v>
      </c>
      <c r="S41">
        <f>0</f>
        <v>0</v>
      </c>
      <c r="T41">
        <f>0</f>
        <v>0</v>
      </c>
      <c r="U41">
        <f>IFERROR($C$3*S41,0)</f>
        <v>0</v>
      </c>
      <c r="V41">
        <f>3.1415-ATAN((M41/2)/ABS((G41-$C$7)))</f>
        <v>3.1193489755112638</v>
      </c>
      <c r="W41">
        <f>SQRT(((O41/2))^2+(ABS(G41-$C$7))^2)</f>
        <v>0.34205578876808646</v>
      </c>
      <c r="X41">
        <f t="shared" si="7"/>
        <v>3.1415000000000002</v>
      </c>
      <c r="Y41">
        <f>G41-$C$7</f>
        <v>-0.33852941176470586</v>
      </c>
      <c r="Z41">
        <f t="shared" si="8"/>
        <v>1.4062499999999999E-8</v>
      </c>
      <c r="AA41">
        <f>W41/$C$5</f>
        <v>17.102789438404322</v>
      </c>
      <c r="AB41">
        <f>Y41/$C$5</f>
        <v>-16.926470588235293</v>
      </c>
      <c r="AC41">
        <f>$C$4/$C$5</f>
        <v>0</v>
      </c>
      <c r="AD41">
        <f>IFERROR(ABS(((J41*$C$5)/(4*Z41))*((((1/(AA41^3))-AA41)*SIN(V41))-(((4/(AA41^5))-(5/(AA41^3))+AA41)*SIN(3*V41))-(2*AC41*((3/(AA41^4))-(4/(AA41^2))+1)*COS(2*V41))+(2*AC41*((1/(AA41^2))-1)))),0)</f>
        <v>95166.197296992876</v>
      </c>
      <c r="AE41">
        <f>IFERROR(ABS(((J41*$C$5)/(4*Z41))*((2*AC41*((-(3/(AB41^4)))+(2/(AB41^2))+1)*SIN(2*X41))-((1/(AB41^3))*COS(X41))+(((4/(AB41^5))-((3/(AB41^3))-AB41))*COS(3*X41)))),0)</f>
        <v>1059169.4386811734</v>
      </c>
      <c r="AF41">
        <f>MAX($C$8,AD41)</f>
        <v>400000</v>
      </c>
      <c r="AG41" s="11">
        <f>MAX(AE41,$C$3,U41)</f>
        <v>1059169.4386811734</v>
      </c>
      <c r="AH41" s="11">
        <f t="shared" si="9"/>
        <v>7.2663608498339787E-3</v>
      </c>
      <c r="AI41" s="11">
        <f>(3*K41)/($C$2*$C$3*2)</f>
        <v>1.4999999999999999E-2</v>
      </c>
      <c r="AJ41">
        <f t="shared" si="1"/>
        <v>1.1469999999999999E-2</v>
      </c>
      <c r="AK41">
        <f t="shared" si="2"/>
        <v>1.4999999999999999E-2</v>
      </c>
      <c r="AL41">
        <f>0</f>
        <v>0</v>
      </c>
      <c r="AN41">
        <f t="shared" si="3"/>
        <v>2.1750000000000025E-7</v>
      </c>
    </row>
    <row r="42" spans="1:40" x14ac:dyDescent="0.25">
      <c r="B42" s="6" t="s">
        <v>30</v>
      </c>
      <c r="C42">
        <f>-E41</f>
        <v>-150</v>
      </c>
      <c r="D42" s="6" t="s">
        <v>78</v>
      </c>
      <c r="E42">
        <f>(C25-C37)*C9+(C26-C37)*C10+(C27-C37)*C11+(C28-C37)*C12+(C29-C37)*C13+(C30-C37)*C14+(C31-C37)*C15+(C32-C37)*C16+(C33-C37)*C17+(C34-C37)*C18+SUM(C21:C22)</f>
        <v>22.5</v>
      </c>
      <c r="F42">
        <f>(C25-C35)*C9+(C26-C35)*C10+(C27-C35)*C11+(C28-C35)*C12+(C29-C35)*C13+(C30-C35)*C14+(C31-C35)*C15+(C32-C35)*C16+(C33-C35)*C17+(C34-C35)*C18+SUM(C21:C22)</f>
        <v>37.5</v>
      </c>
      <c r="G42">
        <f>G41+($C$6/1700)</f>
        <v>1.1764705882352932E-2</v>
      </c>
      <c r="H42" s="7">
        <f t="shared" si="4"/>
        <v>1.176E-2</v>
      </c>
      <c r="I42" s="7">
        <f t="shared" si="10"/>
        <v>42</v>
      </c>
      <c r="J42" s="7">
        <f t="shared" si="11"/>
        <v>0.20499999999999996</v>
      </c>
      <c r="K42" s="7">
        <v>100</v>
      </c>
      <c r="L42">
        <f>SQRT(ABS((6*J42)/($C$2*$C$8)))</f>
        <v>7.8421935706790603E-3</v>
      </c>
      <c r="M42">
        <f>(3*K42)/($C$2*$C$3*2)</f>
        <v>1.4999999999999999E-2</v>
      </c>
      <c r="N42">
        <f t="shared" si="5"/>
        <v>1.4999999999999999E-2</v>
      </c>
      <c r="O42">
        <f t="shared" si="6"/>
        <v>9.7979589711327184E-2</v>
      </c>
      <c r="P42">
        <f t="shared" si="0"/>
        <v>200000</v>
      </c>
      <c r="Q42">
        <f>0</f>
        <v>0</v>
      </c>
      <c r="R42" s="12">
        <f>0</f>
        <v>0</v>
      </c>
      <c r="S42">
        <f>0</f>
        <v>0</v>
      </c>
      <c r="T42">
        <f>0</f>
        <v>0</v>
      </c>
      <c r="U42">
        <f>IFERROR($C$3*S42,0)</f>
        <v>0</v>
      </c>
      <c r="V42">
        <f>3.1415-ATAN((M42/2)/ABS((G42-$C$7)))</f>
        <v>3.1193297200591887</v>
      </c>
      <c r="W42">
        <f>SQRT(((O42/2))^2+(ABS(G42-$C$7))^2)</f>
        <v>0.34176470588235291</v>
      </c>
      <c r="X42">
        <f t="shared" si="7"/>
        <v>3.1415000000000002</v>
      </c>
      <c r="Y42">
        <f>G42-$C$7</f>
        <v>-0.33823529411764702</v>
      </c>
      <c r="Z42">
        <f t="shared" si="8"/>
        <v>1.4062499999999999E-8</v>
      </c>
      <c r="AA42">
        <f>W42/$C$5</f>
        <v>17.088235294117645</v>
      </c>
      <c r="AB42">
        <f>Y42/$C$5</f>
        <v>-16.911764705882351</v>
      </c>
      <c r="AC42">
        <f>$C$4/$C$5</f>
        <v>0</v>
      </c>
      <c r="AD42">
        <f>IFERROR(ABS(((J42*$C$5)/(4*Z42))*((((1/(AA42^3))-AA42)*SIN(V42))-(((4/(AA42^5))-(5/(AA42^3))+AA42)*SIN(3*V42))-(2*AC42*((3/(AA42^4))-(4/(AA42^2))+1)*COS(2*V42))+(2*AC42*((1/(AA42^2))-1)))),0)</f>
        <v>110848.40816187946</v>
      </c>
      <c r="AE42">
        <f>IFERROR(ABS(((J42*$C$5)/(4*Z42))*((2*AC42*((-(3/(AB42^4)))+(2/(AB42^2))+1)*SIN(2*X42))-((1/(AB42^3))*COS(X42))+(((4/(AB42^5))-((3/(AB42^3))-AB42))*COS(3*X42)))),0)</f>
        <v>1232619.6242947818</v>
      </c>
      <c r="AF42">
        <f>MAX($C$8,AD42)</f>
        <v>400000</v>
      </c>
      <c r="AG42" s="11">
        <f>MAX(AE42,$C$3,U42)</f>
        <v>1232619.6242947818</v>
      </c>
      <c r="AH42" s="11">
        <f t="shared" si="9"/>
        <v>7.8421935706790603E-3</v>
      </c>
      <c r="AI42" s="11">
        <f>(3*K42)/($C$2*$C$3*2)</f>
        <v>1.4999999999999999E-2</v>
      </c>
      <c r="AJ42">
        <f t="shared" si="1"/>
        <v>1.176E-2</v>
      </c>
      <c r="AK42">
        <f t="shared" si="2"/>
        <v>1.4999999999999999E-2</v>
      </c>
      <c r="AL42">
        <f>0</f>
        <v>0</v>
      </c>
      <c r="AN42">
        <f t="shared" si="3"/>
        <v>2.2499999999999994E-7</v>
      </c>
    </row>
    <row r="43" spans="1:40" x14ac:dyDescent="0.25">
      <c r="B43" s="6" t="s">
        <v>52</v>
      </c>
      <c r="C43">
        <f>E42</f>
        <v>22.5</v>
      </c>
      <c r="D43" t="s">
        <v>81</v>
      </c>
      <c r="G43">
        <f>G42+($C$6/1700)</f>
        <v>1.2058823529411756E-2</v>
      </c>
      <c r="H43" s="7">
        <f t="shared" si="4"/>
        <v>1.206E-2</v>
      </c>
      <c r="I43" s="7">
        <f t="shared" si="10"/>
        <v>43</v>
      </c>
      <c r="J43" s="7">
        <f t="shared" si="11"/>
        <v>0.23499999999999996</v>
      </c>
      <c r="K43" s="7">
        <v>100</v>
      </c>
      <c r="L43">
        <f>SQRT(ABS((6*J43)/($C$2*$C$8)))</f>
        <v>8.3964278118733322E-3</v>
      </c>
      <c r="M43">
        <f>(3*K43)/($C$2*$C$3*2)</f>
        <v>1.4999999999999999E-2</v>
      </c>
      <c r="N43">
        <f t="shared" si="5"/>
        <v>1.4999999999999999E-2</v>
      </c>
      <c r="O43">
        <f t="shared" si="6"/>
        <v>9.7979589711327184E-2</v>
      </c>
      <c r="P43">
        <f t="shared" si="0"/>
        <v>200000</v>
      </c>
      <c r="Q43">
        <f>0</f>
        <v>0</v>
      </c>
      <c r="R43" s="12">
        <f>0</f>
        <v>0</v>
      </c>
      <c r="S43">
        <f>0</f>
        <v>0</v>
      </c>
      <c r="T43">
        <f>0</f>
        <v>0</v>
      </c>
      <c r="U43">
        <f>IFERROR($C$3*S43,0)</f>
        <v>0</v>
      </c>
      <c r="V43">
        <f>3.1415-ATAN((M43/2)/ABS((G43-$C$7)))</f>
        <v>3.1193104311067117</v>
      </c>
      <c r="W43">
        <f>SQRT(((O43/2))^2+(ABS(G43-$C$7))^2)</f>
        <v>0.34147362819744259</v>
      </c>
      <c r="X43">
        <f t="shared" si="7"/>
        <v>3.1415000000000002</v>
      </c>
      <c r="Y43">
        <f>G43-$C$7</f>
        <v>-0.33794117647058824</v>
      </c>
      <c r="Z43">
        <f t="shared" si="8"/>
        <v>1.4062499999999999E-8</v>
      </c>
      <c r="AA43">
        <f>W43/$C$5</f>
        <v>17.07368140987213</v>
      </c>
      <c r="AB43">
        <f>Y43/$C$5</f>
        <v>-16.897058823529413</v>
      </c>
      <c r="AC43">
        <f>$C$4/$C$5</f>
        <v>0</v>
      </c>
      <c r="AD43">
        <f>IFERROR(ABS(((J43*$C$5)/(4*Z43))*((((1/(AA43^3))-AA43)*SIN(V43))-(((4/(AA43^5))-(5/(AA43^3))+AA43)*SIN(3*V43))-(2*AC43*((3/(AA43^4))-(4/(AA43^2))+1)*COS(2*V43))+(2*AC43*((1/(AA43^2))-1)))),0)</f>
        <v>127071.7561358229</v>
      </c>
      <c r="AE43">
        <f>IFERROR(ABS(((J43*$C$5)/(4*Z43))*((2*AC43*((-(3/(AB43^4)))+(2/(AB43^2))+1)*SIN(2*X43))-((1/(AB43^3))*COS(X43))+(((4/(AB43^5))-((3/(AB43^3))-AB43))*COS(3*X43)))),0)</f>
        <v>1411774.046307513</v>
      </c>
      <c r="AF43">
        <f>MAX($C$8,AD43)</f>
        <v>400000</v>
      </c>
      <c r="AG43" s="11">
        <f>MAX(AE43,$C$3,U43)</f>
        <v>1411774.046307513</v>
      </c>
      <c r="AH43" s="11">
        <f t="shared" si="9"/>
        <v>8.3964278118733322E-3</v>
      </c>
      <c r="AI43" s="11">
        <f>(3*K43)/($C$2*$C$3*2)</f>
        <v>1.4999999999999999E-2</v>
      </c>
      <c r="AJ43">
        <f t="shared" si="1"/>
        <v>1.206E-2</v>
      </c>
      <c r="AK43">
        <f t="shared" si="2"/>
        <v>1.4999999999999999E-2</v>
      </c>
      <c r="AL43">
        <f>0</f>
        <v>0</v>
      </c>
      <c r="AN43">
        <f t="shared" si="3"/>
        <v>2.1750000000000025E-7</v>
      </c>
    </row>
    <row r="44" spans="1:40" x14ac:dyDescent="0.25">
      <c r="B44" s="6">
        <v>1</v>
      </c>
      <c r="C44">
        <v>1</v>
      </c>
      <c r="D44" t="s">
        <v>27</v>
      </c>
      <c r="E44" t="s">
        <v>81</v>
      </c>
      <c r="G44">
        <f>G43+($C$6/1700)</f>
        <v>1.2352941176470579E-2</v>
      </c>
      <c r="H44" s="7">
        <f t="shared" si="4"/>
        <v>1.235E-2</v>
      </c>
      <c r="I44" s="7">
        <f t="shared" si="10"/>
        <v>44</v>
      </c>
      <c r="J44" s="7">
        <f t="shared" si="11"/>
        <v>0.26400000000000001</v>
      </c>
      <c r="K44" s="7">
        <v>100</v>
      </c>
      <c r="L44">
        <f>SQRT(ABS((6*J44)/($C$2*$C$8)))</f>
        <v>8.8994381845147949E-3</v>
      </c>
      <c r="M44">
        <f>(3*K44)/($C$2*$C$3*2)</f>
        <v>1.4999999999999999E-2</v>
      </c>
      <c r="N44">
        <f t="shared" si="5"/>
        <v>1.4999999999999999E-2</v>
      </c>
      <c r="O44">
        <f t="shared" si="6"/>
        <v>9.7979589711327184E-2</v>
      </c>
      <c r="P44">
        <f t="shared" si="0"/>
        <v>200000</v>
      </c>
      <c r="Q44">
        <f>0</f>
        <v>0</v>
      </c>
      <c r="R44" s="12">
        <f>0</f>
        <v>0</v>
      </c>
      <c r="S44">
        <f>0</f>
        <v>0</v>
      </c>
      <c r="T44">
        <f>0</f>
        <v>0</v>
      </c>
      <c r="U44">
        <f>IFERROR($C$3*S44,0)</f>
        <v>0</v>
      </c>
      <c r="V44">
        <f>3.1415-ATAN((M44/2)/ABS((G44-$C$7)))</f>
        <v>3.1192911085663457</v>
      </c>
      <c r="W44">
        <f>SQRT(((O44/2))^2+(ABS(G44-$C$7))^2)</f>
        <v>0.34118255572666656</v>
      </c>
      <c r="X44">
        <f t="shared" si="7"/>
        <v>3.1415000000000002</v>
      </c>
      <c r="Y44">
        <f>G44-$C$7</f>
        <v>-0.33764705882352941</v>
      </c>
      <c r="Z44">
        <f t="shared" si="8"/>
        <v>1.4062499999999999E-8</v>
      </c>
      <c r="AA44">
        <f>W44/$C$5</f>
        <v>17.059127786333327</v>
      </c>
      <c r="AB44">
        <f>Y44/$C$5</f>
        <v>-16.882352941176471</v>
      </c>
      <c r="AC44">
        <f>$C$4/$C$5</f>
        <v>0</v>
      </c>
      <c r="AD44">
        <f>IFERROR(ABS(((J44*$C$5)/(4*Z44))*((((1/(AA44^3))-AA44)*SIN(V44))-(((4/(AA44^5))-(5/(AA44^3))+AA44)*SIN(3*V44))-(2*AC44*((3/(AA44^4))-(4/(AA44^2))+1)*COS(2*V44))+(2*AC44*((1/(AA44^2))-1)))),0)</f>
        <v>142754.78842319659</v>
      </c>
      <c r="AE44">
        <f>IFERROR(ABS(((J44*$C$5)/(4*Z44))*((2*AC44*((-(3/(AB44^4)))+(2/(AB44^2))+1)*SIN(2*X44))-((1/(AB44^3))*COS(X44))+(((4/(AB44^5))-((3/(AB44^3))-AB44))*COS(3*X44)))),0)</f>
        <v>1584612.3766952818</v>
      </c>
      <c r="AF44">
        <f>MAX($C$8,AD44)</f>
        <v>400000</v>
      </c>
      <c r="AG44" s="11">
        <f>MAX(AE44,$C$3,U44)</f>
        <v>1584612.3766952818</v>
      </c>
      <c r="AH44" s="11">
        <f t="shared" si="9"/>
        <v>8.8994381845147949E-3</v>
      </c>
      <c r="AI44" s="11">
        <f>(3*K44)/($C$2*$C$3*2)</f>
        <v>1.4999999999999999E-2</v>
      </c>
      <c r="AJ44">
        <f t="shared" si="1"/>
        <v>1.235E-2</v>
      </c>
      <c r="AK44">
        <f t="shared" si="2"/>
        <v>1.4999999999999999E-2</v>
      </c>
      <c r="AL44">
        <f>0</f>
        <v>0</v>
      </c>
      <c r="AN44">
        <f t="shared" si="3"/>
        <v>2.2499999999999994E-7</v>
      </c>
    </row>
    <row r="45" spans="1:40" x14ac:dyDescent="0.25">
      <c r="B45">
        <v>0</v>
      </c>
      <c r="C45">
        <f>(C36-C35)</f>
        <v>0</v>
      </c>
      <c r="D45" t="s">
        <v>28</v>
      </c>
      <c r="G45">
        <f>G44+($C$6/1700)</f>
        <v>1.2647058823529402E-2</v>
      </c>
      <c r="H45" s="7">
        <f t="shared" si="4"/>
        <v>1.265E-2</v>
      </c>
      <c r="I45" s="7">
        <f t="shared" si="10"/>
        <v>45</v>
      </c>
      <c r="J45" s="7">
        <f t="shared" si="11"/>
        <v>0.29399999999999998</v>
      </c>
      <c r="K45" s="7">
        <v>100</v>
      </c>
      <c r="L45">
        <f>SQRT(ABS((6*J45)/($C$2*$C$8)))</f>
        <v>9.3914855054991163E-3</v>
      </c>
      <c r="M45">
        <f>(3*K45)/($C$2*$C$3*2)</f>
        <v>1.4999999999999999E-2</v>
      </c>
      <c r="N45">
        <f t="shared" si="5"/>
        <v>1.4999999999999999E-2</v>
      </c>
      <c r="O45">
        <f t="shared" si="6"/>
        <v>9.7979589711327184E-2</v>
      </c>
      <c r="P45">
        <f t="shared" si="0"/>
        <v>200000</v>
      </c>
      <c r="Q45">
        <f>0</f>
        <v>0</v>
      </c>
      <c r="R45" s="12">
        <f>0</f>
        <v>0</v>
      </c>
      <c r="S45">
        <f>0</f>
        <v>0</v>
      </c>
      <c r="T45">
        <f>0</f>
        <v>0</v>
      </c>
      <c r="U45">
        <f>IFERROR($C$3*S45,0)</f>
        <v>0</v>
      </c>
      <c r="V45">
        <f>3.1415-ATAN((M45/2)/ABS((G45-$C$7)))</f>
        <v>3.1192717523502984</v>
      </c>
      <c r="W45">
        <f>SQRT(((O45/2))^2+(ABS(G45-$C$7))^2)</f>
        <v>0.34089148848338119</v>
      </c>
      <c r="X45">
        <f t="shared" si="7"/>
        <v>3.1415000000000002</v>
      </c>
      <c r="Y45">
        <f>G45-$C$7</f>
        <v>-0.33735294117647058</v>
      </c>
      <c r="Z45">
        <f t="shared" si="8"/>
        <v>1.4062499999999999E-8</v>
      </c>
      <c r="AA45">
        <f>W45/$C$5</f>
        <v>17.04457442416906</v>
      </c>
      <c r="AB45">
        <f>Y45/$C$5</f>
        <v>-16.867647058823529</v>
      </c>
      <c r="AC45">
        <f>$C$4/$C$5</f>
        <v>0</v>
      </c>
      <c r="AD45">
        <f>IFERROR(ABS(((J45*$C$5)/(4*Z45))*((((1/(AA45^3))-AA45)*SIN(V45))-(((4/(AA45^5))-(5/(AA45^3))+AA45)*SIN(3*V45))-(2*AC45*((3/(AA45^4))-(4/(AA45^2))+1)*COS(2*V45))+(2*AC45*((1/(AA45^2))-1)))),0)</f>
        <v>158978.97579205016</v>
      </c>
      <c r="AE45">
        <f>IFERROR(ABS(((J45*$C$5)/(4*Z45))*((2*AC45*((-(3/(AB45^4)))+(2/(AB45^2))+1)*SIN(2*X45))-((1/(AB45^3))*COS(X45))+(((4/(AB45^5))-((3/(AB45^3))-AB45))*COS(3*X45)))),0)</f>
        <v>1763144.4839602099</v>
      </c>
      <c r="AF45">
        <f>MAX($C$8,AD45)</f>
        <v>400000</v>
      </c>
      <c r="AG45" s="11">
        <f>MAX(AE45,$C$3,U45)</f>
        <v>1763144.4839602099</v>
      </c>
      <c r="AH45" s="11">
        <f t="shared" si="9"/>
        <v>9.3914855054991163E-3</v>
      </c>
      <c r="AI45" s="11">
        <f>(3*K45)/($C$2*$C$3*2)</f>
        <v>1.4999999999999999E-2</v>
      </c>
      <c r="AJ45">
        <f t="shared" si="1"/>
        <v>1.265E-2</v>
      </c>
      <c r="AK45">
        <f t="shared" si="2"/>
        <v>1.4999999999999999E-2</v>
      </c>
      <c r="AL45">
        <f>0</f>
        <v>0</v>
      </c>
      <c r="AN45">
        <f t="shared" si="3"/>
        <v>2.1750000000000025E-7</v>
      </c>
    </row>
    <row r="46" spans="1:40" x14ac:dyDescent="0.25">
      <c r="B46" s="11"/>
      <c r="G46">
        <f>G45+($C$6/1700)</f>
        <v>1.2941176470588225E-2</v>
      </c>
      <c r="H46" s="7">
        <f t="shared" si="4"/>
        <v>1.294E-2</v>
      </c>
      <c r="I46" s="7">
        <f t="shared" si="10"/>
        <v>46</v>
      </c>
      <c r="J46" s="7">
        <f t="shared" si="11"/>
        <v>0.32300000000000001</v>
      </c>
      <c r="K46" s="7">
        <v>100</v>
      </c>
      <c r="L46">
        <f>SQRT(ABS((6*J46)/($C$2*$C$8)))</f>
        <v>9.8437797618597719E-3</v>
      </c>
      <c r="M46">
        <f>(3*K46)/($C$2*$C$3*2)</f>
        <v>1.4999999999999999E-2</v>
      </c>
      <c r="N46">
        <f t="shared" si="5"/>
        <v>1.4999999999999999E-2</v>
      </c>
      <c r="O46">
        <f t="shared" si="6"/>
        <v>9.7979589711327184E-2</v>
      </c>
      <c r="P46">
        <f t="shared" si="0"/>
        <v>200000</v>
      </c>
      <c r="Q46">
        <f>0</f>
        <v>0</v>
      </c>
      <c r="R46" s="12">
        <f>0</f>
        <v>0</v>
      </c>
      <c r="S46">
        <f>0</f>
        <v>0</v>
      </c>
      <c r="T46">
        <f>0</f>
        <v>0</v>
      </c>
      <c r="U46">
        <f>IFERROR($C$3*S46,0)</f>
        <v>0</v>
      </c>
      <c r="V46">
        <f>3.1415-ATAN((M46/2)/ABS((G46-$C$7)))</f>
        <v>3.1192523623704722</v>
      </c>
      <c r="W46">
        <f>SQRT(((O46/2))^2+(ABS(G46-$C$7))^2)</f>
        <v>0.34060042648098832</v>
      </c>
      <c r="X46">
        <f t="shared" si="7"/>
        <v>3.1415000000000002</v>
      </c>
      <c r="Y46">
        <f>G46-$C$7</f>
        <v>-0.33705882352941174</v>
      </c>
      <c r="Z46">
        <f t="shared" si="8"/>
        <v>1.4062499999999999E-8</v>
      </c>
      <c r="AA46">
        <f>W46/$C$5</f>
        <v>17.030021324049414</v>
      </c>
      <c r="AB46">
        <f>Y46/$C$5</f>
        <v>-16.852941176470587</v>
      </c>
      <c r="AC46">
        <f>$C$4/$C$5</f>
        <v>0</v>
      </c>
      <c r="AD46">
        <f>IFERROR(ABS(((J46*$C$5)/(4*Z46))*((((1/(AA46^3))-AA46)*SIN(V46))-(((4/(AA46^5))-(5/(AA46^3))+AA46)*SIN(3*V46))-(2*AC46*((3/(AA46^4))-(4/(AA46^2))+1)*COS(2*V46))+(2*AC46*((1/(AA46^2))-1)))),0)</f>
        <v>174662.83763417465</v>
      </c>
      <c r="AE46">
        <f>IFERROR(ABS(((J46*$C$5)/(4*Z46))*((2*AC46*((-(3/(AB46^4)))+(2/(AB46^2))+1)*SIN(2*X46))-((1/(AB46^3))*COS(X46))+(((4/(AB46^5))-((3/(AB46^3))-AB46))*COS(3*X46)))),0)</f>
        <v>1935370.9581735991</v>
      </c>
      <c r="AF46">
        <f>MAX($C$8,AD46)</f>
        <v>400000</v>
      </c>
      <c r="AG46" s="11">
        <f>MAX(AE46,$C$3,U46)</f>
        <v>1935370.9581735991</v>
      </c>
      <c r="AH46" s="11">
        <f t="shared" si="9"/>
        <v>9.8437797618597719E-3</v>
      </c>
      <c r="AI46" s="11">
        <f>(3*K46)/($C$2*$C$3*2)</f>
        <v>1.4999999999999999E-2</v>
      </c>
      <c r="AJ46">
        <f t="shared" si="1"/>
        <v>1.294E-2</v>
      </c>
      <c r="AK46">
        <f t="shared" si="2"/>
        <v>1.4999999999999999E-2</v>
      </c>
      <c r="AL46">
        <f>0</f>
        <v>0</v>
      </c>
      <c r="AN46">
        <f t="shared" si="3"/>
        <v>2.2499999999999994E-7</v>
      </c>
    </row>
    <row r="47" spans="1:40" x14ac:dyDescent="0.25">
      <c r="B47" s="11" t="e">
        <f t="array" ref="B47:C48">MINVERSE(B44:C45)</f>
        <v>#NUM!</v>
      </c>
      <c r="C47" t="e">
        <v>#NUM!</v>
      </c>
      <c r="G47">
        <f>G46+($C$6/1700)</f>
        <v>1.3235294117647048E-2</v>
      </c>
      <c r="H47" s="7">
        <f t="shared" si="4"/>
        <v>1.324E-2</v>
      </c>
      <c r="I47" s="7">
        <f t="shared" si="10"/>
        <v>47</v>
      </c>
      <c r="J47" s="7">
        <f t="shared" si="11"/>
        <v>0.35299999999999998</v>
      </c>
      <c r="K47" s="7">
        <v>100</v>
      </c>
      <c r="L47">
        <f>SQRT(ABS((6*J47)/($C$2*$C$8)))</f>
        <v>1.0290772565750348E-2</v>
      </c>
      <c r="M47">
        <f>(3*K47)/($C$2*$C$3*2)</f>
        <v>1.4999999999999999E-2</v>
      </c>
      <c r="N47">
        <f t="shared" si="5"/>
        <v>1.4999999999999999E-2</v>
      </c>
      <c r="O47">
        <f t="shared" si="6"/>
        <v>9.7979589711327184E-2</v>
      </c>
      <c r="P47">
        <f t="shared" si="0"/>
        <v>200000</v>
      </c>
      <c r="Q47">
        <f>0</f>
        <v>0</v>
      </c>
      <c r="R47" s="12">
        <f>0</f>
        <v>0</v>
      </c>
      <c r="S47">
        <f>0</f>
        <v>0</v>
      </c>
      <c r="T47">
        <f>0</f>
        <v>0</v>
      </c>
      <c r="U47">
        <f>IFERROR($C$3*S47,0)</f>
        <v>0</v>
      </c>
      <c r="V47">
        <f>3.1415-ATAN((M47/2)/ABS((G47-$C$7)))</f>
        <v>3.119232938538461</v>
      </c>
      <c r="W47">
        <f>SQRT(((O47/2))^2+(ABS(G47-$C$7))^2)</f>
        <v>0.3403093697329353</v>
      </c>
      <c r="X47">
        <f t="shared" si="7"/>
        <v>3.1415000000000002</v>
      </c>
      <c r="Y47">
        <f>G47-$C$7</f>
        <v>-0.33676470588235291</v>
      </c>
      <c r="Z47">
        <f t="shared" si="8"/>
        <v>1.4062499999999999E-8</v>
      </c>
      <c r="AA47">
        <f>W47/$C$5</f>
        <v>17.015468486646764</v>
      </c>
      <c r="AB47">
        <f>Y47/$C$5</f>
        <v>-16.838235294117645</v>
      </c>
      <c r="AC47">
        <f>$C$4/$C$5</f>
        <v>0</v>
      </c>
      <c r="AD47">
        <f>IFERROR(ABS(((J47*$C$5)/(4*Z47))*((((1/(AA47^3))-AA47)*SIN(V47))-(((4/(AA47^5))-(5/(AA47^3))+AA47)*SIN(3*V47))-(2*AC47*((3/(AA47^4))-(4/(AA47^2))+1)*COS(2*V47))+(2*AC47*((1/(AA47^2))-1)))),0)</f>
        <v>190887.87265923337</v>
      </c>
      <c r="AE47">
        <f>IFERROR(ABS(((J47*$C$5)/(4*Z47))*((2*AC47*((-(3/(AB47^4)))+(2/(AB47^2))+1)*SIN(2*X47))-((1/(AB47^3))*COS(X47))+(((4/(AB47^5))-((3/(AB47^3))-AB47))*COS(3*X47)))),0)</f>
        <v>2113280.7497259863</v>
      </c>
      <c r="AF47">
        <f>MAX($C$8,AD47)</f>
        <v>400000</v>
      </c>
      <c r="AG47" s="11">
        <f>MAX(AE47,$C$3,U47)</f>
        <v>2113280.7497259863</v>
      </c>
      <c r="AH47" s="11">
        <f t="shared" si="9"/>
        <v>1.0290772565750348E-2</v>
      </c>
      <c r="AI47" s="11">
        <f>(3*K47)/($C$2*$C$3*2)</f>
        <v>1.4999999999999999E-2</v>
      </c>
      <c r="AJ47">
        <f t="shared" si="1"/>
        <v>1.324E-2</v>
      </c>
      <c r="AK47">
        <f t="shared" si="2"/>
        <v>1.4999999999999999E-2</v>
      </c>
      <c r="AL47">
        <f>0</f>
        <v>0</v>
      </c>
      <c r="AN47">
        <f t="shared" si="3"/>
        <v>2.1750000000000025E-7</v>
      </c>
    </row>
    <row r="48" spans="1:40" x14ac:dyDescent="0.25">
      <c r="B48" t="e">
        <v>#NUM!</v>
      </c>
      <c r="C48" t="e">
        <v>#NUM!</v>
      </c>
      <c r="G48">
        <f>G47+($C$6/1700)</f>
        <v>1.3529411764705871E-2</v>
      </c>
      <c r="H48" s="7">
        <f t="shared" si="4"/>
        <v>1.353E-2</v>
      </c>
      <c r="I48" s="7">
        <f t="shared" si="10"/>
        <v>48</v>
      </c>
      <c r="J48" s="7">
        <f t="shared" si="11"/>
        <v>0.38200000000000001</v>
      </c>
      <c r="K48" s="7">
        <v>100</v>
      </c>
      <c r="L48">
        <f>SQRT(ABS((6*J48)/($C$2*$C$8)))</f>
        <v>1.0705138952858108E-2</v>
      </c>
      <c r="M48">
        <f>(3*K48)/($C$2*$C$3*2)</f>
        <v>1.4999999999999999E-2</v>
      </c>
      <c r="N48">
        <f t="shared" si="5"/>
        <v>1.4999999999999999E-2</v>
      </c>
      <c r="O48">
        <f t="shared" si="6"/>
        <v>9.7979589711327184E-2</v>
      </c>
      <c r="P48">
        <f t="shared" si="0"/>
        <v>200000</v>
      </c>
      <c r="Q48">
        <f>0</f>
        <v>0</v>
      </c>
      <c r="R48" s="12">
        <f>0</f>
        <v>0</v>
      </c>
      <c r="S48">
        <f>0</f>
        <v>0</v>
      </c>
      <c r="T48">
        <f>0</f>
        <v>0</v>
      </c>
      <c r="U48">
        <f>IFERROR($C$3*S48,0)</f>
        <v>0</v>
      </c>
      <c r="V48">
        <f>3.1415-ATAN((M48/2)/ABS((G48-$C$7)))</f>
        <v>3.1192134807655507</v>
      </c>
      <c r="W48">
        <f>SQRT(((O48/2))^2+(ABS(G48-$C$7))^2)</f>
        <v>0.34001831825271539</v>
      </c>
      <c r="X48">
        <f t="shared" si="7"/>
        <v>3.1415000000000002</v>
      </c>
      <c r="Y48">
        <f>G48-$C$7</f>
        <v>-0.33647058823529413</v>
      </c>
      <c r="Z48">
        <f t="shared" si="8"/>
        <v>1.4062499999999999E-8</v>
      </c>
      <c r="AA48">
        <f>W48/$C$5</f>
        <v>17.000915912635769</v>
      </c>
      <c r="AB48">
        <f>Y48/$C$5</f>
        <v>-16.823529411764707</v>
      </c>
      <c r="AC48">
        <f>$C$4/$C$5</f>
        <v>0</v>
      </c>
      <c r="AD48">
        <f>IFERROR(ABS(((J48*$C$5)/(4*Z48))*((((1/(AA48^3))-AA48)*SIN(V48))-(((4/(AA48^5))-(5/(AA48^3))+AA48)*SIN(3*V48))-(2*AC48*((3/(AA48^4))-(4/(AA48^2))+1)*COS(2*V48))+(2*AC48*((1/(AA48^2))-1)))),0)</f>
        <v>206572.57226295723</v>
      </c>
      <c r="AE48">
        <f>IFERROR(ABS(((J48*$C$5)/(4*Z48))*((2*AC48*((-(3/(AB48^4)))+(2/(AB48^2))+1)*SIN(2*X48))-((1/(AB48^3))*COS(X48))+(((4/(AB48^5))-((3/(AB48^3))-AB48))*COS(3*X48)))),0)</f>
        <v>2284895.3668054091</v>
      </c>
      <c r="AF48">
        <f>MAX($C$8,AD48)</f>
        <v>400000</v>
      </c>
      <c r="AG48" s="11">
        <f>MAX(AE48,$C$3,U48)</f>
        <v>2284895.3668054091</v>
      </c>
      <c r="AH48" s="11">
        <f t="shared" si="9"/>
        <v>1.0705138952858108E-2</v>
      </c>
      <c r="AI48" s="11">
        <f>(3*K48)/($C$2*$C$3*2)</f>
        <v>1.4999999999999999E-2</v>
      </c>
      <c r="AJ48">
        <f t="shared" si="1"/>
        <v>1.353E-2</v>
      </c>
      <c r="AK48">
        <f t="shared" si="2"/>
        <v>1.4999999999999999E-2</v>
      </c>
      <c r="AL48">
        <f>0</f>
        <v>0</v>
      </c>
      <c r="AN48">
        <f t="shared" si="3"/>
        <v>2.1750000000000025E-7</v>
      </c>
    </row>
    <row r="49" spans="2:40" x14ac:dyDescent="0.25">
      <c r="B49" t="s">
        <v>76</v>
      </c>
      <c r="C49" t="s">
        <v>54</v>
      </c>
      <c r="G49">
        <f>G48+($C$6/1700)</f>
        <v>1.3823529411764695E-2</v>
      </c>
      <c r="H49" s="7">
        <f t="shared" si="4"/>
        <v>1.3820000000000001E-2</v>
      </c>
      <c r="I49" s="7">
        <f t="shared" si="10"/>
        <v>49</v>
      </c>
      <c r="J49" s="7">
        <f t="shared" si="11"/>
        <v>0.41100000000000003</v>
      </c>
      <c r="K49" s="7">
        <v>100</v>
      </c>
      <c r="L49">
        <f>SQRT(ABS((6*J49)/($C$2*$C$8)))</f>
        <v>1.1104053313993049E-2</v>
      </c>
      <c r="M49">
        <f>(3*K49)/($C$2*$C$3*2)</f>
        <v>1.4999999999999999E-2</v>
      </c>
      <c r="N49">
        <f t="shared" si="5"/>
        <v>1.4999999999999999E-2</v>
      </c>
      <c r="O49">
        <f t="shared" si="6"/>
        <v>9.7979589711327184E-2</v>
      </c>
      <c r="P49">
        <f t="shared" si="0"/>
        <v>200000</v>
      </c>
      <c r="Q49">
        <f>0</f>
        <v>0</v>
      </c>
      <c r="R49" s="12">
        <f>0</f>
        <v>0</v>
      </c>
      <c r="S49">
        <f>0</f>
        <v>0</v>
      </c>
      <c r="T49">
        <f>0</f>
        <v>0</v>
      </c>
      <c r="U49">
        <f>IFERROR($C$3*S49,0)</f>
        <v>0</v>
      </c>
      <c r="V49">
        <f>3.1415-ATAN((M49/2)/ABS((G49-$C$7)))</f>
        <v>3.1191939889627163</v>
      </c>
      <c r="W49">
        <f>SQRT(((O49/2))^2+(ABS(G49-$C$7))^2)</f>
        <v>0.33972727205386771</v>
      </c>
      <c r="X49">
        <f t="shared" si="7"/>
        <v>3.1415000000000002</v>
      </c>
      <c r="Y49">
        <f>G49-$C$7</f>
        <v>-0.3361764705882353</v>
      </c>
      <c r="Z49">
        <f t="shared" si="8"/>
        <v>1.4062499999999999E-8</v>
      </c>
      <c r="AA49">
        <f>W49/$C$5</f>
        <v>16.986363602693384</v>
      </c>
      <c r="AB49">
        <f>Y49/$C$5</f>
        <v>-16.808823529411764</v>
      </c>
      <c r="AC49">
        <f>$C$4/$C$5</f>
        <v>0</v>
      </c>
      <c r="AD49">
        <f>IFERROR(ABS(((J49*$C$5)/(4*Z49))*((((1/(AA49^3))-AA49)*SIN(V49))-(((4/(AA49^5))-(5/(AA49^3))+AA49)*SIN(3*V49))-(2*AC49*((3/(AA49^4))-(4/(AA49^2))+1)*COS(2*V49))+(2*AC49*((1/(AA49^2))-1)))),0)</f>
        <v>222257.69031200968</v>
      </c>
      <c r="AE49">
        <f>IFERROR(ABS(((J49*$C$5)/(4*Z49))*((2*AC49*((-(3/(AB49^4)))+(2/(AB49^2))+1)*SIN(2*X49))-((1/(AB49^3))*COS(X49))+(((4/(AB49^5))-((3/(AB49^3))-AB49))*COS(3*X49)))),0)</f>
        <v>2456206.6697235052</v>
      </c>
      <c r="AF49">
        <f>MAX($C$8,AD49)</f>
        <v>400000</v>
      </c>
      <c r="AG49" s="11">
        <f>MAX(AE49,$C$3,U49)</f>
        <v>2456206.6697235052</v>
      </c>
      <c r="AH49" s="11">
        <f t="shared" si="9"/>
        <v>1.1104053313993049E-2</v>
      </c>
      <c r="AI49" s="11">
        <f>(3*K49)/($C$2*$C$3*2)</f>
        <v>1.4999999999999999E-2</v>
      </c>
      <c r="AJ49">
        <f t="shared" si="1"/>
        <v>1.3820000000000001E-2</v>
      </c>
      <c r="AK49">
        <f t="shared" si="2"/>
        <v>1.4999999999999999E-2</v>
      </c>
      <c r="AL49">
        <f>0</f>
        <v>0</v>
      </c>
      <c r="AN49">
        <f t="shared" si="3"/>
        <v>2.2499999999999994E-7</v>
      </c>
    </row>
    <row r="50" spans="2:40" x14ac:dyDescent="0.25">
      <c r="B50" s="11">
        <f>$C$33</f>
        <v>0</v>
      </c>
      <c r="C50">
        <f>LOOKUP(B50,$G$2:$G$1703,$I$2:$I$1703)</f>
        <v>2</v>
      </c>
      <c r="D50">
        <f>ABS(E50)</f>
        <v>0</v>
      </c>
      <c r="E50" s="11">
        <f>$C$17</f>
        <v>0</v>
      </c>
      <c r="F50" s="11">
        <f>E50+E49</f>
        <v>0</v>
      </c>
      <c r="G50">
        <f>G49+($C$6/1700)</f>
        <v>1.4117647058823518E-2</v>
      </c>
      <c r="H50" s="7">
        <f t="shared" si="4"/>
        <v>1.4120000000000001E-2</v>
      </c>
      <c r="I50" s="7">
        <f t="shared" si="10"/>
        <v>50</v>
      </c>
      <c r="J50" s="7">
        <f t="shared" si="11"/>
        <v>0.441</v>
      </c>
      <c r="K50" s="7">
        <v>100</v>
      </c>
      <c r="L50">
        <f>SQRT(ABS((6*J50)/($C$2*$C$8)))</f>
        <v>1.1502173707608488E-2</v>
      </c>
      <c r="M50">
        <f>(3*K50)/($C$2*$C$3*2)</f>
        <v>1.4999999999999999E-2</v>
      </c>
      <c r="N50">
        <f t="shared" si="5"/>
        <v>1.4999999999999999E-2</v>
      </c>
      <c r="O50">
        <f t="shared" si="6"/>
        <v>9.7979589711327184E-2</v>
      </c>
      <c r="P50">
        <f t="shared" si="0"/>
        <v>200000</v>
      </c>
      <c r="Q50">
        <f>0</f>
        <v>0</v>
      </c>
      <c r="R50" s="12">
        <f>0</f>
        <v>0</v>
      </c>
      <c r="S50">
        <f>0</f>
        <v>0</v>
      </c>
      <c r="T50">
        <f>0</f>
        <v>0</v>
      </c>
      <c r="U50">
        <f>IFERROR($C$3*S50,0)</f>
        <v>0</v>
      </c>
      <c r="V50">
        <f>3.1415-ATAN((M50/2)/ABS((G50-$C$7)))</f>
        <v>3.1191744630406215</v>
      </c>
      <c r="W50">
        <f>SQRT(((O50/2))^2+(ABS(G50-$C$7))^2)</f>
        <v>0.33943623114997762</v>
      </c>
      <c r="X50">
        <f t="shared" si="7"/>
        <v>3.1415000000000002</v>
      </c>
      <c r="Y50">
        <f>G50-$C$7</f>
        <v>-0.33588235294117647</v>
      </c>
      <c r="Z50">
        <f t="shared" si="8"/>
        <v>1.4062499999999999E-8</v>
      </c>
      <c r="AA50">
        <f>W50/$C$5</f>
        <v>16.971811557498881</v>
      </c>
      <c r="AB50">
        <f>Y50/$C$5</f>
        <v>-16.794117647058822</v>
      </c>
      <c r="AC50">
        <f>$C$4/$C$5</f>
        <v>0</v>
      </c>
      <c r="AD50">
        <f>IFERROR(ABS(((J50*$C$5)/(4*Z50))*((((1/(AA50^3))-AA50)*SIN(V50))-(((4/(AA50^5))-(5/(AA50^3))+AA50)*SIN(3*V50))-(2*AC50*((3/(AA50^4))-(4/(AA50^2))+1)*COS(2*V50))+(2*AC50*((1/(AA50^2))-1)))),0)</f>
        <v>238484.00892870786</v>
      </c>
      <c r="AE50">
        <f>IFERROR(ABS(((J50*$C$5)/(4*Z50))*((2*AC50*((-(3/(AB50^4)))+(2/(AB50^2))+1)*SIN(2*X50))-((1/(AB50^3))*COS(X50))+(((4/(AB50^5))-((3/(AB50^3))-AB50))*COS(3*X50)))),0)</f>
        <v>2633185.6006439836</v>
      </c>
      <c r="AF50">
        <f>MAX($C$8,AD50)</f>
        <v>400000</v>
      </c>
      <c r="AG50" s="11">
        <f>MAX(AE50,$C$3,U50)</f>
        <v>2633185.6006439836</v>
      </c>
      <c r="AH50" s="11">
        <f t="shared" si="9"/>
        <v>1.1502173707608488E-2</v>
      </c>
      <c r="AI50" s="11">
        <f>(3*K50)/($C$2*$C$3*2)</f>
        <v>1.4999999999999999E-2</v>
      </c>
      <c r="AJ50">
        <f t="shared" si="1"/>
        <v>1.4120000000000001E-2</v>
      </c>
      <c r="AK50">
        <f t="shared" si="2"/>
        <v>1.4999999999999999E-2</v>
      </c>
      <c r="AL50">
        <f>0</f>
        <v>0</v>
      </c>
      <c r="AN50">
        <f t="shared" si="3"/>
        <v>2.1749999999999895E-7</v>
      </c>
    </row>
    <row r="51" spans="2:40" x14ac:dyDescent="0.25">
      <c r="B51" s="11">
        <f>$C$29</f>
        <v>0</v>
      </c>
      <c r="C51">
        <f>LOOKUP(B51,$G$2:$G$1703,$I$2:$I$1703)</f>
        <v>2</v>
      </c>
      <c r="D51">
        <f>ABS(E51)</f>
        <v>0</v>
      </c>
      <c r="E51" s="11">
        <f>$C$13</f>
        <v>0</v>
      </c>
      <c r="F51" s="11">
        <f t="shared" ref="F51:F61" si="12">E51+F50</f>
        <v>0</v>
      </c>
      <c r="G51">
        <f>G50+($C$6/1700)</f>
        <v>1.4411764705882341E-2</v>
      </c>
      <c r="H51" s="7">
        <f t="shared" si="4"/>
        <v>1.4409999999999999E-2</v>
      </c>
      <c r="I51" s="7">
        <f t="shared" si="10"/>
        <v>51</v>
      </c>
      <c r="J51" s="7">
        <f t="shared" si="11"/>
        <v>0.46999999999999986</v>
      </c>
      <c r="K51" s="7">
        <v>100</v>
      </c>
      <c r="L51">
        <f>SQRT(ABS((6*J51)/($C$2*$C$8)))</f>
        <v>1.1874342087037915E-2</v>
      </c>
      <c r="M51">
        <f>(3*K51)/($C$2*$C$3*2)</f>
        <v>1.4999999999999999E-2</v>
      </c>
      <c r="N51">
        <f t="shared" si="5"/>
        <v>1.4999999999999999E-2</v>
      </c>
      <c r="O51">
        <f t="shared" si="6"/>
        <v>9.7979589711327184E-2</v>
      </c>
      <c r="P51">
        <f t="shared" si="0"/>
        <v>200000</v>
      </c>
      <c r="Q51">
        <f>0</f>
        <v>0</v>
      </c>
      <c r="R51" s="12">
        <f>0</f>
        <v>0</v>
      </c>
      <c r="S51">
        <f>0</f>
        <v>0</v>
      </c>
      <c r="T51">
        <f>0</f>
        <v>0</v>
      </c>
      <c r="U51">
        <f>IFERROR($C$3*S51,0)</f>
        <v>0</v>
      </c>
      <c r="V51">
        <f>3.1415-ATAN((M51/2)/ABS((G51-$C$7)))</f>
        <v>3.1191549029096168</v>
      </c>
      <c r="W51">
        <f>SQRT(((O51/2))^2+(ABS(G51-$C$7))^2)</f>
        <v>0.33914519555467693</v>
      </c>
      <c r="X51">
        <f t="shared" si="7"/>
        <v>3.1415000000000002</v>
      </c>
      <c r="Y51">
        <f>G51-$C$7</f>
        <v>-0.33558823529411763</v>
      </c>
      <c r="Z51">
        <f t="shared" si="8"/>
        <v>1.4062499999999999E-8</v>
      </c>
      <c r="AA51">
        <f>W51/$C$5</f>
        <v>16.957259777733846</v>
      </c>
      <c r="AB51">
        <f>Y51/$C$5</f>
        <v>-16.77941176470588</v>
      </c>
      <c r="AC51">
        <f>$C$4/$C$5</f>
        <v>0</v>
      </c>
      <c r="AD51">
        <f>IFERROR(ABS(((J51*$C$5)/(4*Z51))*((((1/(AA51^3))-AA51)*SIN(V51))-(((4/(AA51^5))-(5/(AA51^3))+AA51)*SIN(3*V51))-(2*AC51*((3/(AA51^4))-(4/(AA51^2))+1)*COS(2*V51))+(2*AC51*((1/(AA51^2))-1)))),0)</f>
        <v>254169.97716789186</v>
      </c>
      <c r="AE51">
        <f>IFERROR(ABS(((J51*$C$5)/(4*Z51))*((2*AC51*((-(3/(AB51^4)))+(2/(AB51^2))+1)*SIN(2*X51))-((1/(AB51^3))*COS(X51))+(((4/(AB51^5))-((3/(AB51^3))-AB51))*COS(3*X51)))),0)</f>
        <v>2803885.0449704351</v>
      </c>
      <c r="AF51">
        <f>MAX($C$8,AD51)</f>
        <v>400000</v>
      </c>
      <c r="AG51" s="11">
        <f>MAX(AE51,$C$3,U51)</f>
        <v>2803885.0449704351</v>
      </c>
      <c r="AH51" s="11">
        <f t="shared" si="9"/>
        <v>1.1874342087037915E-2</v>
      </c>
      <c r="AI51" s="11">
        <f>(3*K51)/($C$2*$C$3*2)</f>
        <v>1.4999999999999999E-2</v>
      </c>
      <c r="AJ51">
        <f t="shared" si="1"/>
        <v>1.4409999999999999E-2</v>
      </c>
      <c r="AK51">
        <f t="shared" si="2"/>
        <v>1.4999999999999999E-2</v>
      </c>
      <c r="AL51">
        <f>0</f>
        <v>0</v>
      </c>
      <c r="AN51">
        <f t="shared" si="3"/>
        <v>2.2500000000000123E-7</v>
      </c>
    </row>
    <row r="52" spans="2:40" x14ac:dyDescent="0.25">
      <c r="B52" s="11">
        <f>$C$30</f>
        <v>0</v>
      </c>
      <c r="C52">
        <f>LOOKUP(B52,$G$2:$G$1703,$I$2:$I$1703)</f>
        <v>2</v>
      </c>
      <c r="D52">
        <f>ABS(E52)</f>
        <v>0</v>
      </c>
      <c r="E52" s="11">
        <f>$C$14</f>
        <v>0</v>
      </c>
      <c r="F52" s="11">
        <f t="shared" si="12"/>
        <v>0</v>
      </c>
      <c r="G52">
        <f>G51+($C$6/1700)</f>
        <v>1.4705882352941164E-2</v>
      </c>
      <c r="H52" s="7">
        <f t="shared" si="4"/>
        <v>1.4710000000000001E-2</v>
      </c>
      <c r="I52" s="7">
        <f t="shared" si="10"/>
        <v>52</v>
      </c>
      <c r="J52" s="7">
        <f t="shared" si="11"/>
        <v>0.5</v>
      </c>
      <c r="K52" s="7">
        <v>100</v>
      </c>
      <c r="L52">
        <f>SQRT(ABS((6*J52)/($C$2*$C$8)))</f>
        <v>1.2247448713915889E-2</v>
      </c>
      <c r="M52">
        <f>(3*K52)/($C$2*$C$3*2)</f>
        <v>1.4999999999999999E-2</v>
      </c>
      <c r="N52">
        <f t="shared" si="5"/>
        <v>1.4999999999999999E-2</v>
      </c>
      <c r="O52">
        <f t="shared" si="6"/>
        <v>9.7979589711327184E-2</v>
      </c>
      <c r="P52">
        <f t="shared" si="0"/>
        <v>200000</v>
      </c>
      <c r="Q52">
        <f>0</f>
        <v>0</v>
      </c>
      <c r="R52" s="12">
        <f>0</f>
        <v>0</v>
      </c>
      <c r="S52">
        <f>0</f>
        <v>0</v>
      </c>
      <c r="T52">
        <f>0</f>
        <v>0</v>
      </c>
      <c r="U52">
        <f>IFERROR($C$3*S52,0)</f>
        <v>0</v>
      </c>
      <c r="V52">
        <f>3.1415-ATAN((M52/2)/ABS((G52-$C$7)))</f>
        <v>3.1191353084797395</v>
      </c>
      <c r="W52">
        <f>SQRT(((O52/2))^2+(ABS(G52-$C$7))^2)</f>
        <v>0.33885416528164397</v>
      </c>
      <c r="X52">
        <f t="shared" si="7"/>
        <v>3.1415000000000002</v>
      </c>
      <c r="Y52">
        <f>G52-$C$7</f>
        <v>-0.3352941176470588</v>
      </c>
      <c r="Z52">
        <f t="shared" si="8"/>
        <v>1.4062499999999999E-8</v>
      </c>
      <c r="AA52">
        <f>W52/$C$5</f>
        <v>16.942708264082199</v>
      </c>
      <c r="AB52">
        <f>Y52/$C$5</f>
        <v>-16.764705882352938</v>
      </c>
      <c r="AC52">
        <f>$C$4/$C$5</f>
        <v>0</v>
      </c>
      <c r="AD52">
        <f>IFERROR(ABS(((J52*$C$5)/(4*Z52))*((((1/(AA52^3))-AA52)*SIN(V52))-(((4/(AA52^5))-(5/(AA52^3))+AA52)*SIN(3*V52))-(2*AC52*((3/(AA52^4))-(4/(AA52^2))+1)*COS(2*V52))+(2*AC52*((1/(AA52^2))-1)))),0)</f>
        <v>270397.16440320743</v>
      </c>
      <c r="AE52">
        <f>IFERROR(ABS(((J52*$C$5)/(4*Z52))*((2*AC52*((-(3/(AB52^4)))+(2/(AB52^2))+1)*SIN(2*X52))-((1/(AB52^3))*COS(X52))+(((4/(AB52^5))-((3/(AB52^3))-AB52))*COS(3*X52)))),0)</f>
        <v>2980241.6577198948</v>
      </c>
      <c r="AF52">
        <f>MAX($C$8,AD52)</f>
        <v>400000</v>
      </c>
      <c r="AG52" s="11">
        <f>MAX(AE52,$C$3,U52)</f>
        <v>2980241.6577198948</v>
      </c>
      <c r="AH52" s="11">
        <f t="shared" si="9"/>
        <v>1.2247448713915889E-2</v>
      </c>
      <c r="AI52" s="11">
        <f>(3*K52)/($C$2*$C$3*2)</f>
        <v>1.4999999999999999E-2</v>
      </c>
      <c r="AJ52">
        <f t="shared" si="1"/>
        <v>1.4710000000000001E-2</v>
      </c>
      <c r="AK52">
        <f t="shared" si="2"/>
        <v>1.4999999999999999E-2</v>
      </c>
      <c r="AL52">
        <f>0</f>
        <v>0</v>
      </c>
      <c r="AN52">
        <f t="shared" si="3"/>
        <v>2.1749999999999895E-7</v>
      </c>
    </row>
    <row r="53" spans="2:40" x14ac:dyDescent="0.25">
      <c r="B53" s="11">
        <f>$C$31</f>
        <v>0</v>
      </c>
      <c r="C53">
        <f>LOOKUP(B53,$G$2:$G$1703,$I$2:$I$1703)</f>
        <v>2</v>
      </c>
      <c r="D53">
        <f>ABS(E53)</f>
        <v>0</v>
      </c>
      <c r="E53" s="11">
        <f>$C$15</f>
        <v>0</v>
      </c>
      <c r="F53" s="11">
        <f t="shared" si="12"/>
        <v>0</v>
      </c>
      <c r="G53">
        <f>G52+($C$6/1700)</f>
        <v>1.4999999999999987E-2</v>
      </c>
      <c r="H53" s="7">
        <f t="shared" si="4"/>
        <v>1.4999999999999999E-2</v>
      </c>
      <c r="I53" s="7">
        <f t="shared" si="10"/>
        <v>53</v>
      </c>
      <c r="J53" s="7">
        <f t="shared" si="11"/>
        <v>0.52899999999999991</v>
      </c>
      <c r="K53" s="7">
        <v>100</v>
      </c>
      <c r="L53">
        <f>SQRT(ABS((6*J53)/($C$2*$C$8)))</f>
        <v>1.259761882261882E-2</v>
      </c>
      <c r="M53">
        <f>(3*K53)/($C$2*$C$3*2)</f>
        <v>1.4999999999999999E-2</v>
      </c>
      <c r="N53">
        <f t="shared" si="5"/>
        <v>1.4999999999999999E-2</v>
      </c>
      <c r="O53">
        <f t="shared" si="6"/>
        <v>9.7979589711327184E-2</v>
      </c>
      <c r="P53">
        <f t="shared" si="0"/>
        <v>200000</v>
      </c>
      <c r="Q53">
        <f>0</f>
        <v>0</v>
      </c>
      <c r="R53" s="12">
        <f>0</f>
        <v>0</v>
      </c>
      <c r="S53">
        <f>0</f>
        <v>0</v>
      </c>
      <c r="T53">
        <f>0</f>
        <v>0</v>
      </c>
      <c r="U53">
        <f>IFERROR($C$3*S53,0)</f>
        <v>0</v>
      </c>
      <c r="V53">
        <f>3.1415-ATAN((M53/2)/ABS((G53-$C$7)))</f>
        <v>3.1191156796607098</v>
      </c>
      <c r="W53">
        <f>SQRT(((O53/2))^2+(ABS(G53-$C$7))^2)</f>
        <v>0.33856314034460394</v>
      </c>
      <c r="X53">
        <f t="shared" si="7"/>
        <v>3.1415000000000002</v>
      </c>
      <c r="Y53">
        <f>G53-$C$7</f>
        <v>-0.33499999999999996</v>
      </c>
      <c r="Z53">
        <f t="shared" si="8"/>
        <v>1.4062499999999999E-8</v>
      </c>
      <c r="AA53">
        <f>W53/$C$5</f>
        <v>16.928157017230198</v>
      </c>
      <c r="AB53">
        <f>Y53/$C$5</f>
        <v>-16.749999999999996</v>
      </c>
      <c r="AC53">
        <f>$C$4/$C$5</f>
        <v>0</v>
      </c>
      <c r="AD53">
        <f>IFERROR(ABS(((J53*$C$5)/(4*Z53))*((((1/(AA53^3))-AA53)*SIN(V53))-(((4/(AA53^5))-(5/(AA53^3))+AA53)*SIN(3*V53))-(2*AC53*((3/(AA53^4))-(4/(AA53^2))+1)*COS(2*V53))+(2*AC53*((1/(AA53^2))-1)))),0)</f>
        <v>286083.9912292019</v>
      </c>
      <c r="AE53">
        <f>IFERROR(ABS(((J53*$C$5)/(4*Z53))*((2*AC53*((-(3/(AB53^4)))+(2/(AB53^2))+1)*SIN(2*X53))-((1/(AB53^3))*COS(X53))+(((4/(AB53^5))-((3/(AB53^3))-AB53))*COS(3*X53)))),0)</f>
        <v>3150329.2424668856</v>
      </c>
      <c r="AF53">
        <f>MAX($C$8,AD53)</f>
        <v>400000</v>
      </c>
      <c r="AG53" s="11">
        <f>MAX(AE53,$C$3,U53)</f>
        <v>3150329.2424668856</v>
      </c>
      <c r="AH53" s="11">
        <f t="shared" si="9"/>
        <v>1.259761882261882E-2</v>
      </c>
      <c r="AI53" s="11">
        <f>(3*K53)/($C$2*$C$3*2)</f>
        <v>1.4999999999999999E-2</v>
      </c>
      <c r="AJ53">
        <f t="shared" si="1"/>
        <v>1.4999999999999999E-2</v>
      </c>
      <c r="AK53">
        <f t="shared" si="2"/>
        <v>1.4999999999999999E-2</v>
      </c>
      <c r="AL53">
        <f>0</f>
        <v>0</v>
      </c>
      <c r="AN53">
        <f t="shared" si="3"/>
        <v>2.1750000000000025E-7</v>
      </c>
    </row>
    <row r="54" spans="2:40" x14ac:dyDescent="0.25">
      <c r="B54" s="11">
        <f>$C$32</f>
        <v>0</v>
      </c>
      <c r="C54">
        <f>LOOKUP(B54,$G$2:$G$1703,$I$2:$I$1703)</f>
        <v>2</v>
      </c>
      <c r="D54">
        <f>ABS(E54)</f>
        <v>0</v>
      </c>
      <c r="E54" s="11">
        <f>$C$16</f>
        <v>0</v>
      </c>
      <c r="F54" s="11">
        <f t="shared" si="12"/>
        <v>0</v>
      </c>
      <c r="G54">
        <f>G53+($C$6/1700)</f>
        <v>1.529411764705881E-2</v>
      </c>
      <c r="H54" s="7">
        <f t="shared" si="4"/>
        <v>1.529E-2</v>
      </c>
      <c r="I54" s="7">
        <f t="shared" si="10"/>
        <v>54</v>
      </c>
      <c r="J54" s="7">
        <f t="shared" si="11"/>
        <v>0.55799999999999994</v>
      </c>
      <c r="K54" s="7">
        <v>100</v>
      </c>
      <c r="L54">
        <f>SQRT(ABS((6*J54)/($C$2*$C$8)))</f>
        <v>1.2938315191708695E-2</v>
      </c>
      <c r="M54">
        <f>(3*K54)/($C$2*$C$3*2)</f>
        <v>1.4999999999999999E-2</v>
      </c>
      <c r="N54">
        <f t="shared" si="5"/>
        <v>1.4999999999999999E-2</v>
      </c>
      <c r="O54">
        <f t="shared" si="6"/>
        <v>9.7979589711327184E-2</v>
      </c>
      <c r="P54">
        <f t="shared" si="0"/>
        <v>200000</v>
      </c>
      <c r="Q54">
        <f>0</f>
        <v>0</v>
      </c>
      <c r="R54" s="12">
        <f>0</f>
        <v>0</v>
      </c>
      <c r="S54">
        <f>0</f>
        <v>0</v>
      </c>
      <c r="T54">
        <f>0</f>
        <v>0</v>
      </c>
      <c r="U54">
        <f>IFERROR($C$3*S54,0)</f>
        <v>0</v>
      </c>
      <c r="V54">
        <f>3.1415-ATAN((M54/2)/ABS((G54-$C$7)))</f>
        <v>3.1190960163619321</v>
      </c>
      <c r="W54">
        <f>SQRT(((O54/2))^2+(ABS(G54-$C$7))^2)</f>
        <v>0.33827212075732893</v>
      </c>
      <c r="X54">
        <f t="shared" si="7"/>
        <v>3.1415000000000002</v>
      </c>
      <c r="Y54">
        <f>G54-$C$7</f>
        <v>-0.33470588235294119</v>
      </c>
      <c r="Z54">
        <f t="shared" si="8"/>
        <v>1.4062499999999999E-8</v>
      </c>
      <c r="AA54">
        <f>W54/$C$5</f>
        <v>16.913606037866447</v>
      </c>
      <c r="AB54">
        <f>Y54/$C$5</f>
        <v>-16.735294117647058</v>
      </c>
      <c r="AC54">
        <f>$C$4/$C$5</f>
        <v>0</v>
      </c>
      <c r="AD54">
        <f>IFERROR(ABS(((J54*$C$5)/(4*Z54))*((((1/(AA54^3))-AA54)*SIN(V54))-(((4/(AA54^5))-(5/(AA54^3))+AA54)*SIN(3*V54))-(2*AC54*((3/(AA54^4))-(4/(AA54^2))+1)*COS(2*V54))+(2*AC54*((1/(AA54^2))-1)))),0)</f>
        <v>301771.24692625727</v>
      </c>
      <c r="AE54">
        <f>IFERROR(ABS(((J54*$C$5)/(4*Z54))*((2*AC54*((-(3/(AB54^4)))+(2/(AB54^2))+1)*SIN(2*X54))-((1/(AB54^3))*COS(X54))+(((4/(AB54^5))-((3/(AB54^3))-AB54))*COS(3*X54)))),0)</f>
        <v>3320113.5118259783</v>
      </c>
      <c r="AF54">
        <f>MAX($C$8,AD54)</f>
        <v>400000</v>
      </c>
      <c r="AG54" s="11">
        <f>MAX(AE54,$C$3,U54)</f>
        <v>3320113.5118259783</v>
      </c>
      <c r="AH54" s="11">
        <f t="shared" si="9"/>
        <v>1.2938315191708695E-2</v>
      </c>
      <c r="AI54" s="11">
        <f>(3*K54)/($C$2*$C$3*2)</f>
        <v>1.4999999999999999E-2</v>
      </c>
      <c r="AJ54">
        <f t="shared" si="1"/>
        <v>1.529E-2</v>
      </c>
      <c r="AK54">
        <f t="shared" si="2"/>
        <v>1.4999999999999999E-2</v>
      </c>
      <c r="AL54">
        <f>0</f>
        <v>0</v>
      </c>
      <c r="AN54">
        <f t="shared" si="3"/>
        <v>2.2499999999999994E-7</v>
      </c>
    </row>
    <row r="55" spans="2:40" x14ac:dyDescent="0.25">
      <c r="B55" s="11">
        <f>$C$34</f>
        <v>0</v>
      </c>
      <c r="C55">
        <f>LOOKUP(B55,$G$2:$G$1703,$I$2:$I$1703)</f>
        <v>2</v>
      </c>
      <c r="D55">
        <f>ABS(E55)</f>
        <v>0</v>
      </c>
      <c r="E55" s="11">
        <f>$C$18</f>
        <v>0</v>
      </c>
      <c r="F55" s="11">
        <f t="shared" si="12"/>
        <v>0</v>
      </c>
      <c r="G55">
        <f>G54+($C$6/1700)</f>
        <v>1.5588235294117634E-2</v>
      </c>
      <c r="H55" s="7">
        <f t="shared" si="4"/>
        <v>1.559E-2</v>
      </c>
      <c r="I55" s="7">
        <f t="shared" si="10"/>
        <v>55</v>
      </c>
      <c r="J55" s="7">
        <f t="shared" si="11"/>
        <v>0.58799999999999997</v>
      </c>
      <c r="K55" s="7">
        <v>100</v>
      </c>
      <c r="L55">
        <f>SQRT(ABS((6*J55)/($C$2*$C$8)))</f>
        <v>1.3281566172707192E-2</v>
      </c>
      <c r="M55">
        <f>(3*K55)/($C$2*$C$3*2)</f>
        <v>1.4999999999999999E-2</v>
      </c>
      <c r="N55">
        <f t="shared" si="5"/>
        <v>1.4999999999999999E-2</v>
      </c>
      <c r="O55">
        <f t="shared" si="6"/>
        <v>9.7979589711327184E-2</v>
      </c>
      <c r="P55">
        <f t="shared" si="0"/>
        <v>200000</v>
      </c>
      <c r="Q55">
        <f>0</f>
        <v>0</v>
      </c>
      <c r="R55" s="12">
        <f>0</f>
        <v>0</v>
      </c>
      <c r="S55">
        <f>0</f>
        <v>0</v>
      </c>
      <c r="T55">
        <f>0</f>
        <v>0</v>
      </c>
      <c r="U55">
        <f>IFERROR($C$3*S55,0)</f>
        <v>0</v>
      </c>
      <c r="V55">
        <f>3.1415-ATAN((M55/2)/ABS((G55-$C$7)))</f>
        <v>3.1190763184924908</v>
      </c>
      <c r="W55">
        <f>SQRT(((O55/2))^2+(ABS(G55-$C$7))^2)</f>
        <v>0.33798110653363811</v>
      </c>
      <c r="X55">
        <f t="shared" si="7"/>
        <v>3.1415000000000002</v>
      </c>
      <c r="Y55">
        <f>G55-$C$7</f>
        <v>-0.33441176470588235</v>
      </c>
      <c r="Z55">
        <f t="shared" si="8"/>
        <v>1.4062499999999999E-8</v>
      </c>
      <c r="AA55">
        <f>W55/$C$5</f>
        <v>16.899055326681903</v>
      </c>
      <c r="AB55">
        <f>Y55/$C$5</f>
        <v>-16.720588235294116</v>
      </c>
      <c r="AC55">
        <f>$C$4/$C$5</f>
        <v>0</v>
      </c>
      <c r="AD55">
        <f>IFERROR(ABS(((J55*$C$5)/(4*Z55))*((((1/(AA55^3))-AA55)*SIN(V55))-(((4/(AA55^5))-(5/(AA55^3))+AA55)*SIN(3*V55))-(2*AC55*((3/(AA55^4))-(4/(AA55^2))+1)*COS(2*V55))+(2*AC55*((1/(AA55^2))-1)))),0)</f>
        <v>317999.74949943024</v>
      </c>
      <c r="AE55">
        <f>IFERROR(ABS(((J55*$C$5)/(4*Z55))*((2*AC55*((-(3/(AB55^4)))+(2/(AB55^2))+1)*SIN(2*X55))-((1/(AB55^3))*COS(X55))+(((4/(AB55^5))-((3/(AB55^3))-AB55))*COS(3*X55)))),0)</f>
        <v>3495539.2602088721</v>
      </c>
      <c r="AF55">
        <f>MAX($C$8,AD55)</f>
        <v>400000</v>
      </c>
      <c r="AG55" s="11">
        <f>MAX(AE55,$C$3,U55)</f>
        <v>3495539.2602088721</v>
      </c>
      <c r="AH55" s="11">
        <f t="shared" si="9"/>
        <v>1.3281566172707192E-2</v>
      </c>
      <c r="AI55" s="11">
        <f>(3*K55)/($C$2*$C$3*2)</f>
        <v>1.4999999999999999E-2</v>
      </c>
      <c r="AJ55">
        <f t="shared" si="1"/>
        <v>1.559E-2</v>
      </c>
      <c r="AK55">
        <f t="shared" si="2"/>
        <v>1.4999999999999999E-2</v>
      </c>
      <c r="AL55">
        <f>0</f>
        <v>0</v>
      </c>
      <c r="AN55">
        <f t="shared" si="3"/>
        <v>2.1749999999999895E-7</v>
      </c>
    </row>
    <row r="56" spans="2:40" x14ac:dyDescent="0.25">
      <c r="B56" s="11">
        <f>$C$27</f>
        <v>0.01</v>
      </c>
      <c r="C56">
        <f>LOOKUP(B56,$G$2:$G$1703,$I$2:$I$1703)</f>
        <v>36</v>
      </c>
      <c r="D56">
        <f>ABS(E56)</f>
        <v>100</v>
      </c>
      <c r="E56" s="11">
        <f>$C$11</f>
        <v>100</v>
      </c>
      <c r="F56" s="11">
        <f t="shared" si="12"/>
        <v>100</v>
      </c>
      <c r="G56">
        <f>G55+($C$6/1700)</f>
        <v>1.5882352941176459E-2</v>
      </c>
      <c r="H56" s="7">
        <f t="shared" si="4"/>
        <v>1.5879999999999998E-2</v>
      </c>
      <c r="I56" s="7">
        <f t="shared" si="10"/>
        <v>56</v>
      </c>
      <c r="J56" s="7">
        <f t="shared" si="11"/>
        <v>0.61699999999999977</v>
      </c>
      <c r="K56" s="7">
        <v>100</v>
      </c>
      <c r="L56">
        <f>SQRT(ABS((6*J56)/($C$2*$C$8)))</f>
        <v>1.3605146085213489E-2</v>
      </c>
      <c r="M56">
        <f>(3*K56)/($C$2*$C$3*2)</f>
        <v>1.4999999999999999E-2</v>
      </c>
      <c r="N56">
        <f t="shared" si="5"/>
        <v>1.4999999999999999E-2</v>
      </c>
      <c r="O56">
        <f t="shared" si="6"/>
        <v>9.7979589711327184E-2</v>
      </c>
      <c r="P56">
        <f t="shared" si="0"/>
        <v>200000</v>
      </c>
      <c r="Q56">
        <f>0</f>
        <v>0</v>
      </c>
      <c r="R56" s="12">
        <f>0</f>
        <v>0</v>
      </c>
      <c r="S56">
        <f>0</f>
        <v>0</v>
      </c>
      <c r="T56">
        <f>0</f>
        <v>0</v>
      </c>
      <c r="U56">
        <f>IFERROR($C$3*S56,0)</f>
        <v>0</v>
      </c>
      <c r="V56">
        <f>3.1415-ATAN((M56/2)/ABS((G56-$C$7)))</f>
        <v>3.1190565859611521</v>
      </c>
      <c r="W56">
        <f>SQRT(((O56/2))^2+(ABS(G56-$C$7))^2)</f>
        <v>0.33769009768739822</v>
      </c>
      <c r="X56">
        <f t="shared" si="7"/>
        <v>3.1415000000000002</v>
      </c>
      <c r="Y56">
        <f>G56-$C$7</f>
        <v>-0.33411764705882352</v>
      </c>
      <c r="Z56">
        <f t="shared" si="8"/>
        <v>1.4062499999999999E-8</v>
      </c>
      <c r="AA56">
        <f>W56/$C$5</f>
        <v>16.88450488436991</v>
      </c>
      <c r="AB56">
        <f>Y56/$C$5</f>
        <v>-16.705882352941174</v>
      </c>
      <c r="AC56">
        <f>$C$4/$C$5</f>
        <v>0</v>
      </c>
      <c r="AD56">
        <f>IFERROR(ABS(((J56*$C$5)/(4*Z56))*((((1/(AA56^3))-AA56)*SIN(V56))-(((4/(AA56^5))-(5/(AA56^3))+AA56)*SIN(3*V56))-(2*AC56*((3/(AA56^4))-(4/(AA56^2))+1)*COS(2*V56))+(2*AC56*((1/(AA56^2))-1)))),0)</f>
        <v>333687.87650000514</v>
      </c>
      <c r="AE56">
        <f>IFERROR(ABS(((J56*$C$5)/(4*Z56))*((2*AC56*((-(3/(AB56^4)))+(2/(AB56^2))+1)*SIN(2*X56))-((1/(AB56^3))*COS(X56))+(((4/(AB56^5))-((3/(AB56^3))-AB56))*COS(3*X56)))),0)</f>
        <v>3664711.6684878399</v>
      </c>
      <c r="AF56">
        <f>MAX($C$8,AD56)</f>
        <v>400000</v>
      </c>
      <c r="AG56" s="11">
        <f>MAX(AE56,$C$3,U56)</f>
        <v>3664711.6684878399</v>
      </c>
      <c r="AH56" s="11">
        <f t="shared" si="9"/>
        <v>1.3605146085213489E-2</v>
      </c>
      <c r="AI56" s="11">
        <f>(3*K56)/($C$2*$C$3*2)</f>
        <v>1.4999999999999999E-2</v>
      </c>
      <c r="AJ56">
        <f t="shared" si="1"/>
        <v>1.5879999999999998E-2</v>
      </c>
      <c r="AK56">
        <f t="shared" si="2"/>
        <v>1.4999999999999999E-2</v>
      </c>
      <c r="AL56">
        <f>0</f>
        <v>0</v>
      </c>
      <c r="AN56">
        <f t="shared" si="3"/>
        <v>2.2500000000000123E-7</v>
      </c>
    </row>
    <row r="57" spans="2:40" x14ac:dyDescent="0.25">
      <c r="B57" s="11">
        <f>$C$28</f>
        <v>0</v>
      </c>
      <c r="C57">
        <f>LOOKUP(B57,$G$2:$G$1703,$I$2:$I$1703)</f>
        <v>2</v>
      </c>
      <c r="D57">
        <f>ABS(E57)</f>
        <v>0</v>
      </c>
      <c r="E57" s="11">
        <f>$C$12</f>
        <v>0</v>
      </c>
      <c r="F57" s="11">
        <f t="shared" si="12"/>
        <v>100</v>
      </c>
      <c r="G57">
        <f>G56+($C$6/1700)</f>
        <v>1.6176470588235282E-2</v>
      </c>
      <c r="H57" s="7">
        <f t="shared" si="4"/>
        <v>1.618E-2</v>
      </c>
      <c r="I57" s="7">
        <f t="shared" si="10"/>
        <v>57</v>
      </c>
      <c r="J57" s="7">
        <f t="shared" si="11"/>
        <v>0.64699999999999991</v>
      </c>
      <c r="K57" s="7">
        <v>100</v>
      </c>
      <c r="L57">
        <f>SQRT(ABS((6*J57)/($C$2*$C$8)))</f>
        <v>1.393197760549449E-2</v>
      </c>
      <c r="M57">
        <f>(3*K57)/($C$2*$C$3*2)</f>
        <v>1.4999999999999999E-2</v>
      </c>
      <c r="N57">
        <f t="shared" si="5"/>
        <v>1.4999999999999999E-2</v>
      </c>
      <c r="O57">
        <f t="shared" si="6"/>
        <v>9.7979589711327184E-2</v>
      </c>
      <c r="P57">
        <f t="shared" si="0"/>
        <v>200000</v>
      </c>
      <c r="Q57">
        <f>0</f>
        <v>0</v>
      </c>
      <c r="R57" s="12">
        <f>0</f>
        <v>0</v>
      </c>
      <c r="S57">
        <f>0</f>
        <v>0</v>
      </c>
      <c r="T57">
        <f>0</f>
        <v>0</v>
      </c>
      <c r="U57">
        <f>IFERROR($C$3*S57,0)</f>
        <v>0</v>
      </c>
      <c r="V57">
        <f>3.1415-ATAN((M57/2)/ABS((G57-$C$7)))</f>
        <v>3.11903681867636</v>
      </c>
      <c r="W57">
        <f>SQRT(((O57/2))^2+(ABS(G57-$C$7))^2)</f>
        <v>0.33739909423252357</v>
      </c>
      <c r="X57">
        <f t="shared" si="7"/>
        <v>3.1415000000000002</v>
      </c>
      <c r="Y57">
        <f>G57-$C$7</f>
        <v>-0.33382352941176469</v>
      </c>
      <c r="Z57">
        <f t="shared" si="8"/>
        <v>1.4062499999999999E-8</v>
      </c>
      <c r="AA57">
        <f>W57/$C$5</f>
        <v>16.869954711626178</v>
      </c>
      <c r="AB57">
        <f>Y57/$C$5</f>
        <v>-16.691176470588236</v>
      </c>
      <c r="AC57">
        <f>$C$4/$C$5</f>
        <v>0</v>
      </c>
      <c r="AD57">
        <f>IFERROR(ABS(((J57*$C$5)/(4*Z57))*((((1/(AA57^3))-AA57)*SIN(V57))-(((4/(AA57^5))-(5/(AA57^3))+AA57)*SIN(3*V57))-(2*AC57*((3/(AA57^4))-(4/(AA57^2))+1)*COS(2*V57))+(2*AC57*((1/(AA57^2))-1)))),0)</f>
        <v>349917.26913881366</v>
      </c>
      <c r="AE57">
        <f>IFERROR(ABS(((J57*$C$5)/(4*Z57))*((2*AC57*((-(3/(AB57^4)))+(2/(AB57^2))+1)*SIN(2*X57))-((1/(AB57^3))*COS(X57))+(((4/(AB57^5))-((3/(AB57^3))-AB57))*COS(3*X57)))),0)</f>
        <v>3839515.0961689558</v>
      </c>
      <c r="AF57">
        <f>MAX($C$8,AD57)</f>
        <v>400000</v>
      </c>
      <c r="AG57" s="11">
        <f>MAX(AE57,$C$3,U57)</f>
        <v>3839515.0961689558</v>
      </c>
      <c r="AH57" s="11">
        <f t="shared" si="9"/>
        <v>1.393197760549449E-2</v>
      </c>
      <c r="AI57" s="11">
        <f>(3*K57)/($C$2*$C$3*2)</f>
        <v>1.4999999999999999E-2</v>
      </c>
      <c r="AJ57">
        <f t="shared" si="1"/>
        <v>1.618E-2</v>
      </c>
      <c r="AK57">
        <f t="shared" si="2"/>
        <v>1.4999999999999999E-2</v>
      </c>
      <c r="AL57">
        <f>0</f>
        <v>0</v>
      </c>
      <c r="AN57">
        <f t="shared" si="3"/>
        <v>2.1749999999999895E-7</v>
      </c>
    </row>
    <row r="58" spans="2:40" x14ac:dyDescent="0.25">
      <c r="B58" s="11">
        <f>$C$35</f>
        <v>0</v>
      </c>
      <c r="C58">
        <f>LOOKUP(B58,$G$2:$G$1703,$I$2:$I$1703)</f>
        <v>2</v>
      </c>
      <c r="D58" t="e">
        <f>ABS(E58)</f>
        <v>#NUM!</v>
      </c>
      <c r="E58" t="e">
        <f>$C$40</f>
        <v>#NUM!</v>
      </c>
      <c r="F58" s="11" t="e">
        <f t="shared" si="12"/>
        <v>#NUM!</v>
      </c>
      <c r="G58">
        <f>G57+($C$6/1700)</f>
        <v>1.6470588235294105E-2</v>
      </c>
      <c r="H58" s="7">
        <f t="shared" si="4"/>
        <v>1.6469999999999999E-2</v>
      </c>
      <c r="I58" s="7">
        <f t="shared" si="10"/>
        <v>58</v>
      </c>
      <c r="J58" s="7">
        <f t="shared" si="11"/>
        <v>0.67599999999999971</v>
      </c>
      <c r="K58" s="7">
        <v>100</v>
      </c>
      <c r="L58">
        <f>SQRT(ABS((6*J58)/($C$2*$C$8)))</f>
        <v>1.4240786495134316E-2</v>
      </c>
      <c r="M58">
        <f>(3*K58)/($C$2*$C$3*2)</f>
        <v>1.4999999999999999E-2</v>
      </c>
      <c r="N58">
        <f t="shared" si="5"/>
        <v>1.4999999999999999E-2</v>
      </c>
      <c r="O58">
        <f t="shared" si="6"/>
        <v>9.7979589711327184E-2</v>
      </c>
      <c r="P58">
        <f t="shared" si="0"/>
        <v>200000</v>
      </c>
      <c r="Q58">
        <f>0</f>
        <v>0</v>
      </c>
      <c r="R58" s="12">
        <f>0</f>
        <v>0</v>
      </c>
      <c r="S58">
        <f>0</f>
        <v>0</v>
      </c>
      <c r="T58">
        <f>0</f>
        <v>0</v>
      </c>
      <c r="U58">
        <f>IFERROR($C$3*S58,0)</f>
        <v>0</v>
      </c>
      <c r="V58">
        <f>3.1415-ATAN((M58/2)/ABS((G58-$C$7)))</f>
        <v>3.1190170165462354</v>
      </c>
      <c r="W58">
        <f>SQRT(((O58/2))^2+(ABS(G58-$C$7))^2)</f>
        <v>0.33710809618297616</v>
      </c>
      <c r="X58">
        <f t="shared" si="7"/>
        <v>3.1415000000000002</v>
      </c>
      <c r="Y58">
        <f>G58-$C$7</f>
        <v>-0.33352941176470585</v>
      </c>
      <c r="Z58">
        <f t="shared" si="8"/>
        <v>1.4062499999999999E-8</v>
      </c>
      <c r="AA58">
        <f>W58/$C$5</f>
        <v>16.855404809148808</v>
      </c>
      <c r="AB58">
        <f>Y58/$C$5</f>
        <v>-16.676470588235293</v>
      </c>
      <c r="AC58">
        <f>$C$4/$C$5</f>
        <v>0</v>
      </c>
      <c r="AD58">
        <f>IFERROR(ABS(((J58*$C$5)/(4*Z58))*((((1/(AA58^3))-AA58)*SIN(V58))-(((4/(AA58^5))-(5/(AA58^3))+AA58)*SIN(3*V58))-(2*AC58*((3/(AA58^4))-(4/(AA58^2))+1)*COS(2*V58))+(2*AC58*((1/(AA58^2))-1)))),0)</f>
        <v>365606.27603458555</v>
      </c>
      <c r="AE58">
        <f>IFERROR(ABS(((J58*$C$5)/(4*Z58))*((2*AC58*((-(3/(AB58^4)))+(2/(AB58^2))+1)*SIN(2*X58))-((1/(AB58^3))*COS(X58))+(((4/(AB58^5))-((3/(AB58^3))-AB58))*COS(3*X58)))),0)</f>
        <v>4008075.6423508143</v>
      </c>
      <c r="AF58">
        <f>MAX($C$8,AD58)</f>
        <v>400000</v>
      </c>
      <c r="AG58" s="11">
        <f>MAX(AE58,$C$3,U58)</f>
        <v>4008075.6423508143</v>
      </c>
      <c r="AH58" s="11">
        <f t="shared" si="9"/>
        <v>1.4240786495134316E-2</v>
      </c>
      <c r="AI58" s="11">
        <f>(3*K58)/($C$2*$C$3*2)</f>
        <v>1.4999999999999999E-2</v>
      </c>
      <c r="AJ58">
        <f t="shared" si="1"/>
        <v>1.6469999999999999E-2</v>
      </c>
      <c r="AK58">
        <f t="shared" si="2"/>
        <v>1.4999999999999999E-2</v>
      </c>
      <c r="AL58">
        <f>0</f>
        <v>0</v>
      </c>
      <c r="AN58">
        <f t="shared" si="3"/>
        <v>2.1750000000000152E-7</v>
      </c>
    </row>
    <row r="59" spans="2:40" x14ac:dyDescent="0.25">
      <c r="B59" s="11">
        <f>$C$36</f>
        <v>0</v>
      </c>
      <c r="C59">
        <f>LOOKUP(B59,$G$2:$G$1703,$I$2:$I$1703)</f>
        <v>2</v>
      </c>
      <c r="D59" t="e">
        <f>ABS(E59)</f>
        <v>#NUM!</v>
      </c>
      <c r="E59" t="e">
        <f>$C$41</f>
        <v>#NUM!</v>
      </c>
      <c r="F59" s="11" t="e">
        <f t="shared" si="12"/>
        <v>#NUM!</v>
      </c>
      <c r="G59">
        <f>G58+($C$6/1700)</f>
        <v>1.6764705882352928E-2</v>
      </c>
      <c r="H59" s="7">
        <f t="shared" si="4"/>
        <v>1.6760000000000001E-2</v>
      </c>
      <c r="I59" s="7">
        <f t="shared" si="10"/>
        <v>59</v>
      </c>
      <c r="J59" s="7">
        <f t="shared" si="11"/>
        <v>0.70499999999999996</v>
      </c>
      <c r="K59" s="7">
        <v>100</v>
      </c>
      <c r="L59">
        <f>SQRT(ABS((6*J59)/($C$2*$C$8)))</f>
        <v>1.4543039572248985E-2</v>
      </c>
      <c r="M59">
        <f>(3*K59)/($C$2*$C$3*2)</f>
        <v>1.4999999999999999E-2</v>
      </c>
      <c r="N59">
        <f t="shared" si="5"/>
        <v>1.4999999999999999E-2</v>
      </c>
      <c r="O59">
        <f t="shared" si="6"/>
        <v>9.7979589711327184E-2</v>
      </c>
      <c r="P59">
        <f t="shared" si="0"/>
        <v>200000</v>
      </c>
      <c r="Q59">
        <f>0</f>
        <v>0</v>
      </c>
      <c r="R59" s="12">
        <f>0</f>
        <v>0</v>
      </c>
      <c r="S59">
        <f>0</f>
        <v>0</v>
      </c>
      <c r="T59">
        <f>0</f>
        <v>0</v>
      </c>
      <c r="U59">
        <f>IFERROR($C$3*S59,0)</f>
        <v>0</v>
      </c>
      <c r="V59">
        <f>3.1415-ATAN((M59/2)/ABS((G59-$C$7)))</f>
        <v>3.1189971794785767</v>
      </c>
      <c r="W59">
        <f>SQRT(((O59/2))^2+(ABS(G59-$C$7))^2)</f>
        <v>0.33681710355276606</v>
      </c>
      <c r="X59">
        <f t="shared" si="7"/>
        <v>3.1415000000000002</v>
      </c>
      <c r="Y59">
        <f>G59-$C$7</f>
        <v>-0.33323529411764707</v>
      </c>
      <c r="Z59">
        <f t="shared" si="8"/>
        <v>1.4062499999999999E-8</v>
      </c>
      <c r="AA59">
        <f>W59/$C$5</f>
        <v>16.840855177638304</v>
      </c>
      <c r="AB59">
        <f>Y59/$C$5</f>
        <v>-16.661764705882355</v>
      </c>
      <c r="AC59">
        <f>$C$4/$C$5</f>
        <v>0</v>
      </c>
      <c r="AD59">
        <f>IFERROR(ABS(((J59*$C$5)/(4*Z59))*((((1/(AA59^3))-AA59)*SIN(V59))-(((4/(AA59^5))-(5/(AA59^3))+AA59)*SIN(3*V59))-(2*AC59*((3/(AA59^4))-(4/(AA59^2))+1)*COS(2*V59))+(2*AC59*((1/(AA59^2))-1)))),0)</f>
        <v>381295.72246965324</v>
      </c>
      <c r="AE59">
        <f>IFERROR(ABS(((J59*$C$5)/(4*Z59))*((2*AC59*((-(3/(AB59^4)))+(2/(AB59^2))+1)*SIN(2*X59))-((1/(AB59^3))*COS(X59))+(((4/(AB59^5))-((3/(AB59^3))-AB59))*COS(3*X59)))),0)</f>
        <v>4176332.8718819236</v>
      </c>
      <c r="AF59">
        <f>MAX($C$8,AD59)</f>
        <v>400000</v>
      </c>
      <c r="AG59" s="11">
        <f>MAX(AE59,$C$3,U59)</f>
        <v>4176332.8718819236</v>
      </c>
      <c r="AH59" s="11">
        <f t="shared" si="9"/>
        <v>1.4543039572248985E-2</v>
      </c>
      <c r="AI59" s="11">
        <f>(3*K59)/($C$2*$C$3*2)</f>
        <v>1.4999999999999999E-2</v>
      </c>
      <c r="AJ59">
        <f t="shared" si="1"/>
        <v>1.6760000000000001E-2</v>
      </c>
      <c r="AK59">
        <f t="shared" si="2"/>
        <v>1.4999999999999999E-2</v>
      </c>
      <c r="AL59">
        <f>0</f>
        <v>0</v>
      </c>
      <c r="AN59">
        <f t="shared" si="3"/>
        <v>2.2499999999999867E-7</v>
      </c>
    </row>
    <row r="60" spans="2:40" x14ac:dyDescent="0.25">
      <c r="B60" s="11">
        <f>$C$25</f>
        <v>0.25</v>
      </c>
      <c r="C60">
        <f>LOOKUP(B60,$G$2:$G$1703,$I$2:$I$1703)</f>
        <v>851</v>
      </c>
      <c r="D60">
        <f>ABS(E60)</f>
        <v>50</v>
      </c>
      <c r="E60" s="11">
        <f>$C$9</f>
        <v>-50</v>
      </c>
      <c r="F60" s="11" t="e">
        <f t="shared" si="12"/>
        <v>#NUM!</v>
      </c>
      <c r="G60">
        <f>G59+($C$6/1700)</f>
        <v>1.7058823529411751E-2</v>
      </c>
      <c r="H60" s="7">
        <f t="shared" si="4"/>
        <v>1.7059999999999999E-2</v>
      </c>
      <c r="I60" s="7">
        <f t="shared" si="10"/>
        <v>60</v>
      </c>
      <c r="J60" s="7">
        <f t="shared" si="11"/>
        <v>0.73499999999999976</v>
      </c>
      <c r="K60" s="7">
        <v>100</v>
      </c>
      <c r="L60">
        <f>SQRT(ABS((6*J60)/($C$2*$C$8)))</f>
        <v>1.4849242404917496E-2</v>
      </c>
      <c r="M60">
        <f>(3*K60)/($C$2*$C$3*2)</f>
        <v>1.4999999999999999E-2</v>
      </c>
      <c r="N60">
        <f t="shared" si="5"/>
        <v>1.4999999999999999E-2</v>
      </c>
      <c r="O60">
        <f t="shared" si="6"/>
        <v>9.7979589711327184E-2</v>
      </c>
      <c r="P60">
        <f t="shared" si="0"/>
        <v>200000</v>
      </c>
      <c r="Q60">
        <f>0</f>
        <v>0</v>
      </c>
      <c r="R60" s="12">
        <f>0</f>
        <v>0</v>
      </c>
      <c r="S60">
        <f>0</f>
        <v>0</v>
      </c>
      <c r="T60">
        <f>0</f>
        <v>0</v>
      </c>
      <c r="U60">
        <f>IFERROR($C$3*S60,0)</f>
        <v>0</v>
      </c>
      <c r="V60">
        <f>3.1415-ATAN((M60/2)/ABS((G60-$C$7)))</f>
        <v>3.1189773073808555</v>
      </c>
      <c r="W60">
        <f>SQRT(((O60/2))^2+(ABS(G60-$C$7))^2)</f>
        <v>0.33652611635595148</v>
      </c>
      <c r="X60">
        <f t="shared" si="7"/>
        <v>3.1415000000000002</v>
      </c>
      <c r="Y60">
        <f>G60-$C$7</f>
        <v>-0.33294117647058824</v>
      </c>
      <c r="Z60">
        <f t="shared" si="8"/>
        <v>1.4062499999999999E-8</v>
      </c>
      <c r="AA60">
        <f>W60/$C$5</f>
        <v>16.826305817797575</v>
      </c>
      <c r="AB60">
        <f>Y60/$C$5</f>
        <v>-16.647058823529413</v>
      </c>
      <c r="AC60">
        <f>$C$4/$C$5</f>
        <v>0</v>
      </c>
      <c r="AD60">
        <f>IFERROR(ABS(((J60*$C$5)/(4*Z60))*((((1/(AA60^3))-AA60)*SIN(V60))-(((4/(AA60^5))-(5/(AA60^3))+AA60)*SIN(3*V60))-(2*AC60*((3/(AA60^4))-(4/(AA60^2))+1)*COS(2*V60))+(2*AC60*((1/(AA60^2))-1)))),0)</f>
        <v>397526.46292822016</v>
      </c>
      <c r="AE60">
        <f>IFERROR(ABS(((J60*$C$5)/(4*Z60))*((2*AC60*((-(3/(AB60^4)))+(2/(AB60^2))+1)*SIN(2*X60))-((1/(AB60^3))*COS(X60))+(((4/(AB60^5))-((3/(AB60^3))-AB60))*COS(3*X60)))),0)</f>
        <v>4350205.4313517576</v>
      </c>
      <c r="AF60">
        <f>MAX($C$8,AD60)</f>
        <v>400000</v>
      </c>
      <c r="AG60" s="11">
        <f>MAX(AE60,$C$3,U60)</f>
        <v>4350205.4313517576</v>
      </c>
      <c r="AH60" s="11">
        <f t="shared" si="9"/>
        <v>1.4849242404917496E-2</v>
      </c>
      <c r="AI60" s="11">
        <f>(3*K60)/($C$2*$C$3*2)</f>
        <v>1.4999999999999999E-2</v>
      </c>
      <c r="AJ60">
        <f t="shared" si="1"/>
        <v>1.7059999999999999E-2</v>
      </c>
      <c r="AK60">
        <f t="shared" si="2"/>
        <v>1.4999999999999999E-2</v>
      </c>
      <c r="AL60">
        <f>0</f>
        <v>0</v>
      </c>
      <c r="AN60">
        <f t="shared" si="3"/>
        <v>2.1952061406619809E-7</v>
      </c>
    </row>
    <row r="61" spans="2:40" x14ac:dyDescent="0.25">
      <c r="B61" s="11">
        <f>$C$26</f>
        <v>0.5</v>
      </c>
      <c r="C61">
        <f>LOOKUP(B61,$G$2:$G$1703,$I$2:$I$1703)</f>
        <v>1701</v>
      </c>
      <c r="D61">
        <f>ABS(E61)</f>
        <v>100</v>
      </c>
      <c r="E61" s="11">
        <f>$C$10</f>
        <v>100</v>
      </c>
      <c r="F61" s="11" t="e">
        <f t="shared" si="12"/>
        <v>#NUM!</v>
      </c>
      <c r="G61">
        <f>G60+($C$6/1700)</f>
        <v>1.7352941176470574E-2</v>
      </c>
      <c r="H61" s="7">
        <f t="shared" si="4"/>
        <v>1.7350000000000001E-2</v>
      </c>
      <c r="I61" s="7">
        <f t="shared" si="10"/>
        <v>61</v>
      </c>
      <c r="J61" s="7">
        <f t="shared" si="11"/>
        <v>0.76400000000000001</v>
      </c>
      <c r="K61" s="7">
        <v>100</v>
      </c>
      <c r="L61">
        <f>SQRT(ABS((6*J61)/($C$2*$C$8)))</f>
        <v>1.513935269422045E-2</v>
      </c>
      <c r="M61">
        <f>(3*K61)/($C$2*$C$3*2)</f>
        <v>1.4999999999999999E-2</v>
      </c>
      <c r="N61">
        <f t="shared" si="5"/>
        <v>1.513935269422045E-2</v>
      </c>
      <c r="O61">
        <f t="shared" si="6"/>
        <v>9.7979589711327184E-2</v>
      </c>
      <c r="P61">
        <f t="shared" si="0"/>
        <v>198159.06667827812</v>
      </c>
      <c r="Q61">
        <f>0</f>
        <v>0</v>
      </c>
      <c r="R61" s="12">
        <f>0</f>
        <v>0</v>
      </c>
      <c r="S61">
        <f>0</f>
        <v>0</v>
      </c>
      <c r="T61">
        <f>0</f>
        <v>0</v>
      </c>
      <c r="U61">
        <f>IFERROR($C$3*S61,0)</f>
        <v>0</v>
      </c>
      <c r="V61">
        <f>3.1415-ATAN((M61/2)/ABS((G61-$C$7)))</f>
        <v>3.1189574001602165</v>
      </c>
      <c r="W61">
        <f>SQRT(((O61/2))^2+(ABS(G61-$C$7))^2)</f>
        <v>0.33623513460663901</v>
      </c>
      <c r="X61">
        <f t="shared" si="7"/>
        <v>3.1415000000000002</v>
      </c>
      <c r="Y61">
        <f>G61-$C$7</f>
        <v>-0.33264705882352941</v>
      </c>
      <c r="Z61">
        <f t="shared" si="8"/>
        <v>1.4458081822980531E-8</v>
      </c>
      <c r="AA61">
        <f>W61/$C$5</f>
        <v>16.81175673033195</v>
      </c>
      <c r="AB61">
        <f>Y61/$C$5</f>
        <v>-16.632352941176471</v>
      </c>
      <c r="AC61">
        <f>$C$4/$C$5</f>
        <v>0</v>
      </c>
      <c r="AD61">
        <f>IFERROR(ABS(((J61*$C$5)/(4*Z61))*((((1/(AA61^3))-AA61)*SIN(V61))-(((4/(AA61^5))-(5/(AA61^3))+AA61)*SIN(3*V61))-(2*AC61*((3/(AA61^4))-(4/(AA61^2))+1)*COS(2*V61))+(2*AC61*((1/(AA61^2))-1)))),0)</f>
        <v>401910.94178915152</v>
      </c>
      <c r="AE61">
        <f>IFERROR(ABS(((J61*$C$5)/(4*Z61))*((2*AC61*((-(3/(AB61^4)))+(2/(AB61^2))+1)*SIN(2*X61))-((1/(AB61^3))*COS(X61))+(((4/(AB61^5))-((3/(AB61^3))-AB61))*COS(3*X61)))),0)</f>
        <v>4394239.6795137143</v>
      </c>
      <c r="AF61">
        <f>MAX($C$8,AD61)</f>
        <v>401910.94178915152</v>
      </c>
      <c r="AG61" s="11">
        <f>MAX(AE61,$C$3,U61)</f>
        <v>4394239.6795137143</v>
      </c>
      <c r="AH61" s="11">
        <f t="shared" si="9"/>
        <v>1.5103318726066489E-2</v>
      </c>
      <c r="AI61" s="11">
        <f>(3*K61)/($C$2*$C$3*2)</f>
        <v>1.4999999999999999E-2</v>
      </c>
      <c r="AJ61">
        <f t="shared" si="1"/>
        <v>1.7350000000000001E-2</v>
      </c>
      <c r="AK61">
        <f t="shared" si="2"/>
        <v>1.513935269422045E-2</v>
      </c>
      <c r="AL61">
        <f>0</f>
        <v>0</v>
      </c>
      <c r="AN61">
        <f t="shared" si="3"/>
        <v>2.3150593944864431E-7</v>
      </c>
    </row>
    <row r="62" spans="2:40" x14ac:dyDescent="0.25">
      <c r="B62" s="11"/>
      <c r="C62">
        <v>1703</v>
      </c>
      <c r="G62">
        <f>G61+($C$6/1700)</f>
        <v>1.7647058823529398E-2</v>
      </c>
      <c r="H62" s="7">
        <f t="shared" si="4"/>
        <v>1.7649999999999999E-2</v>
      </c>
      <c r="I62" s="7">
        <f t="shared" si="10"/>
        <v>62</v>
      </c>
      <c r="J62" s="7">
        <f t="shared" si="11"/>
        <v>0.79399999999999982</v>
      </c>
      <c r="K62" s="7">
        <v>100</v>
      </c>
      <c r="L62">
        <f>SQRT(ABS((6*J62)/($C$2*$C$8)))</f>
        <v>1.5433729296576378E-2</v>
      </c>
      <c r="M62">
        <f>(3*K62)/($C$2*$C$3*2)</f>
        <v>1.4999999999999999E-2</v>
      </c>
      <c r="N62">
        <f t="shared" si="5"/>
        <v>1.5433729296576378E-2</v>
      </c>
      <c r="O62">
        <f t="shared" si="6"/>
        <v>9.7979589711327184E-2</v>
      </c>
      <c r="P62">
        <f t="shared" si="0"/>
        <v>194379.46217350604</v>
      </c>
      <c r="Q62">
        <f>0</f>
        <v>0</v>
      </c>
      <c r="R62" s="12">
        <f>0</f>
        <v>0</v>
      </c>
      <c r="S62">
        <f>0</f>
        <v>0</v>
      </c>
      <c r="T62">
        <f>0</f>
        <v>0</v>
      </c>
      <c r="U62">
        <f>IFERROR($C$3*S62,0)</f>
        <v>0</v>
      </c>
      <c r="V62">
        <f>3.1415-ATAN((M62/2)/ABS((G62-$C$7)))</f>
        <v>3.1189374577234763</v>
      </c>
      <c r="W62">
        <f>SQRT(((O62/2))^2+(ABS(G62-$C$7))^2)</f>
        <v>0.33594415831898389</v>
      </c>
      <c r="X62">
        <f t="shared" si="7"/>
        <v>3.1415000000000002</v>
      </c>
      <c r="Y62">
        <f>G62-$C$7</f>
        <v>-0.33235294117647057</v>
      </c>
      <c r="Z62">
        <f t="shared" si="8"/>
        <v>1.5317976326852055E-8</v>
      </c>
      <c r="AA62">
        <f>W62/$C$5</f>
        <v>16.797207915949194</v>
      </c>
      <c r="AB62">
        <f>Y62/$C$5</f>
        <v>-16.617647058823529</v>
      </c>
      <c r="AC62">
        <f>$C$4/$C$5</f>
        <v>0</v>
      </c>
      <c r="AD62">
        <f>IFERROR(ABS(((J62*$C$5)/(4*Z62))*((((1/(AA62^3))-AA62)*SIN(V62))-(((4/(AA62^5))-(5/(AA62^3))+AA62)*SIN(3*V62))-(2*AC62*((3/(AA62^4))-(4/(AA62^2))+1)*COS(2*V62))+(2*AC62*((1/(AA62^2))-1)))),0)</f>
        <v>394250.43921744125</v>
      </c>
      <c r="AE62">
        <f>IFERROR(ABS(((J62*$C$5)/(4*Z62))*((2*AC62*((-(3/(AB62^4)))+(2/(AB62^2))+1)*SIN(2*X62))-((1/(AB62^3))*COS(X62))+(((4/(AB62^5))-((3/(AB62^3))-AB62))*COS(3*X62)))),0)</f>
        <v>4306613.8029337646</v>
      </c>
      <c r="AF62">
        <f>MAX($C$8,AD62)</f>
        <v>400000</v>
      </c>
      <c r="AG62" s="11">
        <f>MAX(AE62,$C$3,U62)</f>
        <v>4306613.8029337646</v>
      </c>
      <c r="AH62" s="11">
        <f t="shared" si="9"/>
        <v>1.5433729296576378E-2</v>
      </c>
      <c r="AI62" s="11">
        <f>(3*K62)/($C$2*$C$3*2)</f>
        <v>1.4999999999999999E-2</v>
      </c>
      <c r="AJ62">
        <f t="shared" si="1"/>
        <v>1.7649999999999999E-2</v>
      </c>
      <c r="AK62">
        <f t="shared" si="2"/>
        <v>1.5433729296576378E-2</v>
      </c>
      <c r="AL62">
        <f>0</f>
        <v>0</v>
      </c>
      <c r="AN62">
        <f t="shared" si="3"/>
        <v>2.2783925254442163E-7</v>
      </c>
    </row>
    <row r="63" spans="2:40" x14ac:dyDescent="0.25">
      <c r="B63" s="11">
        <f>$C$33</f>
        <v>0</v>
      </c>
      <c r="C63">
        <f>LOOKUP(B63,$G$2:$G$1703,$I$2:$I$1703)</f>
        <v>2</v>
      </c>
      <c r="D63">
        <f>ABS(E63)</f>
        <v>0</v>
      </c>
      <c r="E63" s="11">
        <f>$C$17</f>
        <v>0</v>
      </c>
      <c r="F63" s="11">
        <f>E63+E62</f>
        <v>0</v>
      </c>
      <c r="G63">
        <f>G62+($C$6/1700)</f>
        <v>1.7941176470588221E-2</v>
      </c>
      <c r="H63" s="7">
        <f t="shared" si="4"/>
        <v>1.7940000000000001E-2</v>
      </c>
      <c r="I63" s="7">
        <f>I62+1</f>
        <v>63</v>
      </c>
      <c r="J63" s="7">
        <f t="shared" si="11"/>
        <v>0.82300000000000006</v>
      </c>
      <c r="K63" s="7">
        <v>100</v>
      </c>
      <c r="L63">
        <f>SQRT(ABS((6*J63)/($C$2*$C$8)))</f>
        <v>1.5713051899615173E-2</v>
      </c>
      <c r="M63">
        <f>(3*K63)/($C$2*$C$3*2)</f>
        <v>1.4999999999999999E-2</v>
      </c>
      <c r="N63">
        <f t="shared" si="5"/>
        <v>1.5713051899615173E-2</v>
      </c>
      <c r="O63">
        <f t="shared" si="6"/>
        <v>9.7979589711327184E-2</v>
      </c>
      <c r="P63">
        <f t="shared" si="0"/>
        <v>190924.08140480163</v>
      </c>
      <c r="Q63">
        <f>0</f>
        <v>0</v>
      </c>
      <c r="R63" s="12">
        <f>0</f>
        <v>0</v>
      </c>
      <c r="S63">
        <f>0</f>
        <v>0</v>
      </c>
      <c r="T63">
        <f>0</f>
        <v>0</v>
      </c>
      <c r="U63">
        <f>IFERROR($C$3*S63,0)</f>
        <v>0</v>
      </c>
      <c r="V63">
        <f>3.1415-ATAN((M63/2)/ABS((G63-$C$7)))</f>
        <v>3.1189174799771213</v>
      </c>
      <c r="W63">
        <f>SQRT(((O63/2))^2+(ABS(G63-$C$7))^2)</f>
        <v>0.3356531875071902</v>
      </c>
      <c r="X63">
        <f t="shared" si="7"/>
        <v>3.1415000000000002</v>
      </c>
      <c r="Y63">
        <f>G63-$C$7</f>
        <v>-0.33205882352941174</v>
      </c>
      <c r="Z63">
        <f t="shared" si="8"/>
        <v>1.6164802141729109E-8</v>
      </c>
      <c r="AA63">
        <f>W63/$C$5</f>
        <v>16.782659375359511</v>
      </c>
      <c r="AB63">
        <f>Y63/$C$5</f>
        <v>-16.602941176470587</v>
      </c>
      <c r="AC63">
        <f>$C$4/$C$5</f>
        <v>0</v>
      </c>
      <c r="AD63">
        <f>IFERROR(ABS(((J63*$C$5)/(4*Z63))*((((1/(AA63^3))-AA63)*SIN(V63))-(((4/(AA63^5))-(5/(AA63^3))+AA63)*SIN(3*V63))-(2*AC63*((3/(AA63^4))-(4/(AA63^2))+1)*COS(2*V63))+(2*AC63*((1/(AA63^2))-1)))),0)</f>
        <v>387247.36109138234</v>
      </c>
      <c r="AE63">
        <f>IFERROR(ABS(((J63*$C$5)/(4*Z63))*((2*AC63*((-(3/(AB63^4)))+(2/(AB63^2))+1)*SIN(2*X63))-((1/(AB63^3))*COS(X63))+(((4/(AB63^5))-((3/(AB63^3))-AB63))*COS(3*X63)))),0)</f>
        <v>4226313.2139732717</v>
      </c>
      <c r="AF63">
        <f>MAX($C$8,AD63)</f>
        <v>400000</v>
      </c>
      <c r="AG63" s="11">
        <f>MAX(AE63,$C$3,U63)</f>
        <v>4226313.2139732717</v>
      </c>
      <c r="AH63" s="11">
        <f t="shared" si="9"/>
        <v>1.5713051899615173E-2</v>
      </c>
      <c r="AI63" s="11">
        <f>(3*K63)/($C$2*$C$3*2)</f>
        <v>1.4999999999999999E-2</v>
      </c>
      <c r="AJ63">
        <f t="shared" si="1"/>
        <v>1.7940000000000001E-2</v>
      </c>
      <c r="AK63">
        <f t="shared" si="2"/>
        <v>1.5713051899615173E-2</v>
      </c>
      <c r="AL63">
        <f>0</f>
        <v>0</v>
      </c>
      <c r="AN63">
        <f t="shared" si="3"/>
        <v>2.3995312042146752E-7</v>
      </c>
    </row>
    <row r="64" spans="2:40" x14ac:dyDescent="0.25">
      <c r="B64" s="11">
        <f>$C$28</f>
        <v>0</v>
      </c>
      <c r="C64">
        <f>LOOKUP(B64,$G$2:$G$1703,$I$2:$I$1703)</f>
        <v>2</v>
      </c>
      <c r="D64">
        <f>ABS(E64)</f>
        <v>0</v>
      </c>
      <c r="E64" s="11">
        <f>$C$12</f>
        <v>0</v>
      </c>
      <c r="F64" s="11">
        <f t="shared" ref="F64:F73" si="13">E64+F63</f>
        <v>0</v>
      </c>
      <c r="G64">
        <f>G63+($C$6/1700)</f>
        <v>1.8235294117647044E-2</v>
      </c>
      <c r="H64" s="7">
        <f t="shared" si="4"/>
        <v>1.8239999999999999E-2</v>
      </c>
      <c r="I64" s="7">
        <f t="shared" si="10"/>
        <v>64</v>
      </c>
      <c r="J64" s="7">
        <f t="shared" si="11"/>
        <v>0.85299999999999987</v>
      </c>
      <c r="K64" s="7">
        <v>100</v>
      </c>
      <c r="L64">
        <f>SQRT(ABS((6*J64)/($C$2*$C$8)))</f>
        <v>1.5996874694764598E-2</v>
      </c>
      <c r="M64">
        <f>(3*K64)/($C$2*$C$3*2)</f>
        <v>1.4999999999999999E-2</v>
      </c>
      <c r="N64">
        <f t="shared" si="5"/>
        <v>1.5996874694764598E-2</v>
      </c>
      <c r="O64">
        <f t="shared" si="6"/>
        <v>9.7979589711327184E-2</v>
      </c>
      <c r="P64">
        <f t="shared" si="0"/>
        <v>187536.63182607971</v>
      </c>
      <c r="Q64">
        <f>0</f>
        <v>0</v>
      </c>
      <c r="R64" s="12">
        <f>0</f>
        <v>0</v>
      </c>
      <c r="S64">
        <f>0</f>
        <v>0</v>
      </c>
      <c r="T64">
        <f>0</f>
        <v>0</v>
      </c>
      <c r="U64">
        <f>IFERROR($C$3*S64,0)</f>
        <v>0</v>
      </c>
      <c r="V64">
        <f>3.1415-ATAN((M64/2)/ABS((G64-$C$7)))</f>
        <v>3.1188974668273075</v>
      </c>
      <c r="W64">
        <f>SQRT(((O64/2))^2+(ABS(G64-$C$7))^2)</f>
        <v>0.33536222218551121</v>
      </c>
      <c r="X64">
        <f t="shared" si="7"/>
        <v>3.1415000000000002</v>
      </c>
      <c r="Y64">
        <f>G64-$C$7</f>
        <v>-0.33176470588235296</v>
      </c>
      <c r="Z64">
        <f t="shared" si="8"/>
        <v>1.7056667643292746E-8</v>
      </c>
      <c r="AA64">
        <f>W64/$C$5</f>
        <v>16.768111109275559</v>
      </c>
      <c r="AB64">
        <f>Y64/$C$5</f>
        <v>-16.588235294117649</v>
      </c>
      <c r="AC64">
        <f>$C$4/$C$5</f>
        <v>0</v>
      </c>
      <c r="AD64">
        <f>IFERROR(ABS(((J64*$C$5)/(4*Z64))*((((1/(AA64^3))-AA64)*SIN(V64))-(((4/(AA64^5))-(5/(AA64^3))+AA64)*SIN(3*V64))-(2*AC64*((3/(AA64^4))-(4/(AA64^2))+1)*COS(2*V64))+(2*AC64*((1/(AA64^2))-1)))),0)</f>
        <v>380381.89353306039</v>
      </c>
      <c r="AE64">
        <f>IFERROR(ABS(((J64*$C$5)/(4*Z64))*((2*AC64*((-(3/(AB64^4)))+(2/(AB64^2))+1)*SIN(2*X64))-((1/(AB64^3))*COS(X64))+(((4/(AB64^5))-((3/(AB64^3))-AB64))*COS(3*X64)))),0)</f>
        <v>4147650.5482726903</v>
      </c>
      <c r="AF64">
        <f>MAX($C$8,AD64)</f>
        <v>400000</v>
      </c>
      <c r="AG64" s="11">
        <f>MAX(AE64,$C$3,U64)</f>
        <v>4147650.5482726903</v>
      </c>
      <c r="AH64" s="11">
        <f t="shared" si="9"/>
        <v>1.5996874694764598E-2</v>
      </c>
      <c r="AI64" s="11">
        <f>(3*K64)/($C$2*$C$3*2)</f>
        <v>1.4999999999999999E-2</v>
      </c>
      <c r="AJ64">
        <f t="shared" si="1"/>
        <v>1.8239999999999999E-2</v>
      </c>
      <c r="AK64">
        <f t="shared" si="2"/>
        <v>1.5996874694764598E-2</v>
      </c>
      <c r="AL64">
        <f>0</f>
        <v>0</v>
      </c>
      <c r="AN64">
        <f t="shared" si="3"/>
        <v>2.3586468578403336E-7</v>
      </c>
    </row>
    <row r="65" spans="2:40" x14ac:dyDescent="0.25">
      <c r="B65" s="11">
        <f>$C$29</f>
        <v>0</v>
      </c>
      <c r="C65">
        <f>LOOKUP(B65,$G$2:$G$1703,$I$2:$I$1703)</f>
        <v>2</v>
      </c>
      <c r="D65">
        <f>ABS(E65)</f>
        <v>0</v>
      </c>
      <c r="E65" s="11">
        <f>$C$13</f>
        <v>0</v>
      </c>
      <c r="F65" s="11">
        <f t="shared" si="13"/>
        <v>0</v>
      </c>
      <c r="G65">
        <f>G64+($C$6/1700)</f>
        <v>1.8529411764705867E-2</v>
      </c>
      <c r="H65" s="7">
        <f t="shared" si="4"/>
        <v>1.8530000000000001E-2</v>
      </c>
      <c r="I65" s="7">
        <f t="shared" si="10"/>
        <v>65</v>
      </c>
      <c r="J65" s="7">
        <f t="shared" si="11"/>
        <v>0.88200000000000012</v>
      </c>
      <c r="K65" s="7">
        <v>100</v>
      </c>
      <c r="L65">
        <f>SQRT(ABS((6*J65)/($C$2*$C$8)))</f>
        <v>1.6266530054071152E-2</v>
      </c>
      <c r="M65">
        <f>(3*K65)/($C$2*$C$3*2)</f>
        <v>1.4999999999999999E-2</v>
      </c>
      <c r="N65">
        <f t="shared" si="5"/>
        <v>1.6266530054071152E-2</v>
      </c>
      <c r="O65">
        <f t="shared" si="6"/>
        <v>9.7979589711327184E-2</v>
      </c>
      <c r="P65">
        <f t="shared" si="0"/>
        <v>184427.77839082933</v>
      </c>
      <c r="Q65">
        <f>0</f>
        <v>0</v>
      </c>
      <c r="R65" s="12">
        <f>0</f>
        <v>0</v>
      </c>
      <c r="S65">
        <f>0</f>
        <v>0</v>
      </c>
      <c r="T65">
        <f>0</f>
        <v>0</v>
      </c>
      <c r="U65">
        <f>IFERROR($C$3*S65,0)</f>
        <v>0</v>
      </c>
      <c r="V65">
        <f>3.1415-ATAN((M65/2)/ABS((G65-$C$7)))</f>
        <v>3.1188774181798569</v>
      </c>
      <c r="W65">
        <f>SQRT(((O65/2))^2+(ABS(G65-$C$7))^2)</f>
        <v>0.33507126236824891</v>
      </c>
      <c r="X65">
        <f t="shared" si="7"/>
        <v>3.1415000000000002</v>
      </c>
      <c r="Y65">
        <f>G65-$C$7</f>
        <v>-0.33147058823529413</v>
      </c>
      <c r="Z65">
        <f t="shared" si="8"/>
        <v>1.7933849384613447E-8</v>
      </c>
      <c r="AA65">
        <f>W65/$C$5</f>
        <v>16.753563118412444</v>
      </c>
      <c r="AB65">
        <f>Y65/$C$5</f>
        <v>-16.573529411764707</v>
      </c>
      <c r="AC65">
        <f>$C$4/$C$5</f>
        <v>0</v>
      </c>
      <c r="AD65">
        <f>IFERROR(ABS(((J65*$C$5)/(4*Z65))*((((1/(AA65^3))-AA65)*SIN(V65))-(((4/(AA65^5))-(5/(AA65^3))+AA65)*SIN(3*V65))-(2*AC65*((3/(AA65^4))-(4/(AA65^2))+1)*COS(2*V65))+(2*AC65*((1/(AA65^2))-1)))),0)</f>
        <v>374081.34047233249</v>
      </c>
      <c r="AE65">
        <f>IFERROR(ABS(((J65*$C$5)/(4*Z65))*((2*AC65*((-(3/(AB65^4)))+(2/(AB65^2))+1)*SIN(2*X65))-((1/(AB65^3))*COS(X65))+(((4/(AB65^5))-((3/(AB65^3))-AB65))*COS(3*X65)))),0)</f>
        <v>4075276.8456748482</v>
      </c>
      <c r="AF65">
        <f>MAX($C$8,AD65)</f>
        <v>400000</v>
      </c>
      <c r="AG65" s="11">
        <f>MAX(AE65,$C$3,U65)</f>
        <v>4075276.8456748482</v>
      </c>
      <c r="AH65" s="11">
        <f t="shared" si="9"/>
        <v>1.6266530054071152E-2</v>
      </c>
      <c r="AI65" s="11">
        <f>(3*K65)/($C$2*$C$3*2)</f>
        <v>1.4999999999999999E-2</v>
      </c>
      <c r="AJ65">
        <f t="shared" si="1"/>
        <v>1.8530000000000001E-2</v>
      </c>
      <c r="AK65">
        <f t="shared" si="2"/>
        <v>1.6266530054071152E-2</v>
      </c>
      <c r="AL65">
        <f>0</f>
        <v>0</v>
      </c>
      <c r="AN65">
        <f t="shared" si="3"/>
        <v>2.3971091965114866E-7</v>
      </c>
    </row>
    <row r="66" spans="2:40" x14ac:dyDescent="0.25">
      <c r="B66" s="11">
        <f>$C$30</f>
        <v>0</v>
      </c>
      <c r="C66">
        <f>LOOKUP(B66,$G$2:$G$1703,$I$2:$I$1703)</f>
        <v>2</v>
      </c>
      <c r="D66">
        <f>ABS(E66)</f>
        <v>0</v>
      </c>
      <c r="E66" s="11">
        <f>$C$14</f>
        <v>0</v>
      </c>
      <c r="F66" s="11">
        <f t="shared" si="13"/>
        <v>0</v>
      </c>
      <c r="G66">
        <f>G65+($C$6/1700)</f>
        <v>1.882352941176469E-2</v>
      </c>
      <c r="H66" s="7">
        <f t="shared" si="4"/>
        <v>1.882E-2</v>
      </c>
      <c r="I66" s="7">
        <f t="shared" si="10"/>
        <v>66</v>
      </c>
      <c r="J66" s="7">
        <f t="shared" si="11"/>
        <v>0.91100000000000003</v>
      </c>
      <c r="K66" s="7">
        <v>100</v>
      </c>
      <c r="L66">
        <f>SQRT(ABS((6*J66)/($C$2*$C$8)))</f>
        <v>1.6531787562148265E-2</v>
      </c>
      <c r="M66">
        <f>(3*K66)/($C$2*$C$3*2)</f>
        <v>1.4999999999999999E-2</v>
      </c>
      <c r="N66">
        <f t="shared" si="5"/>
        <v>1.6531787562148265E-2</v>
      </c>
      <c r="O66">
        <f t="shared" si="6"/>
        <v>9.7979589711327184E-2</v>
      </c>
      <c r="P66">
        <f t="shared" ref="P66:P129" si="14">(3/2)*K66/($C$2*(N66-(2*T66)))</f>
        <v>181468.57916737936</v>
      </c>
      <c r="Q66">
        <f>0</f>
        <v>0</v>
      </c>
      <c r="R66" s="12">
        <f>0</f>
        <v>0</v>
      </c>
      <c r="S66">
        <f>0</f>
        <v>0</v>
      </c>
      <c r="T66">
        <f>0</f>
        <v>0</v>
      </c>
      <c r="U66">
        <f>IFERROR($C$3*S66,0)</f>
        <v>0</v>
      </c>
      <c r="V66">
        <f>3.1415-ATAN((M66/2)/ABS((G66-$C$7)))</f>
        <v>3.1188573339402574</v>
      </c>
      <c r="W66">
        <f>SQRT(((O66/2))^2+(ABS(G66-$C$7))^2)</f>
        <v>0.33478030806975528</v>
      </c>
      <c r="X66">
        <f t="shared" si="7"/>
        <v>3.1415000000000002</v>
      </c>
      <c r="Y66">
        <f>G66-$C$7</f>
        <v>-0.33117647058823529</v>
      </c>
      <c r="Z66">
        <f t="shared" si="8"/>
        <v>1.8825573086396344E-8</v>
      </c>
      <c r="AA66">
        <f>W66/$C$5</f>
        <v>16.739015403487763</v>
      </c>
      <c r="AB66">
        <f>Y66/$C$5</f>
        <v>-16.558823529411764</v>
      </c>
      <c r="AC66">
        <f>$C$4/$C$5</f>
        <v>0</v>
      </c>
      <c r="AD66">
        <f>IFERROR(ABS(((J66*$C$5)/(4*Z66))*((((1/(AA66^3))-AA66)*SIN(V66))-(((4/(AA66^5))-(5/(AA66^3))+AA66)*SIN(3*V66))-(2*AC66*((3/(AA66^4))-(4/(AA66^2))+1)*COS(2*V66))+(2*AC66*((1/(AA66^2))-1)))),0)</f>
        <v>368084.18341148581</v>
      </c>
      <c r="AE66">
        <f>IFERROR(ABS(((J66*$C$5)/(4*Z66))*((2*AC66*((-(3/(AB66^4)))+(2/(AB66^2))+1)*SIN(2*X66))-((1/(AB66^3))*COS(X66))+(((4/(AB66^5))-((3/(AB66^3))-AB66))*COS(3*X66)))),0)</f>
        <v>4006329.0311093619</v>
      </c>
      <c r="AF66">
        <f>MAX($C$8,AD66)</f>
        <v>400000</v>
      </c>
      <c r="AG66" s="11">
        <f>MAX(AE66,$C$3,U66)</f>
        <v>4006329.0311093619</v>
      </c>
      <c r="AH66" s="11">
        <f t="shared" si="9"/>
        <v>1.6531787562148265E-2</v>
      </c>
      <c r="AI66" s="11">
        <f>(3*K66)/($C$2*$C$3*2)</f>
        <v>1.4999999999999999E-2</v>
      </c>
      <c r="AJ66">
        <f t="shared" ref="AJ66:AJ129" si="15">H66</f>
        <v>1.882E-2</v>
      </c>
      <c r="AK66">
        <f t="shared" ref="AK66:AK129" si="16">N66</f>
        <v>1.6531787562148265E-2</v>
      </c>
      <c r="AL66">
        <f>0</f>
        <v>0</v>
      </c>
      <c r="AN66">
        <f t="shared" ref="AN66:AN129" si="17">(H67-H66)*((N67))*$C$2</f>
        <v>2.5202678429087794E-7</v>
      </c>
    </row>
    <row r="67" spans="2:40" x14ac:dyDescent="0.25">
      <c r="B67" s="11">
        <f>$C$31</f>
        <v>0</v>
      </c>
      <c r="C67">
        <f>LOOKUP(B67,$G$2:$G$1703,$I$2:$I$1703)</f>
        <v>2</v>
      </c>
      <c r="D67">
        <f>ABS(E67)</f>
        <v>0</v>
      </c>
      <c r="E67" s="11">
        <f>$C$15</f>
        <v>0</v>
      </c>
      <c r="F67" s="11">
        <f t="shared" si="13"/>
        <v>0</v>
      </c>
      <c r="G67">
        <f>G66+($C$6/1700)</f>
        <v>1.9117647058823514E-2</v>
      </c>
      <c r="H67" s="7">
        <f t="shared" ref="H67:H130" si="18">VALUE(ROUND(G67,5))</f>
        <v>1.9120000000000002E-2</v>
      </c>
      <c r="I67" s="7">
        <f t="shared" si="10"/>
        <v>67</v>
      </c>
      <c r="J67" s="7">
        <f t="shared" si="11"/>
        <v>0.94100000000000017</v>
      </c>
      <c r="K67" s="7">
        <v>100</v>
      </c>
      <c r="L67">
        <f>SQRT(ABS((6*J67)/($C$2*$C$8)))</f>
        <v>1.680178561939177E-2</v>
      </c>
      <c r="M67">
        <f>(3*K67)/($C$2*$C$3*2)</f>
        <v>1.4999999999999999E-2</v>
      </c>
      <c r="N67">
        <f t="shared" ref="N67:N130" si="19">MAX(ABS(L67),ABS(M67))</f>
        <v>1.680178561939177E-2</v>
      </c>
      <c r="O67">
        <f t="shared" ref="O67:O130" si="20">MAX($N$2:$N$1702)</f>
        <v>9.7979589711327184E-2</v>
      </c>
      <c r="P67">
        <f t="shared" si="14"/>
        <v>178552.45079056072</v>
      </c>
      <c r="Q67">
        <f>0</f>
        <v>0</v>
      </c>
      <c r="R67" s="12">
        <f>0</f>
        <v>0</v>
      </c>
      <c r="S67">
        <f>0</f>
        <v>0</v>
      </c>
      <c r="T67">
        <f>0</f>
        <v>0</v>
      </c>
      <c r="U67">
        <f>IFERROR($C$3*S67,0)</f>
        <v>0</v>
      </c>
      <c r="V67">
        <f>3.1415-ATAN((M67/2)/ABS((G67-$C$7)))</f>
        <v>3.1188372140136624</v>
      </c>
      <c r="W67">
        <f>SQRT(((O67/2))^2+(ABS(G67-$C$7))^2)</f>
        <v>0.3344893593044318</v>
      </c>
      <c r="X67">
        <f t="shared" ref="X67:X130" si="21">3.1415</f>
        <v>3.1415000000000002</v>
      </c>
      <c r="Y67">
        <f>G67-$C$7</f>
        <v>-0.33088235294117646</v>
      </c>
      <c r="Z67">
        <f t="shared" ref="Z67:Z130" si="22">(1/12)*$C$2*(N67^3)</f>
        <v>1.9763100334809574E-8</v>
      </c>
      <c r="AA67">
        <f>W67/$C$5</f>
        <v>16.724467965221589</v>
      </c>
      <c r="AB67">
        <f>Y67/$C$5</f>
        <v>-16.544117647058822</v>
      </c>
      <c r="AC67">
        <f>$C$4/$C$5</f>
        <v>0</v>
      </c>
      <c r="AD67">
        <f>IFERROR(ABS(((J67*$C$5)/(4*Z67))*((((1/(AA67^3))-AA67)*SIN(V67))-(((4/(AA67^5))-(5/(AA67^3))+AA67)*SIN(3*V67))-(2*AC67*((3/(AA67^4))-(4/(AA67^2))+1)*COS(2*V67))+(2*AC67*((1/(AA67^2))-1)))),0)</f>
        <v>362174.24140948243</v>
      </c>
      <c r="AE67">
        <f>IFERROR(ABS(((J67*$C$5)/(4*Z67))*((2*AC67*((-(3/(AB67^4)))+(2/(AB67^2))+1)*SIN(2*X67))-((1/(AB67^3))*COS(X67))+(((4/(AB67^5))-((3/(AB67^3))-AB67))*COS(3*X67)))),0)</f>
        <v>3938447.3216038346</v>
      </c>
      <c r="AF67">
        <f>MAX($C$8,AD67)</f>
        <v>400000</v>
      </c>
      <c r="AG67" s="11">
        <f>MAX(AE67,$C$3,U67)</f>
        <v>3938447.3216038346</v>
      </c>
      <c r="AH67" s="11">
        <f t="shared" ref="AH67:AH130" si="23">SQRT(ABS((6*J67)/($C$2*AF67)))</f>
        <v>1.680178561939177E-2</v>
      </c>
      <c r="AI67" s="11">
        <f>(3*K67)/($C$2*$C$3*2)</f>
        <v>1.4999999999999999E-2</v>
      </c>
      <c r="AJ67">
        <f t="shared" si="15"/>
        <v>1.9120000000000002E-2</v>
      </c>
      <c r="AK67">
        <f t="shared" si="16"/>
        <v>1.680178561939177E-2</v>
      </c>
      <c r="AL67">
        <f>0</f>
        <v>0</v>
      </c>
      <c r="AN67">
        <f t="shared" si="17"/>
        <v>2.473514705838626E-7</v>
      </c>
    </row>
    <row r="68" spans="2:40" x14ac:dyDescent="0.25">
      <c r="B68" s="11">
        <f>$C$32</f>
        <v>0</v>
      </c>
      <c r="C68">
        <f>LOOKUP(B68,$G$2:$G$1703,$I$2:$I$1703)</f>
        <v>2</v>
      </c>
      <c r="D68">
        <f>ABS(E68)</f>
        <v>0</v>
      </c>
      <c r="E68" s="11">
        <f>$C$16</f>
        <v>0</v>
      </c>
      <c r="F68" s="11">
        <f t="shared" si="13"/>
        <v>0</v>
      </c>
      <c r="G68">
        <f>G67+($C$6/1700)</f>
        <v>1.9411764705882337E-2</v>
      </c>
      <c r="H68" s="7">
        <f t="shared" si="18"/>
        <v>1.941E-2</v>
      </c>
      <c r="I68" s="7">
        <f t="shared" ref="I68:I131" si="24">I67+1</f>
        <v>68</v>
      </c>
      <c r="J68" s="7">
        <f t="shared" ref="J68:J131" si="25">K68*(H68-H67)+J67</f>
        <v>0.97</v>
      </c>
      <c r="K68" s="7">
        <v>100</v>
      </c>
      <c r="L68">
        <f>SQRT(ABS((6*J68)/($C$2*$C$8)))</f>
        <v>1.7058722109231983E-2</v>
      </c>
      <c r="M68">
        <f>(3*K68)/($C$2*$C$3*2)</f>
        <v>1.4999999999999999E-2</v>
      </c>
      <c r="N68">
        <f t="shared" si="19"/>
        <v>1.7058722109231983E-2</v>
      </c>
      <c r="O68">
        <f t="shared" si="20"/>
        <v>9.7979589711327184E-2</v>
      </c>
      <c r="P68">
        <f t="shared" si="14"/>
        <v>175863.11452816473</v>
      </c>
      <c r="Q68">
        <f>0</f>
        <v>0</v>
      </c>
      <c r="R68" s="12">
        <f>0</f>
        <v>0</v>
      </c>
      <c r="S68">
        <f>0</f>
        <v>0</v>
      </c>
      <c r="T68">
        <f>0</f>
        <v>0</v>
      </c>
      <c r="U68">
        <f>IFERROR($C$3*S68,0)</f>
        <v>0</v>
      </c>
      <c r="V68">
        <f>3.1415-ATAN((M68/2)/ABS((G68-$C$7)))</f>
        <v>3.1188170583048866</v>
      </c>
      <c r="W68">
        <f>SQRT(((O68/2))^2+(ABS(G68-$C$7))^2)</f>
        <v>0.33419841608672968</v>
      </c>
      <c r="X68">
        <f t="shared" si="21"/>
        <v>3.1415000000000002</v>
      </c>
      <c r="Y68">
        <f>G68-$C$7</f>
        <v>-0.33058823529411763</v>
      </c>
      <c r="Z68">
        <f t="shared" si="22"/>
        <v>2.0683700557443787E-8</v>
      </c>
      <c r="AA68">
        <f>W68/$C$5</f>
        <v>16.709920804336484</v>
      </c>
      <c r="AB68">
        <f>Y68/$C$5</f>
        <v>-16.52941176470588</v>
      </c>
      <c r="AC68">
        <f>$C$4/$C$5</f>
        <v>0</v>
      </c>
      <c r="AD68">
        <f>IFERROR(ABS(((J68*$C$5)/(4*Z68))*((((1/(AA68^3))-AA68)*SIN(V68))-(((4/(AA68^5))-(5/(AA68^3))+AA68)*SIN(3*V68))-(2*AC68*((3/(AA68^4))-(4/(AA68^2))+1)*COS(2*V68))+(2*AC68*((1/(AA68^2))-1)))),0)</f>
        <v>356724.18116160773</v>
      </c>
      <c r="AE68">
        <f>IFERROR(ABS(((J68*$C$5)/(4*Z68))*((2*AC68*((-(3/(AB68^4)))+(2/(AB68^2))+1)*SIN(2*X68))-((1/(AB68^3))*COS(X68))+(((4/(AB68^5))-((3/(AB68^3))-AB68))*COS(3*X68)))),0)</f>
        <v>3875678.0395858325</v>
      </c>
      <c r="AF68">
        <f>MAX($C$8,AD68)</f>
        <v>400000</v>
      </c>
      <c r="AG68" s="11">
        <f>MAX(AE68,$C$3,U68)</f>
        <v>3875678.0395858325</v>
      </c>
      <c r="AH68" s="11">
        <f t="shared" si="23"/>
        <v>1.7058722109231983E-2</v>
      </c>
      <c r="AI68" s="11">
        <f>(3*K68)/($C$2*$C$3*2)</f>
        <v>1.4999999999999999E-2</v>
      </c>
      <c r="AJ68">
        <f t="shared" si="15"/>
        <v>1.941E-2</v>
      </c>
      <c r="AK68">
        <f t="shared" si="16"/>
        <v>1.7058722109231983E-2</v>
      </c>
      <c r="AL68">
        <f>0</f>
        <v>0</v>
      </c>
      <c r="AN68">
        <f t="shared" si="17"/>
        <v>2.5980762113532997E-7</v>
      </c>
    </row>
    <row r="69" spans="2:40" x14ac:dyDescent="0.25">
      <c r="B69" s="11">
        <f>$C$34</f>
        <v>0</v>
      </c>
      <c r="C69">
        <f>LOOKUP(B69,$G$2:$G$1703,$I$2:$I$1703)</f>
        <v>2</v>
      </c>
      <c r="D69">
        <f>ABS(E69)</f>
        <v>0</v>
      </c>
      <c r="E69" s="11">
        <f>$C$18</f>
        <v>0</v>
      </c>
      <c r="F69" s="11">
        <f t="shared" si="13"/>
        <v>0</v>
      </c>
      <c r="G69">
        <f>G68+($C$6/1700)</f>
        <v>1.970588235294116E-2</v>
      </c>
      <c r="H69" s="7">
        <f t="shared" si="18"/>
        <v>1.9709999999999998E-2</v>
      </c>
      <c r="I69" s="7">
        <f t="shared" si="24"/>
        <v>69</v>
      </c>
      <c r="J69" s="7">
        <f t="shared" si="25"/>
        <v>0.99999999999999978</v>
      </c>
      <c r="K69" s="7">
        <v>100</v>
      </c>
      <c r="L69">
        <f>SQRT(ABS((6*J69)/($C$2*$C$8)))</f>
        <v>1.732050807568877E-2</v>
      </c>
      <c r="M69">
        <f>(3*K69)/($C$2*$C$3*2)</f>
        <v>1.4999999999999999E-2</v>
      </c>
      <c r="N69">
        <f t="shared" si="19"/>
        <v>1.732050807568877E-2</v>
      </c>
      <c r="O69">
        <f t="shared" si="20"/>
        <v>9.7979589711327184E-2</v>
      </c>
      <c r="P69">
        <f t="shared" si="14"/>
        <v>173205.08075688776</v>
      </c>
      <c r="Q69">
        <f>0</f>
        <v>0</v>
      </c>
      <c r="R69" s="12">
        <f>0</f>
        <v>0</v>
      </c>
      <c r="S69">
        <f>0</f>
        <v>0</v>
      </c>
      <c r="T69">
        <f>0</f>
        <v>0</v>
      </c>
      <c r="U69">
        <f>IFERROR($C$3*S69,0)</f>
        <v>0</v>
      </c>
      <c r="V69">
        <f>3.1415-ATAN((M69/2)/ABS((G69-$C$7)))</f>
        <v>3.1187968667184069</v>
      </c>
      <c r="W69">
        <f>SQRT(((O69/2))^2+(ABS(G69-$C$7))^2)</f>
        <v>0.33390747843115032</v>
      </c>
      <c r="X69">
        <f t="shared" si="21"/>
        <v>3.1415000000000002</v>
      </c>
      <c r="Y69">
        <f>G69-$C$7</f>
        <v>-0.33029411764705879</v>
      </c>
      <c r="Z69">
        <f t="shared" si="22"/>
        <v>2.1650635094610952E-8</v>
      </c>
      <c r="AA69">
        <f>W69/$C$5</f>
        <v>16.695373921557515</v>
      </c>
      <c r="AB69">
        <f>Y69/$C$5</f>
        <v>-16.514705882352938</v>
      </c>
      <c r="AC69">
        <f>$C$4/$C$5</f>
        <v>0</v>
      </c>
      <c r="AD69">
        <f>IFERROR(ABS(((J69*$C$5)/(4*Z69))*((((1/(AA69^3))-AA69)*SIN(V69))-(((4/(AA69^5))-(5/(AA69^3))+AA69)*SIN(3*V69))-(2*AC69*((3/(AA69^4))-(4/(AA69^2))+1)*COS(2*V69))+(2*AC69*((1/(AA69^2))-1)))),0)</f>
        <v>351337.48067220021</v>
      </c>
      <c r="AE69">
        <f>IFERROR(ABS(((J69*$C$5)/(4*Z69))*((2*AC69*((-(3/(AB69^4)))+(2/(AB69^2))+1)*SIN(2*X69))-((1/(AB69^3))*COS(X69))+(((4/(AB69^5))-((3/(AB69^3))-AB69))*COS(3*X69)))),0)</f>
        <v>3813703.4682494635</v>
      </c>
      <c r="AF69">
        <f>MAX($C$8,AD69)</f>
        <v>400000</v>
      </c>
      <c r="AG69" s="11">
        <f>MAX(AE69,$C$3,U69)</f>
        <v>3813703.4682494635</v>
      </c>
      <c r="AH69" s="11">
        <f t="shared" si="23"/>
        <v>1.732050807568877E-2</v>
      </c>
      <c r="AI69" s="11">
        <f>(3*K69)/($C$2*$C$3*2)</f>
        <v>1.4999999999999999E-2</v>
      </c>
      <c r="AJ69">
        <f t="shared" si="15"/>
        <v>1.9709999999999998E-2</v>
      </c>
      <c r="AK69">
        <f t="shared" si="16"/>
        <v>1.732050807568877E-2</v>
      </c>
      <c r="AL69">
        <f>0</f>
        <v>0</v>
      </c>
      <c r="AN69">
        <f t="shared" si="17"/>
        <v>2.5476297807962781E-7</v>
      </c>
    </row>
    <row r="70" spans="2:40" x14ac:dyDescent="0.25">
      <c r="B70" s="11">
        <f>$C$27</f>
        <v>0.01</v>
      </c>
      <c r="C70">
        <f>LOOKUP(B70,$G$2:$G$1703,$I$2:$I$1703)</f>
        <v>36</v>
      </c>
      <c r="D70">
        <f>ABS(E70)</f>
        <v>100</v>
      </c>
      <c r="E70" s="11">
        <f>$C$11</f>
        <v>100</v>
      </c>
      <c r="F70" s="11">
        <f t="shared" si="13"/>
        <v>100</v>
      </c>
      <c r="G70">
        <f>G69+($C$6/1700)</f>
        <v>1.9999999999999983E-2</v>
      </c>
      <c r="H70" s="7">
        <f t="shared" si="18"/>
        <v>0.02</v>
      </c>
      <c r="I70" s="7">
        <f t="shared" si="24"/>
        <v>70</v>
      </c>
      <c r="J70" s="7">
        <f t="shared" si="25"/>
        <v>1.0289999999999999</v>
      </c>
      <c r="K70" s="7">
        <v>100</v>
      </c>
      <c r="L70">
        <f>SQRT(ABS((6*J70)/($C$2*$C$8)))</f>
        <v>1.7569860557215586E-2</v>
      </c>
      <c r="M70">
        <f>(3*K70)/($C$2*$C$3*2)</f>
        <v>1.4999999999999999E-2</v>
      </c>
      <c r="N70">
        <f t="shared" si="19"/>
        <v>1.7569860557215586E-2</v>
      </c>
      <c r="O70">
        <f t="shared" si="20"/>
        <v>9.7979589711327184E-2</v>
      </c>
      <c r="P70">
        <f t="shared" si="14"/>
        <v>170746.94419062766</v>
      </c>
      <c r="Q70">
        <f>0</f>
        <v>0</v>
      </c>
      <c r="R70" s="12">
        <f>0</f>
        <v>0</v>
      </c>
      <c r="S70">
        <f>0</f>
        <v>0</v>
      </c>
      <c r="T70">
        <f>0</f>
        <v>0</v>
      </c>
      <c r="U70">
        <f>IFERROR($C$3*S70,0)</f>
        <v>0</v>
      </c>
      <c r="V70">
        <f>3.1415-ATAN((M70/2)/ABS((G70-$C$7)))</f>
        <v>3.1187766391583591</v>
      </c>
      <c r="W70">
        <f>SQRT(((O70/2))^2+(ABS(G70-$C$7))^2)</f>
        <v>0.33361654635224558</v>
      </c>
      <c r="X70">
        <f t="shared" si="21"/>
        <v>3.1415000000000002</v>
      </c>
      <c r="Y70">
        <f>G70-$C$7</f>
        <v>-0.33</v>
      </c>
      <c r="Z70">
        <f t="shared" si="22"/>
        <v>2.2599233141718546E-8</v>
      </c>
      <c r="AA70">
        <f>W70/$C$5</f>
        <v>16.68082731761228</v>
      </c>
      <c r="AB70">
        <f>Y70/$C$5</f>
        <v>-16.5</v>
      </c>
      <c r="AC70">
        <f>$C$4/$C$5</f>
        <v>0</v>
      </c>
      <c r="AD70">
        <f>IFERROR(ABS(((J70*$C$5)/(4*Z70))*((((1/(AA70^3))-AA70)*SIN(V70))-(((4/(AA70^5))-(5/(AA70^3))+AA70)*SIN(3*V70))-(2*AC70*((3/(AA70^4))-(4/(AA70^2))+1)*COS(2*V70))+(2*AC70*((1/(AA70^2))-1)))),0)</f>
        <v>346356.13229702594</v>
      </c>
      <c r="AE70">
        <f>IFERROR(ABS(((J70*$C$5)/(4*Z70))*((2*AC70*((-(3/(AB70^4)))+(2/(AB70^2))+1)*SIN(2*X70))-((1/(AB70^3))*COS(X70))+(((4/(AB70^5))-((3/(AB70^3))-AB70))*COS(3*X70)))),0)</f>
        <v>3756230.6501887315</v>
      </c>
      <c r="AF70">
        <f>MAX($C$8,AD70)</f>
        <v>400000</v>
      </c>
      <c r="AG70" s="11">
        <f>MAX(AE70,$C$3,U70)</f>
        <v>3756230.6501887315</v>
      </c>
      <c r="AH70" s="11">
        <f t="shared" si="23"/>
        <v>1.7569860557215586E-2</v>
      </c>
      <c r="AI70" s="11">
        <f>(3*K70)/($C$2*$C$3*2)</f>
        <v>1.4999999999999999E-2</v>
      </c>
      <c r="AJ70">
        <f t="shared" si="15"/>
        <v>0.02</v>
      </c>
      <c r="AK70">
        <f t="shared" si="16"/>
        <v>1.7569860557215586E-2</v>
      </c>
      <c r="AL70">
        <f>0</f>
        <v>0</v>
      </c>
      <c r="AN70">
        <f t="shared" si="17"/>
        <v>2.5832798919203346E-7</v>
      </c>
    </row>
    <row r="71" spans="2:40" x14ac:dyDescent="0.25">
      <c r="B71">
        <f>$C$37</f>
        <v>0.1</v>
      </c>
      <c r="C71">
        <f>LOOKUP(B71,$G$2:$G$1703,$I$2:$I$1703)</f>
        <v>342</v>
      </c>
      <c r="D71">
        <f>ABS(E71)</f>
        <v>150</v>
      </c>
      <c r="E71">
        <f>$C$42</f>
        <v>-150</v>
      </c>
      <c r="F71" s="11">
        <f t="shared" si="13"/>
        <v>-50</v>
      </c>
      <c r="G71">
        <f>G70+($C$6/1700)</f>
        <v>2.0294117647058806E-2</v>
      </c>
      <c r="H71" s="7">
        <f t="shared" si="18"/>
        <v>2.0289999999999999E-2</v>
      </c>
      <c r="I71" s="7">
        <f t="shared" si="24"/>
        <v>71</v>
      </c>
      <c r="J71" s="7">
        <f t="shared" si="25"/>
        <v>1.0579999999999998</v>
      </c>
      <c r="K71" s="7">
        <v>100</v>
      </c>
      <c r="L71">
        <f>SQRT(ABS((6*J71)/($C$2*$C$8)))</f>
        <v>1.7815723392554116E-2</v>
      </c>
      <c r="M71">
        <f>(3*K71)/($C$2*$C$3*2)</f>
        <v>1.4999999999999999E-2</v>
      </c>
      <c r="N71">
        <f t="shared" si="19"/>
        <v>1.7815723392554116E-2</v>
      </c>
      <c r="O71">
        <f t="shared" si="20"/>
        <v>9.7979589711327184E-2</v>
      </c>
      <c r="P71">
        <f t="shared" si="14"/>
        <v>168390.58026988769</v>
      </c>
      <c r="Q71">
        <f>0</f>
        <v>0</v>
      </c>
      <c r="R71" s="12">
        <f>0</f>
        <v>0</v>
      </c>
      <c r="S71">
        <f>0</f>
        <v>0</v>
      </c>
      <c r="T71">
        <f>0</f>
        <v>0</v>
      </c>
      <c r="U71">
        <f>IFERROR($C$3*S71,0)</f>
        <v>0</v>
      </c>
      <c r="V71">
        <f>3.1415-ATAN((M71/2)/ABS((G71-$C$7)))</f>
        <v>3.1187563755285379</v>
      </c>
      <c r="W71">
        <f>SQRT(((O71/2))^2+(ABS(G71-$C$7))^2)</f>
        <v>0.33332561986461751</v>
      </c>
      <c r="X71">
        <f t="shared" si="21"/>
        <v>3.1415000000000002</v>
      </c>
      <c r="Y71">
        <f>G71-$C$7</f>
        <v>-0.32970588235294118</v>
      </c>
      <c r="Z71">
        <f t="shared" si="22"/>
        <v>2.3561294186652818E-8</v>
      </c>
      <c r="AA71">
        <f>W71/$C$5</f>
        <v>16.666280993230874</v>
      </c>
      <c r="AB71">
        <f>Y71/$C$5</f>
        <v>-16.485294117647058</v>
      </c>
      <c r="AC71">
        <f>$C$4/$C$5</f>
        <v>0</v>
      </c>
      <c r="AD71">
        <f>IFERROR(ABS(((J71*$C$5)/(4*Z71))*((((1/(AA71^3))-AA71)*SIN(V71))-(((4/(AA71^5))-(5/(AA71^3))+AA71)*SIN(3*V71))-(2*AC71*((3/(AA71^4))-(4/(AA71^2))+1)*COS(2*V71))+(2*AC71*((1/(AA71^2))-1)))),0)</f>
        <v>341581.10630341287</v>
      </c>
      <c r="AE71">
        <f>IFERROR(ABS(((J71*$C$5)/(4*Z71))*((2*AC71*((-(3/(AB71^4)))+(2/(AB71^2))+1)*SIN(2*X71))-((1/(AB71^3))*COS(X71))+(((4/(AB71^5))-((3/(AB71^3))-AB71))*COS(3*X71)))),0)</f>
        <v>3701091.1250974592</v>
      </c>
      <c r="AF71">
        <f>MAX($C$8,AD71)</f>
        <v>400000</v>
      </c>
      <c r="AG71" s="11">
        <f>MAX(AE71,$C$3,U71)</f>
        <v>3701091.1250974592</v>
      </c>
      <c r="AH71" s="11">
        <f t="shared" si="23"/>
        <v>1.7815723392554116E-2</v>
      </c>
      <c r="AI71" s="11">
        <f>(3*K71)/($C$2*$C$3*2)</f>
        <v>1.4999999999999999E-2</v>
      </c>
      <c r="AJ71">
        <f t="shared" si="15"/>
        <v>2.0289999999999999E-2</v>
      </c>
      <c r="AK71">
        <f t="shared" si="16"/>
        <v>1.7815723392554116E-2</v>
      </c>
      <c r="AL71">
        <f>0</f>
        <v>0</v>
      </c>
      <c r="AN71">
        <f t="shared" si="17"/>
        <v>2.7099815497527067E-7</v>
      </c>
    </row>
    <row r="72" spans="2:40" x14ac:dyDescent="0.25">
      <c r="B72" s="11">
        <f>$C$25</f>
        <v>0.25</v>
      </c>
      <c r="C72">
        <f>LOOKUP(B72,$G$2:$G$1703,$I$2:$I$1703)</f>
        <v>851</v>
      </c>
      <c r="D72">
        <f>ABS(E72)</f>
        <v>50</v>
      </c>
      <c r="E72" s="11">
        <f>$C$9</f>
        <v>-50</v>
      </c>
      <c r="F72" s="11">
        <f t="shared" si="13"/>
        <v>-100</v>
      </c>
      <c r="G72">
        <f>G71+($C$6/1700)</f>
        <v>2.0588235294117629E-2</v>
      </c>
      <c r="H72" s="7">
        <f t="shared" si="18"/>
        <v>2.0590000000000001E-2</v>
      </c>
      <c r="I72" s="7">
        <f t="shared" si="24"/>
        <v>72</v>
      </c>
      <c r="J72" s="7">
        <f t="shared" si="25"/>
        <v>1.0880000000000001</v>
      </c>
      <c r="K72" s="7">
        <v>100</v>
      </c>
      <c r="L72">
        <f>SQRT(ABS((6*J72)/($C$2*$C$8)))</f>
        <v>1.8066543665017944E-2</v>
      </c>
      <c r="M72">
        <f>(3*K72)/($C$2*$C$3*2)</f>
        <v>1.4999999999999999E-2</v>
      </c>
      <c r="N72">
        <f t="shared" si="19"/>
        <v>1.8066543665017944E-2</v>
      </c>
      <c r="O72">
        <f t="shared" si="20"/>
        <v>9.7979589711327184E-2</v>
      </c>
      <c r="P72">
        <f t="shared" si="14"/>
        <v>166052.79103876784</v>
      </c>
      <c r="Q72">
        <f>0</f>
        <v>0</v>
      </c>
      <c r="R72" s="12">
        <f>0</f>
        <v>0</v>
      </c>
      <c r="S72">
        <f>0</f>
        <v>0</v>
      </c>
      <c r="T72">
        <f>0</f>
        <v>0</v>
      </c>
      <c r="U72">
        <f>IFERROR($C$3*S72,0)</f>
        <v>0</v>
      </c>
      <c r="V72">
        <f>3.1415-ATAN((M72/2)/ABS((G72-$C$7)))</f>
        <v>3.1187360757323943</v>
      </c>
      <c r="W72">
        <f>SQRT(((O72/2))^2+(ABS(G72-$C$7))^2)</f>
        <v>0.33303469898291921</v>
      </c>
      <c r="X72">
        <f t="shared" si="21"/>
        <v>3.1415000000000002</v>
      </c>
      <c r="Y72">
        <f>G72-$C$7</f>
        <v>-0.32941176470588235</v>
      </c>
      <c r="Z72">
        <f t="shared" si="22"/>
        <v>2.4570499384424405E-8</v>
      </c>
      <c r="AA72">
        <f>W72/$C$5</f>
        <v>16.651734949145961</v>
      </c>
      <c r="AB72">
        <f>Y72/$C$5</f>
        <v>-16.470588235294116</v>
      </c>
      <c r="AC72">
        <f>$C$4/$C$5</f>
        <v>0</v>
      </c>
      <c r="AD72">
        <f>IFERROR(ABS(((J72*$C$5)/(4*Z72))*((((1/(AA72^3))-AA72)*SIN(V72))-(((4/(AA72^5))-(5/(AA72^3))+AA72)*SIN(3*V72))-(2*AC72*((3/(AA72^4))-(4/(AA72^2))+1)*COS(2*V72))+(2*AC72*((1/(AA72^2))-1)))),0)</f>
        <v>336843.64095241769</v>
      </c>
      <c r="AE72">
        <f>IFERROR(ABS(((J72*$C$5)/(4*Z72))*((2*AC72*((-(3/(AB72^4)))+(2/(AB72^2))+1)*SIN(2*X72))-((1/(AB72^3))*COS(X72))+(((4/(AB72^5))-((3/(AB72^3))-AB72))*COS(3*X72)))),0)</f>
        <v>3646451.9121032376</v>
      </c>
      <c r="AF72">
        <f>MAX($C$8,AD72)</f>
        <v>400000</v>
      </c>
      <c r="AG72" s="11">
        <f>MAX(AE72,$C$3,U72)</f>
        <v>3646451.9121032376</v>
      </c>
      <c r="AH72" s="11">
        <f t="shared" si="23"/>
        <v>1.8066543665017944E-2</v>
      </c>
      <c r="AI72" s="11">
        <f>(3*K72)/($C$2*$C$3*2)</f>
        <v>1.4999999999999999E-2</v>
      </c>
      <c r="AJ72">
        <f t="shared" si="15"/>
        <v>2.0590000000000001E-2</v>
      </c>
      <c r="AK72">
        <f t="shared" si="16"/>
        <v>1.8066543665017944E-2</v>
      </c>
      <c r="AL72">
        <f>0</f>
        <v>0</v>
      </c>
      <c r="AN72">
        <f t="shared" si="17"/>
        <v>2.6543318368282308E-7</v>
      </c>
    </row>
    <row r="73" spans="2:40" x14ac:dyDescent="0.25">
      <c r="B73" s="11">
        <f>$C$26</f>
        <v>0.5</v>
      </c>
      <c r="C73">
        <f>LOOKUP(B73,$G$2:$G$1703,$I$2:$I$1703)</f>
        <v>1701</v>
      </c>
      <c r="D73">
        <f>ABS(E73)</f>
        <v>10</v>
      </c>
      <c r="E73" s="6">
        <v>-10</v>
      </c>
      <c r="F73" s="11">
        <f t="shared" si="13"/>
        <v>-110</v>
      </c>
      <c r="G73">
        <f>G72+($C$6/1700)</f>
        <v>2.0882352941176453E-2</v>
      </c>
      <c r="H73" s="7">
        <f t="shared" si="18"/>
        <v>2.0879999999999999E-2</v>
      </c>
      <c r="I73" s="7">
        <f t="shared" si="24"/>
        <v>73</v>
      </c>
      <c r="J73" s="7">
        <f t="shared" si="25"/>
        <v>1.117</v>
      </c>
      <c r="K73" s="7">
        <v>100</v>
      </c>
      <c r="L73">
        <f>SQRT(ABS((6*J73)/($C$2*$C$8)))</f>
        <v>1.8305736805712028E-2</v>
      </c>
      <c r="M73">
        <f>(3*K73)/($C$2*$C$3*2)</f>
        <v>1.4999999999999999E-2</v>
      </c>
      <c r="N73">
        <f t="shared" si="19"/>
        <v>1.8305736805712028E-2</v>
      </c>
      <c r="O73">
        <f t="shared" si="20"/>
        <v>9.7979589711327184E-2</v>
      </c>
      <c r="P73">
        <f t="shared" si="14"/>
        <v>163883.05108068063</v>
      </c>
      <c r="Q73">
        <f>0</f>
        <v>0</v>
      </c>
      <c r="R73" s="12">
        <f>0</f>
        <v>0</v>
      </c>
      <c r="S73">
        <f>0</f>
        <v>0</v>
      </c>
      <c r="T73">
        <f>0</f>
        <v>0</v>
      </c>
      <c r="U73">
        <f>IFERROR($C$3*S73,0)</f>
        <v>0</v>
      </c>
      <c r="V73">
        <f>3.1415-ATAN((M73/2)/ABS((G73-$C$7)))</f>
        <v>3.1187157396730352</v>
      </c>
      <c r="W73">
        <f>SQRT(((O73/2))^2+(ABS(G73-$C$7))^2)</f>
        <v>0.33274378372185454</v>
      </c>
      <c r="X73">
        <f t="shared" si="21"/>
        <v>3.1415000000000002</v>
      </c>
      <c r="Y73">
        <f>G73-$C$7</f>
        <v>-0.32911764705882351</v>
      </c>
      <c r="Z73">
        <f t="shared" si="22"/>
        <v>2.5559385014975418E-8</v>
      </c>
      <c r="AA73">
        <f>W73/$C$5</f>
        <v>16.637189186092726</v>
      </c>
      <c r="AB73">
        <f>Y73/$C$5</f>
        <v>-16.455882352941174</v>
      </c>
      <c r="AC73">
        <f>$C$4/$C$5</f>
        <v>0</v>
      </c>
      <c r="AD73">
        <f>IFERROR(ABS(((J73*$C$5)/(4*Z73))*((((1/(AA73^3))-AA73)*SIN(V73))-(((4/(AA73^5))-(5/(AA73^3))+AA73)*SIN(3*V73))-(2*AC73*((3/(AA73^4))-(4/(AA73^2))+1)*COS(2*V73))+(2*AC73*((1/(AA73^2))-1)))),0)</f>
        <v>332446.95571432228</v>
      </c>
      <c r="AE73">
        <f>IFERROR(ABS(((J73*$C$5)/(4*Z73))*((2*AC73*((-(3/(AB73^4)))+(2/(AB73^2))+1)*SIN(2*X73))-((1/(AB73^3))*COS(X73))+(((4/(AB73^5))-((3/(AB73^3))-AB73))*COS(3*X73)))),0)</f>
        <v>3595591.3883209983</v>
      </c>
      <c r="AF73">
        <f>MAX($C$8,AD73)</f>
        <v>400000</v>
      </c>
      <c r="AG73" s="11">
        <f>MAX(AE73,$C$3,U73)</f>
        <v>3595591.3883209983</v>
      </c>
      <c r="AH73" s="11">
        <f t="shared" si="23"/>
        <v>1.8305736805712028E-2</v>
      </c>
      <c r="AI73" s="11">
        <f>(3*K73)/($C$2*$C$3*2)</f>
        <v>1.4999999999999999E-2</v>
      </c>
      <c r="AJ73">
        <f t="shared" si="15"/>
        <v>2.0879999999999999E-2</v>
      </c>
      <c r="AK73">
        <f t="shared" si="16"/>
        <v>1.8305736805712028E-2</v>
      </c>
      <c r="AL73">
        <f>0</f>
        <v>0</v>
      </c>
      <c r="AN73">
        <f t="shared" si="17"/>
        <v>2.7824898921649451E-7</v>
      </c>
    </row>
    <row r="74" spans="2:40" x14ac:dyDescent="0.25">
      <c r="G74">
        <f>G73+($C$6/1700)</f>
        <v>2.1176470588235276E-2</v>
      </c>
      <c r="H74" s="7">
        <f t="shared" si="18"/>
        <v>2.1180000000000001E-2</v>
      </c>
      <c r="I74" s="7">
        <f>I73+1</f>
        <v>74</v>
      </c>
      <c r="J74" s="7">
        <f t="shared" si="25"/>
        <v>1.1470000000000002</v>
      </c>
      <c r="K74" s="7">
        <v>100</v>
      </c>
      <c r="L74">
        <f>SQRT(ABS((6*J74)/($C$2*$C$8)))</f>
        <v>1.8549932614432864E-2</v>
      </c>
      <c r="M74">
        <f>(3*K74)/($C$2*$C$3*2)</f>
        <v>1.4999999999999999E-2</v>
      </c>
      <c r="N74">
        <f t="shared" si="19"/>
        <v>1.8549932614432864E-2</v>
      </c>
      <c r="O74">
        <f t="shared" si="20"/>
        <v>9.7979589711327184E-2</v>
      </c>
      <c r="P74">
        <f t="shared" si="14"/>
        <v>161725.6548773571</v>
      </c>
      <c r="Q74">
        <f>0</f>
        <v>0</v>
      </c>
      <c r="R74" s="12">
        <f>0</f>
        <v>0</v>
      </c>
      <c r="S74">
        <f>0</f>
        <v>0</v>
      </c>
      <c r="T74">
        <f>0</f>
        <v>0</v>
      </c>
      <c r="U74">
        <f>IFERROR($C$3*S74,0)</f>
        <v>0</v>
      </c>
      <c r="V74">
        <f>3.1415-ATAN((M74/2)/ABS((G74-$C$7)))</f>
        <v>3.1186953672532196</v>
      </c>
      <c r="W74">
        <f>SQRT(((O74/2))^2+(ABS(G74-$C$7))^2)</f>
        <v>0.33245287409617874</v>
      </c>
      <c r="X74">
        <f t="shared" si="21"/>
        <v>3.1415000000000002</v>
      </c>
      <c r="Y74">
        <f>G74-$C$7</f>
        <v>-0.32882352941176468</v>
      </c>
      <c r="Z74">
        <f t="shared" si="22"/>
        <v>2.6595965885943124E-8</v>
      </c>
      <c r="AA74">
        <f>W74/$C$5</f>
        <v>16.622643704808937</v>
      </c>
      <c r="AB74">
        <f>Y74/$C$5</f>
        <v>-16.441176470588232</v>
      </c>
      <c r="AC74">
        <f>$C$4/$C$5</f>
        <v>0</v>
      </c>
      <c r="AD74">
        <f>IFERROR(ABS(((J74*$C$5)/(4*Z74))*((((1/(AA74^3))-AA74)*SIN(V74))-(((4/(AA74^5))-(5/(AA74^3))+AA74)*SIN(3*V74))-(2*AC74*((3/(AA74^4))-(4/(AA74^2))+1)*COS(2*V74))+(2*AC74*((1/(AA74^2))-1)))),0)</f>
        <v>328075.20169291436</v>
      </c>
      <c r="AE74">
        <f>IFERROR(ABS(((J74*$C$5)/(4*Z74))*((2*AC74*((-(3/(AB74^4)))+(2/(AB74^2))+1)*SIN(2*X74))-((1/(AB74^3))*COS(X74))+(((4/(AB74^5))-((3/(AB74^3))-AB74))*COS(3*X74)))),0)</f>
        <v>3545086.5440513208</v>
      </c>
      <c r="AF74">
        <f>MAX($C$8,AD74)</f>
        <v>400000</v>
      </c>
      <c r="AG74" s="11">
        <f>MAX(AE74,$C$3,U74)</f>
        <v>3545086.5440513208</v>
      </c>
      <c r="AH74" s="11">
        <f t="shared" si="23"/>
        <v>1.8549932614432864E-2</v>
      </c>
      <c r="AI74" s="11">
        <f>(3*K74)/($C$2*$C$3*2)</f>
        <v>1.4999999999999999E-2</v>
      </c>
      <c r="AJ74">
        <f t="shared" si="15"/>
        <v>2.1180000000000001E-2</v>
      </c>
      <c r="AK74">
        <f t="shared" si="16"/>
        <v>1.8549932614432864E-2</v>
      </c>
      <c r="AL74">
        <f>0</f>
        <v>0</v>
      </c>
      <c r="AN74">
        <f t="shared" si="17"/>
        <v>2.7235307965947309E-7</v>
      </c>
    </row>
    <row r="75" spans="2:40" x14ac:dyDescent="0.25">
      <c r="B75" t="s">
        <v>53</v>
      </c>
      <c r="C75" t="s">
        <v>54</v>
      </c>
      <c r="G75">
        <f>G74+($C$6/1700)</f>
        <v>2.1470588235294099E-2</v>
      </c>
      <c r="H75" s="7">
        <f t="shared" si="18"/>
        <v>2.147E-2</v>
      </c>
      <c r="I75" s="7">
        <f t="shared" si="24"/>
        <v>75</v>
      </c>
      <c r="J75" s="7">
        <f t="shared" si="25"/>
        <v>1.1760000000000002</v>
      </c>
      <c r="K75" s="7">
        <v>100</v>
      </c>
      <c r="L75">
        <f>SQRT(ABS((6*J75)/($C$2*$C$8)))</f>
        <v>1.8782971010998236E-2</v>
      </c>
      <c r="M75">
        <f>(3*K75)/($C$2*$C$3*2)</f>
        <v>1.4999999999999999E-2</v>
      </c>
      <c r="N75">
        <f t="shared" si="19"/>
        <v>1.8782971010998236E-2</v>
      </c>
      <c r="O75">
        <f t="shared" si="20"/>
        <v>9.7979589711327184E-2</v>
      </c>
      <c r="P75">
        <f t="shared" si="14"/>
        <v>159719.14124998494</v>
      </c>
      <c r="Q75">
        <f>0</f>
        <v>0</v>
      </c>
      <c r="R75" s="12">
        <f>0</f>
        <v>0</v>
      </c>
      <c r="S75">
        <f>0</f>
        <v>0</v>
      </c>
      <c r="T75">
        <f>0</f>
        <v>0</v>
      </c>
      <c r="U75">
        <f>IFERROR($C$3*S75,0)</f>
        <v>0</v>
      </c>
      <c r="V75">
        <f>3.1415-ATAN((M75/2)/ABS((G75-$C$7)))</f>
        <v>3.1186749583753608</v>
      </c>
      <c r="W75">
        <f>SQRT(((O75/2))^2+(ABS(G75-$C$7))^2)</f>
        <v>0.33216197012069831</v>
      </c>
      <c r="X75">
        <f t="shared" si="21"/>
        <v>3.1415000000000002</v>
      </c>
      <c r="Y75">
        <f>G75-$C$7</f>
        <v>-0.3285294117647059</v>
      </c>
      <c r="Z75">
        <f t="shared" si="22"/>
        <v>2.7610967386167414E-8</v>
      </c>
      <c r="AA75">
        <f>W75/$C$5</f>
        <v>16.608098506034914</v>
      </c>
      <c r="AB75">
        <f>Y75/$C$5</f>
        <v>-16.426470588235293</v>
      </c>
      <c r="AC75">
        <f>$C$4/$C$5</f>
        <v>0</v>
      </c>
      <c r="AD75">
        <f>IFERROR(ABS(((J75*$C$5)/(4*Z75))*((((1/(AA75^3))-AA75)*SIN(V75))-(((4/(AA75^5))-(5/(AA75^3))+AA75)*SIN(3*V75))-(2*AC75*((3/(AA75^4))-(4/(AA75^2))+1)*COS(2*V75))+(2*AC75*((1/(AA75^2))-1)))),0)</f>
        <v>324009.4219971089</v>
      </c>
      <c r="AE75">
        <f>IFERROR(ABS(((J75*$C$5)/(4*Z75))*((2*AC75*((-(3/(AB75^4)))+(2/(AB75^2))+1)*SIN(2*X75))-((1/(AB75^3))*COS(X75))+(((4/(AB75^5))-((3/(AB75^3))-AB75))*COS(3*X75)))),0)</f>
        <v>3497970.7587668067</v>
      </c>
      <c r="AF75">
        <f>MAX($C$8,AD75)</f>
        <v>400000</v>
      </c>
      <c r="AG75" s="11">
        <f>MAX(AE75,$C$3,U75)</f>
        <v>3497970.7587668067</v>
      </c>
      <c r="AH75" s="11">
        <f t="shared" si="23"/>
        <v>1.8782971010998236E-2</v>
      </c>
      <c r="AI75" s="11">
        <f>(3*K75)/($C$2*$C$3*2)</f>
        <v>1.4999999999999999E-2</v>
      </c>
      <c r="AJ75">
        <f t="shared" si="15"/>
        <v>2.147E-2</v>
      </c>
      <c r="AK75">
        <f t="shared" si="16"/>
        <v>1.8782971010998236E-2</v>
      </c>
      <c r="AL75">
        <f>0</f>
        <v>0</v>
      </c>
      <c r="AN75">
        <f t="shared" si="17"/>
        <v>2.7569072345655942E-7</v>
      </c>
    </row>
    <row r="76" spans="2:40" x14ac:dyDescent="0.25">
      <c r="B76">
        <f>C7</f>
        <v>0.35</v>
      </c>
      <c r="C76">
        <f>LOOKUP(B76,$G$2:$G$1703,$I$2:I$1703)+1</f>
        <v>1192</v>
      </c>
      <c r="G76">
        <f>G75+($C$6/1700)</f>
        <v>2.1764705882352922E-2</v>
      </c>
      <c r="H76" s="7">
        <f t="shared" si="18"/>
        <v>2.1760000000000002E-2</v>
      </c>
      <c r="I76" s="7">
        <f t="shared" si="24"/>
        <v>76</v>
      </c>
      <c r="J76" s="7">
        <f t="shared" si="25"/>
        <v>1.2050000000000003</v>
      </c>
      <c r="K76" s="7">
        <v>100</v>
      </c>
      <c r="L76">
        <f>SQRT(ABS((6*J76)/($C$2*$C$8)))</f>
        <v>1.9013153341831547E-2</v>
      </c>
      <c r="M76">
        <f>(3*K76)/($C$2*$C$3*2)</f>
        <v>1.4999999999999999E-2</v>
      </c>
      <c r="N76">
        <f t="shared" si="19"/>
        <v>1.9013153341831547E-2</v>
      </c>
      <c r="O76">
        <f t="shared" si="20"/>
        <v>9.7979589711327184E-2</v>
      </c>
      <c r="P76">
        <f t="shared" si="14"/>
        <v>157785.50491146505</v>
      </c>
      <c r="Q76">
        <f>0</f>
        <v>0</v>
      </c>
      <c r="R76" s="12">
        <f>0</f>
        <v>0</v>
      </c>
      <c r="S76">
        <f>0</f>
        <v>0</v>
      </c>
      <c r="T76">
        <f>0</f>
        <v>0</v>
      </c>
      <c r="U76">
        <f>IFERROR($C$3*S76,0)</f>
        <v>0</v>
      </c>
      <c r="V76">
        <f>3.1415-ATAN((M76/2)/ABS((G76-$C$7)))</f>
        <v>3.1186545129415206</v>
      </c>
      <c r="W76">
        <f>SQRT(((O76/2))^2+(ABS(G76-$C$7))^2)</f>
        <v>0.33187107181027137</v>
      </c>
      <c r="X76">
        <f t="shared" si="21"/>
        <v>3.1415000000000002</v>
      </c>
      <c r="Y76">
        <f>G76-$C$7</f>
        <v>-0.32823529411764707</v>
      </c>
      <c r="Z76">
        <f t="shared" si="22"/>
        <v>2.8638562221133775E-8</v>
      </c>
      <c r="AA76">
        <f>W76/$C$5</f>
        <v>16.593553590513569</v>
      </c>
      <c r="AB76">
        <f>Y76/$C$5</f>
        <v>-16.411764705882351</v>
      </c>
      <c r="AC76">
        <f>$C$4/$C$5</f>
        <v>0</v>
      </c>
      <c r="AD76">
        <f>IFERROR(ABS(((J76*$C$5)/(4*Z76))*((((1/(AA76^3))-AA76)*SIN(V76))-(((4/(AA76^5))-(5/(AA76^3))+AA76)*SIN(3*V76))-(2*AC76*((3/(AA76^4))-(4/(AA76^2))+1)*COS(2*V76))+(2*AC76*((1/(AA76^2))-1)))),0)</f>
        <v>320091.38385049865</v>
      </c>
      <c r="AE76">
        <f>IFERROR(ABS(((J76*$C$5)/(4*Z76))*((2*AC76*((-(3/(AB76^4)))+(2/(AB76^2))+1)*SIN(2*X76))-((1/(AB76^3))*COS(X76))+(((4/(AB76^5))-((3/(AB76^3))-AB76))*COS(3*X76)))),0)</f>
        <v>3452528.3102391344</v>
      </c>
      <c r="AF76">
        <f>MAX($C$8,AD76)</f>
        <v>400000</v>
      </c>
      <c r="AG76" s="11">
        <f>MAX(AE76,$C$3,U76)</f>
        <v>3452528.3102391344</v>
      </c>
      <c r="AH76" s="11">
        <f t="shared" si="23"/>
        <v>1.9013153341831547E-2</v>
      </c>
      <c r="AI76" s="11">
        <f>(3*K76)/($C$2*$C$3*2)</f>
        <v>1.4999999999999999E-2</v>
      </c>
      <c r="AJ76">
        <f t="shared" si="15"/>
        <v>2.1760000000000002E-2</v>
      </c>
      <c r="AK76">
        <f t="shared" si="16"/>
        <v>1.9013153341831547E-2</v>
      </c>
      <c r="AL76">
        <f>0</f>
        <v>0</v>
      </c>
      <c r="AN76">
        <f t="shared" si="17"/>
        <v>2.8872564832380069E-7</v>
      </c>
    </row>
    <row r="77" spans="2:40" x14ac:dyDescent="0.25">
      <c r="B77">
        <f>B76-C5</f>
        <v>0.32999999999999996</v>
      </c>
      <c r="C77">
        <f>LOOKUP(B77,$G$2:$G$1703,$I$2:I$1703)+1</f>
        <v>1124</v>
      </c>
      <c r="G77">
        <f>G76+($C$6/1700)</f>
        <v>2.2058823529411745E-2</v>
      </c>
      <c r="H77" s="7">
        <f t="shared" si="18"/>
        <v>2.206E-2</v>
      </c>
      <c r="I77" s="7">
        <f t="shared" si="24"/>
        <v>77</v>
      </c>
      <c r="J77" s="7">
        <f t="shared" si="25"/>
        <v>1.2350000000000001</v>
      </c>
      <c r="K77" s="7">
        <v>100</v>
      </c>
      <c r="L77">
        <f>SQRT(ABS((6*J77)/($C$2*$C$8)))</f>
        <v>1.924837655492016E-2</v>
      </c>
      <c r="M77">
        <f>(3*K77)/($C$2*$C$3*2)</f>
        <v>1.4999999999999999E-2</v>
      </c>
      <c r="N77">
        <f t="shared" si="19"/>
        <v>1.924837655492016E-2</v>
      </c>
      <c r="O77">
        <f t="shared" si="20"/>
        <v>9.7979589711327184E-2</v>
      </c>
      <c r="P77">
        <f t="shared" si="14"/>
        <v>155857.30003983932</v>
      </c>
      <c r="Q77">
        <f>0</f>
        <v>0</v>
      </c>
      <c r="R77" s="12">
        <f>0</f>
        <v>0</v>
      </c>
      <c r="S77">
        <f>0</f>
        <v>0</v>
      </c>
      <c r="T77">
        <f>0</f>
        <v>0</v>
      </c>
      <c r="U77">
        <f>IFERROR($C$3*S77,0)</f>
        <v>0</v>
      </c>
      <c r="V77">
        <f>3.1415-ATAN((M77/2)/ABS((G77-$C$7)))</f>
        <v>3.1186340308534106</v>
      </c>
      <c r="W77">
        <f>SQRT(((O77/2))^2+(ABS(G77-$C$7))^2)</f>
        <v>0.33158017917980787</v>
      </c>
      <c r="X77">
        <f t="shared" si="21"/>
        <v>3.1415000000000002</v>
      </c>
      <c r="Y77">
        <f>G77-$C$7</f>
        <v>-0.32794117647058824</v>
      </c>
      <c r="Z77">
        <f t="shared" si="22"/>
        <v>2.9714681306658001E-8</v>
      </c>
      <c r="AA77">
        <f>W77/$C$5</f>
        <v>16.579008958990393</v>
      </c>
      <c r="AB77">
        <f>Y77/$C$5</f>
        <v>-16.397058823529413</v>
      </c>
      <c r="AC77">
        <f>$C$4/$C$5</f>
        <v>0</v>
      </c>
      <c r="AD77">
        <f>IFERROR(ABS(((J77*$C$5)/(4*Z77))*((((1/(AA77^3))-AA77)*SIN(V77))-(((4/(AA77^5))-(5/(AA77^3))+AA77)*SIN(3*V77))-(2*AC77*((3/(AA77^4))-(4/(AA77^2))+1)*COS(2*V77))+(2*AC77*((1/(AA77^2))-1)))),0)</f>
        <v>316184.26723808196</v>
      </c>
      <c r="AE77">
        <f>IFERROR(ABS(((J77*$C$5)/(4*Z77))*((2*AC77*((-(3/(AB77^4)))+(2/(AB77^2))+1)*SIN(2*X77))-((1/(AB77^3))*COS(X77))+(((4/(AB77^5))-((3/(AB77^3))-AB77))*COS(3*X77)))),0)</f>
        <v>3407280.4414578467</v>
      </c>
      <c r="AF77">
        <f>MAX($C$8,AD77)</f>
        <v>400000</v>
      </c>
      <c r="AG77" s="11">
        <f>MAX(AE77,$C$3,U77)</f>
        <v>3407280.4414578467</v>
      </c>
      <c r="AH77" s="11">
        <f t="shared" si="23"/>
        <v>1.924837655492016E-2</v>
      </c>
      <c r="AI77" s="11">
        <f>(3*K77)/($C$2*$C$3*2)</f>
        <v>1.4999999999999999E-2</v>
      </c>
      <c r="AJ77">
        <f t="shared" si="15"/>
        <v>2.206E-2</v>
      </c>
      <c r="AK77">
        <f t="shared" si="16"/>
        <v>1.924837655492016E-2</v>
      </c>
      <c r="AL77">
        <f>0</f>
        <v>0</v>
      </c>
      <c r="AN77">
        <f t="shared" si="17"/>
        <v>2.8235934551560219E-7</v>
      </c>
    </row>
    <row r="78" spans="2:40" x14ac:dyDescent="0.25">
      <c r="B78">
        <f>B76+C5</f>
        <v>0.37</v>
      </c>
      <c r="C78">
        <f>LOOKUP(B78,$G$2:$G$1703,$I$2:I$1703)+1</f>
        <v>1260</v>
      </c>
      <c r="G78">
        <f>G77+($C$6/1700)</f>
        <v>2.2352941176470568E-2</v>
      </c>
      <c r="H78" s="7">
        <f t="shared" si="18"/>
        <v>2.2349999999999998E-2</v>
      </c>
      <c r="I78" s="7">
        <f t="shared" si="24"/>
        <v>78</v>
      </c>
      <c r="J78" s="7">
        <f t="shared" si="25"/>
        <v>1.264</v>
      </c>
      <c r="K78" s="7">
        <v>100</v>
      </c>
      <c r="L78">
        <f>SQRT(ABS((6*J78)/($C$2*$C$8)))</f>
        <v>1.9473058311420936E-2</v>
      </c>
      <c r="M78">
        <f>(3*K78)/($C$2*$C$3*2)</f>
        <v>1.4999999999999999E-2</v>
      </c>
      <c r="N78">
        <f t="shared" si="19"/>
        <v>1.9473058311420936E-2</v>
      </c>
      <c r="O78">
        <f t="shared" si="20"/>
        <v>9.7979589711327184E-2</v>
      </c>
      <c r="P78">
        <f t="shared" si="14"/>
        <v>154059.0056283302</v>
      </c>
      <c r="Q78">
        <f>0</f>
        <v>0</v>
      </c>
      <c r="R78" s="12">
        <f>0</f>
        <v>0</v>
      </c>
      <c r="S78">
        <f>0</f>
        <v>0</v>
      </c>
      <c r="T78">
        <f>0</f>
        <v>0</v>
      </c>
      <c r="U78">
        <f>IFERROR($C$3*S78,0)</f>
        <v>0</v>
      </c>
      <c r="V78">
        <f>3.1415-ATAN((M78/2)/ABS((G78-$C$7)))</f>
        <v>3.1186135120123901</v>
      </c>
      <c r="W78">
        <f>SQRT(((O78/2))^2+(ABS(G78-$C$7))^2)</f>
        <v>0.33128929224427001</v>
      </c>
      <c r="X78">
        <f t="shared" si="21"/>
        <v>3.1415000000000002</v>
      </c>
      <c r="Y78">
        <f>G78-$C$7</f>
        <v>-0.3276470588235294</v>
      </c>
      <c r="Z78">
        <f t="shared" si="22"/>
        <v>3.0767432132045077E-8</v>
      </c>
      <c r="AA78">
        <f>W78/$C$5</f>
        <v>16.564464612213499</v>
      </c>
      <c r="AB78">
        <f>Y78/$C$5</f>
        <v>-16.382352941176471</v>
      </c>
      <c r="AC78">
        <f>$C$4/$C$5</f>
        <v>0</v>
      </c>
      <c r="AD78">
        <f>IFERROR(ABS(((J78*$C$5)/(4*Z78))*((((1/(AA78^3))-AA78)*SIN(V78))-(((4/(AA78^5))-(5/(AA78^3))+AA78)*SIN(3*V78))-(2*AC78*((3/(AA78^4))-(4/(AA78^2))+1)*COS(2*V78))+(2*AC78*((1/(AA78^2))-1)))),0)</f>
        <v>312540.6035518194</v>
      </c>
      <c r="AE78">
        <f>IFERROR(ABS(((J78*$C$5)/(4*Z78))*((2*AC78*((-(3/(AB78^4)))+(2/(AB78^2))+1)*SIN(2*X78))-((1/(AB78^3))*COS(X78))+(((4/(AB78^5))-((3/(AB78^3))-AB78))*COS(3*X78)))),0)</f>
        <v>3364945.6941266879</v>
      </c>
      <c r="AF78">
        <f>MAX($C$8,AD78)</f>
        <v>400000</v>
      </c>
      <c r="AG78" s="11">
        <f>MAX(AE78,$C$3,U78)</f>
        <v>3364945.6941266879</v>
      </c>
      <c r="AH78" s="11">
        <f t="shared" si="23"/>
        <v>1.9473058311420936E-2</v>
      </c>
      <c r="AI78" s="11">
        <f>(3*K78)/($C$2*$C$3*2)</f>
        <v>1.4999999999999999E-2</v>
      </c>
      <c r="AJ78">
        <f t="shared" si="15"/>
        <v>2.2349999999999998E-2</v>
      </c>
      <c r="AK78">
        <f t="shared" si="16"/>
        <v>1.9473058311420936E-2</v>
      </c>
      <c r="AL78">
        <f>0</f>
        <v>0</v>
      </c>
      <c r="AN78">
        <f t="shared" si="17"/>
        <v>2.9554187520552988E-7</v>
      </c>
    </row>
    <row r="79" spans="2:40" x14ac:dyDescent="0.25">
      <c r="G79">
        <f>G78+($C$6/1700)</f>
        <v>2.2647058823529392E-2</v>
      </c>
      <c r="H79" s="7">
        <f t="shared" si="18"/>
        <v>2.265E-2</v>
      </c>
      <c r="I79" s="7">
        <f t="shared" si="24"/>
        <v>79</v>
      </c>
      <c r="J79" s="7">
        <f t="shared" si="25"/>
        <v>1.2940000000000003</v>
      </c>
      <c r="K79" s="7">
        <v>100</v>
      </c>
      <c r="L79">
        <f>SQRT(ABS((6*J79)/($C$2*$C$8)))</f>
        <v>1.9702791680368547E-2</v>
      </c>
      <c r="M79">
        <f>(3*K79)/($C$2*$C$3*2)</f>
        <v>1.4999999999999999E-2</v>
      </c>
      <c r="N79">
        <f t="shared" si="19"/>
        <v>1.9702791680368547E-2</v>
      </c>
      <c r="O79">
        <f t="shared" si="20"/>
        <v>9.7979589711327184E-2</v>
      </c>
      <c r="P79">
        <f t="shared" si="14"/>
        <v>152262.68686529013</v>
      </c>
      <c r="Q79">
        <f>0</f>
        <v>0</v>
      </c>
      <c r="R79" s="12">
        <f>0</f>
        <v>0</v>
      </c>
      <c r="S79">
        <f>0</f>
        <v>0</v>
      </c>
      <c r="T79">
        <f>0</f>
        <v>0</v>
      </c>
      <c r="U79">
        <f>IFERROR($C$3*S79,0)</f>
        <v>0</v>
      </c>
      <c r="V79">
        <f>3.1415-ATAN((M79/2)/ABS((G79-$C$7)))</f>
        <v>3.1185929563194636</v>
      </c>
      <c r="W79">
        <f>SQRT(((O79/2))^2+(ABS(G79-$C$7))^2)</f>
        <v>0.33099841101867211</v>
      </c>
      <c r="X79">
        <f t="shared" si="21"/>
        <v>3.1415000000000002</v>
      </c>
      <c r="Y79">
        <f>G79-$C$7</f>
        <v>-0.32735294117647057</v>
      </c>
      <c r="Z79">
        <f t="shared" si="22"/>
        <v>3.186926554299613E-8</v>
      </c>
      <c r="AA79">
        <f>W79/$C$5</f>
        <v>16.549920550933606</v>
      </c>
      <c r="AB79">
        <f>Y79/$C$5</f>
        <v>-16.367647058823529</v>
      </c>
      <c r="AC79">
        <f>$C$4/$C$5</f>
        <v>0</v>
      </c>
      <c r="AD79">
        <f>IFERROR(ABS(((J79*$C$5)/(4*Z79))*((((1/(AA79^3))-AA79)*SIN(V79))-(((4/(AA79^5))-(5/(AA79^3))+AA79)*SIN(3*V79))-(2*AC79*((3/(AA79^4))-(4/(AA79^2))+1)*COS(2*V79))+(2*AC79*((1/(AA79^2))-1)))),0)</f>
        <v>308900.85768736986</v>
      </c>
      <c r="AE79">
        <f>IFERROR(ABS(((J79*$C$5)/(4*Z79))*((2*AC79*((-(3/(AB79^4)))+(2/(AB79^2))+1)*SIN(2*X79))-((1/(AB79^3))*COS(X79))+(((4/(AB79^5))-((3/(AB79^3))-AB79))*COS(3*X79)))),0)</f>
        <v>3322724.5912548215</v>
      </c>
      <c r="AF79">
        <f>MAX($C$8,AD79)</f>
        <v>400000</v>
      </c>
      <c r="AG79" s="11">
        <f>MAX(AE79,$C$3,U79)</f>
        <v>3322724.5912548215</v>
      </c>
      <c r="AH79" s="11">
        <f t="shared" si="23"/>
        <v>1.9702791680368547E-2</v>
      </c>
      <c r="AI79" s="11">
        <f>(3*K79)/($C$2*$C$3*2)</f>
        <v>1.4999999999999999E-2</v>
      </c>
      <c r="AJ79">
        <f t="shared" si="15"/>
        <v>2.265E-2</v>
      </c>
      <c r="AK79">
        <f t="shared" si="16"/>
        <v>1.9702791680368547E-2</v>
      </c>
      <c r="AL79">
        <f>0</f>
        <v>0</v>
      </c>
      <c r="AN79">
        <f t="shared" si="17"/>
        <v>2.8887406425638013E-7</v>
      </c>
    </row>
    <row r="80" spans="2:40" x14ac:dyDescent="0.25">
      <c r="B80" s="15" t="s">
        <v>85</v>
      </c>
      <c r="C80" s="15"/>
      <c r="D80" s="14" t="s">
        <v>8</v>
      </c>
      <c r="G80">
        <f>G79+($C$6/1700)</f>
        <v>2.2941176470588215E-2</v>
      </c>
      <c r="H80" s="7">
        <f t="shared" si="18"/>
        <v>2.2939999999999999E-2</v>
      </c>
      <c r="I80" s="7">
        <f t="shared" si="24"/>
        <v>80</v>
      </c>
      <c r="J80" s="7">
        <f t="shared" si="25"/>
        <v>1.3230000000000002</v>
      </c>
      <c r="K80" s="7">
        <v>100</v>
      </c>
      <c r="L80">
        <f>SQRT(ABS((6*J80)/($C$2*$C$8)))</f>
        <v>1.9922349259060793E-2</v>
      </c>
      <c r="M80">
        <f>(3*K80)/($C$2*$C$3*2)</f>
        <v>1.4999999999999999E-2</v>
      </c>
      <c r="N80">
        <f t="shared" si="19"/>
        <v>1.9922349259060793E-2</v>
      </c>
      <c r="O80">
        <f t="shared" si="20"/>
        <v>9.7979589711327184E-2</v>
      </c>
      <c r="P80">
        <f t="shared" si="14"/>
        <v>150584.65048420851</v>
      </c>
      <c r="Q80">
        <f>0</f>
        <v>0</v>
      </c>
      <c r="R80" s="12">
        <f>0</f>
        <v>0</v>
      </c>
      <c r="S80">
        <f>0</f>
        <v>0</v>
      </c>
      <c r="T80">
        <f>0</f>
        <v>0</v>
      </c>
      <c r="U80">
        <f>IFERROR($C$3*S80,0)</f>
        <v>0</v>
      </c>
      <c r="V80">
        <f>3.1415-ATAN((M80/2)/ABS((G80-$C$7)))</f>
        <v>3.11857236367528</v>
      </c>
      <c r="W80">
        <f>SQRT(((O80/2))^2+(ABS(G80-$C$7))^2)</f>
        <v>0.33070753551808113</v>
      </c>
      <c r="X80">
        <f t="shared" si="21"/>
        <v>3.1415000000000002</v>
      </c>
      <c r="Y80">
        <f>G80-$C$7</f>
        <v>-0.32705882352941174</v>
      </c>
      <c r="Z80">
        <f t="shared" si="22"/>
        <v>3.2946585087171794E-8</v>
      </c>
      <c r="AA80">
        <f>W80/$C$5</f>
        <v>16.535376775904055</v>
      </c>
      <c r="AB80">
        <f>Y80/$C$5</f>
        <v>-16.352941176470587</v>
      </c>
      <c r="AC80">
        <f>$C$4/$C$5</f>
        <v>0</v>
      </c>
      <c r="AD80">
        <f>IFERROR(ABS(((J80*$C$5)/(4*Z80))*((((1/(AA80^3))-AA80)*SIN(V80))-(((4/(AA80^5))-(5/(AA80^3))+AA80)*SIN(3*V80))-(2*AC80*((3/(AA80^4))-(4/(AA80^2))+1)*COS(2*V80))+(2*AC80*((1/(AA80^2))-1)))),0)</f>
        <v>305500.98847132927</v>
      </c>
      <c r="AE80">
        <f>IFERROR(ABS(((J80*$C$5)/(4*Z80))*((2*AC80*((-(3/(AB80^4)))+(2/(AB80^2))+1)*SIN(2*X80))-((1/(AB80^3))*COS(X80))+(((4/(AB80^5))-((3/(AB80^3))-AB80))*COS(3*X80)))),0)</f>
        <v>3283152.8181448774</v>
      </c>
      <c r="AF80">
        <f>MAX($C$8,AD80)</f>
        <v>400000</v>
      </c>
      <c r="AG80" s="11">
        <f>MAX(AE80,$C$3,U80)</f>
        <v>3283152.8181448774</v>
      </c>
      <c r="AH80" s="11">
        <f t="shared" si="23"/>
        <v>1.9922349259060793E-2</v>
      </c>
      <c r="AI80" s="11">
        <f>(3*K80)/($C$2*$C$3*2)</f>
        <v>1.4999999999999999E-2</v>
      </c>
      <c r="AJ80">
        <f t="shared" si="15"/>
        <v>2.2939999999999999E-2</v>
      </c>
      <c r="AK80">
        <f t="shared" si="16"/>
        <v>1.9922349259060793E-2</v>
      </c>
      <c r="AL80">
        <f>0</f>
        <v>0</v>
      </c>
      <c r="AN80">
        <f t="shared" si="17"/>
        <v>3.0220440102685642E-7</v>
      </c>
    </row>
    <row r="81" spans="2:40" x14ac:dyDescent="0.25">
      <c r="B81">
        <v>1</v>
      </c>
      <c r="C81">
        <v>0</v>
      </c>
      <c r="D81" s="14" t="s">
        <v>30</v>
      </c>
      <c r="G81">
        <f>G80+($C$6/1700)</f>
        <v>2.3235294117647038E-2</v>
      </c>
      <c r="H81" s="7">
        <f t="shared" si="18"/>
        <v>2.324E-2</v>
      </c>
      <c r="I81" s="7">
        <f t="shared" si="24"/>
        <v>81</v>
      </c>
      <c r="J81" s="7">
        <f t="shared" si="25"/>
        <v>1.3530000000000004</v>
      </c>
      <c r="K81" s="7">
        <v>100</v>
      </c>
      <c r="L81">
        <f>SQRT(ABS((6*J81)/($C$2*$C$8)))</f>
        <v>2.0146960068456982E-2</v>
      </c>
      <c r="M81">
        <f>(3*K81)/($C$2*$C$3*2)</f>
        <v>1.4999999999999999E-2</v>
      </c>
      <c r="N81">
        <f t="shared" si="19"/>
        <v>2.0146960068456982E-2</v>
      </c>
      <c r="O81">
        <f t="shared" si="20"/>
        <v>9.7979589711327184E-2</v>
      </c>
      <c r="P81">
        <f t="shared" si="14"/>
        <v>148905.8393825349</v>
      </c>
      <c r="Q81">
        <f>0</f>
        <v>0</v>
      </c>
      <c r="R81" s="12">
        <f>0</f>
        <v>0</v>
      </c>
      <c r="S81">
        <f>0</f>
        <v>0</v>
      </c>
      <c r="T81">
        <f>0</f>
        <v>0</v>
      </c>
      <c r="U81">
        <f>IFERROR($C$3*S81,0)</f>
        <v>0</v>
      </c>
      <c r="V81">
        <f>3.1415-ATAN((M81/2)/ABS((G81-$C$7)))</f>
        <v>3.1185517339801314</v>
      </c>
      <c r="W81">
        <f>SQRT(((O81/2))^2+(ABS(G81-$C$7))^2)</f>
        <v>0.33041666575761675</v>
      </c>
      <c r="X81">
        <f t="shared" si="21"/>
        <v>3.1415000000000002</v>
      </c>
      <c r="Y81">
        <f>G81-$C$7</f>
        <v>-0.32676470588235296</v>
      </c>
      <c r="Z81">
        <f t="shared" si="22"/>
        <v>3.4073546215777883E-8</v>
      </c>
      <c r="AA81">
        <f>W81/$C$5</f>
        <v>16.520833287880837</v>
      </c>
      <c r="AB81">
        <f>Y81/$C$5</f>
        <v>-16.338235294117649</v>
      </c>
      <c r="AC81">
        <f>$C$4/$C$5</f>
        <v>0</v>
      </c>
      <c r="AD81">
        <f>IFERROR(ABS(((J81*$C$5)/(4*Z81))*((((1/(AA81^3))-AA81)*SIN(V81))-(((4/(AA81^5))-(5/(AA81^3))+AA81)*SIN(3*V81))-(2*AC81*((3/(AA81^4))-(4/(AA81^2))+1)*COS(2*V81))+(2*AC81*((1/(AA81^2))-1)))),0)</f>
        <v>302099.46340473543</v>
      </c>
      <c r="AE81">
        <f>IFERROR(ABS(((J81*$C$5)/(4*Z81))*((2*AC81*((-(3/(AB81^4)))+(2/(AB81^2))+1)*SIN(2*X81))-((1/(AB81^3))*COS(X81))+(((4/(AB81^5))-((3/(AB81^3))-AB81))*COS(3*X81)))),0)</f>
        <v>3243629.9837766602</v>
      </c>
      <c r="AF81">
        <f>MAX($C$8,AD81)</f>
        <v>400000</v>
      </c>
      <c r="AG81" s="11">
        <f>MAX(AE81,$C$3,U81)</f>
        <v>3243629.9837766602</v>
      </c>
      <c r="AH81" s="11">
        <f t="shared" si="23"/>
        <v>2.0146960068456982E-2</v>
      </c>
      <c r="AI81" s="11">
        <f>(3*K81)/($C$2*$C$3*2)</f>
        <v>1.4999999999999999E-2</v>
      </c>
      <c r="AJ81">
        <f t="shared" si="15"/>
        <v>2.324E-2</v>
      </c>
      <c r="AK81">
        <f t="shared" si="16"/>
        <v>2.0146960068456982E-2</v>
      </c>
      <c r="AL81">
        <f>0</f>
        <v>0</v>
      </c>
      <c r="AN81">
        <f t="shared" si="17"/>
        <v>2.9524506769800438E-7</v>
      </c>
    </row>
    <row r="82" spans="2:40" x14ac:dyDescent="0.25">
      <c r="B82">
        <v>0</v>
      </c>
      <c r="C82">
        <v>1</v>
      </c>
      <c r="D82" s="14" t="s">
        <v>52</v>
      </c>
      <c r="G82">
        <f>G81+($C$6/1700)</f>
        <v>2.3529411764705861E-2</v>
      </c>
      <c r="H82" s="7">
        <f t="shared" si="18"/>
        <v>2.3529999999999999E-2</v>
      </c>
      <c r="I82" s="7">
        <f t="shared" si="24"/>
        <v>82</v>
      </c>
      <c r="J82" s="7">
        <f t="shared" si="25"/>
        <v>1.3820000000000003</v>
      </c>
      <c r="K82" s="7">
        <v>100</v>
      </c>
      <c r="L82">
        <f>SQRT(ABS((6*J82)/($C$2*$C$8)))</f>
        <v>2.036172880675902E-2</v>
      </c>
      <c r="M82">
        <f>(3*K82)/($C$2*$C$3*2)</f>
        <v>1.4999999999999999E-2</v>
      </c>
      <c r="N82">
        <f t="shared" si="19"/>
        <v>2.036172880675902E-2</v>
      </c>
      <c r="O82">
        <f t="shared" si="20"/>
        <v>9.7979589711327184E-2</v>
      </c>
      <c r="P82">
        <f t="shared" si="14"/>
        <v>147335.23015020994</v>
      </c>
      <c r="Q82">
        <f>0</f>
        <v>0</v>
      </c>
      <c r="R82" s="12">
        <f>0</f>
        <v>0</v>
      </c>
      <c r="S82">
        <f>0</f>
        <v>0</v>
      </c>
      <c r="T82">
        <f>0</f>
        <v>0</v>
      </c>
      <c r="U82">
        <f>IFERROR($C$3*S82,0)</f>
        <v>0</v>
      </c>
      <c r="V82">
        <f>3.1415-ATAN((M82/2)/ABS((G82-$C$7)))</f>
        <v>3.1185310671339499</v>
      </c>
      <c r="W82">
        <f>SQRT(((O82/2))^2+(ABS(G82-$C$7))^2)</f>
        <v>0.3301258017524516</v>
      </c>
      <c r="X82">
        <f t="shared" si="21"/>
        <v>3.1415000000000002</v>
      </c>
      <c r="Y82">
        <f>G82-$C$7</f>
        <v>-0.32647058823529412</v>
      </c>
      <c r="Z82">
        <f t="shared" si="22"/>
        <v>3.5174886513676215E-8</v>
      </c>
      <c r="AA82">
        <f>W82/$C$5</f>
        <v>16.506290087622581</v>
      </c>
      <c r="AB82">
        <f>Y82/$C$5</f>
        <v>-16.323529411764707</v>
      </c>
      <c r="AC82">
        <f>$C$4/$C$5</f>
        <v>0</v>
      </c>
      <c r="AD82">
        <f>IFERROR(ABS(((J82*$C$5)/(4*Z82))*((((1/(AA82^3))-AA82)*SIN(V82))-(((4/(AA82^5))-(5/(AA82^3))+AA82)*SIN(3*V82))-(2*AC82*((3/(AA82^4))-(4/(AA82^2))+1)*COS(2*V82))+(2*AC82*((1/(AA82^2))-1)))),0)</f>
        <v>298917.37639310834</v>
      </c>
      <c r="AE82">
        <f>IFERROR(ABS(((J82*$C$5)/(4*Z82))*((2*AC82*((-(3/(AB82^4)))+(2/(AB82^2))+1)*SIN(2*X82))-((1/(AB82^3))*COS(X82))+(((4/(AB82^5))-((3/(AB82^3))-AB82))*COS(3*X82)))),0)</f>
        <v>3206527.8439932391</v>
      </c>
      <c r="AF82">
        <f>MAX($C$8,AD82)</f>
        <v>400000</v>
      </c>
      <c r="AG82" s="11">
        <f>MAX(AE82,$C$3,U82)</f>
        <v>3206527.8439932391</v>
      </c>
      <c r="AH82" s="11">
        <f t="shared" si="23"/>
        <v>2.036172880675902E-2</v>
      </c>
      <c r="AI82" s="11">
        <f>(3*K82)/($C$2*$C$3*2)</f>
        <v>1.4999999999999999E-2</v>
      </c>
      <c r="AJ82">
        <f t="shared" si="15"/>
        <v>2.3529999999999999E-2</v>
      </c>
      <c r="AK82">
        <f t="shared" si="16"/>
        <v>2.036172880675902E-2</v>
      </c>
      <c r="AL82">
        <f>0</f>
        <v>0</v>
      </c>
      <c r="AN82">
        <f t="shared" si="17"/>
        <v>2.9832670849255402E-7</v>
      </c>
    </row>
    <row r="83" spans="2:40" x14ac:dyDescent="0.25">
      <c r="G83">
        <f>G82+($C$6/1700)</f>
        <v>2.3823529411764684E-2</v>
      </c>
      <c r="H83" s="7">
        <f t="shared" si="18"/>
        <v>2.3820000000000001E-2</v>
      </c>
      <c r="I83" s="7">
        <f t="shared" si="24"/>
        <v>83</v>
      </c>
      <c r="J83" s="7">
        <f t="shared" si="25"/>
        <v>1.4110000000000005</v>
      </c>
      <c r="K83" s="7">
        <v>100</v>
      </c>
      <c r="L83">
        <f>SQRT(ABS((6*J83)/($C$2*$C$8)))</f>
        <v>2.0574255758107028E-2</v>
      </c>
      <c r="M83">
        <f>(3*K83)/($C$2*$C$3*2)</f>
        <v>1.4999999999999999E-2</v>
      </c>
      <c r="N83">
        <f t="shared" si="19"/>
        <v>2.0574255758107028E-2</v>
      </c>
      <c r="O83">
        <f t="shared" si="20"/>
        <v>9.7979589711327184E-2</v>
      </c>
      <c r="P83">
        <f t="shared" si="14"/>
        <v>145813.29382074429</v>
      </c>
      <c r="Q83">
        <f>0</f>
        <v>0</v>
      </c>
      <c r="R83" s="12">
        <f>0</f>
        <v>0</v>
      </c>
      <c r="S83">
        <f>0</f>
        <v>0</v>
      </c>
      <c r="T83">
        <f>0</f>
        <v>0</v>
      </c>
      <c r="U83">
        <f>IFERROR($C$3*S83,0)</f>
        <v>0</v>
      </c>
      <c r="V83">
        <f>3.1415-ATAN((M83/2)/ABS((G83-$C$7)))</f>
        <v>3.1185103630363074</v>
      </c>
      <c r="W83">
        <f>SQRT(((O83/2))^2+(ABS(G83-$C$7))^2)</f>
        <v>0.32983494351781151</v>
      </c>
      <c r="X83">
        <f t="shared" si="21"/>
        <v>3.1415000000000002</v>
      </c>
      <c r="Y83">
        <f>G83-$C$7</f>
        <v>-0.32617647058823529</v>
      </c>
      <c r="Z83">
        <f t="shared" si="22"/>
        <v>3.628784359336129E-8</v>
      </c>
      <c r="AA83">
        <f>W83/$C$5</f>
        <v>16.491747175890573</v>
      </c>
      <c r="AB83">
        <f>Y83/$C$5</f>
        <v>-16.308823529411764</v>
      </c>
      <c r="AC83">
        <f>$C$4/$C$5</f>
        <v>0</v>
      </c>
      <c r="AD83">
        <f>IFERROR(ABS(((J83*$C$5)/(4*Z83))*((((1/(AA83^3))-AA83)*SIN(V83))-(((4/(AA83^5))-(5/(AA83^3))+AA83)*SIN(3*V83))-(2*AC83*((3/(AA83^4))-(4/(AA83^2))+1)*COS(2*V83))+(2*AC83*((1/(AA83^2))-1)))),0)</f>
        <v>295833.96101380972</v>
      </c>
      <c r="AE83">
        <f>IFERROR(ABS(((J83*$C$5)/(4*Z83))*((2*AC83*((-(3/(AB83^4)))+(2/(AB83^2))+1)*SIN(2*X83))-((1/(AB83^3))*COS(X83))+(((4/(AB83^5))-((3/(AB83^3))-AB83))*COS(3*X83)))),0)</f>
        <v>3170545.6427132743</v>
      </c>
      <c r="AF83">
        <f>MAX($C$8,AD83)</f>
        <v>400000</v>
      </c>
      <c r="AG83" s="11">
        <f>MAX(AE83,$C$3,U83)</f>
        <v>3170545.6427132743</v>
      </c>
      <c r="AH83" s="11">
        <f t="shared" si="23"/>
        <v>2.0574255758107028E-2</v>
      </c>
      <c r="AI83" s="11">
        <f>(3*K83)/($C$2*$C$3*2)</f>
        <v>1.4999999999999999E-2</v>
      </c>
      <c r="AJ83">
        <f t="shared" si="15"/>
        <v>2.3820000000000001E-2</v>
      </c>
      <c r="AK83">
        <f t="shared" si="16"/>
        <v>2.0574255758107028E-2</v>
      </c>
      <c r="AL83">
        <f>0</f>
        <v>0</v>
      </c>
      <c r="AN83">
        <f t="shared" si="17"/>
        <v>3.1187737975043787E-7</v>
      </c>
    </row>
    <row r="84" spans="2:40" x14ac:dyDescent="0.25">
      <c r="B84" s="15" t="s">
        <v>84</v>
      </c>
      <c r="C84" s="15"/>
      <c r="G84">
        <f>G83+($C$6/1700)</f>
        <v>2.4117647058823508E-2</v>
      </c>
      <c r="H84" s="7">
        <f t="shared" si="18"/>
        <v>2.4119999999999999E-2</v>
      </c>
      <c r="I84" s="7">
        <f t="shared" si="24"/>
        <v>84</v>
      </c>
      <c r="J84" s="7">
        <f t="shared" si="25"/>
        <v>1.4410000000000003</v>
      </c>
      <c r="K84" s="7">
        <v>100</v>
      </c>
      <c r="L84">
        <f>SQRT(ABS((6*J84)/($C$2*$C$8)))</f>
        <v>2.0791825316695985E-2</v>
      </c>
      <c r="M84">
        <f>(3*K84)/($C$2*$C$3*2)</f>
        <v>1.4999999999999999E-2</v>
      </c>
      <c r="N84">
        <f t="shared" si="19"/>
        <v>2.0791825316695985E-2</v>
      </c>
      <c r="O84">
        <f t="shared" si="20"/>
        <v>9.7979589711327184E-2</v>
      </c>
      <c r="P84">
        <f t="shared" si="14"/>
        <v>144287.47617415668</v>
      </c>
      <c r="Q84">
        <f>0</f>
        <v>0</v>
      </c>
      <c r="R84" s="12">
        <f>0</f>
        <v>0</v>
      </c>
      <c r="S84">
        <f>0</f>
        <v>0</v>
      </c>
      <c r="T84">
        <f>0</f>
        <v>0</v>
      </c>
      <c r="U84">
        <f>IFERROR($C$3*S84,0)</f>
        <v>0</v>
      </c>
      <c r="V84">
        <f>3.1415-ATAN((M84/2)/ABS((G84-$C$7)))</f>
        <v>3.1184896215864137</v>
      </c>
      <c r="W84">
        <f>SQRT(((O84/2))^2+(ABS(G84-$C$7))^2)</f>
        <v>0.32954409106897592</v>
      </c>
      <c r="X84">
        <f t="shared" si="21"/>
        <v>3.1415000000000002</v>
      </c>
      <c r="Y84">
        <f>G84-$C$7</f>
        <v>-0.32588235294117646</v>
      </c>
      <c r="Z84">
        <f t="shared" si="22"/>
        <v>3.7451275351698655E-8</v>
      </c>
      <c r="AA84">
        <f>W84/$C$5</f>
        <v>16.477204553448797</v>
      </c>
      <c r="AB84">
        <f>Y84/$C$5</f>
        <v>-16.294117647058822</v>
      </c>
      <c r="AC84">
        <f>$C$4/$C$5</f>
        <v>0</v>
      </c>
      <c r="AD84">
        <f>IFERROR(ABS(((J84*$C$5)/(4*Z84))*((((1/(AA84^3))-AA84)*SIN(V84))-(((4/(AA84^5))-(5/(AA84^3))+AA84)*SIN(3*V84))-(2*AC84*((3/(AA84^4))-(4/(AA84^2))+1)*COS(2*V84))+(2*AC84*((1/(AA84^2))-1)))),0)</f>
        <v>292742.59477038548</v>
      </c>
      <c r="AE84">
        <f>IFERROR(ABS(((J84*$C$5)/(4*Z84))*((2*AC84*((-(3/(AB84^4)))+(2/(AB84^2))+1)*SIN(2*X84))-((1/(AB84^3))*COS(X84))+(((4/(AB84^5))-((3/(AB84^3))-AB84))*COS(3*X84)))),0)</f>
        <v>3134538.8147895029</v>
      </c>
      <c r="AF84">
        <f>MAX($C$8,AD84)</f>
        <v>400000</v>
      </c>
      <c r="AG84" s="11">
        <f>MAX(AE84,$C$3,U84)</f>
        <v>3134538.8147895029</v>
      </c>
      <c r="AH84" s="11">
        <f t="shared" si="23"/>
        <v>2.0791825316695985E-2</v>
      </c>
      <c r="AI84" s="11">
        <f>(3*K84)/($C$2*$C$3*2)</f>
        <v>1.4999999999999999E-2</v>
      </c>
      <c r="AJ84">
        <f t="shared" si="15"/>
        <v>2.4119999999999999E-2</v>
      </c>
      <c r="AK84">
        <f t="shared" si="16"/>
        <v>2.0791825316695985E-2</v>
      </c>
      <c r="AL84">
        <f>0</f>
        <v>0</v>
      </c>
      <c r="AN84">
        <f t="shared" si="17"/>
        <v>3.0450000000000218E-7</v>
      </c>
    </row>
    <row r="85" spans="2:40" x14ac:dyDescent="0.25">
      <c r="B85">
        <f t="array" ref="B85:C86">MINVERSE(B81:C82)</f>
        <v>1</v>
      </c>
      <c r="C85">
        <v>0</v>
      </c>
      <c r="G85">
        <f>G84+($C$6/1700)</f>
        <v>2.4411764705882331E-2</v>
      </c>
      <c r="H85" s="7">
        <f t="shared" si="18"/>
        <v>2.4410000000000001E-2</v>
      </c>
      <c r="I85" s="7">
        <f t="shared" si="24"/>
        <v>85</v>
      </c>
      <c r="J85" s="7">
        <f t="shared" si="25"/>
        <v>1.4700000000000004</v>
      </c>
      <c r="K85" s="7">
        <v>100</v>
      </c>
      <c r="L85">
        <f>SQRT(ABS((6*J85)/($C$2*$C$8)))</f>
        <v>2.1000000000000001E-2</v>
      </c>
      <c r="M85">
        <f>(3*K85)/($C$2*$C$3*2)</f>
        <v>1.4999999999999999E-2</v>
      </c>
      <c r="N85">
        <f t="shared" si="19"/>
        <v>2.1000000000000001E-2</v>
      </c>
      <c r="O85">
        <f t="shared" si="20"/>
        <v>9.7979589711327184E-2</v>
      </c>
      <c r="P85">
        <f t="shared" si="14"/>
        <v>142857.14285714284</v>
      </c>
      <c r="Q85">
        <f>0</f>
        <v>0</v>
      </c>
      <c r="R85" s="12">
        <f>0</f>
        <v>0</v>
      </c>
      <c r="S85">
        <f>0</f>
        <v>0</v>
      </c>
      <c r="T85">
        <f>0</f>
        <v>0</v>
      </c>
      <c r="U85">
        <f>IFERROR($C$3*S85,0)</f>
        <v>0</v>
      </c>
      <c r="V85">
        <f>3.1415-ATAN((M85/2)/ABS((G85-$C$7)))</f>
        <v>3.1184688426831149</v>
      </c>
      <c r="W85">
        <f>SQRT(((O85/2))^2+(ABS(G85-$C$7))^2)</f>
        <v>0.32925324442127779</v>
      </c>
      <c r="X85">
        <f t="shared" si="21"/>
        <v>3.1415000000000002</v>
      </c>
      <c r="Y85">
        <f>G85-$C$7</f>
        <v>-0.32558823529411762</v>
      </c>
      <c r="Z85">
        <f t="shared" si="22"/>
        <v>3.8587500000000007E-8</v>
      </c>
      <c r="AA85">
        <f>W85/$C$5</f>
        <v>16.462662221063891</v>
      </c>
      <c r="AB85">
        <f>Y85/$C$5</f>
        <v>-16.27941176470588</v>
      </c>
      <c r="AC85">
        <f>$C$4/$C$5</f>
        <v>0</v>
      </c>
      <c r="AD85">
        <f>IFERROR(ABS(((J85*$C$5)/(4*Z85))*((((1/(AA85^3))-AA85)*SIN(V85))-(((4/(AA85^5))-(5/(AA85^3))+AA85)*SIN(3*V85))-(2*AC85*((3/(AA85^4))-(4/(AA85^2))+1)*COS(2*V85))+(2*AC85*((1/(AA85^2))-1)))),0)</f>
        <v>289844.88128388044</v>
      </c>
      <c r="AE85">
        <f>IFERROR(ABS(((J85*$C$5)/(4*Z85))*((2*AC85*((-(3/(AB85^4)))+(2/(AB85^2))+1)*SIN(2*X85))-((1/(AB85^3))*COS(X85))+(((4/(AB85^5))-((3/(AB85^3))-AB85))*COS(3*X85)))),0)</f>
        <v>3100664.285203197</v>
      </c>
      <c r="AF85">
        <f>MAX($C$8,AD85)</f>
        <v>400000</v>
      </c>
      <c r="AG85" s="11">
        <f>MAX(AE85,$C$3,U85)</f>
        <v>3100664.285203197</v>
      </c>
      <c r="AH85" s="11">
        <f t="shared" si="23"/>
        <v>2.1000000000000001E-2</v>
      </c>
      <c r="AI85" s="11">
        <f>(3*K85)/($C$2*$C$3*2)</f>
        <v>1.4999999999999999E-2</v>
      </c>
      <c r="AJ85">
        <f t="shared" si="15"/>
        <v>2.4410000000000001E-2</v>
      </c>
      <c r="AK85">
        <f t="shared" si="16"/>
        <v>2.1000000000000001E-2</v>
      </c>
      <c r="AL85">
        <f>0</f>
        <v>0</v>
      </c>
      <c r="AN85">
        <f t="shared" si="17"/>
        <v>3.1819805153394453E-7</v>
      </c>
    </row>
    <row r="86" spans="2:40" x14ac:dyDescent="0.25">
      <c r="B86">
        <v>0</v>
      </c>
      <c r="C86">
        <v>1</v>
      </c>
      <c r="G86">
        <f>G85+($C$6/1700)</f>
        <v>2.4705882352941154E-2</v>
      </c>
      <c r="H86" s="7">
        <f t="shared" si="18"/>
        <v>2.4709999999999999E-2</v>
      </c>
      <c r="I86" s="7">
        <f t="shared" si="24"/>
        <v>86</v>
      </c>
      <c r="J86" s="7">
        <f t="shared" si="25"/>
        <v>1.5000000000000002</v>
      </c>
      <c r="K86" s="7">
        <v>100</v>
      </c>
      <c r="L86">
        <f>SQRT(ABS((6*J86)/($C$2*$C$8)))</f>
        <v>2.1213203435596427E-2</v>
      </c>
      <c r="M86">
        <f>(3*K86)/($C$2*$C$3*2)</f>
        <v>1.4999999999999999E-2</v>
      </c>
      <c r="N86">
        <f t="shared" si="19"/>
        <v>2.1213203435596427E-2</v>
      </c>
      <c r="O86">
        <f t="shared" si="20"/>
        <v>9.7979589711327184E-2</v>
      </c>
      <c r="P86">
        <f t="shared" si="14"/>
        <v>141421.35623730949</v>
      </c>
      <c r="Q86">
        <f>0</f>
        <v>0</v>
      </c>
      <c r="R86" s="12">
        <f>0</f>
        <v>0</v>
      </c>
      <c r="S86">
        <f>0</f>
        <v>0</v>
      </c>
      <c r="T86">
        <f>0</f>
        <v>0</v>
      </c>
      <c r="U86">
        <f>IFERROR($C$3*S86,0)</f>
        <v>0</v>
      </c>
      <c r="V86">
        <f>3.1415-ATAN((M86/2)/ABS((G86-$C$7)))</f>
        <v>3.1184480262248915</v>
      </c>
      <c r="W86">
        <f>SQRT(((O86/2))^2+(ABS(G86-$C$7))^2)</f>
        <v>0.32896240359010415</v>
      </c>
      <c r="X86">
        <f t="shared" si="21"/>
        <v>3.1415000000000002</v>
      </c>
      <c r="Y86">
        <f>G86-$C$7</f>
        <v>-0.32529411764705884</v>
      </c>
      <c r="Z86">
        <f t="shared" si="22"/>
        <v>3.9774756441743305E-8</v>
      </c>
      <c r="AA86">
        <f>W86/$C$5</f>
        <v>16.448120179505207</v>
      </c>
      <c r="AB86">
        <f>Y86/$C$5</f>
        <v>-16.264705882352942</v>
      </c>
      <c r="AC86">
        <f>$C$4/$C$5</f>
        <v>0</v>
      </c>
      <c r="AD86">
        <f>IFERROR(ABS(((J86*$C$5)/(4*Z86))*((((1/(AA86^3))-AA86)*SIN(V86))-(((4/(AA86^5))-(5/(AA86^3))+AA86)*SIN(3*V86))-(2*AC86*((3/(AA86^4))-(4/(AA86^2))+1)*COS(2*V86))+(2*AC86*((1/(AA86^2))-1)))),0)</f>
        <v>286936.03191901237</v>
      </c>
      <c r="AE86">
        <f>IFERROR(ABS(((J86*$C$5)/(4*Z86))*((2*AC86*((-(3/(AB86^4)))+(2/(AB86^2))+1)*SIN(2*X86))-((1/(AB86^3))*COS(X86))+(((4/(AB86^5))-((3/(AB86^3))-AB86))*COS(3*X86)))),0)</f>
        <v>3066727.5998442676</v>
      </c>
      <c r="AF86">
        <f>MAX($C$8,AD86)</f>
        <v>400000</v>
      </c>
      <c r="AG86" s="11">
        <f>MAX(AE86,$C$3,U86)</f>
        <v>3066727.5998442676</v>
      </c>
      <c r="AH86" s="11">
        <f t="shared" si="23"/>
        <v>2.1213203435596427E-2</v>
      </c>
      <c r="AI86" s="11">
        <f>(3*K86)/($C$2*$C$3*2)</f>
        <v>1.4999999999999999E-2</v>
      </c>
      <c r="AJ86">
        <f t="shared" si="15"/>
        <v>2.4709999999999999E-2</v>
      </c>
      <c r="AK86">
        <f t="shared" si="16"/>
        <v>2.1213203435596427E-2</v>
      </c>
      <c r="AL86">
        <f>0</f>
        <v>0</v>
      </c>
      <c r="AN86">
        <f t="shared" si="17"/>
        <v>3.1055059974181567E-7</v>
      </c>
    </row>
    <row r="87" spans="2:40" x14ac:dyDescent="0.25">
      <c r="G87">
        <f>G86+($C$6/1700)</f>
        <v>2.4999999999999977E-2</v>
      </c>
      <c r="H87" s="7">
        <f t="shared" si="18"/>
        <v>2.5000000000000001E-2</v>
      </c>
      <c r="I87" s="7">
        <f t="shared" si="24"/>
        <v>87</v>
      </c>
      <c r="J87" s="7">
        <f t="shared" si="25"/>
        <v>1.5290000000000004</v>
      </c>
      <c r="K87" s="7">
        <v>100</v>
      </c>
      <c r="L87">
        <f>SQRT(ABS((6*J87)/($C$2*$C$8)))</f>
        <v>2.1417282740814721E-2</v>
      </c>
      <c r="M87">
        <f>(3*K87)/($C$2*$C$3*2)</f>
        <v>1.4999999999999999E-2</v>
      </c>
      <c r="N87">
        <f t="shared" si="19"/>
        <v>2.1417282740814721E-2</v>
      </c>
      <c r="O87">
        <f t="shared" si="20"/>
        <v>9.7979589711327184E-2</v>
      </c>
      <c r="P87">
        <f t="shared" si="14"/>
        <v>140073.79163384379</v>
      </c>
      <c r="Q87">
        <f>0</f>
        <v>0</v>
      </c>
      <c r="R87" s="12">
        <f>0</f>
        <v>0</v>
      </c>
      <c r="S87">
        <f>0</f>
        <v>0</v>
      </c>
      <c r="T87">
        <f>0</f>
        <v>0</v>
      </c>
      <c r="U87">
        <f>IFERROR($C$3*S87,0)</f>
        <v>0</v>
      </c>
      <c r="V87">
        <f>3.1415-ATAN((M87/2)/ABS((G87-$C$7)))</f>
        <v>3.1184271721098562</v>
      </c>
      <c r="W87">
        <f>SQRT(((O87/2))^2+(ABS(G87-$C$7))^2)</f>
        <v>0.32867156859089591</v>
      </c>
      <c r="X87">
        <f t="shared" si="21"/>
        <v>3.1415000000000002</v>
      </c>
      <c r="Y87">
        <f>G87-$C$7</f>
        <v>-0.32500000000000001</v>
      </c>
      <c r="Z87">
        <f t="shared" si="22"/>
        <v>4.0933781638382144E-8</v>
      </c>
      <c r="AA87">
        <f>W87/$C$5</f>
        <v>16.433578429544795</v>
      </c>
      <c r="AB87">
        <f>Y87/$C$5</f>
        <v>-16.25</v>
      </c>
      <c r="AC87">
        <f>$C$4/$C$5</f>
        <v>0</v>
      </c>
      <c r="AD87">
        <f>IFERROR(ABS(((J87*$C$5)/(4*Z87))*((((1/(AA87^3))-AA87)*SIN(V87))-(((4/(AA87^5))-(5/(AA87^3))+AA87)*SIN(3*V87))-(2*AC87*((3/(AA87^4))-(4/(AA87^2))+1)*COS(2*V87))+(2*AC87*((1/(AA87^2))-1)))),0)</f>
        <v>284206.11061440146</v>
      </c>
      <c r="AE87">
        <f>IFERROR(ABS(((J87*$C$5)/(4*Z87))*((2*AC87*((-(3/(AB87^4)))+(2/(AB87^2))+1)*SIN(2*X87))-((1/(AB87^3))*COS(X87))+(((4/(AB87^5))-((3/(AB87^3))-AB87))*COS(3*X87)))),0)</f>
        <v>3034758.5954423877</v>
      </c>
      <c r="AF87">
        <f>MAX($C$8,AD87)</f>
        <v>400000</v>
      </c>
      <c r="AG87" s="11">
        <f>MAX(AE87,$C$3,U87)</f>
        <v>3034758.5954423877</v>
      </c>
      <c r="AH87" s="11">
        <f t="shared" si="23"/>
        <v>2.1417282740814721E-2</v>
      </c>
      <c r="AI87" s="11">
        <f>(3*K87)/($C$2*$C$3*2)</f>
        <v>1.4999999999999999E-2</v>
      </c>
      <c r="AJ87">
        <f t="shared" si="15"/>
        <v>2.5000000000000001E-2</v>
      </c>
      <c r="AK87">
        <f t="shared" si="16"/>
        <v>2.1417282740814721E-2</v>
      </c>
      <c r="AL87">
        <f>0</f>
        <v>0</v>
      </c>
      <c r="AN87">
        <f t="shared" si="17"/>
        <v>3.1348181765454773E-7</v>
      </c>
    </row>
    <row r="88" spans="2:40" x14ac:dyDescent="0.25">
      <c r="G88">
        <f>G87+($C$6/1700)</f>
        <v>2.52941176470588E-2</v>
      </c>
      <c r="H88" s="7">
        <f t="shared" si="18"/>
        <v>2.529E-2</v>
      </c>
      <c r="I88" s="7">
        <f t="shared" si="24"/>
        <v>88</v>
      </c>
      <c r="J88" s="7">
        <f t="shared" si="25"/>
        <v>1.5580000000000003</v>
      </c>
      <c r="K88" s="7">
        <v>100</v>
      </c>
      <c r="L88">
        <f>SQRT(ABS((6*J88)/($C$2*$C$8)))</f>
        <v>2.1619435700313737E-2</v>
      </c>
      <c r="M88">
        <f>(3*K88)/($C$2*$C$3*2)</f>
        <v>1.4999999999999999E-2</v>
      </c>
      <c r="N88">
        <f t="shared" si="19"/>
        <v>2.1619435700313737E-2</v>
      </c>
      <c r="O88">
        <f t="shared" si="20"/>
        <v>9.7979589711327184E-2</v>
      </c>
      <c r="P88">
        <f t="shared" si="14"/>
        <v>138764.02888519724</v>
      </c>
      <c r="Q88">
        <f>0</f>
        <v>0</v>
      </c>
      <c r="R88" s="12">
        <f>0</f>
        <v>0</v>
      </c>
      <c r="S88">
        <f>0</f>
        <v>0</v>
      </c>
      <c r="T88">
        <f>0</f>
        <v>0</v>
      </c>
      <c r="U88">
        <f>IFERROR($C$3*S88,0)</f>
        <v>0</v>
      </c>
      <c r="V88">
        <f>3.1415-ATAN((M88/2)/ABS((G88-$C$7)))</f>
        <v>3.1184062802357539</v>
      </c>
      <c r="W88">
        <f>SQRT(((O88/2))^2+(ABS(G88-$C$7))^2)</f>
        <v>0.32838073943914869</v>
      </c>
      <c r="X88">
        <f t="shared" si="21"/>
        <v>3.1415000000000002</v>
      </c>
      <c r="Y88">
        <f>G88-$C$7</f>
        <v>-0.32470588235294118</v>
      </c>
      <c r="Z88">
        <f t="shared" si="22"/>
        <v>4.2103851026361015E-8</v>
      </c>
      <c r="AA88">
        <f>W88/$C$5</f>
        <v>16.419036971957436</v>
      </c>
      <c r="AB88">
        <f>Y88/$C$5</f>
        <v>-16.235294117647058</v>
      </c>
      <c r="AC88">
        <f>$C$4/$C$5</f>
        <v>0</v>
      </c>
      <c r="AD88">
        <f>IFERROR(ABS(((J88*$C$5)/(4*Z88))*((((1/(AA88^3))-AA88)*SIN(V88))-(((4/(AA88^5))-(5/(AA88^3))+AA88)*SIN(3*V88))-(2*AC88*((3/(AA88^4))-(4/(AA88^2))+1)*COS(2*V88))+(2*AC88*((1/(AA88^2))-1)))),0)</f>
        <v>281552.82224682503</v>
      </c>
      <c r="AE88">
        <f>IFERROR(ABS(((J88*$C$5)/(4*Z88))*((2*AC88*((-(3/(AB88^4)))+(2/(AB88^2))+1)*SIN(2*X88))-((1/(AB88^3))*COS(X88))+(((4/(AB88^5))-((3/(AB88^3))-AB88))*COS(3*X88)))),0)</f>
        <v>3003660.6960615194</v>
      </c>
      <c r="AF88">
        <f>MAX($C$8,AD88)</f>
        <v>400000</v>
      </c>
      <c r="AG88" s="11">
        <f>MAX(AE88,$C$3,U88)</f>
        <v>3003660.6960615194</v>
      </c>
      <c r="AH88" s="11">
        <f t="shared" si="23"/>
        <v>2.1619435700313737E-2</v>
      </c>
      <c r="AI88" s="11">
        <f>(3*K88)/($C$2*$C$3*2)</f>
        <v>1.4999999999999999E-2</v>
      </c>
      <c r="AJ88">
        <f t="shared" si="15"/>
        <v>2.529E-2</v>
      </c>
      <c r="AK88">
        <f t="shared" si="16"/>
        <v>2.1619435700313737E-2</v>
      </c>
      <c r="AL88">
        <f>0</f>
        <v>0</v>
      </c>
      <c r="AN88">
        <f t="shared" si="17"/>
        <v>3.2739883933820115E-7</v>
      </c>
    </row>
    <row r="89" spans="2:40" x14ac:dyDescent="0.25">
      <c r="G89">
        <f>G88+($C$6/1700)</f>
        <v>2.5588235294117623E-2</v>
      </c>
      <c r="H89" s="7">
        <f t="shared" si="18"/>
        <v>2.5590000000000002E-2</v>
      </c>
      <c r="I89" s="7">
        <f t="shared" si="24"/>
        <v>89</v>
      </c>
      <c r="J89" s="7">
        <f t="shared" si="25"/>
        <v>1.5880000000000005</v>
      </c>
      <c r="K89" s="7">
        <v>100</v>
      </c>
      <c r="L89">
        <f>SQRT(ABS((6*J89)/($C$2*$C$8)))</f>
        <v>2.1826589289213286E-2</v>
      </c>
      <c r="M89">
        <f>(3*K89)/($C$2*$C$3*2)</f>
        <v>1.4999999999999999E-2</v>
      </c>
      <c r="N89">
        <f t="shared" si="19"/>
        <v>2.1826589289213286E-2</v>
      </c>
      <c r="O89">
        <f t="shared" si="20"/>
        <v>9.7979589711327184E-2</v>
      </c>
      <c r="P89">
        <f t="shared" si="14"/>
        <v>137447.03582628007</v>
      </c>
      <c r="Q89">
        <f>0</f>
        <v>0</v>
      </c>
      <c r="R89" s="12">
        <f>0</f>
        <v>0</v>
      </c>
      <c r="S89">
        <f>0</f>
        <v>0</v>
      </c>
      <c r="T89">
        <f>0</f>
        <v>0</v>
      </c>
      <c r="U89">
        <f>IFERROR($C$3*S89,0)</f>
        <v>0</v>
      </c>
      <c r="V89">
        <f>3.1415-ATAN((M89/2)/ABS((G89-$C$7)))</f>
        <v>3.1183853504999579</v>
      </c>
      <c r="W89">
        <f>SQRT(((O89/2))^2+(ABS(G89-$C$7))^2)</f>
        <v>0.32808991615041261</v>
      </c>
      <c r="X89">
        <f t="shared" si="21"/>
        <v>3.1415000000000002</v>
      </c>
      <c r="Y89">
        <f>G89-$C$7</f>
        <v>-0.32441176470588234</v>
      </c>
      <c r="Z89">
        <f t="shared" si="22"/>
        <v>4.3325779739088385E-8</v>
      </c>
      <c r="AA89">
        <f>W89/$C$5</f>
        <v>16.404495807520629</v>
      </c>
      <c r="AB89">
        <f>Y89/$C$5</f>
        <v>-16.220588235294116</v>
      </c>
      <c r="AC89">
        <f>$C$4/$C$5</f>
        <v>0</v>
      </c>
      <c r="AD89">
        <f>IFERROR(ABS(((J89*$C$5)/(4*Z89))*((((1/(AA89^3))-AA89)*SIN(V89))-(((4/(AA89^5))-(5/(AA89^3))+AA89)*SIN(3*V89))-(2*AC89*((3/(AA89^4))-(4/(AA89^2))+1)*COS(2*V89))+(2*AC89*((1/(AA89^2))-1)))),0)</f>
        <v>278884.79807094613</v>
      </c>
      <c r="AE89">
        <f>IFERROR(ABS(((J89*$C$5)/(4*Z89))*((2*AC89*((-(3/(AB89^4)))+(2/(AB89^2))+1)*SIN(2*X89))-((1/(AB89^3))*COS(X89))+(((4/(AB89^5))-((3/(AB89^3))-AB89))*COS(3*X89)))),0)</f>
        <v>2972457.8028788301</v>
      </c>
      <c r="AF89">
        <f>MAX($C$8,AD89)</f>
        <v>400000</v>
      </c>
      <c r="AG89" s="11">
        <f>MAX(AE89,$C$3,U89)</f>
        <v>2972457.8028788301</v>
      </c>
      <c r="AH89" s="11">
        <f t="shared" si="23"/>
        <v>2.1826589289213286E-2</v>
      </c>
      <c r="AI89" s="11">
        <f>(3*K89)/($C$2*$C$3*2)</f>
        <v>1.4999999999999999E-2</v>
      </c>
      <c r="AJ89">
        <f t="shared" si="15"/>
        <v>2.5590000000000002E-2</v>
      </c>
      <c r="AK89">
        <f t="shared" si="16"/>
        <v>2.1826589289213286E-2</v>
      </c>
      <c r="AL89">
        <f>0</f>
        <v>0</v>
      </c>
      <c r="AN89">
        <f t="shared" si="17"/>
        <v>3.1936229426780967E-7</v>
      </c>
    </row>
    <row r="90" spans="2:40" x14ac:dyDescent="0.25">
      <c r="G90">
        <f>G89+($C$6/1700)</f>
        <v>2.5882352941176447E-2</v>
      </c>
      <c r="H90" s="7">
        <f t="shared" si="18"/>
        <v>2.588E-2</v>
      </c>
      <c r="I90" s="7">
        <f t="shared" si="24"/>
        <v>90</v>
      </c>
      <c r="J90" s="7">
        <f t="shared" si="25"/>
        <v>1.6170000000000004</v>
      </c>
      <c r="K90" s="7">
        <v>100</v>
      </c>
      <c r="L90">
        <f>SQRT(ABS((6*J90)/($C$2*$C$8)))</f>
        <v>2.2024985811573184E-2</v>
      </c>
      <c r="M90">
        <f>(3*K90)/($C$2*$C$3*2)</f>
        <v>1.4999999999999999E-2</v>
      </c>
      <c r="N90">
        <f t="shared" si="19"/>
        <v>2.2024985811573184E-2</v>
      </c>
      <c r="O90">
        <f t="shared" si="20"/>
        <v>9.7979589711327184E-2</v>
      </c>
      <c r="P90">
        <f t="shared" si="14"/>
        <v>136208.94132079888</v>
      </c>
      <c r="Q90">
        <f>0</f>
        <v>0</v>
      </c>
      <c r="R90" s="12">
        <f>0</f>
        <v>0</v>
      </c>
      <c r="S90">
        <f>0</f>
        <v>0</v>
      </c>
      <c r="T90">
        <f>0</f>
        <v>0</v>
      </c>
      <c r="U90">
        <f>IFERROR($C$3*S90,0)</f>
        <v>0</v>
      </c>
      <c r="V90">
        <f>3.1415-ATAN((M90/2)/ABS((G90-$C$7)))</f>
        <v>3.11836438279947</v>
      </c>
      <c r="W90">
        <f>SQRT(((O90/2))^2+(ABS(G90-$C$7))^2)</f>
        <v>0.32779909874029256</v>
      </c>
      <c r="X90">
        <f t="shared" si="21"/>
        <v>3.1415000000000002</v>
      </c>
      <c r="Y90">
        <f>G90-$C$7</f>
        <v>-0.32411764705882351</v>
      </c>
      <c r="Z90">
        <f t="shared" si="22"/>
        <v>4.4518002571642309E-8</v>
      </c>
      <c r="AA90">
        <f>W90/$C$5</f>
        <v>16.389954937014629</v>
      </c>
      <c r="AB90">
        <f>Y90/$C$5</f>
        <v>-16.205882352941174</v>
      </c>
      <c r="AC90">
        <f>$C$4/$C$5</f>
        <v>0</v>
      </c>
      <c r="AD90">
        <f>IFERROR(ABS(((J90*$C$5)/(4*Z90))*((((1/(AA90^3))-AA90)*SIN(V90))-(((4/(AA90^5))-(5/(AA90^3))+AA90)*SIN(3*V90))-(2*AC90*((3/(AA90^4))-(4/(AA90^2))+1)*COS(2*V90))+(2*AC90*((1/(AA90^2))-1)))),0)</f>
        <v>276376.79814734793</v>
      </c>
      <c r="AE90">
        <f>IFERROR(ABS(((J90*$C$5)/(4*Z90))*((2*AC90*((-(3/(AB90^4)))+(2/(AB90^2))+1)*SIN(2*X90))-((1/(AB90^3))*COS(X90))+(((4/(AB90^5))-((3/(AB90^3))-AB90))*COS(3*X90)))),0)</f>
        <v>2943011.2927091261</v>
      </c>
      <c r="AF90">
        <f>MAX($C$8,AD90)</f>
        <v>400000</v>
      </c>
      <c r="AG90" s="11">
        <f>MAX(AE90,$C$3,U90)</f>
        <v>2943011.2927091261</v>
      </c>
      <c r="AH90" s="11">
        <f t="shared" si="23"/>
        <v>2.2024985811573184E-2</v>
      </c>
      <c r="AI90" s="11">
        <f>(3*K90)/($C$2*$C$3*2)</f>
        <v>1.4999999999999999E-2</v>
      </c>
      <c r="AJ90">
        <f t="shared" si="15"/>
        <v>2.588E-2</v>
      </c>
      <c r="AK90">
        <f t="shared" si="16"/>
        <v>2.2024985811573184E-2</v>
      </c>
      <c r="AL90">
        <f>0</f>
        <v>0</v>
      </c>
      <c r="AN90">
        <f t="shared" si="17"/>
        <v>3.3342540395116664E-7</v>
      </c>
    </row>
    <row r="91" spans="2:40" x14ac:dyDescent="0.25">
      <c r="G91">
        <f>G90+($C$6/1700)</f>
        <v>2.617647058823527E-2</v>
      </c>
      <c r="H91" s="7">
        <f t="shared" si="18"/>
        <v>2.6179999999999998E-2</v>
      </c>
      <c r="I91" s="7">
        <f t="shared" si="24"/>
        <v>91</v>
      </c>
      <c r="J91" s="7">
        <f t="shared" si="25"/>
        <v>1.6470000000000002</v>
      </c>
      <c r="K91" s="7">
        <v>100</v>
      </c>
      <c r="L91">
        <f>SQRT(ABS((6*J91)/($C$2*$C$8)))</f>
        <v>2.2228360263411243E-2</v>
      </c>
      <c r="M91">
        <f>(3*K91)/($C$2*$C$3*2)</f>
        <v>1.4999999999999999E-2</v>
      </c>
      <c r="N91">
        <f t="shared" si="19"/>
        <v>2.2228360263411243E-2</v>
      </c>
      <c r="O91">
        <f t="shared" si="20"/>
        <v>9.7979589711327184E-2</v>
      </c>
      <c r="P91">
        <f t="shared" si="14"/>
        <v>134962.721696486</v>
      </c>
      <c r="Q91">
        <f>0</f>
        <v>0</v>
      </c>
      <c r="R91" s="12">
        <f>0</f>
        <v>0</v>
      </c>
      <c r="S91">
        <f>0</f>
        <v>0</v>
      </c>
      <c r="T91">
        <f>0</f>
        <v>0</v>
      </c>
      <c r="U91">
        <f>IFERROR($C$3*S91,0)</f>
        <v>0</v>
      </c>
      <c r="V91">
        <f>3.1415-ATAN((M91/2)/ABS((G91-$C$7)))</f>
        <v>3.1183433770309184</v>
      </c>
      <c r="W91">
        <f>SQRT(((O91/2))^2+(ABS(G91-$C$7))^2)</f>
        <v>0.3275082872244488</v>
      </c>
      <c r="X91">
        <f t="shared" si="21"/>
        <v>3.1415000000000002</v>
      </c>
      <c r="Y91">
        <f>G91-$C$7</f>
        <v>-0.32382352941176473</v>
      </c>
      <c r="Z91">
        <f t="shared" si="22"/>
        <v>4.5762636692297889E-8</v>
      </c>
      <c r="AA91">
        <f>W91/$C$5</f>
        <v>16.37541436122244</v>
      </c>
      <c r="AB91">
        <f>Y91/$C$5</f>
        <v>-16.191176470588236</v>
      </c>
      <c r="AC91">
        <f>$C$4/$C$5</f>
        <v>0</v>
      </c>
      <c r="AD91">
        <f>IFERROR(ABS(((J91*$C$5)/(4*Z91))*((((1/(AA91^3))-AA91)*SIN(V91))-(((4/(AA91^5))-(5/(AA91^3))+AA91)*SIN(3*V91))-(2*AC91*((3/(AA91^4))-(4/(AA91^2))+1)*COS(2*V91))+(2*AC91*((1/(AA91^2))-1)))),0)</f>
        <v>273852.24999850558</v>
      </c>
      <c r="AE91">
        <f>IFERROR(ABS(((J91*$C$5)/(4*Z91))*((2*AC91*((-(3/(AB91^4)))+(2/(AB91^2))+1)*SIN(2*X91))-((1/(AB91^3))*COS(X91))+(((4/(AB91^5))-((3/(AB91^3))-AB91))*COS(3*X91)))),0)</f>
        <v>2913437.9451861195</v>
      </c>
      <c r="AF91">
        <f>MAX($C$8,AD91)</f>
        <v>400000</v>
      </c>
      <c r="AG91" s="11">
        <f>MAX(AE91,$C$3,U91)</f>
        <v>2913437.9451861195</v>
      </c>
      <c r="AH91" s="11">
        <f t="shared" si="23"/>
        <v>2.2228360263411243E-2</v>
      </c>
      <c r="AI91" s="11">
        <f>(3*K91)/($C$2*$C$3*2)</f>
        <v>1.4999999999999999E-2</v>
      </c>
      <c r="AJ91">
        <f t="shared" si="15"/>
        <v>2.6179999999999998E-2</v>
      </c>
      <c r="AK91">
        <f t="shared" si="16"/>
        <v>2.2228360263411243E-2</v>
      </c>
      <c r="AL91">
        <f>0</f>
        <v>0</v>
      </c>
      <c r="AN91">
        <f t="shared" si="17"/>
        <v>3.2513643290163829E-7</v>
      </c>
    </row>
    <row r="92" spans="2:40" x14ac:dyDescent="0.25">
      <c r="G92">
        <f>G91+($C$6/1700)</f>
        <v>2.6470588235294093E-2</v>
      </c>
      <c r="H92" s="7">
        <f t="shared" si="18"/>
        <v>2.647E-2</v>
      </c>
      <c r="I92" s="7">
        <f t="shared" si="24"/>
        <v>92</v>
      </c>
      <c r="J92" s="7">
        <f t="shared" si="25"/>
        <v>1.6760000000000004</v>
      </c>
      <c r="K92" s="7">
        <v>100</v>
      </c>
      <c r="L92">
        <f>SQRT(ABS((6*J92)/($C$2*$C$8)))</f>
        <v>2.2423202269078343E-2</v>
      </c>
      <c r="M92">
        <f>(3*K92)/($C$2*$C$3*2)</f>
        <v>1.4999999999999999E-2</v>
      </c>
      <c r="N92">
        <f t="shared" si="19"/>
        <v>2.2423202269078343E-2</v>
      </c>
      <c r="O92">
        <f t="shared" si="20"/>
        <v>9.7979589711327184E-2</v>
      </c>
      <c r="P92">
        <f t="shared" si="14"/>
        <v>133789.98967230509</v>
      </c>
      <c r="Q92">
        <f>0</f>
        <v>0</v>
      </c>
      <c r="R92" s="12">
        <f>0</f>
        <v>0</v>
      </c>
      <c r="S92">
        <f>0</f>
        <v>0</v>
      </c>
      <c r="T92">
        <f>0</f>
        <v>0</v>
      </c>
      <c r="U92">
        <f>IFERROR($C$3*S92,0)</f>
        <v>0</v>
      </c>
      <c r="V92">
        <f>3.1415-ATAN((M92/2)/ABS((G92-$C$7)))</f>
        <v>3.1183223330905552</v>
      </c>
      <c r="W92">
        <f>SQRT(((O92/2))^2+(ABS(G92-$C$7))^2)</f>
        <v>0.3272174816185966</v>
      </c>
      <c r="X92">
        <f t="shared" si="21"/>
        <v>3.1415000000000002</v>
      </c>
      <c r="Y92">
        <f>G92-$C$7</f>
        <v>-0.3235294117647059</v>
      </c>
      <c r="Z92">
        <f t="shared" si="22"/>
        <v>4.6976608753719144E-8</v>
      </c>
      <c r="AA92">
        <f>W92/$C$5</f>
        <v>16.360874080929829</v>
      </c>
      <c r="AB92">
        <f>Y92/$C$5</f>
        <v>-16.176470588235293</v>
      </c>
      <c r="AC92">
        <f>$C$4/$C$5</f>
        <v>0</v>
      </c>
      <c r="AD92">
        <f>IFERROR(ABS(((J92*$C$5)/(4*Z92))*((((1/(AA92^3))-AA92)*SIN(V92))-(((4/(AA92^5))-(5/(AA92^3))+AA92)*SIN(3*V92))-(2*AC92*((3/(AA92^4))-(4/(AA92^2))+1)*COS(2*V92))+(2*AC92*((1/(AA92^2))-1)))),0)</f>
        <v>271476.75504765671</v>
      </c>
      <c r="AE92">
        <f>IFERROR(ABS(((J92*$C$5)/(4*Z92))*((2*AC92*((-(3/(AB92^4)))+(2/(AB92^2))+1)*SIN(2*X92))-((1/(AB92^3))*COS(X92))+(((4/(AB92^5))-((3/(AB92^3))-AB92))*COS(3*X92)))),0)</f>
        <v>2885498.4102081424</v>
      </c>
      <c r="AF92">
        <f>MAX($C$8,AD92)</f>
        <v>400000</v>
      </c>
      <c r="AG92" s="11">
        <f>MAX(AE92,$C$3,U92)</f>
        <v>2885498.4102081424</v>
      </c>
      <c r="AH92" s="11">
        <f t="shared" si="23"/>
        <v>2.2423202269078343E-2</v>
      </c>
      <c r="AI92" s="11">
        <f>(3*K92)/($C$2*$C$3*2)</f>
        <v>1.4999999999999999E-2</v>
      </c>
      <c r="AJ92">
        <f t="shared" si="15"/>
        <v>2.647E-2</v>
      </c>
      <c r="AK92">
        <f t="shared" si="16"/>
        <v>2.2423202269078343E-2</v>
      </c>
      <c r="AL92">
        <f>0</f>
        <v>0</v>
      </c>
      <c r="AN92">
        <f t="shared" si="17"/>
        <v>3.2793730345905906E-7</v>
      </c>
    </row>
    <row r="93" spans="2:40" x14ac:dyDescent="0.25">
      <c r="G93">
        <f>G92+($C$6/1700)</f>
        <v>2.6764705882352916E-2</v>
      </c>
      <c r="H93" s="7">
        <f t="shared" si="18"/>
        <v>2.6759999999999999E-2</v>
      </c>
      <c r="I93" s="7">
        <f t="shared" si="24"/>
        <v>93</v>
      </c>
      <c r="J93" s="7">
        <f t="shared" si="25"/>
        <v>1.7050000000000003</v>
      </c>
      <c r="K93" s="7">
        <v>100</v>
      </c>
      <c r="L93">
        <f>SQRT(ABS((6*J93)/($C$2*$C$8)))</f>
        <v>2.2616365755797285E-2</v>
      </c>
      <c r="M93">
        <f>(3*K93)/($C$2*$C$3*2)</f>
        <v>1.4999999999999999E-2</v>
      </c>
      <c r="N93">
        <f t="shared" si="19"/>
        <v>2.2616365755797285E-2</v>
      </c>
      <c r="O93">
        <f t="shared" si="20"/>
        <v>9.7979589711327184E-2</v>
      </c>
      <c r="P93">
        <f t="shared" si="14"/>
        <v>132647.30648561456</v>
      </c>
      <c r="Q93">
        <f>0</f>
        <v>0</v>
      </c>
      <c r="R93" s="12">
        <f>0</f>
        <v>0</v>
      </c>
      <c r="S93">
        <f>0</f>
        <v>0</v>
      </c>
      <c r="T93">
        <f>0</f>
        <v>0</v>
      </c>
      <c r="U93">
        <f>IFERROR($C$3*S93,0)</f>
        <v>0</v>
      </c>
      <c r="V93">
        <f>3.1415-ATAN((M93/2)/ABS((G93-$C$7)))</f>
        <v>3.1183012508742549</v>
      </c>
      <c r="W93">
        <f>SQRT(((O93/2))^2+(ABS(G93-$C$7))^2)</f>
        <v>0.32692668193850716</v>
      </c>
      <c r="X93">
        <f t="shared" si="21"/>
        <v>3.1415000000000002</v>
      </c>
      <c r="Y93">
        <f>G93-$C$7</f>
        <v>-0.32323529411764707</v>
      </c>
      <c r="Z93">
        <f t="shared" si="22"/>
        <v>4.8201129517042974E-8</v>
      </c>
      <c r="AA93">
        <f>W93/$C$5</f>
        <v>16.346334096925357</v>
      </c>
      <c r="AB93">
        <f>Y93/$C$5</f>
        <v>-16.161764705882351</v>
      </c>
      <c r="AC93">
        <f>$C$4/$C$5</f>
        <v>0</v>
      </c>
      <c r="AD93">
        <f>IFERROR(ABS(((J93*$C$5)/(4*Z93))*((((1/(AA93^3))-AA93)*SIN(V93))-(((4/(AA93^5))-(5/(AA93^3))+AA93)*SIN(3*V93))-(2*AC93*((3/(AA93^4))-(4/(AA93^2))+1)*COS(2*V93))+(2*AC93*((1/(AA93^2))-1)))),0)</f>
        <v>269162.17566871748</v>
      </c>
      <c r="AE93">
        <f>IFERROR(ABS(((J93*$C$5)/(4*Z93))*((2*AC93*((-(3/(AB93^4)))+(2/(AB93^2))+1)*SIN(2*X93))-((1/(AB93^3))*COS(X93))+(((4/(AB93^5))-((3/(AB93^3))-AB93))*COS(3*X93)))),0)</f>
        <v>2858252.3562175361</v>
      </c>
      <c r="AF93">
        <f>MAX($C$8,AD93)</f>
        <v>400000</v>
      </c>
      <c r="AG93" s="11">
        <f>MAX(AE93,$C$3,U93)</f>
        <v>2858252.3562175361</v>
      </c>
      <c r="AH93" s="11">
        <f t="shared" si="23"/>
        <v>2.2616365755797285E-2</v>
      </c>
      <c r="AI93" s="11">
        <f>(3*K93)/($C$2*$C$3*2)</f>
        <v>1.4999999999999999E-2</v>
      </c>
      <c r="AJ93">
        <f t="shared" si="15"/>
        <v>2.6759999999999999E-2</v>
      </c>
      <c r="AK93">
        <f t="shared" si="16"/>
        <v>2.2616365755797285E-2</v>
      </c>
      <c r="AL93">
        <f>0</f>
        <v>0</v>
      </c>
      <c r="AN93">
        <f t="shared" si="17"/>
        <v>3.4221703639649702E-7</v>
      </c>
    </row>
    <row r="94" spans="2:40" x14ac:dyDescent="0.25">
      <c r="G94">
        <f>G93+($C$6/1700)</f>
        <v>2.7058823529411739E-2</v>
      </c>
      <c r="H94" s="7">
        <f t="shared" si="18"/>
        <v>2.7060000000000001E-2</v>
      </c>
      <c r="I94" s="7">
        <f t="shared" si="24"/>
        <v>94</v>
      </c>
      <c r="J94" s="7">
        <f t="shared" si="25"/>
        <v>1.7350000000000005</v>
      </c>
      <c r="K94" s="7">
        <v>100</v>
      </c>
      <c r="L94">
        <f>SQRT(ABS((6*J94)/($C$2*$C$8)))</f>
        <v>2.2814469093099674E-2</v>
      </c>
      <c r="M94">
        <f>(3*K94)/($C$2*$C$3*2)</f>
        <v>1.4999999999999999E-2</v>
      </c>
      <c r="N94">
        <f t="shared" si="19"/>
        <v>2.2814469093099674E-2</v>
      </c>
      <c r="O94">
        <f t="shared" si="20"/>
        <v>9.7979589711327184E-2</v>
      </c>
      <c r="P94">
        <f t="shared" si="14"/>
        <v>131495.49909567527</v>
      </c>
      <c r="Q94">
        <f>0</f>
        <v>0</v>
      </c>
      <c r="R94" s="12">
        <f>0</f>
        <v>0</v>
      </c>
      <c r="S94">
        <f>0</f>
        <v>0</v>
      </c>
      <c r="T94">
        <f>0</f>
        <v>0</v>
      </c>
      <c r="U94">
        <f>IFERROR($C$3*S94,0)</f>
        <v>0</v>
      </c>
      <c r="V94">
        <f>3.1415-ATAN((M94/2)/ABS((G94-$C$7)))</f>
        <v>3.1182801302775145</v>
      </c>
      <c r="W94">
        <f>SQRT(((O94/2))^2+(ABS(G94-$C$7))^2)</f>
        <v>0.32663588820000722</v>
      </c>
      <c r="X94">
        <f t="shared" si="21"/>
        <v>3.1415000000000002</v>
      </c>
      <c r="Y94">
        <f>G94-$C$7</f>
        <v>-0.32294117647058823</v>
      </c>
      <c r="Z94">
        <f t="shared" si="22"/>
        <v>4.947887984565994E-8</v>
      </c>
      <c r="AA94">
        <f>W94/$C$5</f>
        <v>16.331794410000359</v>
      </c>
      <c r="AB94">
        <f>Y94/$C$5</f>
        <v>-16.147058823529409</v>
      </c>
      <c r="AC94">
        <f>$C$4/$C$5</f>
        <v>0</v>
      </c>
      <c r="AD94">
        <f>IFERROR(ABS(((J94*$C$5)/(4*Z94))*((((1/(AA94^3))-AA94)*SIN(V94))-(((4/(AA94^5))-(5/(AA94^3))+AA94)*SIN(3*V94))-(2*AC94*((3/(AA94^4))-(4/(AA94^2))+1)*COS(2*V94))+(2*AC94*((1/(AA94^2))-1)))),0)</f>
        <v>266829.0248810628</v>
      </c>
      <c r="AE94">
        <f>IFERROR(ABS(((J94*$C$5)/(4*Z94))*((2*AC94*((-(3/(AB94^4)))+(2/(AB94^2))+1)*SIN(2*X94))-((1/(AB94^3))*COS(X94))+(((4/(AB94^5))-((3/(AB94^3))-AB94))*COS(3*X94)))),0)</f>
        <v>2830854.6923060706</v>
      </c>
      <c r="AF94">
        <f>MAX($C$8,AD94)</f>
        <v>400000</v>
      </c>
      <c r="AG94" s="11">
        <f>MAX(AE94,$C$3,U94)</f>
        <v>2830854.6923060706</v>
      </c>
      <c r="AH94" s="11">
        <f t="shared" si="23"/>
        <v>2.2814469093099674E-2</v>
      </c>
      <c r="AI94" s="11">
        <f>(3*K94)/($C$2*$C$3*2)</f>
        <v>1.4999999999999999E-2</v>
      </c>
      <c r="AJ94">
        <f t="shared" si="15"/>
        <v>2.7060000000000001E-2</v>
      </c>
      <c r="AK94">
        <f t="shared" si="16"/>
        <v>2.2814469093099674E-2</v>
      </c>
      <c r="AL94">
        <f>0</f>
        <v>0</v>
      </c>
      <c r="AN94">
        <f t="shared" si="17"/>
        <v>3.3356303752064461E-7</v>
      </c>
    </row>
    <row r="95" spans="2:40" x14ac:dyDescent="0.25">
      <c r="G95">
        <f>G94+($C$6/1700)</f>
        <v>2.7352941176470563E-2</v>
      </c>
      <c r="H95" s="7">
        <f t="shared" si="18"/>
        <v>2.7349999999999999E-2</v>
      </c>
      <c r="I95" s="7">
        <f t="shared" si="24"/>
        <v>95</v>
      </c>
      <c r="J95" s="7">
        <f t="shared" si="25"/>
        <v>1.7640000000000005</v>
      </c>
      <c r="K95" s="7">
        <v>100</v>
      </c>
      <c r="L95">
        <f>SQRT(ABS((6*J95)/($C$2*$C$8)))</f>
        <v>2.300434741521698E-2</v>
      </c>
      <c r="M95">
        <f>(3*K95)/($C$2*$C$3*2)</f>
        <v>1.4999999999999999E-2</v>
      </c>
      <c r="N95">
        <f t="shared" si="19"/>
        <v>2.300434741521698E-2</v>
      </c>
      <c r="O95">
        <f t="shared" si="20"/>
        <v>9.7979589711327184E-2</v>
      </c>
      <c r="P95">
        <f t="shared" si="14"/>
        <v>130410.13273932523</v>
      </c>
      <c r="Q95">
        <f>0</f>
        <v>0</v>
      </c>
      <c r="R95" s="12">
        <f>0</f>
        <v>0</v>
      </c>
      <c r="S95">
        <f>0</f>
        <v>0</v>
      </c>
      <c r="T95">
        <f>0</f>
        <v>0</v>
      </c>
      <c r="U95">
        <f>IFERROR($C$3*S95,0)</f>
        <v>0</v>
      </c>
      <c r="V95">
        <f>3.1415-ATAN((M95/2)/ABS((G95-$C$7)))</f>
        <v>3.1182589711954485</v>
      </c>
      <c r="W95">
        <f>SQRT(((O95/2))^2+(ABS(G95-$C$7))^2)</f>
        <v>0.32634510041897985</v>
      </c>
      <c r="X95">
        <f t="shared" si="21"/>
        <v>3.1415000000000002</v>
      </c>
      <c r="Y95">
        <f>G95-$C$7</f>
        <v>-0.3226470588235294</v>
      </c>
      <c r="Z95">
        <f t="shared" si="22"/>
        <v>5.0724586050553454E-8</v>
      </c>
      <c r="AA95">
        <f>W95/$C$5</f>
        <v>16.317255020948991</v>
      </c>
      <c r="AB95">
        <f>Y95/$C$5</f>
        <v>-16.132352941176471</v>
      </c>
      <c r="AC95">
        <f>$C$4/$C$5</f>
        <v>0</v>
      </c>
      <c r="AD95">
        <f>IFERROR(ABS(((J95*$C$5)/(4*Z95))*((((1/(AA95^3))-AA95)*SIN(V95))-(((4/(AA95^5))-(5/(AA95^3))+AA95)*SIN(3*V95))-(2*AC95*((3/(AA95^4))-(4/(AA95^2))+1)*COS(2*V95))+(2*AC95*((1/(AA95^2))-1)))),0)</f>
        <v>264630.63990577834</v>
      </c>
      <c r="AE95">
        <f>IFERROR(ABS(((J95*$C$5)/(4*Z95))*((2*AC95*((-(3/(AB95^4)))+(2/(AB95^2))+1)*SIN(2*X95))-((1/(AB95^3))*COS(X95))+(((4/(AB95^5))-((3/(AB95^3))-AB95))*COS(3*X95)))),0)</f>
        <v>2804931.2530644857</v>
      </c>
      <c r="AF95">
        <f>MAX($C$8,AD95)</f>
        <v>400000</v>
      </c>
      <c r="AG95" s="11">
        <f>MAX(AE95,$C$3,U95)</f>
        <v>2804931.2530644857</v>
      </c>
      <c r="AH95" s="11">
        <f t="shared" si="23"/>
        <v>2.300434741521698E-2</v>
      </c>
      <c r="AI95" s="11">
        <f>(3*K95)/($C$2*$C$3*2)</f>
        <v>1.4999999999999999E-2</v>
      </c>
      <c r="AJ95">
        <f t="shared" si="15"/>
        <v>2.7349999999999999E-2</v>
      </c>
      <c r="AK95">
        <f t="shared" si="16"/>
        <v>2.300434741521698E-2</v>
      </c>
      <c r="AL95">
        <f>0</f>
        <v>0</v>
      </c>
      <c r="AN95">
        <f t="shared" si="17"/>
        <v>3.4798706872526369E-7</v>
      </c>
    </row>
    <row r="96" spans="2:40" x14ac:dyDescent="0.25">
      <c r="G96">
        <f>G95+($C$6/1700)</f>
        <v>2.7647058823529386E-2</v>
      </c>
      <c r="H96" s="7">
        <f t="shared" si="18"/>
        <v>2.7650000000000001E-2</v>
      </c>
      <c r="I96" s="7">
        <f t="shared" si="24"/>
        <v>96</v>
      </c>
      <c r="J96" s="7">
        <f t="shared" si="25"/>
        <v>1.7940000000000007</v>
      </c>
      <c r="K96" s="7">
        <v>100</v>
      </c>
      <c r="L96">
        <f>SQRT(ABS((6*J96)/($C$2*$C$8)))</f>
        <v>2.3199137915017449E-2</v>
      </c>
      <c r="M96">
        <f>(3*K96)/($C$2*$C$3*2)</f>
        <v>1.4999999999999999E-2</v>
      </c>
      <c r="N96">
        <f t="shared" si="19"/>
        <v>2.3199137915017449E-2</v>
      </c>
      <c r="O96">
        <f t="shared" si="20"/>
        <v>9.7979589711327184E-2</v>
      </c>
      <c r="P96">
        <f t="shared" si="14"/>
        <v>129315.1500279679</v>
      </c>
      <c r="Q96">
        <f>0</f>
        <v>0</v>
      </c>
      <c r="R96" s="12">
        <f>0</f>
        <v>0</v>
      </c>
      <c r="S96">
        <f>0</f>
        <v>0</v>
      </c>
      <c r="T96">
        <f>0</f>
        <v>0</v>
      </c>
      <c r="U96">
        <f>IFERROR($C$3*S96,0)</f>
        <v>0</v>
      </c>
      <c r="V96">
        <f>3.1415-ATAN((M96/2)/ABS((G96-$C$7)))</f>
        <v>3.1182377735227895</v>
      </c>
      <c r="W96">
        <f>SQRT(((O96/2))^2+(ABS(G96-$C$7))^2)</f>
        <v>0.32605431861136441</v>
      </c>
      <c r="X96">
        <f t="shared" si="21"/>
        <v>3.1415000000000002</v>
      </c>
      <c r="Y96">
        <f>G96-$C$7</f>
        <v>-0.32235294117647062</v>
      </c>
      <c r="Z96">
        <f t="shared" si="22"/>
        <v>5.2024066774426644E-8</v>
      </c>
      <c r="AA96">
        <f>W96/$C$5</f>
        <v>16.302715930568219</v>
      </c>
      <c r="AB96">
        <f>Y96/$C$5</f>
        <v>-16.117647058823529</v>
      </c>
      <c r="AC96">
        <f>$C$4/$C$5</f>
        <v>0</v>
      </c>
      <c r="AD96">
        <f>IFERROR(ABS(((J96*$C$5)/(4*Z96))*((((1/(AA96^3))-AA96)*SIN(V96))-(((4/(AA96^5))-(5/(AA96^3))+AA96)*SIN(3*V96))-(2*AC96*((3/(AA96^4))-(4/(AA96^2))+1)*COS(2*V96))+(2*AC96*((1/(AA96^2))-1)))),0)</f>
        <v>262412.68720361724</v>
      </c>
      <c r="AE96">
        <f>IFERROR(ABS(((J96*$C$5)/(4*Z96))*((2*AC96*((-(3/(AB96^4)))+(2/(AB96^2))+1)*SIN(2*X96))-((1/(AB96^3))*COS(X96))+(((4/(AB96^5))-((3/(AB96^3))-AB96))*COS(3*X96)))),0)</f>
        <v>2778843.7379196947</v>
      </c>
      <c r="AF96">
        <f>MAX($C$8,AD96)</f>
        <v>400000</v>
      </c>
      <c r="AG96" s="11">
        <f>MAX(AE96,$C$3,U96)</f>
        <v>2778843.7379196947</v>
      </c>
      <c r="AH96" s="11">
        <f t="shared" si="23"/>
        <v>2.3199137915017449E-2</v>
      </c>
      <c r="AI96" s="11">
        <f>(3*K96)/($C$2*$C$3*2)</f>
        <v>1.4999999999999999E-2</v>
      </c>
      <c r="AJ96">
        <f t="shared" si="15"/>
        <v>2.7650000000000001E-2</v>
      </c>
      <c r="AK96">
        <f t="shared" si="16"/>
        <v>2.3199137915017449E-2</v>
      </c>
      <c r="AL96">
        <f>0</f>
        <v>0</v>
      </c>
      <c r="AN96">
        <f t="shared" si="17"/>
        <v>3.3909545116382636E-7</v>
      </c>
    </row>
    <row r="97" spans="7:40" x14ac:dyDescent="0.25">
      <c r="G97">
        <f>G96+($C$6/1700)</f>
        <v>2.7941176470588209E-2</v>
      </c>
      <c r="H97" s="7">
        <f t="shared" si="18"/>
        <v>2.794E-2</v>
      </c>
      <c r="I97" s="7">
        <f t="shared" si="24"/>
        <v>97</v>
      </c>
      <c r="J97" s="7">
        <f t="shared" si="25"/>
        <v>1.8230000000000006</v>
      </c>
      <c r="K97" s="7">
        <v>100</v>
      </c>
      <c r="L97">
        <f>SQRT(ABS((6*J97)/($C$2*$C$8)))</f>
        <v>2.3385893183712276E-2</v>
      </c>
      <c r="M97">
        <f>(3*K97)/($C$2*$C$3*2)</f>
        <v>1.4999999999999999E-2</v>
      </c>
      <c r="N97">
        <f t="shared" si="19"/>
        <v>2.3385893183712276E-2</v>
      </c>
      <c r="O97">
        <f t="shared" si="20"/>
        <v>9.7979589711327184E-2</v>
      </c>
      <c r="P97">
        <f t="shared" si="14"/>
        <v>128282.46398086814</v>
      </c>
      <c r="Q97">
        <f>0</f>
        <v>0</v>
      </c>
      <c r="R97" s="12">
        <f>0</f>
        <v>0</v>
      </c>
      <c r="S97">
        <f>0</f>
        <v>0</v>
      </c>
      <c r="T97">
        <f>0</f>
        <v>0</v>
      </c>
      <c r="U97">
        <f>IFERROR($C$3*S97,0)</f>
        <v>0</v>
      </c>
      <c r="V97">
        <f>3.1415-ATAN((M97/2)/ABS((G97-$C$7)))</f>
        <v>3.118216537153887</v>
      </c>
      <c r="W97">
        <f>SQRT(((O97/2))^2+(ABS(G97-$C$7))^2)</f>
        <v>0.32576354279315661</v>
      </c>
      <c r="X97">
        <f t="shared" si="21"/>
        <v>3.1415000000000002</v>
      </c>
      <c r="Y97">
        <f>G97-$C$7</f>
        <v>-0.32205882352941179</v>
      </c>
      <c r="Z97">
        <f t="shared" si="22"/>
        <v>5.3290604092384385E-8</v>
      </c>
      <c r="AA97">
        <f>W97/$C$5</f>
        <v>16.288177139657829</v>
      </c>
      <c r="AB97">
        <f>Y97/$C$5</f>
        <v>-16.102941176470591</v>
      </c>
      <c r="AC97">
        <f>$C$4/$C$5</f>
        <v>0</v>
      </c>
      <c r="AD97">
        <f>IFERROR(ABS(((J97*$C$5)/(4*Z97))*((((1/(AA97^3))-AA97)*SIN(V97))-(((4/(AA97^5))-(5/(AA97^3))+AA97)*SIN(3*V97))-(2*AC97*((3/(AA97^4))-(4/(AA97^2))+1)*COS(2*V97))+(2*AC97*((1/(AA97^2))-1)))),0)</f>
        <v>260321.0972751879</v>
      </c>
      <c r="AE97">
        <f>IFERROR(ABS(((J97*$C$5)/(4*Z97))*((2*AC97*((-(3/(AB97^4)))+(2/(AB97^2))+1)*SIN(2*X97))-((1/(AB97^3))*COS(X97))+(((4/(AB97^5))-((3/(AB97^3))-AB97))*COS(3*X97)))),0)</f>
        <v>2754136.6359408116</v>
      </c>
      <c r="AF97">
        <f>MAX($C$8,AD97)</f>
        <v>400000</v>
      </c>
      <c r="AG97" s="11">
        <f>MAX(AE97,$C$3,U97)</f>
        <v>2754136.6359408116</v>
      </c>
      <c r="AH97" s="11">
        <f t="shared" si="23"/>
        <v>2.3385893183712276E-2</v>
      </c>
      <c r="AI97" s="11">
        <f>(3*K97)/($C$2*$C$3*2)</f>
        <v>1.4999999999999999E-2</v>
      </c>
      <c r="AJ97">
        <f t="shared" si="15"/>
        <v>2.794E-2</v>
      </c>
      <c r="AK97">
        <f t="shared" si="16"/>
        <v>2.3385893183712276E-2</v>
      </c>
      <c r="AL97">
        <f>0</f>
        <v>0</v>
      </c>
      <c r="AN97">
        <f t="shared" si="17"/>
        <v>3.5366297516138365E-7</v>
      </c>
    </row>
    <row r="98" spans="7:40" x14ac:dyDescent="0.25">
      <c r="G98">
        <f>G97+($C$6/1700)</f>
        <v>2.8235294117647032E-2</v>
      </c>
      <c r="H98" s="7">
        <f t="shared" si="18"/>
        <v>2.8240000000000001E-2</v>
      </c>
      <c r="I98" s="7">
        <f t="shared" si="24"/>
        <v>98</v>
      </c>
      <c r="J98" s="7">
        <f t="shared" si="25"/>
        <v>1.8530000000000009</v>
      </c>
      <c r="K98" s="7">
        <v>100</v>
      </c>
      <c r="L98">
        <f>SQRT(ABS((6*J98)/($C$2*$C$8)))</f>
        <v>2.3577531677425444E-2</v>
      </c>
      <c r="M98">
        <f>(3*K98)/($C$2*$C$3*2)</f>
        <v>1.4999999999999999E-2</v>
      </c>
      <c r="N98">
        <f t="shared" si="19"/>
        <v>2.3577531677425444E-2</v>
      </c>
      <c r="O98">
        <f t="shared" si="20"/>
        <v>9.7979589711327184E-2</v>
      </c>
      <c r="P98">
        <f t="shared" si="14"/>
        <v>127239.78239301367</v>
      </c>
      <c r="Q98">
        <f>0</f>
        <v>0</v>
      </c>
      <c r="R98" s="12">
        <f>0</f>
        <v>0</v>
      </c>
      <c r="S98">
        <f>0</f>
        <v>0</v>
      </c>
      <c r="T98">
        <f>0</f>
        <v>0</v>
      </c>
      <c r="U98">
        <f>IFERROR($C$3*S98,0)</f>
        <v>0</v>
      </c>
      <c r="V98">
        <f>3.1415-ATAN((M98/2)/ABS((G98-$C$7)))</f>
        <v>3.1181952619827036</v>
      </c>
      <c r="W98">
        <f>SQRT(((O98/2))^2+(ABS(G98-$C$7))^2)</f>
        <v>0.32547277298040939</v>
      </c>
      <c r="X98">
        <f t="shared" si="21"/>
        <v>3.1415000000000002</v>
      </c>
      <c r="Y98">
        <f>G98-$C$7</f>
        <v>-0.32176470588235295</v>
      </c>
      <c r="Z98">
        <f t="shared" si="22"/>
        <v>5.4611457747836722E-8</v>
      </c>
      <c r="AA98">
        <f>W98/$C$5</f>
        <v>16.273638649020469</v>
      </c>
      <c r="AB98">
        <f>Y98/$C$5</f>
        <v>-16.088235294117649</v>
      </c>
      <c r="AC98">
        <f>$C$4/$C$5</f>
        <v>0</v>
      </c>
      <c r="AD98">
        <f>IFERROR(ABS(((J98*$C$5)/(4*Z98))*((((1/(AA98^3))-AA98)*SIN(V98))-(((4/(AA98^5))-(5/(AA98^3))+AA98)*SIN(3*V98))-(2*AC98*((3/(AA98^4))-(4/(AA98^2))+1)*COS(2*V98))+(2*AC98*((1/(AA98^2))-1)))),0)</f>
        <v>258209.17224396512</v>
      </c>
      <c r="AE98">
        <f>IFERROR(ABS(((J98*$C$5)/(4*Z98))*((2*AC98*((-(3/(AB98^4)))+(2/(AB98^2))+1)*SIN(2*X98))-((1/(AB98^3))*COS(X98))+(((4/(AB98^5))-((3/(AB98^3))-AB98))*COS(3*X98)))),0)</f>
        <v>2729255.6356215798</v>
      </c>
      <c r="AF98">
        <f>MAX($C$8,AD98)</f>
        <v>400000</v>
      </c>
      <c r="AG98" s="11">
        <f>MAX(AE98,$C$3,U98)</f>
        <v>2729255.6356215798</v>
      </c>
      <c r="AH98" s="11">
        <f t="shared" si="23"/>
        <v>2.3577531677425444E-2</v>
      </c>
      <c r="AI98" s="11">
        <f>(3*K98)/($C$2*$C$3*2)</f>
        <v>1.4999999999999999E-2</v>
      </c>
      <c r="AJ98">
        <f t="shared" si="15"/>
        <v>2.8240000000000001E-2</v>
      </c>
      <c r="AK98">
        <f t="shared" si="16"/>
        <v>2.3577531677425444E-2</v>
      </c>
      <c r="AL98">
        <f>0</f>
        <v>0</v>
      </c>
      <c r="AN98">
        <f t="shared" si="17"/>
        <v>3.4453903987791995E-7</v>
      </c>
    </row>
    <row r="99" spans="7:40" x14ac:dyDescent="0.25">
      <c r="G99">
        <f>G98+($C$6/1700)</f>
        <v>2.8529411764705855E-2</v>
      </c>
      <c r="H99" s="7">
        <f t="shared" si="18"/>
        <v>2.853E-2</v>
      </c>
      <c r="I99" s="7">
        <f t="shared" si="24"/>
        <v>99</v>
      </c>
      <c r="J99" s="7">
        <f t="shared" si="25"/>
        <v>1.8820000000000008</v>
      </c>
      <c r="K99" s="7">
        <v>100</v>
      </c>
      <c r="L99">
        <f>SQRT(ABS((6*J99)/($C$2*$C$8)))</f>
        <v>2.3761313095029078E-2</v>
      </c>
      <c r="M99">
        <f>(3*K99)/($C$2*$C$3*2)</f>
        <v>1.4999999999999999E-2</v>
      </c>
      <c r="N99">
        <f t="shared" si="19"/>
        <v>2.3761313095029078E-2</v>
      </c>
      <c r="O99">
        <f t="shared" si="20"/>
        <v>9.7979589711327184E-2</v>
      </c>
      <c r="P99">
        <f t="shared" si="14"/>
        <v>126255.6487514828</v>
      </c>
      <c r="Q99">
        <f>0</f>
        <v>0</v>
      </c>
      <c r="R99" s="12">
        <f>0</f>
        <v>0</v>
      </c>
      <c r="S99">
        <f>0</f>
        <v>0</v>
      </c>
      <c r="T99">
        <f>0</f>
        <v>0</v>
      </c>
      <c r="U99">
        <f>IFERROR($C$3*S99,0)</f>
        <v>0</v>
      </c>
      <c r="V99">
        <f>3.1415-ATAN((M99/2)/ABS((G99-$C$7)))</f>
        <v>3.1181739479028137</v>
      </c>
      <c r="W99">
        <f>SQRT(((O99/2))^2+(ABS(G99-$C$7))^2)</f>
        <v>0.3251820091892324</v>
      </c>
      <c r="X99">
        <f t="shared" si="21"/>
        <v>3.1415000000000002</v>
      </c>
      <c r="Y99">
        <f>G99-$C$7</f>
        <v>-0.32147058823529412</v>
      </c>
      <c r="Z99">
        <f t="shared" si="22"/>
        <v>5.5898489056055928E-8</v>
      </c>
      <c r="AA99">
        <f>W99/$C$5</f>
        <v>16.259100459461621</v>
      </c>
      <c r="AB99">
        <f>Y99/$C$5</f>
        <v>-16.073529411764707</v>
      </c>
      <c r="AC99">
        <f>$C$4/$C$5</f>
        <v>0</v>
      </c>
      <c r="AD99">
        <f>IFERROR(ABS(((J99*$C$5)/(4*Z99))*((((1/(AA99^3))-AA99)*SIN(V99))-(((4/(AA99^5))-(5/(AA99^3))+AA99)*SIN(3*V99))-(2*AC99*((3/(AA99^4))-(4/(AA99^2))+1)*COS(2*V99))+(2*AC99*((1/(AA99^2))-1)))),0)</f>
        <v>256216.0091393734</v>
      </c>
      <c r="AE99">
        <f>IFERROR(ABS(((J99*$C$5)/(4*Z99))*((2*AC99*((-(3/(AB99^4)))+(2/(AB99^2))+1)*SIN(2*X99))-((1/(AB99^3))*COS(X99))+(((4/(AB99^5))-((3/(AB99^3))-AB99))*COS(3*X99)))),0)</f>
        <v>2705670.2183330026</v>
      </c>
      <c r="AF99">
        <f>MAX($C$8,AD99)</f>
        <v>400000</v>
      </c>
      <c r="AG99" s="11">
        <f>MAX(AE99,$C$3,U99)</f>
        <v>2705670.2183330026</v>
      </c>
      <c r="AH99" s="11">
        <f t="shared" si="23"/>
        <v>2.3761313095029078E-2</v>
      </c>
      <c r="AI99" s="11">
        <f>(3*K99)/($C$2*$C$3*2)</f>
        <v>1.4999999999999999E-2</v>
      </c>
      <c r="AJ99">
        <f t="shared" si="15"/>
        <v>2.853E-2</v>
      </c>
      <c r="AK99">
        <f t="shared" si="16"/>
        <v>2.3761313095029078E-2</v>
      </c>
      <c r="AL99">
        <f>0</f>
        <v>0</v>
      </c>
      <c r="AN99">
        <f t="shared" si="17"/>
        <v>3.4718341694268591E-7</v>
      </c>
    </row>
    <row r="100" spans="7:40" x14ac:dyDescent="0.25">
      <c r="G100">
        <f>G99+($C$6/1700)</f>
        <v>2.8823529411764678E-2</v>
      </c>
      <c r="H100" s="7">
        <f t="shared" si="18"/>
        <v>2.8819999999999998E-2</v>
      </c>
      <c r="I100" s="7">
        <f t="shared" si="24"/>
        <v>100</v>
      </c>
      <c r="J100" s="7">
        <f t="shared" si="25"/>
        <v>1.9110000000000007</v>
      </c>
      <c r="K100" s="7">
        <v>100</v>
      </c>
      <c r="L100">
        <f>SQRT(ABS((6*J100)/($C$2*$C$8)))</f>
        <v>2.3943683927081901E-2</v>
      </c>
      <c r="M100">
        <f>(3*K100)/($C$2*$C$3*2)</f>
        <v>1.4999999999999999E-2</v>
      </c>
      <c r="N100">
        <f t="shared" si="19"/>
        <v>2.3943683927081901E-2</v>
      </c>
      <c r="O100">
        <f t="shared" si="20"/>
        <v>9.7979589711327184E-2</v>
      </c>
      <c r="P100">
        <f t="shared" si="14"/>
        <v>125294.00275814701</v>
      </c>
      <c r="Q100">
        <f>0</f>
        <v>0</v>
      </c>
      <c r="R100" s="12">
        <f>0</f>
        <v>0</v>
      </c>
      <c r="S100">
        <f>0</f>
        <v>0</v>
      </c>
      <c r="T100">
        <f>0</f>
        <v>0</v>
      </c>
      <c r="U100">
        <f>IFERROR($C$3*S100,0)</f>
        <v>0</v>
      </c>
      <c r="V100">
        <f>3.1415-ATAN((M100/2)/ABS((G100-$C$7)))</f>
        <v>3.1181525948074031</v>
      </c>
      <c r="W100">
        <f>SQRT(((O100/2))^2+(ABS(G100-$C$7))^2)</f>
        <v>0.32489125143579284</v>
      </c>
      <c r="X100">
        <f t="shared" si="21"/>
        <v>3.1415000000000002</v>
      </c>
      <c r="Y100">
        <f>G100-$C$7</f>
        <v>-0.32117647058823529</v>
      </c>
      <c r="Z100">
        <f t="shared" si="22"/>
        <v>5.7195474980816913E-8</v>
      </c>
      <c r="AA100">
        <f>W100/$C$5</f>
        <v>16.24456257178964</v>
      </c>
      <c r="AB100">
        <f>Y100/$C$5</f>
        <v>-16.058823529411764</v>
      </c>
      <c r="AC100">
        <f>$C$4/$C$5</f>
        <v>0</v>
      </c>
      <c r="AD100">
        <f>IFERROR(ABS(((J100*$C$5)/(4*Z100))*((((1/(AA100^3))-AA100)*SIN(V100))-(((4/(AA100^5))-(5/(AA100^3))+AA100)*SIN(3*V100))-(2*AC100*((3/(AA100^4))-(4/(AA100^2))+1)*COS(2*V100))+(2*AC100*((1/(AA100^2))-1)))),0)</f>
        <v>254268.43335428537</v>
      </c>
      <c r="AE100">
        <f>IFERROR(ABS(((J100*$C$5)/(4*Z100))*((2*AC100*((-(3/(AB100^4)))+(2/(AB100^2))+1)*SIN(2*X100))-((1/(AB100^3))*COS(X100))+(((4/(AB100^5))-((3/(AB100^3))-AB100))*COS(3*X100)))),0)</f>
        <v>2682604.8711650199</v>
      </c>
      <c r="AF100">
        <f>MAX($C$8,AD100)</f>
        <v>400000</v>
      </c>
      <c r="AG100" s="11">
        <f>MAX(AE100,$C$3,U100)</f>
        <v>2682604.8711650199</v>
      </c>
      <c r="AH100" s="11">
        <f t="shared" si="23"/>
        <v>2.3943683927081901E-2</v>
      </c>
      <c r="AI100" s="11">
        <f>(3*K100)/($C$2*$C$3*2)</f>
        <v>1.4999999999999999E-2</v>
      </c>
      <c r="AJ100">
        <f t="shared" si="15"/>
        <v>2.8819999999999998E-2</v>
      </c>
      <c r="AK100">
        <f t="shared" si="16"/>
        <v>2.3943683927081901E-2</v>
      </c>
      <c r="AL100">
        <f>0</f>
        <v>0</v>
      </c>
      <c r="AN100">
        <f t="shared" si="17"/>
        <v>3.6196339593942579E-7</v>
      </c>
    </row>
    <row r="101" spans="7:40" x14ac:dyDescent="0.25">
      <c r="G101">
        <f>G100+($C$6/1700)</f>
        <v>2.9117647058823502E-2</v>
      </c>
      <c r="H101" s="7">
        <f t="shared" si="18"/>
        <v>2.912E-2</v>
      </c>
      <c r="I101" s="7">
        <f t="shared" si="24"/>
        <v>101</v>
      </c>
      <c r="J101" s="7">
        <f t="shared" si="25"/>
        <v>1.9410000000000009</v>
      </c>
      <c r="K101" s="7">
        <v>100</v>
      </c>
      <c r="L101">
        <f>SQRT(ABS((6*J101)/($C$2*$C$8)))</f>
        <v>2.4130893062628254E-2</v>
      </c>
      <c r="M101">
        <f>(3*K101)/($C$2*$C$3*2)</f>
        <v>1.4999999999999999E-2</v>
      </c>
      <c r="N101">
        <f t="shared" si="19"/>
        <v>2.4130893062628254E-2</v>
      </c>
      <c r="O101">
        <f t="shared" si="20"/>
        <v>9.7979589711327184E-2</v>
      </c>
      <c r="P101">
        <f t="shared" si="14"/>
        <v>124321.96322837834</v>
      </c>
      <c r="Q101">
        <f>0</f>
        <v>0</v>
      </c>
      <c r="R101" s="12">
        <f>0</f>
        <v>0</v>
      </c>
      <c r="S101">
        <f>0</f>
        <v>0</v>
      </c>
      <c r="T101">
        <f>0</f>
        <v>0</v>
      </c>
      <c r="U101">
        <f>IFERROR($C$3*S101,0)</f>
        <v>0</v>
      </c>
      <c r="V101">
        <f>3.1415-ATAN((M101/2)/ABS((G101-$C$7)))</f>
        <v>3.1181312025892662</v>
      </c>
      <c r="W101">
        <f>SQRT(((O101/2))^2+(ABS(G101-$C$7))^2)</f>
        <v>0.32460049973631544</v>
      </c>
      <c r="X101">
        <f t="shared" si="21"/>
        <v>3.1415000000000002</v>
      </c>
      <c r="Y101">
        <f>G101-$C$7</f>
        <v>-0.32088235294117645</v>
      </c>
      <c r="Z101">
        <f t="shared" si="22"/>
        <v>5.8547579293201829E-8</v>
      </c>
      <c r="AA101">
        <f>W101/$C$5</f>
        <v>16.230024986815771</v>
      </c>
      <c r="AB101">
        <f>Y101/$C$5</f>
        <v>-16.044117647058822</v>
      </c>
      <c r="AC101">
        <f>$C$4/$C$5</f>
        <v>0</v>
      </c>
      <c r="AD101">
        <f>IFERROR(ABS(((J101*$C$5)/(4*Z101))*((((1/(AA101^3))-AA101)*SIN(V101))-(((4/(AA101^5))-(5/(AA101^3))+AA101)*SIN(3*V101))-(2*AC101*((3/(AA101^4))-(4/(AA101^2))+1)*COS(2*V101))+(2*AC101*((1/(AA101^2))-1)))),0)</f>
        <v>252299.71748479182</v>
      </c>
      <c r="AE101">
        <f>IFERROR(ABS(((J101*$C$5)/(4*Z101))*((2*AC101*((-(3/(AB101^4)))+(2/(AB101^2))+1)*SIN(2*X101))-((1/(AB101^3))*COS(X101))+(((4/(AB101^5))-((3/(AB101^3))-AB101))*COS(3*X101)))),0)</f>
        <v>2659354.9139723903</v>
      </c>
      <c r="AF101">
        <f>MAX($C$8,AD101)</f>
        <v>400000</v>
      </c>
      <c r="AG101" s="11">
        <f>MAX(AE101,$C$3,U101)</f>
        <v>2659354.9139723903</v>
      </c>
      <c r="AH101" s="11">
        <f t="shared" si="23"/>
        <v>2.4130893062628254E-2</v>
      </c>
      <c r="AI101" s="11">
        <f>(3*K101)/($C$2*$C$3*2)</f>
        <v>1.4999999999999999E-2</v>
      </c>
      <c r="AJ101">
        <f t="shared" si="15"/>
        <v>2.912E-2</v>
      </c>
      <c r="AK101">
        <f t="shared" si="16"/>
        <v>2.4130893062628254E-2</v>
      </c>
      <c r="AL101">
        <f>0</f>
        <v>0</v>
      </c>
      <c r="AN101">
        <f t="shared" si="17"/>
        <v>3.5250212765315176E-7</v>
      </c>
    </row>
    <row r="102" spans="7:40" x14ac:dyDescent="0.25">
      <c r="G102">
        <f>G101+($C$6/1700)</f>
        <v>2.9411764705882325E-2</v>
      </c>
      <c r="H102" s="7">
        <f t="shared" si="18"/>
        <v>2.9409999999999999E-2</v>
      </c>
      <c r="I102" s="7">
        <f t="shared" si="24"/>
        <v>102</v>
      </c>
      <c r="J102" s="7">
        <f t="shared" si="25"/>
        <v>1.9700000000000009</v>
      </c>
      <c r="K102" s="7">
        <v>100</v>
      </c>
      <c r="L102">
        <f>SQRT(ABS((6*J102)/($C$2*$C$8)))</f>
        <v>2.4310491562286443E-2</v>
      </c>
      <c r="M102">
        <f>(3*K102)/($C$2*$C$3*2)</f>
        <v>1.4999999999999999E-2</v>
      </c>
      <c r="N102">
        <f t="shared" si="19"/>
        <v>2.4310491562286443E-2</v>
      </c>
      <c r="O102">
        <f t="shared" si="20"/>
        <v>9.7979589711327184E-2</v>
      </c>
      <c r="P102">
        <f t="shared" si="14"/>
        <v>123403.51046845902</v>
      </c>
      <c r="Q102">
        <f>0</f>
        <v>0</v>
      </c>
      <c r="R102" s="12">
        <f>0</f>
        <v>0</v>
      </c>
      <c r="S102">
        <f>0</f>
        <v>0</v>
      </c>
      <c r="T102">
        <f>0</f>
        <v>0</v>
      </c>
      <c r="U102">
        <f>IFERROR($C$3*S102,0)</f>
        <v>0</v>
      </c>
      <c r="V102">
        <f>3.1415-ATAN((M102/2)/ABS((G102-$C$7)))</f>
        <v>3.1181097711408041</v>
      </c>
      <c r="W102">
        <f>SQRT(((O102/2))^2+(ABS(G102-$C$7))^2)</f>
        <v>0.32430975410708285</v>
      </c>
      <c r="X102">
        <f t="shared" si="21"/>
        <v>3.1415000000000002</v>
      </c>
      <c r="Y102">
        <f>G102-$C$7</f>
        <v>-0.32058823529411767</v>
      </c>
      <c r="Z102">
        <f t="shared" si="22"/>
        <v>5.9864585472130411E-8</v>
      </c>
      <c r="AA102">
        <f>W102/$C$5</f>
        <v>16.215487705354143</v>
      </c>
      <c r="AB102">
        <f>Y102/$C$5</f>
        <v>-16.029411764705884</v>
      </c>
      <c r="AC102">
        <f>$C$4/$C$5</f>
        <v>0</v>
      </c>
      <c r="AD102">
        <f>IFERROR(ABS(((J102*$C$5)/(4*Z102))*((((1/(AA102^3))-AA102)*SIN(V102))-(((4/(AA102^5))-(5/(AA102^3))+AA102)*SIN(3*V102))-(2*AC102*((3/(AA102^4))-(4/(AA102^2))+1)*COS(2*V102))+(2*AC102*((1/(AA102^2))-1)))),0)</f>
        <v>250439.70431908502</v>
      </c>
      <c r="AE102">
        <f>IFERROR(ABS(((J102*$C$5)/(4*Z102))*((2*AC102*((-(3/(AB102^4)))+(2/(AB102^2))+1)*SIN(2*X102))-((1/(AB102^3))*COS(X102))+(((4/(AB102^5))-((3/(AB102^3))-AB102))*COS(3*X102)))),0)</f>
        <v>2637288.2979315482</v>
      </c>
      <c r="AF102">
        <f>MAX($C$8,AD102)</f>
        <v>400000</v>
      </c>
      <c r="AG102" s="11">
        <f>MAX(AE102,$C$3,U102)</f>
        <v>2637288.2979315482</v>
      </c>
      <c r="AH102" s="11">
        <f t="shared" si="23"/>
        <v>2.4310491562286443E-2</v>
      </c>
      <c r="AI102" s="11">
        <f>(3*K102)/($C$2*$C$3*2)</f>
        <v>1.4999999999999999E-2</v>
      </c>
      <c r="AJ102">
        <f t="shared" si="15"/>
        <v>2.9409999999999999E-2</v>
      </c>
      <c r="AK102">
        <f t="shared" si="16"/>
        <v>2.4310491562286443E-2</v>
      </c>
      <c r="AL102">
        <f>0</f>
        <v>0</v>
      </c>
      <c r="AN102">
        <f t="shared" si="17"/>
        <v>3.6742346141747882E-7</v>
      </c>
    </row>
    <row r="103" spans="7:40" x14ac:dyDescent="0.25">
      <c r="G103">
        <f>G102+($C$6/1700)</f>
        <v>2.9705882352941148E-2</v>
      </c>
      <c r="H103" s="7">
        <f t="shared" si="18"/>
        <v>2.971E-2</v>
      </c>
      <c r="I103" s="7">
        <f t="shared" si="24"/>
        <v>103</v>
      </c>
      <c r="J103" s="7">
        <f t="shared" si="25"/>
        <v>2.0000000000000009</v>
      </c>
      <c r="K103" s="7">
        <v>100</v>
      </c>
      <c r="L103">
        <f>SQRT(ABS((6*J103)/($C$2*$C$8)))</f>
        <v>2.4494897427831785E-2</v>
      </c>
      <c r="M103">
        <f>(3*K103)/($C$2*$C$3*2)</f>
        <v>1.4999999999999999E-2</v>
      </c>
      <c r="N103">
        <f t="shared" si="19"/>
        <v>2.4494897427831785E-2</v>
      </c>
      <c r="O103">
        <f t="shared" si="20"/>
        <v>9.7979589711327184E-2</v>
      </c>
      <c r="P103">
        <f t="shared" si="14"/>
        <v>122474.48713915887</v>
      </c>
      <c r="Q103">
        <f>0</f>
        <v>0</v>
      </c>
      <c r="R103" s="12">
        <f>0</f>
        <v>0</v>
      </c>
      <c r="S103">
        <f>0</f>
        <v>0</v>
      </c>
      <c r="T103">
        <f>0</f>
        <v>0</v>
      </c>
      <c r="U103">
        <f>IFERROR($C$3*S103,0)</f>
        <v>0</v>
      </c>
      <c r="V103">
        <f>3.1415-ATAN((M103/2)/ABS((G103-$C$7)))</f>
        <v>3.1180883003540227</v>
      </c>
      <c r="W103">
        <f>SQRT(((O103/2))^2+(ABS(G103-$C$7))^2)</f>
        <v>0.32401901456443566</v>
      </c>
      <c r="X103">
        <f t="shared" si="21"/>
        <v>3.1415000000000002</v>
      </c>
      <c r="Y103">
        <f>G103-$C$7</f>
        <v>-0.32029411764705884</v>
      </c>
      <c r="Z103">
        <f t="shared" si="22"/>
        <v>6.1237243569579486E-8</v>
      </c>
      <c r="AA103">
        <f>W103/$C$5</f>
        <v>16.200950728221784</v>
      </c>
      <c r="AB103">
        <f>Y103/$C$5</f>
        <v>-16.014705882352942</v>
      </c>
      <c r="AC103">
        <f>$C$4/$C$5</f>
        <v>0</v>
      </c>
      <c r="AD103">
        <f>IFERROR(ABS(((J103*$C$5)/(4*Z103))*((((1/(AA103^3))-AA103)*SIN(V103))-(((4/(AA103^5))-(5/(AA103^3))+AA103)*SIN(3*V103))-(2*AC103*((3/(AA103^4))-(4/(AA103^2))+1)*COS(2*V103))+(2*AC103*((1/(AA103^2))-1)))),0)</f>
        <v>248558.19335443652</v>
      </c>
      <c r="AE103">
        <f>IFERROR(ABS(((J103*$C$5)/(4*Z103))*((2*AC103*((-(3/(AB103^4)))+(2/(AB103^2))+1)*SIN(2*X103))-((1/(AB103^3))*COS(X103))+(((4/(AB103^5))-((3/(AB103^3))-AB103))*COS(3*X103)))),0)</f>
        <v>2615032.0054855347</v>
      </c>
      <c r="AF103">
        <f>MAX($C$8,AD103)</f>
        <v>400000</v>
      </c>
      <c r="AG103" s="11">
        <f>MAX(AE103,$C$3,U103)</f>
        <v>2615032.0054855347</v>
      </c>
      <c r="AH103" s="11">
        <f t="shared" si="23"/>
        <v>2.4494897427831785E-2</v>
      </c>
      <c r="AI103" s="11">
        <f>(3*K103)/($C$2*$C$3*2)</f>
        <v>1.4999999999999999E-2</v>
      </c>
      <c r="AJ103">
        <f t="shared" si="15"/>
        <v>2.971E-2</v>
      </c>
      <c r="AK103">
        <f t="shared" si="16"/>
        <v>2.4494897427831785E-2</v>
      </c>
      <c r="AL103">
        <f>0</f>
        <v>0</v>
      </c>
      <c r="AN103">
        <f t="shared" si="17"/>
        <v>3.577417713938349E-7</v>
      </c>
    </row>
    <row r="104" spans="7:40" x14ac:dyDescent="0.25">
      <c r="G104">
        <f>G103+($C$6/1700)</f>
        <v>2.9999999999999971E-2</v>
      </c>
      <c r="H104" s="7">
        <f t="shared" si="18"/>
        <v>0.03</v>
      </c>
      <c r="I104" s="7">
        <f t="shared" si="24"/>
        <v>104</v>
      </c>
      <c r="J104" s="7">
        <f t="shared" si="25"/>
        <v>2.0290000000000008</v>
      </c>
      <c r="K104" s="7">
        <v>100</v>
      </c>
      <c r="L104">
        <f>SQRT(ABS((6*J104)/($C$2*$C$8)))</f>
        <v>2.4671846303023215E-2</v>
      </c>
      <c r="M104">
        <f>(3*K104)/($C$2*$C$3*2)</f>
        <v>1.4999999999999999E-2</v>
      </c>
      <c r="N104">
        <f t="shared" si="19"/>
        <v>2.4671846303023215E-2</v>
      </c>
      <c r="O104">
        <f t="shared" si="20"/>
        <v>9.7979589711327184E-2</v>
      </c>
      <c r="P104">
        <f t="shared" si="14"/>
        <v>121596.08823569839</v>
      </c>
      <c r="Q104">
        <f>0</f>
        <v>0</v>
      </c>
      <c r="R104" s="12">
        <f>0</f>
        <v>0</v>
      </c>
      <c r="S104">
        <f>0</f>
        <v>0</v>
      </c>
      <c r="T104">
        <f>0</f>
        <v>0</v>
      </c>
      <c r="U104">
        <f>IFERROR($C$3*S104,0)</f>
        <v>0</v>
      </c>
      <c r="V104">
        <f>3.1415-ATAN((M104/2)/ABS((G104-$C$7)))</f>
        <v>3.1180667901205328</v>
      </c>
      <c r="W104">
        <f>SQRT(((O104/2))^2+(ABS(G104-$C$7))^2)</f>
        <v>0.32372828112477292</v>
      </c>
      <c r="X104">
        <f t="shared" si="21"/>
        <v>3.1415000000000002</v>
      </c>
      <c r="Y104">
        <f>G104-$C$7</f>
        <v>-0.32</v>
      </c>
      <c r="Z104">
        <f t="shared" si="22"/>
        <v>6.2573970186042659E-8</v>
      </c>
      <c r="AA104">
        <f>W104/$C$5</f>
        <v>16.186414056238647</v>
      </c>
      <c r="AB104">
        <f>Y104/$C$5</f>
        <v>-16</v>
      </c>
      <c r="AC104">
        <f>$C$4/$C$5</f>
        <v>0</v>
      </c>
      <c r="AD104">
        <f>IFERROR(ABS(((J104*$C$5)/(4*Z104))*((((1/(AA104^3))-AA104)*SIN(V104))-(((4/(AA104^5))-(5/(AA104^3))+AA104)*SIN(3*V104))-(2*AC104*((3/(AA104^4))-(4/(AA104^2))+1)*COS(2*V104))+(2*AC104*((1/(AA104^2))-1)))),0)</f>
        <v>246779.37863976212</v>
      </c>
      <c r="AE104">
        <f>IFERROR(ABS(((J104*$C$5)/(4*Z104))*((2*AC104*((-(3/(AB104^4)))+(2/(AB104^2))+1)*SIN(2*X104))-((1/(AB104^3))*COS(X104))+(((4/(AB104^5))-((3/(AB104^3))-AB104))*COS(3*X104)))),0)</f>
        <v>2593892.07238511</v>
      </c>
      <c r="AF104">
        <f>MAX($C$8,AD104)</f>
        <v>400000</v>
      </c>
      <c r="AG104" s="11">
        <f>MAX(AE104,$C$3,U104)</f>
        <v>2593892.07238511</v>
      </c>
      <c r="AH104" s="11">
        <f t="shared" si="23"/>
        <v>2.4671846303023215E-2</v>
      </c>
      <c r="AI104" s="11">
        <f>(3*K104)/($C$2*$C$3*2)</f>
        <v>1.4999999999999999E-2</v>
      </c>
      <c r="AJ104">
        <f t="shared" si="15"/>
        <v>0.03</v>
      </c>
      <c r="AK104">
        <f t="shared" si="16"/>
        <v>2.4671846303023215E-2</v>
      </c>
      <c r="AL104">
        <f>0</f>
        <v>0</v>
      </c>
      <c r="AN104">
        <f t="shared" si="17"/>
        <v>3.6028925879076927E-7</v>
      </c>
    </row>
    <row r="105" spans="7:40" x14ac:dyDescent="0.25">
      <c r="G105">
        <f>G104+($C$6/1700)</f>
        <v>3.0294117647058794E-2</v>
      </c>
      <c r="H105" s="7">
        <f t="shared" si="18"/>
        <v>3.0290000000000001E-2</v>
      </c>
      <c r="I105" s="7">
        <f t="shared" si="24"/>
        <v>105</v>
      </c>
      <c r="J105" s="7">
        <f t="shared" si="25"/>
        <v>2.0580000000000012</v>
      </c>
      <c r="K105" s="7">
        <v>100</v>
      </c>
      <c r="L105">
        <f>SQRT(ABS((6*J105)/($C$2*$C$8)))</f>
        <v>2.4847535089018394E-2</v>
      </c>
      <c r="M105">
        <f>(3*K105)/($C$2*$C$3*2)</f>
        <v>1.4999999999999999E-2</v>
      </c>
      <c r="N105">
        <f t="shared" si="19"/>
        <v>2.4847535089018394E-2</v>
      </c>
      <c r="O105">
        <f t="shared" si="20"/>
        <v>9.7979589711327184E-2</v>
      </c>
      <c r="P105">
        <f t="shared" si="14"/>
        <v>120736.32210407376</v>
      </c>
      <c r="Q105">
        <f>0</f>
        <v>0</v>
      </c>
      <c r="R105" s="12">
        <f>0</f>
        <v>0</v>
      </c>
      <c r="S105">
        <f>0</f>
        <v>0</v>
      </c>
      <c r="T105">
        <f>0</f>
        <v>0</v>
      </c>
      <c r="U105">
        <f>IFERROR($C$3*S105,0)</f>
        <v>0</v>
      </c>
      <c r="V105">
        <f>3.1415-ATAN((M105/2)/ABS((G105-$C$7)))</f>
        <v>3.1180452403315444</v>
      </c>
      <c r="W105">
        <f>SQRT(((O105/2))^2+(ABS(G105-$C$7))^2)</f>
        <v>0.3234375538045523</v>
      </c>
      <c r="X105">
        <f t="shared" si="21"/>
        <v>3.1415000000000002</v>
      </c>
      <c r="Y105">
        <f>G105-$C$7</f>
        <v>-0.31970588235294117</v>
      </c>
      <c r="Z105">
        <f t="shared" si="22"/>
        <v>6.3920284016499848E-8</v>
      </c>
      <c r="AA105">
        <f>W105/$C$5</f>
        <v>16.171877690227614</v>
      </c>
      <c r="AB105">
        <f>Y105/$C$5</f>
        <v>-15.985294117647058</v>
      </c>
      <c r="AC105">
        <f>$C$4/$C$5</f>
        <v>0</v>
      </c>
      <c r="AD105">
        <f>IFERROR(ABS(((J105*$C$5)/(4*Z105))*((((1/(AA105^3))-AA105)*SIN(V105))-(((4/(AA105^5))-(5/(AA105^3))+AA105)*SIN(3*V105))-(2*AC105*((3/(AA105^4))-(4/(AA105^2))+1)*COS(2*V105))+(2*AC105*((1/(AA105^2))-1)))),0)</f>
        <v>245038.33666061962</v>
      </c>
      <c r="AE105">
        <f>IFERROR(ABS(((J105*$C$5)/(4*Z105))*((2*AC105*((-(3/(AB105^4)))+(2/(AB105^2))+1)*SIN(2*X105))-((1/(AB105^3))*COS(X105))+(((4/(AB105^5))-((3/(AB105^3))-AB105))*COS(3*X105)))),0)</f>
        <v>2573183.7005116688</v>
      </c>
      <c r="AF105">
        <f>MAX($C$8,AD105)</f>
        <v>400000</v>
      </c>
      <c r="AG105" s="11">
        <f>MAX(AE105,$C$3,U105)</f>
        <v>2573183.7005116688</v>
      </c>
      <c r="AH105" s="11">
        <f t="shared" si="23"/>
        <v>2.4847535089018394E-2</v>
      </c>
      <c r="AI105" s="11">
        <f>(3*K105)/($C$2*$C$3*2)</f>
        <v>1.4999999999999999E-2</v>
      </c>
      <c r="AJ105">
        <f t="shared" si="15"/>
        <v>3.0290000000000001E-2</v>
      </c>
      <c r="AK105">
        <f t="shared" si="16"/>
        <v>2.4847535089018394E-2</v>
      </c>
      <c r="AL105">
        <f>0</f>
        <v>0</v>
      </c>
      <c r="AN105">
        <f t="shared" si="17"/>
        <v>3.7541976506305361E-7</v>
      </c>
    </row>
    <row r="106" spans="7:40" x14ac:dyDescent="0.25">
      <c r="G106">
        <f>G105+($C$6/1700)</f>
        <v>3.0588235294117617E-2</v>
      </c>
      <c r="H106" s="7">
        <f t="shared" si="18"/>
        <v>3.0589999999999999E-2</v>
      </c>
      <c r="I106" s="7">
        <f t="shared" si="24"/>
        <v>106</v>
      </c>
      <c r="J106" s="7">
        <f t="shared" si="25"/>
        <v>2.088000000000001</v>
      </c>
      <c r="K106" s="7">
        <v>100</v>
      </c>
      <c r="L106">
        <f>SQRT(ABS((6*J106)/($C$2*$C$8)))</f>
        <v>2.5027984337537057E-2</v>
      </c>
      <c r="M106">
        <f>(3*K106)/($C$2*$C$3*2)</f>
        <v>1.4999999999999999E-2</v>
      </c>
      <c r="N106">
        <f t="shared" si="19"/>
        <v>2.5027984337537057E-2</v>
      </c>
      <c r="O106">
        <f t="shared" si="20"/>
        <v>9.7979589711327184E-2</v>
      </c>
      <c r="P106">
        <f t="shared" si="14"/>
        <v>119865.82537134601</v>
      </c>
      <c r="Q106">
        <f>0</f>
        <v>0</v>
      </c>
      <c r="R106" s="12">
        <f>0</f>
        <v>0</v>
      </c>
      <c r="S106">
        <f>0</f>
        <v>0</v>
      </c>
      <c r="T106">
        <f>0</f>
        <v>0</v>
      </c>
      <c r="U106">
        <f>IFERROR($C$3*S106,0)</f>
        <v>0</v>
      </c>
      <c r="V106">
        <f>3.1415-ATAN((M106/2)/ABS((G106-$C$7)))</f>
        <v>3.1180236508778689</v>
      </c>
      <c r="W106">
        <f>SQRT(((O106/2))^2+(ABS(G106-$C$7))^2)</f>
        <v>0.32314683262029037</v>
      </c>
      <c r="X106">
        <f t="shared" si="21"/>
        <v>3.1415000000000002</v>
      </c>
      <c r="Y106">
        <f>G106-$C$7</f>
        <v>-0.31941176470588234</v>
      </c>
      <c r="Z106">
        <f t="shared" si="22"/>
        <v>6.5323039120971754E-8</v>
      </c>
      <c r="AA106">
        <f>W106/$C$5</f>
        <v>16.157341631014518</v>
      </c>
      <c r="AB106">
        <f>Y106/$C$5</f>
        <v>-15.970588235294116</v>
      </c>
      <c r="AC106">
        <f>$C$4/$C$5</f>
        <v>0</v>
      </c>
      <c r="AD106">
        <f>IFERROR(ABS(((J106*$C$5)/(4*Z106))*((((1/(AA106^3))-AA106)*SIN(V106))-(((4/(AA106^5))-(5/(AA106^3))+AA106)*SIN(3*V106))-(2*AC106*((3/(AA106^4))-(4/(AA106^2))+1)*COS(2*V106))+(2*AC106*((1/(AA106^2))-1)))),0)</f>
        <v>243275.47410209529</v>
      </c>
      <c r="AE106">
        <f>IFERROR(ABS(((J106*$C$5)/(4*Z106))*((2*AC106*((-(3/(AB106^4)))+(2/(AB106^2))+1)*SIN(2*X106))-((1/(AB106^3))*COS(X106))+(((4/(AB106^5))-((3/(AB106^3))-AB106))*COS(3*X106)))),0)</f>
        <v>2552280.5648473483</v>
      </c>
      <c r="AF106">
        <f>MAX($C$8,AD106)</f>
        <v>400000</v>
      </c>
      <c r="AG106" s="11">
        <f>MAX(AE106,$C$3,U106)</f>
        <v>2552280.5648473483</v>
      </c>
      <c r="AH106" s="11">
        <f t="shared" si="23"/>
        <v>2.5027984337537057E-2</v>
      </c>
      <c r="AI106" s="11">
        <f>(3*K106)/($C$2*$C$3*2)</f>
        <v>1.4999999999999999E-2</v>
      </c>
      <c r="AJ106">
        <f t="shared" si="15"/>
        <v>3.0589999999999999E-2</v>
      </c>
      <c r="AK106">
        <f t="shared" si="16"/>
        <v>2.5027984337537057E-2</v>
      </c>
      <c r="AL106">
        <f>0</f>
        <v>0</v>
      </c>
      <c r="AN106">
        <f t="shared" si="17"/>
        <v>3.6541726149704806E-7</v>
      </c>
    </row>
    <row r="107" spans="7:40" x14ac:dyDescent="0.25">
      <c r="G107">
        <f>G106+($C$6/1700)</f>
        <v>3.0882352941176441E-2</v>
      </c>
      <c r="H107" s="7">
        <f t="shared" si="18"/>
        <v>3.0880000000000001E-2</v>
      </c>
      <c r="I107" s="7">
        <f t="shared" si="24"/>
        <v>107</v>
      </c>
      <c r="J107" s="7">
        <f t="shared" si="25"/>
        <v>2.1170000000000013</v>
      </c>
      <c r="K107" s="7">
        <v>100</v>
      </c>
      <c r="L107">
        <f>SQRT(ABS((6*J107)/($C$2*$C$8)))</f>
        <v>2.5201190448072099E-2</v>
      </c>
      <c r="M107">
        <f>(3*K107)/($C$2*$C$3*2)</f>
        <v>1.4999999999999999E-2</v>
      </c>
      <c r="N107">
        <f t="shared" si="19"/>
        <v>2.5201190448072099E-2</v>
      </c>
      <c r="O107">
        <f t="shared" si="20"/>
        <v>9.7979589711327184E-2</v>
      </c>
      <c r="P107">
        <f t="shared" si="14"/>
        <v>119041.99550341087</v>
      </c>
      <c r="Q107">
        <f>0</f>
        <v>0</v>
      </c>
      <c r="R107" s="12">
        <f>0</f>
        <v>0</v>
      </c>
      <c r="S107">
        <f>0</f>
        <v>0</v>
      </c>
      <c r="T107">
        <f>0</f>
        <v>0</v>
      </c>
      <c r="U107">
        <f>IFERROR($C$3*S107,0)</f>
        <v>0</v>
      </c>
      <c r="V107">
        <f>3.1415-ATAN((M107/2)/ABS((G107-$C$7)))</f>
        <v>3.1180020216499149</v>
      </c>
      <c r="W107">
        <f>SQRT(((O107/2))^2+(ABS(G107-$C$7))^2)</f>
        <v>0.32285611758856281</v>
      </c>
      <c r="X107">
        <f t="shared" si="21"/>
        <v>3.1415000000000002</v>
      </c>
      <c r="Y107">
        <f>G107-$C$7</f>
        <v>-0.31911764705882356</v>
      </c>
      <c r="Z107">
        <f t="shared" si="22"/>
        <v>6.6688650223210834E-8</v>
      </c>
      <c r="AA107">
        <f>W107/$C$5</f>
        <v>16.142805879428138</v>
      </c>
      <c r="AB107">
        <f>Y107/$C$5</f>
        <v>-15.955882352941178</v>
      </c>
      <c r="AC107">
        <f>$C$4/$C$5</f>
        <v>0</v>
      </c>
      <c r="AD107">
        <f>IFERROR(ABS(((J107*$C$5)/(4*Z107))*((((1/(AA107^3))-AA107)*SIN(V107))-(((4/(AA107^5))-(5/(AA107^3))+AA107)*SIN(3*V107))-(2*AC107*((3/(AA107^4))-(4/(AA107^2))+1)*COS(2*V107))+(2*AC107*((1/(AA107^2))-1)))),0)</f>
        <v>241607.28342852209</v>
      </c>
      <c r="AE107">
        <f>IFERROR(ABS(((J107*$C$5)/(4*Z107))*((2*AC107*((-(3/(AB107^4)))+(2/(AB107^2))+1)*SIN(2*X107))-((1/(AB107^3))*COS(X107))+(((4/(AB107^5))-((3/(AB107^3))-AB107))*COS(3*X107)))),0)</f>
        <v>2532404.3245883426</v>
      </c>
      <c r="AF107">
        <f>MAX($C$8,AD107)</f>
        <v>400000</v>
      </c>
      <c r="AG107" s="11">
        <f>MAX(AE107,$C$3,U107)</f>
        <v>2532404.3245883426</v>
      </c>
      <c r="AH107" s="11">
        <f t="shared" si="23"/>
        <v>2.5201190448072099E-2</v>
      </c>
      <c r="AI107" s="11">
        <f>(3*K107)/($C$2*$C$3*2)</f>
        <v>1.4999999999999999E-2</v>
      </c>
      <c r="AJ107">
        <f t="shared" si="15"/>
        <v>3.0880000000000001E-2</v>
      </c>
      <c r="AK107">
        <f t="shared" si="16"/>
        <v>2.5201190448072099E-2</v>
      </c>
      <c r="AL107">
        <f>0</f>
        <v>0</v>
      </c>
      <c r="AN107">
        <f t="shared" si="17"/>
        <v>3.806868792065184E-7</v>
      </c>
    </row>
    <row r="108" spans="7:40" x14ac:dyDescent="0.25">
      <c r="G108">
        <f>G107+($C$6/1700)</f>
        <v>3.1176470588235264E-2</v>
      </c>
      <c r="H108" s="7">
        <f t="shared" si="18"/>
        <v>3.1179999999999999E-2</v>
      </c>
      <c r="I108" s="7">
        <f t="shared" si="24"/>
        <v>108</v>
      </c>
      <c r="J108" s="7">
        <f t="shared" si="25"/>
        <v>2.1470000000000011</v>
      </c>
      <c r="K108" s="7">
        <v>100</v>
      </c>
      <c r="L108">
        <f>SQRT(ABS((6*J108)/($C$2*$C$8)))</f>
        <v>2.5379125280434713E-2</v>
      </c>
      <c r="M108">
        <f>(3*K108)/($C$2*$C$3*2)</f>
        <v>1.4999999999999999E-2</v>
      </c>
      <c r="N108">
        <f t="shared" si="19"/>
        <v>2.5379125280434713E-2</v>
      </c>
      <c r="O108">
        <f t="shared" si="20"/>
        <v>9.7979589711327184E-2</v>
      </c>
      <c r="P108">
        <f t="shared" si="14"/>
        <v>118207.38370020819</v>
      </c>
      <c r="Q108">
        <f>0</f>
        <v>0</v>
      </c>
      <c r="R108" s="12">
        <f>0</f>
        <v>0</v>
      </c>
      <c r="S108">
        <f>0</f>
        <v>0</v>
      </c>
      <c r="T108">
        <f>0</f>
        <v>0</v>
      </c>
      <c r="U108">
        <f>IFERROR($C$3*S108,0)</f>
        <v>0</v>
      </c>
      <c r="V108">
        <f>3.1415-ATAN((M108/2)/ABS((G108-$C$7)))</f>
        <v>3.1179803525376868</v>
      </c>
      <c r="W108">
        <f>SQRT(((O108/2))^2+(ABS(G108-$C$7))^2)</f>
        <v>0.32256540872600459</v>
      </c>
      <c r="X108">
        <f t="shared" si="21"/>
        <v>3.1415000000000002</v>
      </c>
      <c r="Y108">
        <f>G108-$C$7</f>
        <v>-0.31882352941176473</v>
      </c>
      <c r="Z108">
        <f t="shared" si="22"/>
        <v>6.8111227471366685E-8</v>
      </c>
      <c r="AA108">
        <f>W108/$C$5</f>
        <v>16.12827043630023</v>
      </c>
      <c r="AB108">
        <f>Y108/$C$5</f>
        <v>-15.941176470588236</v>
      </c>
      <c r="AC108">
        <f>$C$4/$C$5</f>
        <v>0</v>
      </c>
      <c r="AD108">
        <f>IFERROR(ABS(((J108*$C$5)/(4*Z108))*((((1/(AA108^3))-AA108)*SIN(V108))-(((4/(AA108^5))-(5/(AA108^3))+AA108)*SIN(3*V108))-(2*AC108*((3/(AA108^4))-(4/(AA108^2))+1)*COS(2*V108))+(2*AC108*((1/(AA108^2))-1)))),0)</f>
        <v>239917.16915284086</v>
      </c>
      <c r="AE108">
        <f>IFERROR(ABS(((J108*$C$5)/(4*Z108))*((2*AC108*((-(3/(AB108^4)))+(2/(AB108^2))+1)*SIN(2*X108))-((1/(AB108^3))*COS(X108))+(((4/(AB108^5))-((3/(AB108^3))-AB108))*COS(3*X108)))),0)</f>
        <v>2512331.2409172743</v>
      </c>
      <c r="AF108">
        <f>MAX($C$8,AD108)</f>
        <v>400000</v>
      </c>
      <c r="AG108" s="11">
        <f>MAX(AE108,$C$3,U108)</f>
        <v>2512331.2409172743</v>
      </c>
      <c r="AH108" s="11">
        <f t="shared" si="23"/>
        <v>2.5379125280434713E-2</v>
      </c>
      <c r="AI108" s="11">
        <f>(3*K108)/($C$2*$C$3*2)</f>
        <v>1.4999999999999999E-2</v>
      </c>
      <c r="AJ108">
        <f t="shared" si="15"/>
        <v>3.1179999999999999E-2</v>
      </c>
      <c r="AK108">
        <f t="shared" si="16"/>
        <v>2.5379125280434713E-2</v>
      </c>
      <c r="AL108">
        <f>0</f>
        <v>0</v>
      </c>
      <c r="AN108">
        <f t="shared" si="17"/>
        <v>3.7047429060597278E-7</v>
      </c>
    </row>
    <row r="109" spans="7:40" x14ac:dyDescent="0.25">
      <c r="G109">
        <f>G108+($C$6/1700)</f>
        <v>3.147058823529409E-2</v>
      </c>
      <c r="H109" s="7">
        <f t="shared" si="18"/>
        <v>3.1469999999999998E-2</v>
      </c>
      <c r="I109" s="7">
        <f t="shared" si="24"/>
        <v>109</v>
      </c>
      <c r="J109" s="7">
        <f t="shared" si="25"/>
        <v>2.176000000000001</v>
      </c>
      <c r="K109" s="7">
        <v>100</v>
      </c>
      <c r="L109">
        <f>SQRT(ABS((6*J109)/($C$2*$C$8)))</f>
        <v>2.5549951076274106E-2</v>
      </c>
      <c r="M109">
        <f>(3*K109)/($C$2*$C$3*2)</f>
        <v>1.4999999999999999E-2</v>
      </c>
      <c r="N109">
        <f t="shared" si="19"/>
        <v>2.5549951076274106E-2</v>
      </c>
      <c r="O109">
        <f t="shared" si="20"/>
        <v>9.7979589711327184E-2</v>
      </c>
      <c r="P109">
        <f t="shared" si="14"/>
        <v>117417.05457846548</v>
      </c>
      <c r="Q109">
        <f>0</f>
        <v>0</v>
      </c>
      <c r="R109" s="12">
        <f>0</f>
        <v>0</v>
      </c>
      <c r="S109">
        <f>0</f>
        <v>0</v>
      </c>
      <c r="T109">
        <f>0</f>
        <v>0</v>
      </c>
      <c r="U109">
        <f>IFERROR($C$3*S109,0)</f>
        <v>0</v>
      </c>
      <c r="V109">
        <f>3.1415-ATAN((M109/2)/ABS((G109-$C$7)))</f>
        <v>3.1179586434307835</v>
      </c>
      <c r="W109">
        <f>SQRT(((O109/2))^2+(ABS(G109-$C$7))^2)</f>
        <v>0.32227470604931058</v>
      </c>
      <c r="X109">
        <f t="shared" si="21"/>
        <v>3.1415000000000002</v>
      </c>
      <c r="Y109">
        <f>G109-$C$7</f>
        <v>-0.31852941176470589</v>
      </c>
      <c r="Z109">
        <f t="shared" si="22"/>
        <v>6.9495866927465614E-8</v>
      </c>
      <c r="AA109">
        <f>W109/$C$5</f>
        <v>16.113735302465528</v>
      </c>
      <c r="AB109">
        <f>Y109/$C$5</f>
        <v>-15.926470588235295</v>
      </c>
      <c r="AC109">
        <f>$C$4/$C$5</f>
        <v>0</v>
      </c>
      <c r="AD109">
        <f>IFERROR(ABS(((J109*$C$5)/(4*Z109))*((((1/(AA109^3))-AA109)*SIN(V109))-(((4/(AA109^5))-(5/(AA109^3))+AA109)*SIN(3*V109))-(2*AC109*((3/(AA109^4))-(4/(AA109^2))+1)*COS(2*V109))+(2*AC109*((1/(AA109^2))-1)))),0)</f>
        <v>238316.89254988969</v>
      </c>
      <c r="AE109">
        <f>IFERROR(ABS(((J109*$C$5)/(4*Z109))*((2*AC109*((-(3/(AB109^4)))+(2/(AB109^2))+1)*SIN(2*X109))-((1/(AB109^3))*COS(X109))+(((4/(AB109^5))-((3/(AB109^3))-AB109))*COS(3*X109)))),0)</f>
        <v>2493231.1890852381</v>
      </c>
      <c r="AF109">
        <f>MAX($C$8,AD109)</f>
        <v>400000</v>
      </c>
      <c r="AG109" s="11">
        <f>MAX(AE109,$C$3,U109)</f>
        <v>2493231.1890852381</v>
      </c>
      <c r="AH109" s="11">
        <f t="shared" si="23"/>
        <v>2.5549951076274106E-2</v>
      </c>
      <c r="AI109" s="11">
        <f>(3*K109)/($C$2*$C$3*2)</f>
        <v>1.4999999999999999E-2</v>
      </c>
      <c r="AJ109">
        <f t="shared" si="15"/>
        <v>3.1469999999999998E-2</v>
      </c>
      <c r="AK109">
        <f t="shared" si="16"/>
        <v>2.5549951076274106E-2</v>
      </c>
      <c r="AL109">
        <f>0</f>
        <v>0</v>
      </c>
      <c r="AN109">
        <f t="shared" si="17"/>
        <v>3.7293481333873719E-7</v>
      </c>
    </row>
    <row r="110" spans="7:40" x14ac:dyDescent="0.25">
      <c r="G110">
        <f>G109+($C$6/1700)</f>
        <v>3.1764705882352917E-2</v>
      </c>
      <c r="H110" s="7">
        <f t="shared" si="18"/>
        <v>3.1759999999999997E-2</v>
      </c>
      <c r="I110" s="7">
        <f t="shared" si="24"/>
        <v>110</v>
      </c>
      <c r="J110" s="7">
        <f t="shared" si="25"/>
        <v>2.205000000000001</v>
      </c>
      <c r="K110" s="7">
        <v>100</v>
      </c>
      <c r="L110">
        <f>SQRT(ABS((6*J110)/($C$2*$C$8)))</f>
        <v>2.5719642299223376E-2</v>
      </c>
      <c r="M110">
        <f>(3*K110)/($C$2*$C$3*2)</f>
        <v>1.4999999999999999E-2</v>
      </c>
      <c r="N110">
        <f t="shared" si="19"/>
        <v>2.5719642299223376E-2</v>
      </c>
      <c r="O110">
        <f t="shared" si="20"/>
        <v>9.7979589711327184E-2</v>
      </c>
      <c r="P110">
        <f t="shared" si="14"/>
        <v>116642.36870396083</v>
      </c>
      <c r="Q110">
        <f>0</f>
        <v>0</v>
      </c>
      <c r="R110" s="12">
        <f>0</f>
        <v>0</v>
      </c>
      <c r="S110">
        <f>0</f>
        <v>0</v>
      </c>
      <c r="T110">
        <f>0</f>
        <v>0</v>
      </c>
      <c r="U110">
        <f>IFERROR($C$3*S110,0)</f>
        <v>0</v>
      </c>
      <c r="V110">
        <f>3.1415-ATAN((M110/2)/ABS((G110-$C$7)))</f>
        <v>3.1179368942183965</v>
      </c>
      <c r="W110">
        <f>SQRT(((O110/2))^2+(ABS(G110-$C$7))^2)</f>
        <v>0.32198400957523549</v>
      </c>
      <c r="X110">
        <f t="shared" si="21"/>
        <v>3.1415000000000002</v>
      </c>
      <c r="Y110">
        <f>G110-$C$7</f>
        <v>-0.31823529411764706</v>
      </c>
      <c r="Z110">
        <f t="shared" si="22"/>
        <v>7.0889764087234453E-8</v>
      </c>
      <c r="AA110">
        <f>W110/$C$5</f>
        <v>16.099200478761773</v>
      </c>
      <c r="AB110">
        <f>Y110/$C$5</f>
        <v>-15.911764705882353</v>
      </c>
      <c r="AC110">
        <f>$C$4/$C$5</f>
        <v>0</v>
      </c>
      <c r="AD110">
        <f>IFERROR(ABS(((J110*$C$5)/(4*Z110))*((((1/(AA110^3))-AA110)*SIN(V110))-(((4/(AA110^5))-(5/(AA110^3))+AA110)*SIN(3*V110))-(2*AC110*((3/(AA110^4))-(4/(AA110^2))+1)*COS(2*V110))+(2*AC110*((1/(AA110^2))-1)))),0)</f>
        <v>236748.32841681704</v>
      </c>
      <c r="AE110">
        <f>IFERROR(ABS(((J110*$C$5)/(4*Z110))*((2*AC110*((-(3/(AB110^4)))+(2/(AB110^2))+1)*SIN(2*X110))-((1/(AB110^3))*COS(X110))+(((4/(AB110^5))-((3/(AB110^3))-AB110))*COS(3*X110)))),0)</f>
        <v>2474493.9963083058</v>
      </c>
      <c r="AF110">
        <f>MAX($C$8,AD110)</f>
        <v>400000</v>
      </c>
      <c r="AG110" s="11">
        <f>MAX(AE110,$C$3,U110)</f>
        <v>2474493.9963083058</v>
      </c>
      <c r="AH110" s="11">
        <f t="shared" si="23"/>
        <v>2.5719642299223376E-2</v>
      </c>
      <c r="AI110" s="11">
        <f>(3*K110)/($C$2*$C$3*2)</f>
        <v>1.4999999999999999E-2</v>
      </c>
      <c r="AJ110">
        <f t="shared" si="15"/>
        <v>3.1759999999999997E-2</v>
      </c>
      <c r="AK110">
        <f t="shared" si="16"/>
        <v>2.5719642299223376E-2</v>
      </c>
      <c r="AL110">
        <f>0</f>
        <v>0</v>
      </c>
      <c r="AN110">
        <f t="shared" si="17"/>
        <v>3.8841022128672381E-7</v>
      </c>
    </row>
    <row r="111" spans="7:40" x14ac:dyDescent="0.25">
      <c r="G111">
        <f>G110+($C$6/1700)</f>
        <v>3.2058823529411744E-2</v>
      </c>
      <c r="H111" s="7">
        <f t="shared" si="18"/>
        <v>3.2059999999999998E-2</v>
      </c>
      <c r="I111" s="7">
        <f t="shared" si="24"/>
        <v>111</v>
      </c>
      <c r="J111" s="7">
        <f t="shared" si="25"/>
        <v>2.2350000000000012</v>
      </c>
      <c r="K111" s="7">
        <v>100</v>
      </c>
      <c r="L111">
        <f>SQRT(ABS((6*J111)/($C$2*$C$8)))</f>
        <v>2.5894014752448111E-2</v>
      </c>
      <c r="M111">
        <f>(3*K111)/($C$2*$C$3*2)</f>
        <v>1.4999999999999999E-2</v>
      </c>
      <c r="N111">
        <f t="shared" si="19"/>
        <v>2.5894014752448111E-2</v>
      </c>
      <c r="O111">
        <f t="shared" si="20"/>
        <v>9.7979589711327184E-2</v>
      </c>
      <c r="P111">
        <f t="shared" si="14"/>
        <v>115856.8892726984</v>
      </c>
      <c r="Q111">
        <f>0</f>
        <v>0</v>
      </c>
      <c r="R111" s="12">
        <f>0</f>
        <v>0</v>
      </c>
      <c r="S111">
        <f>0</f>
        <v>0</v>
      </c>
      <c r="T111">
        <f>0</f>
        <v>0</v>
      </c>
      <c r="U111">
        <f>IFERROR($C$3*S111,0)</f>
        <v>0</v>
      </c>
      <c r="V111">
        <f>3.1415-ATAN((M111/2)/ABS((G111-$C$7)))</f>
        <v>3.1179151047893066</v>
      </c>
      <c r="W111">
        <f>SQRT(((O111/2))^2+(ABS(G111-$C$7))^2)</f>
        <v>0.32169331932059408</v>
      </c>
      <c r="X111">
        <f t="shared" si="21"/>
        <v>3.1415000000000002</v>
      </c>
      <c r="Y111">
        <f>G111-$C$7</f>
        <v>-0.31794117647058823</v>
      </c>
      <c r="Z111">
        <f t="shared" si="22"/>
        <v>7.234140371465196E-8</v>
      </c>
      <c r="AA111">
        <f>W111/$C$5</f>
        <v>16.084665966029704</v>
      </c>
      <c r="AB111">
        <f>Y111/$C$5</f>
        <v>-15.897058823529411</v>
      </c>
      <c r="AC111">
        <f>$C$4/$C$5</f>
        <v>0</v>
      </c>
      <c r="AD111">
        <f>IFERROR(ABS(((J111*$C$5)/(4*Z111))*((((1/(AA111^3))-AA111)*SIN(V111))-(((4/(AA111^5))-(5/(AA111^3))+AA111)*SIN(3*V111))-(2*AC111*((3/(AA111^4))-(4/(AA111^2))+1)*COS(2*V111))+(2*AC111*((1/(AA111^2))-1)))),0)</f>
        <v>235157.81858498766</v>
      </c>
      <c r="AE111">
        <f>IFERROR(ABS(((J111*$C$5)/(4*Z111))*((2*AC111*((-(3/(AB111^4)))+(2/(AB111^2))+1)*SIN(2*X111))-((1/(AB111^3))*COS(X111))+(((4/(AB111^5))-((3/(AB111^3))-AB111))*COS(3*X111)))),0)</f>
        <v>2455558.4206563984</v>
      </c>
      <c r="AF111">
        <f>MAX($C$8,AD111)</f>
        <v>400000</v>
      </c>
      <c r="AG111" s="11">
        <f>MAX(AE111,$C$3,U111)</f>
        <v>2455558.4206563984</v>
      </c>
      <c r="AH111" s="11">
        <f t="shared" si="23"/>
        <v>2.5894014752448111E-2</v>
      </c>
      <c r="AI111" s="11">
        <f>(3*K111)/($C$2*$C$3*2)</f>
        <v>1.4999999999999999E-2</v>
      </c>
      <c r="AJ111">
        <f t="shared" si="15"/>
        <v>3.2059999999999998E-2</v>
      </c>
      <c r="AK111">
        <f t="shared" si="16"/>
        <v>2.5894014752448111E-2</v>
      </c>
      <c r="AL111">
        <f>0</f>
        <v>0</v>
      </c>
      <c r="AN111">
        <f t="shared" si="17"/>
        <v>3.7789125419887492E-7</v>
      </c>
    </row>
    <row r="112" spans="7:40" x14ac:dyDescent="0.25">
      <c r="G112">
        <f>G111+($C$6/1700)</f>
        <v>3.235294117647057E-2</v>
      </c>
      <c r="H112" s="7">
        <f t="shared" si="18"/>
        <v>3.2349999999999997E-2</v>
      </c>
      <c r="I112" s="7">
        <f t="shared" si="24"/>
        <v>112</v>
      </c>
      <c r="J112" s="7">
        <f t="shared" si="25"/>
        <v>2.2640000000000011</v>
      </c>
      <c r="K112" s="7">
        <v>100</v>
      </c>
      <c r="L112">
        <f>SQRT(ABS((6*J112)/($C$2*$C$8)))</f>
        <v>2.6061465806819086E-2</v>
      </c>
      <c r="M112">
        <f>(3*K112)/($C$2*$C$3*2)</f>
        <v>1.4999999999999999E-2</v>
      </c>
      <c r="N112">
        <f t="shared" si="19"/>
        <v>2.6061465806819086E-2</v>
      </c>
      <c r="O112">
        <f t="shared" si="20"/>
        <v>9.7979589711327184E-2</v>
      </c>
      <c r="P112">
        <f t="shared" si="14"/>
        <v>115112.48147888281</v>
      </c>
      <c r="Q112">
        <f>0</f>
        <v>0</v>
      </c>
      <c r="R112" s="12">
        <f>0</f>
        <v>0</v>
      </c>
      <c r="S112">
        <f>0</f>
        <v>0</v>
      </c>
      <c r="T112">
        <f>0</f>
        <v>0</v>
      </c>
      <c r="U112">
        <f>IFERROR($C$3*S112,0)</f>
        <v>0</v>
      </c>
      <c r="V112">
        <f>3.1415-ATAN((M112/2)/ABS((G112-$C$7)))</f>
        <v>3.1178932750318835</v>
      </c>
      <c r="W112">
        <f>SQRT(((O112/2))^2+(ABS(G112-$C$7))^2)</f>
        <v>0.32140263530226187</v>
      </c>
      <c r="X112">
        <f t="shared" si="21"/>
        <v>3.1415000000000002</v>
      </c>
      <c r="Y112">
        <f>G112-$C$7</f>
        <v>-0.31764705882352939</v>
      </c>
      <c r="Z112">
        <f t="shared" si="22"/>
        <v>7.3753948233298056E-8</v>
      </c>
      <c r="AA112">
        <f>W112/$C$5</f>
        <v>16.070131765113093</v>
      </c>
      <c r="AB112">
        <f>Y112/$C$5</f>
        <v>-15.882352941176469</v>
      </c>
      <c r="AC112">
        <f>$C$4/$C$5</f>
        <v>0</v>
      </c>
      <c r="AD112">
        <f>IFERROR(ABS(((J112*$C$5)/(4*Z112))*((((1/(AA112^3))-AA112)*SIN(V112))-(((4/(AA112^5))-(5/(AA112^3))+AA112)*SIN(3*V112))-(2*AC112*((3/(AA112^4))-(4/(AA112^2))+1)*COS(2*V112))+(2*AC112*((1/(AA112^2))-1)))),0)</f>
        <v>233650.63565254552</v>
      </c>
      <c r="AE112">
        <f>IFERROR(ABS(((J112*$C$5)/(4*Z112))*((2*AC112*((-(3/(AB112^4)))+(2/(AB112^2))+1)*SIN(2*X112))-((1/(AB112^3))*COS(X112))+(((4/(AB112^5))-((3/(AB112^3))-AB112))*COS(3*X112)))),0)</f>
        <v>2437523.3501336533</v>
      </c>
      <c r="AF112">
        <f>MAX($C$8,AD112)</f>
        <v>400000</v>
      </c>
      <c r="AG112" s="11">
        <f>MAX(AE112,$C$3,U112)</f>
        <v>2437523.3501336533</v>
      </c>
      <c r="AH112" s="11">
        <f t="shared" si="23"/>
        <v>2.6061465806819086E-2</v>
      </c>
      <c r="AI112" s="11">
        <f>(3*K112)/($C$2*$C$3*2)</f>
        <v>1.4999999999999999E-2</v>
      </c>
      <c r="AJ112">
        <f t="shared" si="15"/>
        <v>3.2349999999999997E-2</v>
      </c>
      <c r="AK112">
        <f t="shared" si="16"/>
        <v>2.6061465806819086E-2</v>
      </c>
      <c r="AL112">
        <f>0</f>
        <v>0</v>
      </c>
      <c r="AN112">
        <f t="shared" si="17"/>
        <v>3.9350349426657169E-7</v>
      </c>
    </row>
    <row r="113" spans="7:40" x14ac:dyDescent="0.25">
      <c r="G113">
        <f>G112+($C$6/1700)</f>
        <v>3.2647058823529397E-2</v>
      </c>
      <c r="H113" s="7">
        <f t="shared" si="18"/>
        <v>3.2649999999999998E-2</v>
      </c>
      <c r="I113" s="7">
        <f t="shared" si="24"/>
        <v>113</v>
      </c>
      <c r="J113" s="7">
        <f t="shared" si="25"/>
        <v>2.2940000000000014</v>
      </c>
      <c r="K113" s="7">
        <v>100</v>
      </c>
      <c r="L113">
        <f>SQRT(ABS((6*J113)/($C$2*$C$8)))</f>
        <v>2.6233566284437966E-2</v>
      </c>
      <c r="M113">
        <f>(3*K113)/($C$2*$C$3*2)</f>
        <v>1.4999999999999999E-2</v>
      </c>
      <c r="N113">
        <f t="shared" si="19"/>
        <v>2.6233566284437966E-2</v>
      </c>
      <c r="O113">
        <f t="shared" si="20"/>
        <v>9.7979589711327184E-2</v>
      </c>
      <c r="P113">
        <f t="shared" si="14"/>
        <v>114357.30725561442</v>
      </c>
      <c r="Q113">
        <f>0</f>
        <v>0</v>
      </c>
      <c r="R113" s="12">
        <f>0</f>
        <v>0</v>
      </c>
      <c r="S113">
        <f>0</f>
        <v>0</v>
      </c>
      <c r="T113">
        <f>0</f>
        <v>0</v>
      </c>
      <c r="U113">
        <f>IFERROR($C$3*S113,0)</f>
        <v>0</v>
      </c>
      <c r="V113">
        <f>3.1415-ATAN((M113/2)/ABS((G113-$C$7)))</f>
        <v>3.1178714048340836</v>
      </c>
      <c r="W113">
        <f>SQRT(((O113/2))^2+(ABS(G113-$C$7))^2)</f>
        <v>0.32111195753717486</v>
      </c>
      <c r="X113">
        <f t="shared" si="21"/>
        <v>3.1415000000000002</v>
      </c>
      <c r="Y113">
        <f>G113-$C$7</f>
        <v>-0.31735294117647056</v>
      </c>
      <c r="Z113">
        <f t="shared" si="22"/>
        <v>7.5224751320625909E-8</v>
      </c>
      <c r="AA113">
        <f>W113/$C$5</f>
        <v>16.055597876858744</v>
      </c>
      <c r="AB113">
        <f>Y113/$C$5</f>
        <v>-15.867647058823527</v>
      </c>
      <c r="AC113">
        <f>$C$4/$C$5</f>
        <v>0</v>
      </c>
      <c r="AD113">
        <f>IFERROR(ABS(((J113*$C$5)/(4*Z113))*((((1/(AA113^3))-AA113)*SIN(V113))-(((4/(AA113^5))-(5/(AA113^3))+AA113)*SIN(3*V113))-(2*AC113*((3/(AA113^4))-(4/(AA113^2))+1)*COS(2*V113))+(2*AC113*((1/(AA113^2))-1)))),0)</f>
        <v>232121.56294735009</v>
      </c>
      <c r="AE113">
        <f>IFERROR(ABS(((J113*$C$5)/(4*Z113))*((2*AC113*((-(3/(AB113^4)))+(2/(AB113^2))+1)*SIN(2*X113))-((1/(AB113^3))*COS(X113))+(((4/(AB113^5))-((3/(AB113^3))-AB113))*COS(3*X113)))),0)</f>
        <v>2419289.7064344771</v>
      </c>
      <c r="AF113">
        <f>MAX($C$8,AD113)</f>
        <v>400000</v>
      </c>
      <c r="AG113" s="11">
        <f>MAX(AE113,$C$3,U113)</f>
        <v>2419289.7064344771</v>
      </c>
      <c r="AH113" s="11">
        <f t="shared" si="23"/>
        <v>2.6233566284437966E-2</v>
      </c>
      <c r="AI113" s="11">
        <f>(3*K113)/($C$2*$C$3*2)</f>
        <v>1.4999999999999999E-2</v>
      </c>
      <c r="AJ113">
        <f t="shared" si="15"/>
        <v>3.2649999999999998E-2</v>
      </c>
      <c r="AK113">
        <f t="shared" si="16"/>
        <v>2.6233566284437966E-2</v>
      </c>
      <c r="AL113">
        <f>0</f>
        <v>0</v>
      </c>
      <c r="AN113">
        <f t="shared" si="17"/>
        <v>3.827835223726313E-7</v>
      </c>
    </row>
    <row r="114" spans="7:40" x14ac:dyDescent="0.25">
      <c r="G114">
        <f>G113+($C$6/1700)</f>
        <v>3.2941176470588224E-2</v>
      </c>
      <c r="H114" s="7">
        <f t="shared" si="18"/>
        <v>3.2939999999999997E-2</v>
      </c>
      <c r="I114" s="7">
        <f t="shared" si="24"/>
        <v>114</v>
      </c>
      <c r="J114" s="7">
        <f t="shared" si="25"/>
        <v>2.3230000000000013</v>
      </c>
      <c r="K114" s="7">
        <v>100</v>
      </c>
      <c r="L114">
        <f>SQRT(ABS((6*J114)/($C$2*$C$8)))</f>
        <v>2.6398863611905729E-2</v>
      </c>
      <c r="M114">
        <f>(3*K114)/($C$2*$C$3*2)</f>
        <v>1.4999999999999999E-2</v>
      </c>
      <c r="N114">
        <f t="shared" si="19"/>
        <v>2.6398863611905729E-2</v>
      </c>
      <c r="O114">
        <f t="shared" si="20"/>
        <v>9.7979589711327184E-2</v>
      </c>
      <c r="P114">
        <f t="shared" si="14"/>
        <v>113641.25532460486</v>
      </c>
      <c r="Q114">
        <f>0</f>
        <v>0</v>
      </c>
      <c r="R114" s="12">
        <f>0</f>
        <v>0</v>
      </c>
      <c r="S114">
        <f>0</f>
        <v>0</v>
      </c>
      <c r="T114">
        <f>0</f>
        <v>0</v>
      </c>
      <c r="U114">
        <f>IFERROR($C$3*S114,0)</f>
        <v>0</v>
      </c>
      <c r="V114">
        <f>3.1415-ATAN((M114/2)/ABS((G114-$C$7)))</f>
        <v>3.1178494940834485</v>
      </c>
      <c r="W114">
        <f>SQRT(((O114/2))^2+(ABS(G114-$C$7))^2)</f>
        <v>0.32082128604233018</v>
      </c>
      <c r="X114">
        <f t="shared" si="21"/>
        <v>3.1415000000000002</v>
      </c>
      <c r="Y114">
        <f>G114-$C$7</f>
        <v>-0.31705882352941173</v>
      </c>
      <c r="Z114">
        <f t="shared" si="22"/>
        <v>7.6655700213071302E-8</v>
      </c>
      <c r="AA114">
        <f>W114/$C$5</f>
        <v>16.04106430211651</v>
      </c>
      <c r="AB114">
        <f>Y114/$C$5</f>
        <v>-15.852941176470585</v>
      </c>
      <c r="AC114">
        <f>$C$4/$C$5</f>
        <v>0</v>
      </c>
      <c r="AD114">
        <f>IFERROR(ABS(((J114*$C$5)/(4*Z114))*((((1/(AA114^3))-AA114)*SIN(V114))-(((4/(AA114^5))-(5/(AA114^3))+AA114)*SIN(3*V114))-(2*AC114*((3/(AA114^4))-(4/(AA114^2))+1)*COS(2*V114))+(2*AC114*((1/(AA114^2))-1)))),0)</f>
        <v>230671.86458422596</v>
      </c>
      <c r="AE114">
        <f>IFERROR(ABS(((J114*$C$5)/(4*Z114))*((2*AC114*((-(3/(AB114^4)))+(2/(AB114^2))+1)*SIN(2*X114))-((1/(AB114^3))*COS(X114))+(((4/(AB114^5))-((3/(AB114^3))-AB114))*COS(3*X114)))),0)</f>
        <v>2401912.5670893807</v>
      </c>
      <c r="AF114">
        <f>MAX($C$8,AD114)</f>
        <v>400000</v>
      </c>
      <c r="AG114" s="11">
        <f>MAX(AE114,$C$3,U114)</f>
        <v>2401912.5670893807</v>
      </c>
      <c r="AH114" s="11">
        <f t="shared" si="23"/>
        <v>2.6398863611905729E-2</v>
      </c>
      <c r="AI114" s="11">
        <f>(3*K114)/($C$2*$C$3*2)</f>
        <v>1.4999999999999999E-2</v>
      </c>
      <c r="AJ114">
        <f t="shared" si="15"/>
        <v>3.2939999999999997E-2</v>
      </c>
      <c r="AK114">
        <f t="shared" si="16"/>
        <v>2.6398863611905729E-2</v>
      </c>
      <c r="AL114">
        <f>0</f>
        <v>0</v>
      </c>
      <c r="AN114">
        <f t="shared" si="17"/>
        <v>3.9853168004564186E-7</v>
      </c>
    </row>
    <row r="115" spans="7:40" x14ac:dyDescent="0.25">
      <c r="G115">
        <f>G114+($C$6/1700)</f>
        <v>3.323529411764705E-2</v>
      </c>
      <c r="H115" s="7">
        <f t="shared" si="18"/>
        <v>3.3239999999999999E-2</v>
      </c>
      <c r="I115" s="7">
        <f t="shared" si="24"/>
        <v>115</v>
      </c>
      <c r="J115" s="7">
        <f t="shared" si="25"/>
        <v>2.3530000000000015</v>
      </c>
      <c r="K115" s="7">
        <v>100</v>
      </c>
      <c r="L115">
        <f>SQRT(ABS((6*J115)/($C$2*$C$8)))</f>
        <v>2.656877866970931E-2</v>
      </c>
      <c r="M115">
        <f>(3*K115)/($C$2*$C$3*2)</f>
        <v>1.4999999999999999E-2</v>
      </c>
      <c r="N115">
        <f t="shared" si="19"/>
        <v>2.656877866970931E-2</v>
      </c>
      <c r="O115">
        <f t="shared" si="20"/>
        <v>9.7979589711327184E-2</v>
      </c>
      <c r="P115">
        <f t="shared" si="14"/>
        <v>112914.4864841024</v>
      </c>
      <c r="Q115">
        <f>0</f>
        <v>0</v>
      </c>
      <c r="R115" s="12">
        <f>0</f>
        <v>0</v>
      </c>
      <c r="S115">
        <f>0</f>
        <v>0</v>
      </c>
      <c r="T115">
        <f>0</f>
        <v>0</v>
      </c>
      <c r="U115">
        <f>IFERROR($C$3*S115,0)</f>
        <v>0</v>
      </c>
      <c r="V115">
        <f>3.1415-ATAN((M115/2)/ABS((G115-$C$7)))</f>
        <v>3.1178275426671016</v>
      </c>
      <c r="W115">
        <f>SQRT(((O115/2))^2+(ABS(G115-$C$7))^2)</f>
        <v>0.32053062083478634</v>
      </c>
      <c r="X115">
        <f t="shared" si="21"/>
        <v>3.1415000000000002</v>
      </c>
      <c r="Y115">
        <f>G115-$C$7</f>
        <v>-0.31676470588235295</v>
      </c>
      <c r="Z115">
        <f t="shared" si="22"/>
        <v>7.8145420262282565E-8</v>
      </c>
      <c r="AA115">
        <f>W115/$C$5</f>
        <v>16.026531041739318</v>
      </c>
      <c r="AB115">
        <f>Y115/$C$5</f>
        <v>-15.838235294117647</v>
      </c>
      <c r="AC115">
        <f>$C$4/$C$5</f>
        <v>0</v>
      </c>
      <c r="AD115">
        <f>IFERROR(ABS(((J115*$C$5)/(4*Z115))*((((1/(AA115^3))-AA115)*SIN(V115))-(((4/(AA115^5))-(5/(AA115^3))+AA115)*SIN(3*V115))-(2*AC115*((3/(AA115^4))-(4/(AA115^2))+1)*COS(2*V115))+(2*AC115*((1/(AA115^2))-1)))),0)</f>
        <v>229200.37772938592</v>
      </c>
      <c r="AE115">
        <f>IFERROR(ABS(((J115*$C$5)/(4*Z115))*((2*AC115*((-(3/(AB115^4)))+(2/(AB115^2))+1)*SIN(2*X115))-((1/(AB115^3))*COS(X115))+(((4/(AB115^5))-((3/(AB115^3))-AB115))*COS(3*X115)))),0)</f>
        <v>2384337.2103810017</v>
      </c>
      <c r="AF115">
        <f>MAX($C$8,AD115)</f>
        <v>400000</v>
      </c>
      <c r="AG115" s="11">
        <f>MAX(AE115,$C$3,U115)</f>
        <v>2384337.2103810017</v>
      </c>
      <c r="AH115" s="11">
        <f t="shared" si="23"/>
        <v>2.656877866970931E-2</v>
      </c>
      <c r="AI115" s="11">
        <f>(3*K115)/($C$2*$C$3*2)</f>
        <v>1.4999999999999999E-2</v>
      </c>
      <c r="AJ115">
        <f t="shared" si="15"/>
        <v>3.3239999999999999E-2</v>
      </c>
      <c r="AK115">
        <f t="shared" si="16"/>
        <v>2.656877866970931E-2</v>
      </c>
      <c r="AL115">
        <f>0</f>
        <v>0</v>
      </c>
      <c r="AN115">
        <f t="shared" si="17"/>
        <v>3.8761404773304934E-7</v>
      </c>
    </row>
    <row r="116" spans="7:40" x14ac:dyDescent="0.25">
      <c r="G116">
        <f>G115+($C$6/1700)</f>
        <v>3.3529411764705877E-2</v>
      </c>
      <c r="H116" s="7">
        <f t="shared" si="18"/>
        <v>3.3529999999999997E-2</v>
      </c>
      <c r="I116" s="7">
        <f t="shared" si="24"/>
        <v>116</v>
      </c>
      <c r="J116" s="7">
        <f t="shared" si="25"/>
        <v>2.3820000000000014</v>
      </c>
      <c r="K116" s="7">
        <v>100</v>
      </c>
      <c r="L116">
        <f>SQRT(ABS((6*J116)/($C$2*$C$8)))</f>
        <v>2.6732003291934564E-2</v>
      </c>
      <c r="M116">
        <f>(3*K116)/($C$2*$C$3*2)</f>
        <v>1.4999999999999999E-2</v>
      </c>
      <c r="N116">
        <f t="shared" si="19"/>
        <v>2.6732003291934564E-2</v>
      </c>
      <c r="O116">
        <f t="shared" si="20"/>
        <v>9.7979589711327184E-2</v>
      </c>
      <c r="P116">
        <f t="shared" si="14"/>
        <v>112225.03481080836</v>
      </c>
      <c r="Q116">
        <f>0</f>
        <v>0</v>
      </c>
      <c r="R116" s="12">
        <f>0</f>
        <v>0</v>
      </c>
      <c r="S116">
        <f>0</f>
        <v>0</v>
      </c>
      <c r="T116">
        <f>0</f>
        <v>0</v>
      </c>
      <c r="U116">
        <f>IFERROR($C$3*S116,0)</f>
        <v>0</v>
      </c>
      <c r="V116">
        <f>3.1415-ATAN((M116/2)/ABS((G116-$C$7)))</f>
        <v>3.117805550471747</v>
      </c>
      <c r="W116">
        <f>SQRT(((O116/2))^2+(ABS(G116-$C$7))^2)</f>
        <v>0.32023996193166315</v>
      </c>
      <c r="X116">
        <f t="shared" si="21"/>
        <v>3.1415000000000002</v>
      </c>
      <c r="Y116">
        <f>G116-$C$7</f>
        <v>-0.31647058823529411</v>
      </c>
      <c r="Z116">
        <f t="shared" si="22"/>
        <v>7.9594539801735201E-8</v>
      </c>
      <c r="AA116">
        <f>W116/$C$5</f>
        <v>16.011998096583156</v>
      </c>
      <c r="AB116">
        <f>Y116/$C$5</f>
        <v>-15.823529411764705</v>
      </c>
      <c r="AC116">
        <f>$C$4/$C$5</f>
        <v>0</v>
      </c>
      <c r="AD116">
        <f>IFERROR(ABS(((J116*$C$5)/(4*Z116))*((((1/(AA116^3))-AA116)*SIN(V116))-(((4/(AA116^5))-(5/(AA116^3))+AA116)*SIN(3*V116))-(2*AC116*((3/(AA116^4))-(4/(AA116^2))+1)*COS(2*V116))+(2*AC116*((1/(AA116^2))-1)))),0)</f>
        <v>227804.60507404324</v>
      </c>
      <c r="AE116">
        <f>IFERROR(ABS(((J116*$C$5)/(4*Z116))*((2*AC116*((-(3/(AB116^4)))+(2/(AB116^2))+1)*SIN(2*X116))-((1/(AB116^3))*COS(X116))+(((4/(AB116^5))-((3/(AB116^3))-AB116))*COS(3*X116)))),0)</f>
        <v>2367577.6272503594</v>
      </c>
      <c r="AF116">
        <f>MAX($C$8,AD116)</f>
        <v>400000</v>
      </c>
      <c r="AG116" s="11">
        <f>MAX(AE116,$C$3,U116)</f>
        <v>2367577.6272503594</v>
      </c>
      <c r="AH116" s="11">
        <f t="shared" si="23"/>
        <v>2.6732003291934564E-2</v>
      </c>
      <c r="AI116" s="11">
        <f>(3*K116)/($C$2*$C$3*2)</f>
        <v>1.4999999999999999E-2</v>
      </c>
      <c r="AJ116">
        <f t="shared" si="15"/>
        <v>3.3529999999999997E-2</v>
      </c>
      <c r="AK116">
        <f t="shared" si="16"/>
        <v>2.6732003291934564E-2</v>
      </c>
      <c r="AL116">
        <f>0</f>
        <v>0</v>
      </c>
      <c r="AN116">
        <f t="shared" si="17"/>
        <v>3.8996644086383373E-7</v>
      </c>
    </row>
    <row r="117" spans="7:40" x14ac:dyDescent="0.25">
      <c r="G117">
        <f>G116+($C$6/1700)</f>
        <v>3.3823529411764704E-2</v>
      </c>
      <c r="H117" s="7">
        <f t="shared" si="18"/>
        <v>3.3820000000000003E-2</v>
      </c>
      <c r="I117" s="7">
        <f t="shared" si="24"/>
        <v>117</v>
      </c>
      <c r="J117" s="7">
        <f t="shared" si="25"/>
        <v>2.4110000000000018</v>
      </c>
      <c r="K117" s="7">
        <v>100</v>
      </c>
      <c r="L117">
        <f>SQRT(ABS((6*J117)/($C$2*$C$8)))</f>
        <v>2.6894237300953538E-2</v>
      </c>
      <c r="M117">
        <f>(3*K117)/($C$2*$C$3*2)</f>
        <v>1.4999999999999999E-2</v>
      </c>
      <c r="N117">
        <f t="shared" si="19"/>
        <v>2.6894237300953538E-2</v>
      </c>
      <c r="O117">
        <f t="shared" si="20"/>
        <v>9.7979589711327184E-2</v>
      </c>
      <c r="P117">
        <f t="shared" si="14"/>
        <v>111548.06014497517</v>
      </c>
      <c r="Q117">
        <f>0</f>
        <v>0</v>
      </c>
      <c r="R117" s="12">
        <f>0</f>
        <v>0</v>
      </c>
      <c r="S117">
        <f>0</f>
        <v>0</v>
      </c>
      <c r="T117">
        <f>0</f>
        <v>0</v>
      </c>
      <c r="U117">
        <f>IFERROR($C$3*S117,0)</f>
        <v>0</v>
      </c>
      <c r="V117">
        <f>3.1415-ATAN((M117/2)/ABS((G117-$C$7)))</f>
        <v>3.1177835173836685</v>
      </c>
      <c r="W117">
        <f>SQRT(((O117/2))^2+(ABS(G117-$C$7))^2)</f>
        <v>0.31994930935014254</v>
      </c>
      <c r="X117">
        <f t="shared" si="21"/>
        <v>3.1415000000000002</v>
      </c>
      <c r="Y117">
        <f>G117-$C$7</f>
        <v>-0.31617647058823528</v>
      </c>
      <c r="Z117">
        <f t="shared" si="22"/>
        <v>8.1052507665748788E-8</v>
      </c>
      <c r="AA117">
        <f>W117/$C$5</f>
        <v>15.997465467507126</v>
      </c>
      <c r="AB117">
        <f>Y117/$C$5</f>
        <v>-15.808823529411764</v>
      </c>
      <c r="AC117">
        <f>$C$4/$C$5</f>
        <v>0</v>
      </c>
      <c r="AD117">
        <f>IFERROR(ABS(((J117*$C$5)/(4*Z117))*((((1/(AA117^3))-AA117)*SIN(V117))-(((4/(AA117^5))-(5/(AA117^3))+AA117)*SIN(3*V117))-(2*AC117*((3/(AA117^4))-(4/(AA117^2))+1)*COS(2*V117))+(2*AC117*((1/(AA117^2))-1)))),0)</f>
        <v>226434.12649623936</v>
      </c>
      <c r="AE117">
        <f>IFERROR(ABS(((J117*$C$5)/(4*Z117))*((2*AC117*((-(3/(AB117^4)))+(2/(AB117^2))+1)*SIN(2*X117))-((1/(AB117^3))*COS(X117))+(((4/(AB117^5))-((3/(AB117^3))-AB117))*COS(3*X117)))),0)</f>
        <v>2351108.0639899233</v>
      </c>
      <c r="AF117">
        <f>MAX($C$8,AD117)</f>
        <v>400000</v>
      </c>
      <c r="AG117" s="11">
        <f>MAX(AE117,$C$3,U117)</f>
        <v>2351108.0639899233</v>
      </c>
      <c r="AH117" s="11">
        <f t="shared" si="23"/>
        <v>2.6894237300953538E-2</v>
      </c>
      <c r="AI117" s="11">
        <f>(3*K117)/($C$2*$C$3*2)</f>
        <v>1.4999999999999999E-2</v>
      </c>
      <c r="AJ117">
        <f t="shared" si="15"/>
        <v>3.3820000000000003E-2</v>
      </c>
      <c r="AK117">
        <f t="shared" si="16"/>
        <v>2.6894237300953538E-2</v>
      </c>
      <c r="AL117">
        <f>0</f>
        <v>0</v>
      </c>
      <c r="AN117">
        <f t="shared" si="17"/>
        <v>4.0591563162804449E-7</v>
      </c>
    </row>
    <row r="118" spans="7:40" x14ac:dyDescent="0.25">
      <c r="G118">
        <f>G117+($C$6/1700)</f>
        <v>3.411764705882353E-2</v>
      </c>
      <c r="H118" s="7">
        <f t="shared" si="18"/>
        <v>3.4119999999999998E-2</v>
      </c>
      <c r="I118" s="7">
        <f t="shared" si="24"/>
        <v>118</v>
      </c>
      <c r="J118" s="7">
        <f t="shared" si="25"/>
        <v>2.4410000000000012</v>
      </c>
      <c r="K118" s="7">
        <v>100</v>
      </c>
      <c r="L118">
        <f>SQRT(ABS((6*J118)/($C$2*$C$8)))</f>
        <v>2.7061042108536774E-2</v>
      </c>
      <c r="M118">
        <f>(3*K118)/($C$2*$C$3*2)</f>
        <v>1.4999999999999999E-2</v>
      </c>
      <c r="N118">
        <f t="shared" si="19"/>
        <v>2.7061042108536774E-2</v>
      </c>
      <c r="O118">
        <f t="shared" si="20"/>
        <v>9.7979589711327184E-2</v>
      </c>
      <c r="P118">
        <f t="shared" si="14"/>
        <v>110860.47565971634</v>
      </c>
      <c r="Q118">
        <f>0</f>
        <v>0</v>
      </c>
      <c r="R118" s="12">
        <f>0</f>
        <v>0</v>
      </c>
      <c r="S118">
        <f>0</f>
        <v>0</v>
      </c>
      <c r="T118">
        <f>0</f>
        <v>0</v>
      </c>
      <c r="U118">
        <f>IFERROR($C$3*S118,0)</f>
        <v>0</v>
      </c>
      <c r="V118">
        <f>3.1415-ATAN((M118/2)/ABS((G118-$C$7)))</f>
        <v>3.1177614432887264</v>
      </c>
      <c r="W118">
        <f>SQRT(((O118/2))^2+(ABS(G118-$C$7))^2)</f>
        <v>0.31965866310746838</v>
      </c>
      <c r="X118">
        <f t="shared" si="21"/>
        <v>3.1415000000000002</v>
      </c>
      <c r="Y118">
        <f>G118-$C$7</f>
        <v>-0.31588235294117645</v>
      </c>
      <c r="Z118">
        <f t="shared" si="22"/>
        <v>8.2570004733672879E-8</v>
      </c>
      <c r="AA118">
        <f>W118/$C$5</f>
        <v>15.982933155373418</v>
      </c>
      <c r="AB118">
        <f>Y118/$C$5</f>
        <v>-15.794117647058822</v>
      </c>
      <c r="AC118">
        <f>$C$4/$C$5</f>
        <v>0</v>
      </c>
      <c r="AD118">
        <f>IFERROR(ABS(((J118*$C$5)/(4*Z118))*((((1/(AA118^3))-AA118)*SIN(V118))-(((4/(AA118^5))-(5/(AA118^3))+AA118)*SIN(3*V118))-(2*AC118*((3/(AA118^4))-(4/(AA118^2))+1)*COS(2*V118))+(2*AC118*((1/(AA118^2))-1)))),0)</f>
        <v>225042.0777771202</v>
      </c>
      <c r="AE118">
        <f>IFERROR(ABS(((J118*$C$5)/(4*Z118))*((2*AC118*((-(3/(AB118^4)))+(2/(AB118^2))+1)*SIN(2*X118))-((1/(AB118^3))*COS(X118))+(((4/(AB118^5))-((3/(AB118^3))-AB118))*COS(3*X118)))),0)</f>
        <v>2334441.6362714195</v>
      </c>
      <c r="AF118">
        <f>MAX($C$8,AD118)</f>
        <v>400000</v>
      </c>
      <c r="AG118" s="11">
        <f>MAX(AE118,$C$3,U118)</f>
        <v>2334441.6362714195</v>
      </c>
      <c r="AH118" s="11">
        <f t="shared" si="23"/>
        <v>2.7061042108536774E-2</v>
      </c>
      <c r="AI118" s="11">
        <f>(3*K118)/($C$2*$C$3*2)</f>
        <v>1.4999999999999999E-2</v>
      </c>
      <c r="AJ118">
        <f t="shared" si="15"/>
        <v>3.4119999999999998E-2</v>
      </c>
      <c r="AK118">
        <f t="shared" si="16"/>
        <v>2.7061042108536774E-2</v>
      </c>
      <c r="AL118">
        <f>0</f>
        <v>0</v>
      </c>
      <c r="AN118">
        <f t="shared" si="17"/>
        <v>3.9470907007567745E-7</v>
      </c>
    </row>
    <row r="119" spans="7:40" x14ac:dyDescent="0.25">
      <c r="G119">
        <f>G118+($C$6/1700)</f>
        <v>3.4411764705882357E-2</v>
      </c>
      <c r="H119" s="7">
        <f t="shared" si="18"/>
        <v>3.4410000000000003E-2</v>
      </c>
      <c r="I119" s="7">
        <f t="shared" si="24"/>
        <v>119</v>
      </c>
      <c r="J119" s="7">
        <f t="shared" si="25"/>
        <v>2.4700000000000015</v>
      </c>
      <c r="K119" s="7">
        <v>100</v>
      </c>
      <c r="L119">
        <f>SQRT(ABS((6*J119)/($C$2*$C$8)))</f>
        <v>2.7221315177632408E-2</v>
      </c>
      <c r="M119">
        <f>(3*K119)/($C$2*$C$3*2)</f>
        <v>1.4999999999999999E-2</v>
      </c>
      <c r="N119">
        <f t="shared" si="19"/>
        <v>2.7221315177632408E-2</v>
      </c>
      <c r="O119">
        <f t="shared" si="20"/>
        <v>9.7979589711327184E-2</v>
      </c>
      <c r="P119">
        <f t="shared" si="14"/>
        <v>110207.7537555967</v>
      </c>
      <c r="Q119">
        <f>0</f>
        <v>0</v>
      </c>
      <c r="R119" s="12">
        <f>0</f>
        <v>0</v>
      </c>
      <c r="S119">
        <f>0</f>
        <v>0</v>
      </c>
      <c r="T119">
        <f>0</f>
        <v>0</v>
      </c>
      <c r="U119">
        <f>IFERROR($C$3*S119,0)</f>
        <v>0</v>
      </c>
      <c r="V119">
        <f>3.1415-ATAN((M119/2)/ABS((G119-$C$7)))</f>
        <v>3.1177393280723553</v>
      </c>
      <c r="W119">
        <f>SQRT(((O119/2))^2+(ABS(G119-$C$7))^2)</f>
        <v>0.31936802322094698</v>
      </c>
      <c r="X119">
        <f t="shared" si="21"/>
        <v>3.1415000000000002</v>
      </c>
      <c r="Y119">
        <f>G119-$C$7</f>
        <v>-0.31558823529411761</v>
      </c>
      <c r="Z119">
        <f t="shared" si="22"/>
        <v>8.4045810610940125E-8</v>
      </c>
      <c r="AA119">
        <f>W119/$C$5</f>
        <v>15.96840116104735</v>
      </c>
      <c r="AB119">
        <f>Y119/$C$5</f>
        <v>-15.77941176470588</v>
      </c>
      <c r="AC119">
        <f>$C$4/$C$5</f>
        <v>0</v>
      </c>
      <c r="AD119">
        <f>IFERROR(ABS(((J119*$C$5)/(4*Z119))*((((1/(AA119^3))-AA119)*SIN(V119))-(((4/(AA119^5))-(5/(AA119^3))+AA119)*SIN(3*V119))-(2*AC119*((3/(AA119^4))-(4/(AA119^2))+1)*COS(2*V119))+(2*AC119*((1/(AA119^2))-1)))),0)</f>
        <v>223720.76624222985</v>
      </c>
      <c r="AE119">
        <f>IFERROR(ABS(((J119*$C$5)/(4*Z119))*((2*AC119*((-(3/(AB119^4)))+(2/(AB119^2))+1)*SIN(2*X119))-((1/(AB119^3))*COS(X119))+(((4/(AB119^5))-((3/(AB119^3))-AB119))*COS(3*X119)))),0)</f>
        <v>2318535.6104700477</v>
      </c>
      <c r="AF119">
        <f>MAX($C$8,AD119)</f>
        <v>400000</v>
      </c>
      <c r="AG119" s="11">
        <f>MAX(AE119,$C$3,U119)</f>
        <v>2318535.6104700477</v>
      </c>
      <c r="AH119" s="11">
        <f t="shared" si="23"/>
        <v>2.7221315177632408E-2</v>
      </c>
      <c r="AI119" s="11">
        <f>(3*K119)/($C$2*$C$3*2)</f>
        <v>1.4999999999999999E-2</v>
      </c>
      <c r="AJ119">
        <f t="shared" si="15"/>
        <v>3.4410000000000003E-2</v>
      </c>
      <c r="AK119">
        <f t="shared" si="16"/>
        <v>2.7221315177632408E-2</v>
      </c>
      <c r="AL119">
        <f>0</f>
        <v>0</v>
      </c>
      <c r="AN119">
        <f t="shared" si="17"/>
        <v>4.1079191812886744E-7</v>
      </c>
    </row>
    <row r="120" spans="7:40" x14ac:dyDescent="0.25">
      <c r="G120">
        <f>G119+($C$6/1700)</f>
        <v>3.4705882352941184E-2</v>
      </c>
      <c r="H120" s="7">
        <f t="shared" si="18"/>
        <v>3.4709999999999998E-2</v>
      </c>
      <c r="I120" s="7">
        <f t="shared" si="24"/>
        <v>120</v>
      </c>
      <c r="J120" s="7">
        <f t="shared" si="25"/>
        <v>2.5000000000000009</v>
      </c>
      <c r="K120" s="7">
        <v>100</v>
      </c>
      <c r="L120">
        <f>SQRT(ABS((6*J120)/($C$2*$C$8)))</f>
        <v>2.738612787525831E-2</v>
      </c>
      <c r="M120">
        <f>(3*K120)/($C$2*$C$3*2)</f>
        <v>1.4999999999999999E-2</v>
      </c>
      <c r="N120">
        <f t="shared" si="19"/>
        <v>2.738612787525831E-2</v>
      </c>
      <c r="O120">
        <f t="shared" si="20"/>
        <v>9.7979589711327184E-2</v>
      </c>
      <c r="P120">
        <f t="shared" si="14"/>
        <v>109544.51150103321</v>
      </c>
      <c r="Q120">
        <f>0</f>
        <v>0</v>
      </c>
      <c r="R120" s="12">
        <f>0</f>
        <v>0</v>
      </c>
      <c r="S120">
        <f>0</f>
        <v>0</v>
      </c>
      <c r="T120">
        <f>0</f>
        <v>0</v>
      </c>
      <c r="U120">
        <f>IFERROR($C$3*S120,0)</f>
        <v>0</v>
      </c>
      <c r="V120">
        <f>3.1415-ATAN((M120/2)/ABS((G120-$C$7)))</f>
        <v>3.1177171716195637</v>
      </c>
      <c r="W120">
        <f>SQRT(((O120/2))^2+(ABS(G120-$C$7))^2)</f>
        <v>0.31907738970794741</v>
      </c>
      <c r="X120">
        <f t="shared" si="21"/>
        <v>3.1415000000000002</v>
      </c>
      <c r="Y120">
        <f>G120-$C$7</f>
        <v>-0.31529411764705878</v>
      </c>
      <c r="Z120">
        <f t="shared" si="22"/>
        <v>8.5581649610182248E-8</v>
      </c>
      <c r="AA120">
        <f>W120/$C$5</f>
        <v>15.953869485397369</v>
      </c>
      <c r="AB120">
        <f>Y120/$C$5</f>
        <v>-15.764705882352938</v>
      </c>
      <c r="AC120">
        <f>$C$4/$C$5</f>
        <v>0</v>
      </c>
      <c r="AD120">
        <f>IFERROR(ABS(((J120*$C$5)/(4*Z120))*((((1/(AA120^3))-AA120)*SIN(V120))-(((4/(AA120^5))-(5/(AA120^3))+AA120)*SIN(3*V120))-(2*AC120*((3/(AA120^4))-(4/(AA120^2))+1)*COS(2*V120))+(2*AC120*((1/(AA120^2))-1)))),0)</f>
        <v>222378.06674288891</v>
      </c>
      <c r="AE120">
        <f>IFERROR(ABS(((J120*$C$5)/(4*Z120))*((2*AC120*((-(3/(AB120^4)))+(2/(AB120^2))+1)*SIN(2*X120))-((1/(AB120^3))*COS(X120))+(((4/(AB120^5))-((3/(AB120^3))-AB120))*COS(3*X120)))),0)</f>
        <v>2302434.06561406</v>
      </c>
      <c r="AF120">
        <f>MAX($C$8,AD120)</f>
        <v>400000</v>
      </c>
      <c r="AG120" s="11">
        <f>MAX(AE120,$C$3,U120)</f>
        <v>2302434.06561406</v>
      </c>
      <c r="AH120" s="11">
        <f t="shared" si="23"/>
        <v>2.738612787525831E-2</v>
      </c>
      <c r="AI120" s="11">
        <f>(3*K120)/($C$2*$C$3*2)</f>
        <v>1.4999999999999999E-2</v>
      </c>
      <c r="AJ120">
        <f t="shared" si="15"/>
        <v>3.4709999999999998E-2</v>
      </c>
      <c r="AK120">
        <f t="shared" si="16"/>
        <v>2.738612787525831E-2</v>
      </c>
      <c r="AL120">
        <f>0</f>
        <v>0</v>
      </c>
      <c r="AN120">
        <f t="shared" si="17"/>
        <v>3.9939538680361121E-7</v>
      </c>
    </row>
    <row r="121" spans="7:40" x14ac:dyDescent="0.25">
      <c r="G121">
        <f>G120+($C$6/1700)</f>
        <v>3.500000000000001E-2</v>
      </c>
      <c r="H121" s="7">
        <f t="shared" si="18"/>
        <v>3.5000000000000003E-2</v>
      </c>
      <c r="I121" s="7">
        <f t="shared" si="24"/>
        <v>121</v>
      </c>
      <c r="J121" s="7">
        <f t="shared" si="25"/>
        <v>2.5290000000000012</v>
      </c>
      <c r="K121" s="7">
        <v>100</v>
      </c>
      <c r="L121">
        <f>SQRT(ABS((6*J121)/($C$2*$C$8)))</f>
        <v>2.7544509434731277E-2</v>
      </c>
      <c r="M121">
        <f>(3*K121)/($C$2*$C$3*2)</f>
        <v>1.4999999999999999E-2</v>
      </c>
      <c r="N121">
        <f t="shared" si="19"/>
        <v>2.7544509434731277E-2</v>
      </c>
      <c r="O121">
        <f t="shared" si="20"/>
        <v>9.7979589711327184E-2</v>
      </c>
      <c r="P121">
        <f t="shared" si="14"/>
        <v>108914.62805350439</v>
      </c>
      <c r="Q121">
        <f>0</f>
        <v>0</v>
      </c>
      <c r="R121" s="12">
        <f>0</f>
        <v>0</v>
      </c>
      <c r="S121">
        <f>0</f>
        <v>0</v>
      </c>
      <c r="T121">
        <f>0</f>
        <v>0</v>
      </c>
      <c r="U121">
        <f>IFERROR($C$3*S121,0)</f>
        <v>0</v>
      </c>
      <c r="V121">
        <f>3.1415-ATAN((M121/2)/ABS((G121-$C$7)))</f>
        <v>3.1176949738149302</v>
      </c>
      <c r="W121">
        <f>SQRT(((O121/2))^2+(ABS(G121-$C$7))^2)</f>
        <v>0.31878676258590155</v>
      </c>
      <c r="X121">
        <f t="shared" si="21"/>
        <v>3.1415000000000002</v>
      </c>
      <c r="Y121">
        <f>G121-$C$7</f>
        <v>-0.31499999999999995</v>
      </c>
      <c r="Z121">
        <f t="shared" si="22"/>
        <v>8.7075080450544279E-8</v>
      </c>
      <c r="AA121">
        <f>W121/$C$5</f>
        <v>15.939338129295077</v>
      </c>
      <c r="AB121">
        <f>Y121/$C$5</f>
        <v>-15.749999999999996</v>
      </c>
      <c r="AC121">
        <f>$C$4/$C$5</f>
        <v>0</v>
      </c>
      <c r="AD121">
        <f>IFERROR(ABS(((J121*$C$5)/(4*Z121))*((((1/(AA121^3))-AA121)*SIN(V121))-(((4/(AA121^5))-(5/(AA121^3))+AA121)*SIN(3*V121))-(2*AC121*((3/(AA121^4))-(4/(AA121^2))+1)*COS(2*V121))+(2*AC121*((1/(AA121^2))-1)))),0)</f>
        <v>221103.05529371958</v>
      </c>
      <c r="AE121">
        <f>IFERROR(ABS(((J121*$C$5)/(4*Z121))*((2*AC121*((-(3/(AB121^4)))+(2/(AB121^2))+1)*SIN(2*X121))-((1/(AB121^3))*COS(X121))+(((4/(AB121^5))-((3/(AB121^3))-AB121))*COS(3*X121)))),0)</f>
        <v>2287059.0233020568</v>
      </c>
      <c r="AF121">
        <f>MAX($C$8,AD121)</f>
        <v>400000</v>
      </c>
      <c r="AG121" s="11">
        <f>MAX(AE121,$C$3,U121)</f>
        <v>2287059.0233020568</v>
      </c>
      <c r="AH121" s="11">
        <f t="shared" si="23"/>
        <v>2.7544509434731277E-2</v>
      </c>
      <c r="AI121" s="11">
        <f>(3*K121)/($C$2*$C$3*2)</f>
        <v>1.4999999999999999E-2</v>
      </c>
      <c r="AJ121">
        <f t="shared" si="15"/>
        <v>3.5000000000000003E-2</v>
      </c>
      <c r="AK121">
        <f t="shared" si="16"/>
        <v>2.7544509434731277E-2</v>
      </c>
      <c r="AL121">
        <f>0</f>
        <v>0</v>
      </c>
      <c r="AN121">
        <f t="shared" si="17"/>
        <v>4.0167878958192268E-7</v>
      </c>
    </row>
    <row r="122" spans="7:40" x14ac:dyDescent="0.25">
      <c r="G122">
        <f>G121+($C$6/1700)</f>
        <v>3.5294117647058837E-2</v>
      </c>
      <c r="H122" s="7">
        <f t="shared" si="18"/>
        <v>3.5290000000000002E-2</v>
      </c>
      <c r="I122" s="7">
        <f t="shared" si="24"/>
        <v>122</v>
      </c>
      <c r="J122" s="7">
        <f t="shared" si="25"/>
        <v>2.5580000000000012</v>
      </c>
      <c r="K122" s="7">
        <v>100</v>
      </c>
      <c r="L122">
        <f>SQRT(ABS((6*J122)/($C$2*$C$8)))</f>
        <v>2.7701985488408593E-2</v>
      </c>
      <c r="M122">
        <f>(3*K122)/($C$2*$C$3*2)</f>
        <v>1.4999999999999999E-2</v>
      </c>
      <c r="N122">
        <f t="shared" si="19"/>
        <v>2.7701985488408593E-2</v>
      </c>
      <c r="O122">
        <f t="shared" si="20"/>
        <v>9.7979589711327184E-2</v>
      </c>
      <c r="P122">
        <f t="shared" si="14"/>
        <v>108295.48666305152</v>
      </c>
      <c r="Q122">
        <f>0</f>
        <v>0</v>
      </c>
      <c r="R122" s="12">
        <f>0</f>
        <v>0</v>
      </c>
      <c r="S122">
        <f>0</f>
        <v>0</v>
      </c>
      <c r="T122">
        <f>0</f>
        <v>0</v>
      </c>
      <c r="U122">
        <f>IFERROR($C$3*S122,0)</f>
        <v>0</v>
      </c>
      <c r="V122">
        <f>3.1415-ATAN((M122/2)/ABS((G122-$C$7)))</f>
        <v>3.117672734542603</v>
      </c>
      <c r="W122">
        <f>SQRT(((O122/2))^2+(ABS(G122-$C$7))^2)</f>
        <v>0.31849614187230468</v>
      </c>
      <c r="X122">
        <f t="shared" si="21"/>
        <v>3.1415000000000002</v>
      </c>
      <c r="Y122">
        <f>G122-$C$7</f>
        <v>-0.31470588235294117</v>
      </c>
      <c r="Z122">
        <f t="shared" si="22"/>
        <v>8.8577098599186512E-8</v>
      </c>
      <c r="AA122">
        <f>W122/$C$5</f>
        <v>15.924807093615234</v>
      </c>
      <c r="AB122">
        <f>Y122/$C$5</f>
        <v>-15.735294117647058</v>
      </c>
      <c r="AC122">
        <f>$C$4/$C$5</f>
        <v>0</v>
      </c>
      <c r="AD122">
        <f>IFERROR(ABS(((J122*$C$5)/(4*Z122))*((((1/(AA122^3))-AA122)*SIN(V122))-(((4/(AA122^5))-(5/(AA122^3))+AA122)*SIN(3*V122))-(2*AC122*((3/(AA122^4))-(4/(AA122^2))+1)*COS(2*V122))+(2*AC122*((1/(AA122^2))-1)))),0)</f>
        <v>219849.82100944195</v>
      </c>
      <c r="AE122">
        <f>IFERROR(ABS(((J122*$C$5)/(4*Z122))*((2*AC122*((-(3/(AB122^4)))+(2/(AB122^2))+1)*SIN(2*X122))-((1/(AB122^3))*COS(X122))+(((4/(AB122^5))-((3/(AB122^3))-AB122))*COS(3*X122)))),0)</f>
        <v>2271934.0434615263</v>
      </c>
      <c r="AF122">
        <f>MAX($C$8,AD122)</f>
        <v>400000</v>
      </c>
      <c r="AG122" s="11">
        <f>MAX(AE122,$C$3,U122)</f>
        <v>2271934.0434615263</v>
      </c>
      <c r="AH122" s="11">
        <f t="shared" si="23"/>
        <v>2.7701985488408593E-2</v>
      </c>
      <c r="AI122" s="11">
        <f>(3*K122)/($C$2*$C$3*2)</f>
        <v>1.4999999999999999E-2</v>
      </c>
      <c r="AJ122">
        <f t="shared" si="15"/>
        <v>3.5290000000000002E-2</v>
      </c>
      <c r="AK122">
        <f t="shared" si="16"/>
        <v>2.7701985488408593E-2</v>
      </c>
      <c r="AL122">
        <f>0</f>
        <v>0</v>
      </c>
      <c r="AN122">
        <f t="shared" si="17"/>
        <v>4.1795932816482739E-7</v>
      </c>
    </row>
    <row r="123" spans="7:40" x14ac:dyDescent="0.25">
      <c r="G123">
        <f>G122+($C$6/1700)</f>
        <v>3.5588235294117664E-2</v>
      </c>
      <c r="H123" s="7">
        <f t="shared" si="18"/>
        <v>3.5589999999999997E-2</v>
      </c>
      <c r="I123" s="7">
        <f t="shared" si="24"/>
        <v>123</v>
      </c>
      <c r="J123" s="7">
        <f t="shared" si="25"/>
        <v>2.5880000000000005</v>
      </c>
      <c r="K123" s="7">
        <v>100</v>
      </c>
      <c r="L123">
        <f>SQRT(ABS((6*J123)/($C$2*$C$8)))</f>
        <v>2.7863955210988983E-2</v>
      </c>
      <c r="M123">
        <f>(3*K123)/($C$2*$C$3*2)</f>
        <v>1.4999999999999999E-2</v>
      </c>
      <c r="N123">
        <f t="shared" si="19"/>
        <v>2.7863955210988983E-2</v>
      </c>
      <c r="O123">
        <f t="shared" si="20"/>
        <v>9.7979589711327184E-2</v>
      </c>
      <c r="P123">
        <f t="shared" si="14"/>
        <v>107665.97840413051</v>
      </c>
      <c r="Q123">
        <f>0</f>
        <v>0</v>
      </c>
      <c r="R123" s="12">
        <f>0</f>
        <v>0</v>
      </c>
      <c r="S123">
        <f>0</f>
        <v>0</v>
      </c>
      <c r="T123">
        <f>0</f>
        <v>0</v>
      </c>
      <c r="U123">
        <f>IFERROR($C$3*S123,0)</f>
        <v>0</v>
      </c>
      <c r="V123">
        <f>3.1415-ATAN((M123/2)/ABS((G123-$C$7)))</f>
        <v>3.1176504536862963</v>
      </c>
      <c r="W123">
        <f>SQRT(((O123/2))^2+(ABS(G123-$C$7))^2)</f>
        <v>0.31820552758471549</v>
      </c>
      <c r="X123">
        <f t="shared" si="21"/>
        <v>3.1415000000000002</v>
      </c>
      <c r="Y123">
        <f>G123-$C$7</f>
        <v>-0.31441176470588234</v>
      </c>
      <c r="Z123">
        <f t="shared" si="22"/>
        <v>9.0139895107549376E-8</v>
      </c>
      <c r="AA123">
        <f>W123/$C$5</f>
        <v>15.910276379235775</v>
      </c>
      <c r="AB123">
        <f>Y123/$C$5</f>
        <v>-15.720588235294116</v>
      </c>
      <c r="AC123">
        <f>$C$4/$C$5</f>
        <v>0</v>
      </c>
      <c r="AD123">
        <f>IFERROR(ABS(((J123*$C$5)/(4*Z123))*((((1/(AA123^3))-AA123)*SIN(V123))-(((4/(AA123^5))-(5/(AA123^3))+AA123)*SIN(3*V123))-(2*AC123*((3/(AA123^4))-(4/(AA123^2))+1)*COS(2*V123))+(2*AC123*((1/(AA123^2))-1)))),0)</f>
        <v>218575.51103346137</v>
      </c>
      <c r="AE123">
        <f>IFERROR(ABS(((J123*$C$5)/(4*Z123))*((2*AC123*((-(3/(AB123^4)))+(2/(AB123^2))+1)*SIN(2*X123))-((1/(AB123^3))*COS(X123))+(((4/(AB123^5))-((3/(AB123^3))-AB123))*COS(3*X123)))),0)</f>
        <v>2256616.0633450733</v>
      </c>
      <c r="AF123">
        <f>MAX($C$8,AD123)</f>
        <v>400000</v>
      </c>
      <c r="AG123" s="11">
        <f>MAX(AE123,$C$3,U123)</f>
        <v>2256616.0633450733</v>
      </c>
      <c r="AH123" s="11">
        <f t="shared" si="23"/>
        <v>2.7863955210988983E-2</v>
      </c>
      <c r="AI123" s="11">
        <f>(3*K123)/($C$2*$C$3*2)</f>
        <v>1.4999999999999999E-2</v>
      </c>
      <c r="AJ123">
        <f t="shared" si="15"/>
        <v>3.5589999999999997E-2</v>
      </c>
      <c r="AK123">
        <f t="shared" si="16"/>
        <v>2.7863955210988983E-2</v>
      </c>
      <c r="AL123">
        <f>0</f>
        <v>0</v>
      </c>
      <c r="AN123">
        <f t="shared" si="17"/>
        <v>4.0628472159312903E-7</v>
      </c>
    </row>
    <row r="124" spans="7:40" x14ac:dyDescent="0.25">
      <c r="G124">
        <f>G123+($C$6/1700)</f>
        <v>3.588235294117649E-2</v>
      </c>
      <c r="H124" s="7">
        <f t="shared" si="18"/>
        <v>3.5880000000000002E-2</v>
      </c>
      <c r="I124" s="7">
        <f t="shared" si="24"/>
        <v>124</v>
      </c>
      <c r="J124" s="7">
        <f t="shared" si="25"/>
        <v>2.6170000000000009</v>
      </c>
      <c r="K124" s="7">
        <v>100</v>
      </c>
      <c r="L124">
        <f>SQRT(ABS((6*J124)/($C$2*$C$8)))</f>
        <v>2.8019635971939398E-2</v>
      </c>
      <c r="M124">
        <f>(3*K124)/($C$2*$C$3*2)</f>
        <v>1.4999999999999999E-2</v>
      </c>
      <c r="N124">
        <f t="shared" si="19"/>
        <v>2.8019635971939398E-2</v>
      </c>
      <c r="O124">
        <f t="shared" si="20"/>
        <v>9.7979589711327184E-2</v>
      </c>
      <c r="P124">
        <f t="shared" si="14"/>
        <v>107067.77215108668</v>
      </c>
      <c r="Q124">
        <f>0</f>
        <v>0</v>
      </c>
      <c r="R124" s="12">
        <f>0</f>
        <v>0</v>
      </c>
      <c r="S124">
        <f>0</f>
        <v>0</v>
      </c>
      <c r="T124">
        <f>0</f>
        <v>0</v>
      </c>
      <c r="U124">
        <f>IFERROR($C$3*S124,0)</f>
        <v>0</v>
      </c>
      <c r="V124">
        <f>3.1415-ATAN((M124/2)/ABS((G124-$C$7)))</f>
        <v>3.1176281311292908</v>
      </c>
      <c r="W124">
        <f>SQRT(((O124/2))^2+(ABS(G124-$C$7))^2)</f>
        <v>0.31791491974075642</v>
      </c>
      <c r="X124">
        <f t="shared" si="21"/>
        <v>3.1415000000000002</v>
      </c>
      <c r="Y124">
        <f>G124-$C$7</f>
        <v>-0.3141176470588235</v>
      </c>
      <c r="Z124">
        <f t="shared" si="22"/>
        <v>9.1659234173206792E-8</v>
      </c>
      <c r="AA124">
        <f>W124/$C$5</f>
        <v>15.89574598703782</v>
      </c>
      <c r="AB124">
        <f>Y124/$C$5</f>
        <v>-15.705882352941174</v>
      </c>
      <c r="AC124">
        <f>$C$4/$C$5</f>
        <v>0</v>
      </c>
      <c r="AD124">
        <f>IFERROR(ABS(((J124*$C$5)/(4*Z124))*((((1/(AA124^3))-AA124)*SIN(V124))-(((4/(AA124^5))-(5/(AA124^3))+AA124)*SIN(3*V124))-(2*AC124*((3/(AA124^4))-(4/(AA124^2))+1)*COS(2*V124))+(2*AC124*((1/(AA124^2))-1)))),0)</f>
        <v>217364.71862800047</v>
      </c>
      <c r="AE124">
        <f>IFERROR(ABS(((J124*$C$5)/(4*Z124))*((2*AC124*((-(3/(AB124^4)))+(2/(AB124^2))+1)*SIN(2*X124))-((1/(AB124^3))*COS(X124))+(((4/(AB124^5))-((3/(AB124^3))-AB124))*COS(3*X124)))),0)</f>
        <v>2241978.2309949142</v>
      </c>
      <c r="AF124">
        <f>MAX($C$8,AD124)</f>
        <v>400000</v>
      </c>
      <c r="AG124" s="11">
        <f>MAX(AE124,$C$3,U124)</f>
        <v>2241978.2309949142</v>
      </c>
      <c r="AH124" s="11">
        <f t="shared" si="23"/>
        <v>2.8019635971939398E-2</v>
      </c>
      <c r="AI124" s="11">
        <f>(3*K124)/($C$2*$C$3*2)</f>
        <v>1.4999999999999999E-2</v>
      </c>
      <c r="AJ124">
        <f t="shared" si="15"/>
        <v>3.5880000000000002E-2</v>
      </c>
      <c r="AK124">
        <f t="shared" si="16"/>
        <v>2.8019635971939398E-2</v>
      </c>
      <c r="AL124">
        <f>0</f>
        <v>0</v>
      </c>
      <c r="AN124">
        <f t="shared" si="17"/>
        <v>4.2269669977419239E-7</v>
      </c>
    </row>
    <row r="125" spans="7:40" x14ac:dyDescent="0.25">
      <c r="G125">
        <f>G124+($C$6/1700)</f>
        <v>3.6176470588235317E-2</v>
      </c>
      <c r="H125" s="7">
        <f t="shared" si="18"/>
        <v>3.6179999999999997E-2</v>
      </c>
      <c r="I125" s="7">
        <f t="shared" si="24"/>
        <v>125</v>
      </c>
      <c r="J125" s="7">
        <f t="shared" si="25"/>
        <v>2.6470000000000002</v>
      </c>
      <c r="K125" s="7">
        <v>100</v>
      </c>
      <c r="L125">
        <f>SQRT(ABS((6*J125)/($C$2*$C$8)))</f>
        <v>2.8179779984946654E-2</v>
      </c>
      <c r="M125">
        <f>(3*K125)/($C$2*$C$3*2)</f>
        <v>1.4999999999999999E-2</v>
      </c>
      <c r="N125">
        <f t="shared" si="19"/>
        <v>2.8179779984946654E-2</v>
      </c>
      <c r="O125">
        <f t="shared" si="20"/>
        <v>9.7979589711327184E-2</v>
      </c>
      <c r="P125">
        <f t="shared" si="14"/>
        <v>106459.31237229562</v>
      </c>
      <c r="Q125">
        <f>0</f>
        <v>0</v>
      </c>
      <c r="R125" s="12">
        <f>0</f>
        <v>0</v>
      </c>
      <c r="S125">
        <f>0</f>
        <v>0</v>
      </c>
      <c r="T125">
        <f>0</f>
        <v>0</v>
      </c>
      <c r="U125">
        <f>IFERROR($C$3*S125,0)</f>
        <v>0</v>
      </c>
      <c r="V125">
        <f>3.1415-ATAN((M125/2)/ABS((G125-$C$7)))</f>
        <v>3.1176057667544281</v>
      </c>
      <c r="W125">
        <f>SQRT(((O125/2))^2+(ABS(G125-$C$7))^2)</f>
        <v>0.31762431835811428</v>
      </c>
      <c r="X125">
        <f t="shared" si="21"/>
        <v>3.1415000000000002</v>
      </c>
      <c r="Y125">
        <f>G125-$C$7</f>
        <v>-0.31382352941176467</v>
      </c>
      <c r="Z125">
        <f t="shared" si="22"/>
        <v>9.3239847025192249E-8</v>
      </c>
      <c r="AA125">
        <f>W125/$C$5</f>
        <v>15.881215917905713</v>
      </c>
      <c r="AB125">
        <f>Y125/$C$5</f>
        <v>-15.691176470588234</v>
      </c>
      <c r="AC125">
        <f>$C$4/$C$5</f>
        <v>0</v>
      </c>
      <c r="AD125">
        <f>IFERROR(ABS(((J125*$C$5)/(4*Z125))*((((1/(AA125^3))-AA125)*SIN(V125))-(((4/(AA125^5))-(5/(AA125^3))+AA125)*SIN(3*V125))-(2*AC125*((3/(AA125^4))-(4/(AA125^2))+1)*COS(2*V125))+(2*AC125*((1/(AA125^2))-1)))),0)</f>
        <v>216133.08102729329</v>
      </c>
      <c r="AE125">
        <f>IFERROR(ABS(((J125*$C$5)/(4*Z125))*((2*AC125*((-(3/(AB125^4)))+(2/(AB125^2))+1)*SIN(2*X125))-((1/(AB125^3))*COS(X125))+(((4/(AB125^5))-((3/(AB125^3))-AB125))*COS(3*X125)))),0)</f>
        <v>2227149.355035881</v>
      </c>
      <c r="AF125">
        <f>MAX($C$8,AD125)</f>
        <v>400000</v>
      </c>
      <c r="AG125" s="11">
        <f>MAX(AE125,$C$3,U125)</f>
        <v>2227149.355035881</v>
      </c>
      <c r="AH125" s="11">
        <f t="shared" si="23"/>
        <v>2.8179779984946654E-2</v>
      </c>
      <c r="AI125" s="11">
        <f>(3*K125)/($C$2*$C$3*2)</f>
        <v>1.4999999999999999E-2</v>
      </c>
      <c r="AJ125">
        <f t="shared" si="15"/>
        <v>3.6179999999999997E-2</v>
      </c>
      <c r="AK125">
        <f t="shared" si="16"/>
        <v>2.8179779984946654E-2</v>
      </c>
      <c r="AL125">
        <f>0</f>
        <v>0</v>
      </c>
      <c r="AN125">
        <f t="shared" si="17"/>
        <v>4.1083901956850022E-7</v>
      </c>
    </row>
    <row r="126" spans="7:40" x14ac:dyDescent="0.25">
      <c r="G126">
        <f>G125+($C$6/1700)</f>
        <v>3.6470588235294144E-2</v>
      </c>
      <c r="H126" s="7">
        <f t="shared" si="18"/>
        <v>3.6470000000000002E-2</v>
      </c>
      <c r="I126" s="7">
        <f t="shared" si="24"/>
        <v>126</v>
      </c>
      <c r="J126" s="7">
        <f t="shared" si="25"/>
        <v>2.6760000000000006</v>
      </c>
      <c r="K126" s="7">
        <v>100</v>
      </c>
      <c r="L126">
        <f>SQRT(ABS((6*J126)/($C$2*$C$8)))</f>
        <v>2.8333725487482232E-2</v>
      </c>
      <c r="M126">
        <f>(3*K126)/($C$2*$C$3*2)</f>
        <v>1.4999999999999999E-2</v>
      </c>
      <c r="N126">
        <f t="shared" si="19"/>
        <v>2.8333725487482232E-2</v>
      </c>
      <c r="O126">
        <f t="shared" si="20"/>
        <v>9.7979589711327184E-2</v>
      </c>
      <c r="P126">
        <f t="shared" si="14"/>
        <v>105880.88747190667</v>
      </c>
      <c r="Q126">
        <f>0</f>
        <v>0</v>
      </c>
      <c r="R126" s="12">
        <f>0</f>
        <v>0</v>
      </c>
      <c r="S126">
        <f>0</f>
        <v>0</v>
      </c>
      <c r="T126">
        <f>0</f>
        <v>0</v>
      </c>
      <c r="U126">
        <f>IFERROR($C$3*S126,0)</f>
        <v>0</v>
      </c>
      <c r="V126">
        <f>3.1415-ATAN((M126/2)/ABS((G126-$C$7)))</f>
        <v>3.1175833604441117</v>
      </c>
      <c r="W126">
        <f>SQRT(((O126/2))^2+(ABS(G126-$C$7))^2)</f>
        <v>0.31733372345453997</v>
      </c>
      <c r="X126">
        <f t="shared" si="21"/>
        <v>3.1415000000000002</v>
      </c>
      <c r="Y126">
        <f>G126-$C$7</f>
        <v>-0.31352941176470583</v>
      </c>
      <c r="Z126">
        <f t="shared" si="22"/>
        <v>9.4776311755628091E-8</v>
      </c>
      <c r="AA126">
        <f>W126/$C$5</f>
        <v>15.866686172726999</v>
      </c>
      <c r="AB126">
        <f>Y126/$C$5</f>
        <v>-15.676470588235292</v>
      </c>
      <c r="AC126">
        <f>$C$4/$C$5</f>
        <v>0</v>
      </c>
      <c r="AD126">
        <f>IFERROR(ABS(((J126*$C$5)/(4*Z126))*((((1/(AA126^3))-AA126)*SIN(V126))-(((4/(AA126^5))-(5/(AA126^3))+AA126)*SIN(3*V126))-(2*AC126*((3/(AA126^4))-(4/(AA126^2))+1)*COS(2*V126))+(2*AC126*((1/(AA126^2))-1)))),0)</f>
        <v>214962.39168260212</v>
      </c>
      <c r="AE126">
        <f>IFERROR(ABS(((J126*$C$5)/(4*Z126))*((2*AC126*((-(3/(AB126^4)))+(2/(AB126^2))+1)*SIN(2*X126))-((1/(AB126^3))*COS(X126))+(((4/(AB126^5))-((3/(AB126^3))-AB126))*COS(3*X126)))),0)</f>
        <v>2212972.0898177056</v>
      </c>
      <c r="AF126">
        <f>MAX($C$8,AD126)</f>
        <v>400000</v>
      </c>
      <c r="AG126" s="11">
        <f>MAX(AE126,$C$3,U126)</f>
        <v>2212972.0898177056</v>
      </c>
      <c r="AH126" s="11">
        <f t="shared" si="23"/>
        <v>2.8333725487482232E-2</v>
      </c>
      <c r="AI126" s="11">
        <f>(3*K126)/($C$2*$C$3*2)</f>
        <v>1.4999999999999999E-2</v>
      </c>
      <c r="AJ126">
        <f t="shared" si="15"/>
        <v>3.6470000000000002E-2</v>
      </c>
      <c r="AK126">
        <f t="shared" si="16"/>
        <v>2.8333725487482232E-2</v>
      </c>
      <c r="AL126">
        <f>0</f>
        <v>0</v>
      </c>
      <c r="AN126">
        <f t="shared" si="17"/>
        <v>4.130591664640774E-7</v>
      </c>
    </row>
    <row r="127" spans="7:40" x14ac:dyDescent="0.25">
      <c r="G127">
        <f>G126+($C$6/1700)</f>
        <v>3.676470588235297E-2</v>
      </c>
      <c r="H127" s="7">
        <f t="shared" si="18"/>
        <v>3.6760000000000001E-2</v>
      </c>
      <c r="I127" s="7">
        <f t="shared" si="24"/>
        <v>127</v>
      </c>
      <c r="J127" s="7">
        <f t="shared" si="25"/>
        <v>2.7050000000000005</v>
      </c>
      <c r="K127" s="7">
        <v>100</v>
      </c>
      <c r="L127">
        <f>SQRT(ABS((6*J127)/($C$2*$C$8)))</f>
        <v>2.8486839066488231E-2</v>
      </c>
      <c r="M127">
        <f>(3*K127)/($C$2*$C$3*2)</f>
        <v>1.4999999999999999E-2</v>
      </c>
      <c r="N127">
        <f t="shared" si="19"/>
        <v>2.8486839066488231E-2</v>
      </c>
      <c r="O127">
        <f t="shared" si="20"/>
        <v>9.7979589711327184E-2</v>
      </c>
      <c r="P127">
        <f t="shared" si="14"/>
        <v>105311.78952491027</v>
      </c>
      <c r="Q127">
        <f>0</f>
        <v>0</v>
      </c>
      <c r="R127" s="12">
        <f>0</f>
        <v>0</v>
      </c>
      <c r="S127">
        <f>0</f>
        <v>0</v>
      </c>
      <c r="T127">
        <f>0</f>
        <v>0</v>
      </c>
      <c r="U127">
        <f>IFERROR($C$3*S127,0)</f>
        <v>0</v>
      </c>
      <c r="V127">
        <f>3.1415-ATAN((M127/2)/ABS((G127-$C$7)))</f>
        <v>3.1175609120803043</v>
      </c>
      <c r="W127">
        <f>SQRT(((O127/2))^2+(ABS(G127-$C$7))^2)</f>
        <v>0.31704313504784931</v>
      </c>
      <c r="X127">
        <f t="shared" si="21"/>
        <v>3.1415000000000002</v>
      </c>
      <c r="Y127">
        <f>G127-$C$7</f>
        <v>-0.313235294117647</v>
      </c>
      <c r="Z127">
        <f t="shared" si="22"/>
        <v>9.6321124593563333E-8</v>
      </c>
      <c r="AA127">
        <f>W127/$C$5</f>
        <v>15.852156752392466</v>
      </c>
      <c r="AB127">
        <f>Y127/$C$5</f>
        <v>-15.66176470588235</v>
      </c>
      <c r="AC127">
        <f>$C$4/$C$5</f>
        <v>0</v>
      </c>
      <c r="AD127">
        <f>IFERROR(ABS(((J127*$C$5)/(4*Z127))*((((1/(AA127^3))-AA127)*SIN(V127))-(((4/(AA127^5))-(5/(AA127^3))+AA127)*SIN(3*V127))-(2*AC127*((3/(AA127^4))-(4/(AA127^2))+1)*COS(2*V127))+(2*AC127*((1/(AA127^2))-1)))),0)</f>
        <v>213810.61099464694</v>
      </c>
      <c r="AE127">
        <f>IFERROR(ABS(((J127*$C$5)/(4*Z127))*((2*AC127*((-(3/(AB127^4)))+(2/(AB127^2))+1)*SIN(2*X127))-((1/(AB127^3))*COS(X127))+(((4/(AB127^5))-((3/(AB127^3))-AB127))*COS(3*X127)))),0)</f>
        <v>2199012.2667019265</v>
      </c>
      <c r="AF127">
        <f>MAX($C$8,AD127)</f>
        <v>400000</v>
      </c>
      <c r="AG127" s="11">
        <f>MAX(AE127,$C$3,U127)</f>
        <v>2199012.2667019265</v>
      </c>
      <c r="AH127" s="11">
        <f t="shared" si="23"/>
        <v>2.8486839066488231E-2</v>
      </c>
      <c r="AI127" s="11">
        <f>(3*K127)/($C$2*$C$3*2)</f>
        <v>1.4999999999999999E-2</v>
      </c>
      <c r="AJ127">
        <f t="shared" si="15"/>
        <v>3.6760000000000001E-2</v>
      </c>
      <c r="AK127">
        <f t="shared" si="16"/>
        <v>2.8486839066488231E-2</v>
      </c>
      <c r="AL127">
        <f>0</f>
        <v>0</v>
      </c>
      <c r="AN127">
        <f t="shared" si="17"/>
        <v>4.2966556762207754E-7</v>
      </c>
    </row>
    <row r="128" spans="7:40" x14ac:dyDescent="0.25">
      <c r="G128">
        <f>G127+($C$6/1700)</f>
        <v>3.7058823529411797E-2</v>
      </c>
      <c r="H128" s="7">
        <f t="shared" si="18"/>
        <v>3.7060000000000003E-2</v>
      </c>
      <c r="I128" s="7">
        <f t="shared" si="24"/>
        <v>128</v>
      </c>
      <c r="J128" s="7">
        <f t="shared" si="25"/>
        <v>2.7350000000000008</v>
      </c>
      <c r="K128" s="7">
        <v>100</v>
      </c>
      <c r="L128">
        <f>SQRT(ABS((6*J128)/($C$2*$C$8)))</f>
        <v>2.8644371174805009E-2</v>
      </c>
      <c r="M128">
        <f>(3*K128)/($C$2*$C$3*2)</f>
        <v>1.4999999999999999E-2</v>
      </c>
      <c r="N128">
        <f t="shared" si="19"/>
        <v>2.8644371174805009E-2</v>
      </c>
      <c r="O128">
        <f t="shared" si="20"/>
        <v>9.7979589711327184E-2</v>
      </c>
      <c r="P128">
        <f t="shared" si="14"/>
        <v>104732.61855504572</v>
      </c>
      <c r="Q128">
        <f>0</f>
        <v>0</v>
      </c>
      <c r="R128" s="12">
        <f>0</f>
        <v>0</v>
      </c>
      <c r="S128">
        <f>0</f>
        <v>0</v>
      </c>
      <c r="T128">
        <f>0</f>
        <v>0</v>
      </c>
      <c r="U128">
        <f>IFERROR($C$3*S128,0)</f>
        <v>0</v>
      </c>
      <c r="V128">
        <f>3.1415-ATAN((M128/2)/ABS((G128-$C$7)))</f>
        <v>3.1175384215445239</v>
      </c>
      <c r="W128">
        <f>SQRT(((O128/2))^2+(ABS(G128-$C$7))^2)</f>
        <v>0.31675255315592299</v>
      </c>
      <c r="X128">
        <f t="shared" si="21"/>
        <v>3.1415000000000002</v>
      </c>
      <c r="Y128">
        <f>G128-$C$7</f>
        <v>-0.31294117647058817</v>
      </c>
      <c r="Z128">
        <f t="shared" si="22"/>
        <v>9.7927943953864627E-8</v>
      </c>
      <c r="AA128">
        <f>W128/$C$5</f>
        <v>15.837627657796149</v>
      </c>
      <c r="AB128">
        <f>Y128/$C$5</f>
        <v>-15.647058823529408</v>
      </c>
      <c r="AC128">
        <f>$C$4/$C$5</f>
        <v>0</v>
      </c>
      <c r="AD128">
        <f>IFERROR(ABS(((J128*$C$5)/(4*Z128))*((((1/(AA128^3))-AA128)*SIN(V128))-(((4/(AA128^5))-(5/(AA128^3))+AA128)*SIN(3*V128))-(2*AC128*((3/(AA128^4))-(4/(AA128^2))+1)*COS(2*V128))+(2*AC128*((1/(AA128^2))-1)))),0)</f>
        <v>212638.35205355749</v>
      </c>
      <c r="AE128">
        <f>IFERROR(ABS(((J128*$C$5)/(4*Z128))*((2*AC128*((-(3/(AB128^4)))+(2/(AB128^2))+1)*SIN(2*X128))-((1/(AB128^3))*COS(X128))+(((4/(AB128^5))-((3/(AB128^3))-AB128))*COS(3*X128)))),0)</f>
        <v>2184864.6271076417</v>
      </c>
      <c r="AF128">
        <f>MAX($C$8,AD128)</f>
        <v>400000</v>
      </c>
      <c r="AG128" s="11">
        <f>MAX(AE128,$C$3,U128)</f>
        <v>2184864.6271076417</v>
      </c>
      <c r="AH128" s="11">
        <f t="shared" si="23"/>
        <v>2.8644371174805009E-2</v>
      </c>
      <c r="AI128" s="11">
        <f>(3*K128)/($C$2*$C$3*2)</f>
        <v>1.4999999999999999E-2</v>
      </c>
      <c r="AJ128">
        <f t="shared" si="15"/>
        <v>3.7060000000000003E-2</v>
      </c>
      <c r="AK128">
        <f t="shared" si="16"/>
        <v>2.8644371174805009E-2</v>
      </c>
      <c r="AL128">
        <f>0</f>
        <v>0</v>
      </c>
      <c r="AN128">
        <f t="shared" si="17"/>
        <v>4.1753957896228038E-7</v>
      </c>
    </row>
    <row r="129" spans="7:40" x14ac:dyDescent="0.25">
      <c r="G129">
        <f>G128+($C$6/1700)</f>
        <v>3.7352941176470623E-2</v>
      </c>
      <c r="H129" s="7">
        <f t="shared" si="18"/>
        <v>3.7350000000000001E-2</v>
      </c>
      <c r="I129" s="7">
        <f t="shared" si="24"/>
        <v>129</v>
      </c>
      <c r="J129" s="7">
        <f t="shared" si="25"/>
        <v>2.7640000000000007</v>
      </c>
      <c r="K129" s="7">
        <v>100</v>
      </c>
      <c r="L129">
        <f>SQRT(ABS((6*J129)/($C$2*$C$8)))</f>
        <v>2.8795833031881542E-2</v>
      </c>
      <c r="M129">
        <f>(3*K129)/($C$2*$C$3*2)</f>
        <v>1.4999999999999999E-2</v>
      </c>
      <c r="N129">
        <f t="shared" si="19"/>
        <v>2.8795833031881542E-2</v>
      </c>
      <c r="O129">
        <f t="shared" si="20"/>
        <v>9.7979589711327184E-2</v>
      </c>
      <c r="P129">
        <f t="shared" si="14"/>
        <v>104181.74034689412</v>
      </c>
      <c r="Q129">
        <f>0</f>
        <v>0</v>
      </c>
      <c r="R129" s="12">
        <f>0</f>
        <v>0</v>
      </c>
      <c r="S129">
        <f>0</f>
        <v>0</v>
      </c>
      <c r="T129">
        <f>0</f>
        <v>0</v>
      </c>
      <c r="U129">
        <f>IFERROR($C$3*S129,0)</f>
        <v>0</v>
      </c>
      <c r="V129">
        <f>3.1415-ATAN((M129/2)/ABS((G129-$C$7)))</f>
        <v>3.1175158887178442</v>
      </c>
      <c r="W129">
        <f>SQRT(((O129/2))^2+(ABS(G129-$C$7))^2)</f>
        <v>0.31646197779670693</v>
      </c>
      <c r="X129">
        <f t="shared" si="21"/>
        <v>3.1415000000000002</v>
      </c>
      <c r="Y129">
        <f>G129-$C$7</f>
        <v>-0.31264705882352933</v>
      </c>
      <c r="Z129">
        <f t="shared" si="22"/>
        <v>9.9489603125150735E-8</v>
      </c>
      <c r="AA129">
        <f>W129/$C$5</f>
        <v>15.823098889835347</v>
      </c>
      <c r="AB129">
        <f>Y129/$C$5</f>
        <v>-15.632352941176466</v>
      </c>
      <c r="AC129">
        <f>$C$4/$C$5</f>
        <v>0</v>
      </c>
      <c r="AD129">
        <f>IFERROR(ABS(((J129*$C$5)/(4*Z129))*((((1/(AA129^3))-AA129)*SIN(V129))-(((4/(AA129^5))-(5/(AA129^3))+AA129)*SIN(3*V129))-(2*AC129*((3/(AA129^4))-(4/(AA129^2))+1)*COS(2*V129))+(2*AC129*((1/(AA129^2))-1)))),0)</f>
        <v>211523.50893705754</v>
      </c>
      <c r="AE129">
        <f>IFERROR(ABS(((J129*$C$5)/(4*Z129))*((2*AC129*((-(3/(AB129^4)))+(2/(AB129^2))+1)*SIN(2*X129))-((1/(AB129^3))*COS(X129))+(((4/(AB129^5))-((3/(AB129^3))-AB129))*COS(3*X129)))),0)</f>
        <v>2171329.3736399552</v>
      </c>
      <c r="AF129">
        <f>MAX($C$8,AD129)</f>
        <v>400000</v>
      </c>
      <c r="AG129" s="11">
        <f>MAX(AE129,$C$3,U129)</f>
        <v>2171329.3736399552</v>
      </c>
      <c r="AH129" s="11">
        <f t="shared" si="23"/>
        <v>2.8795833031881542E-2</v>
      </c>
      <c r="AI129" s="11">
        <f>(3*K129)/($C$2*$C$3*2)</f>
        <v>1.4999999999999999E-2</v>
      </c>
      <c r="AJ129">
        <f t="shared" si="15"/>
        <v>3.7350000000000001E-2</v>
      </c>
      <c r="AK129">
        <f t="shared" si="16"/>
        <v>2.8795833031881542E-2</v>
      </c>
      <c r="AL129">
        <f>0</f>
        <v>0</v>
      </c>
      <c r="AN129">
        <f t="shared" si="17"/>
        <v>4.3427525833277923E-7</v>
      </c>
    </row>
    <row r="130" spans="7:40" x14ac:dyDescent="0.25">
      <c r="G130">
        <f>G129+($C$6/1700)</f>
        <v>3.764705882352945E-2</v>
      </c>
      <c r="H130" s="7">
        <f t="shared" si="18"/>
        <v>3.7650000000000003E-2</v>
      </c>
      <c r="I130" s="7">
        <f t="shared" si="24"/>
        <v>130</v>
      </c>
      <c r="J130" s="7">
        <f t="shared" si="25"/>
        <v>2.7940000000000009</v>
      </c>
      <c r="K130" s="7">
        <v>100</v>
      </c>
      <c r="L130">
        <f>SQRT(ABS((6*J130)/($C$2*$C$8)))</f>
        <v>2.895168388885179E-2</v>
      </c>
      <c r="M130">
        <f>(3*K130)/($C$2*$C$3*2)</f>
        <v>1.4999999999999999E-2</v>
      </c>
      <c r="N130">
        <f t="shared" si="19"/>
        <v>2.895168388885179E-2</v>
      </c>
      <c r="O130">
        <f t="shared" si="20"/>
        <v>9.7979589711327184E-2</v>
      </c>
      <c r="P130">
        <f t="shared" ref="P130:P193" si="26">(3/2)*K130/($C$2*(N130-(2*T130)))</f>
        <v>103620.91585129483</v>
      </c>
      <c r="Q130">
        <f>0</f>
        <v>0</v>
      </c>
      <c r="R130" s="12">
        <f>0</f>
        <v>0</v>
      </c>
      <c r="S130">
        <f>0</f>
        <v>0</v>
      </c>
      <c r="T130">
        <f>0</f>
        <v>0</v>
      </c>
      <c r="U130">
        <f>IFERROR($C$3*S130,0)</f>
        <v>0</v>
      </c>
      <c r="V130">
        <f>3.1415-ATAN((M130/2)/ABS((G130-$C$7)))</f>
        <v>3.1174933134808911</v>
      </c>
      <c r="W130">
        <f>SQRT(((O130/2))^2+(ABS(G130-$C$7))^2)</f>
        <v>0.31617140898821267</v>
      </c>
      <c r="X130">
        <f t="shared" si="21"/>
        <v>3.1415000000000002</v>
      </c>
      <c r="Y130">
        <f>G130-$C$7</f>
        <v>-0.3123529411764705</v>
      </c>
      <c r="Z130">
        <f t="shared" si="22"/>
        <v>1.0111375598181492E-7</v>
      </c>
      <c r="AA130">
        <f>W130/$C$5</f>
        <v>15.808570449410633</v>
      </c>
      <c r="AB130">
        <f>Y130/$C$5</f>
        <v>-15.617647058823525</v>
      </c>
      <c r="AC130">
        <f>$C$4/$C$5</f>
        <v>0</v>
      </c>
      <c r="AD130">
        <f>IFERROR(ABS(((J130*$C$5)/(4*Z130))*((((1/(AA130^3))-AA130)*SIN(V130))-(((4/(AA130^5))-(5/(AA130^3))+AA130)*SIN(3*V130))-(2*AC130*((3/(AA130^4))-(4/(AA130^2))+1)*COS(2*V130))+(2*AC130*((1/(AA130^2))-1)))),0)</f>
        <v>210388.445146132</v>
      </c>
      <c r="AE130">
        <f>IFERROR(ABS(((J130*$C$5)/(4*Z130))*((2*AC130*((-(3/(AB130^4)))+(2/(AB130^2))+1)*SIN(2*X130))-((1/(AB130^3))*COS(X130))+(((4/(AB130^5))-((3/(AB130^3))-AB130))*COS(3*X130)))),0)</f>
        <v>2157608.6230883333</v>
      </c>
      <c r="AF130">
        <f>MAX($C$8,AD130)</f>
        <v>400000</v>
      </c>
      <c r="AG130" s="11">
        <f>MAX(AE130,$C$3,U130)</f>
        <v>2157608.6230883333</v>
      </c>
      <c r="AH130" s="11">
        <f t="shared" si="23"/>
        <v>2.895168388885179E-2</v>
      </c>
      <c r="AI130" s="11">
        <f>(3*K130)/($C$2*$C$3*2)</f>
        <v>1.4999999999999999E-2</v>
      </c>
      <c r="AJ130">
        <f t="shared" ref="AJ130:AJ193" si="27">H130</f>
        <v>3.7650000000000003E-2</v>
      </c>
      <c r="AK130">
        <f t="shared" ref="AK130:AK193" si="28">N130</f>
        <v>2.895168388885179E-2</v>
      </c>
      <c r="AL130">
        <f>0</f>
        <v>0</v>
      </c>
      <c r="AN130">
        <f t="shared" ref="AN130:AN193" si="29">(H131-H130)*((N131))*$C$2</f>
        <v>4.2197242208466461E-7</v>
      </c>
    </row>
    <row r="131" spans="7:40" x14ac:dyDescent="0.25">
      <c r="G131">
        <f>G130+($C$6/1700)</f>
        <v>3.7941176470588277E-2</v>
      </c>
      <c r="H131" s="7">
        <f t="shared" ref="H131:H194" si="30">VALUE(ROUND(G131,5))</f>
        <v>3.7940000000000002E-2</v>
      </c>
      <c r="I131" s="7">
        <f t="shared" si="24"/>
        <v>131</v>
      </c>
      <c r="J131" s="7">
        <f t="shared" si="25"/>
        <v>2.8230000000000008</v>
      </c>
      <c r="K131" s="7">
        <v>100</v>
      </c>
      <c r="L131">
        <f>SQRT(ABS((6*J131)/($C$2*$C$8)))</f>
        <v>2.9101546350666665E-2</v>
      </c>
      <c r="M131">
        <f>(3*K131)/($C$2*$C$3*2)</f>
        <v>1.4999999999999999E-2</v>
      </c>
      <c r="N131">
        <f t="shared" ref="N131:N194" si="31">MAX(ABS(L131),ABS(M131))</f>
        <v>2.9101546350666665E-2</v>
      </c>
      <c r="O131">
        <f t="shared" ref="O131:O194" si="32">MAX($N$2:$N$1702)</f>
        <v>9.7979589711327184E-2</v>
      </c>
      <c r="P131">
        <f t="shared" si="26"/>
        <v>103087.30552839764</v>
      </c>
      <c r="Q131">
        <f>0</f>
        <v>0</v>
      </c>
      <c r="R131" s="12">
        <f>0</f>
        <v>0</v>
      </c>
      <c r="S131">
        <f>0</f>
        <v>0</v>
      </c>
      <c r="T131">
        <f>0</f>
        <v>0</v>
      </c>
      <c r="U131">
        <f>IFERROR($C$3*S131,0)</f>
        <v>0</v>
      </c>
      <c r="V131">
        <f>3.1415-ATAN((M131/2)/ABS((G131-$C$7)))</f>
        <v>3.1174706957138407</v>
      </c>
      <c r="W131">
        <f>SQRT(((O131/2))^2+(ABS(G131-$C$7))^2)</f>
        <v>0.31588084674851769</v>
      </c>
      <c r="X131">
        <f t="shared" ref="X131:X194" si="33">3.1415</f>
        <v>3.1415000000000002</v>
      </c>
      <c r="Y131">
        <f>G131-$C$7</f>
        <v>-0.31205882352941172</v>
      </c>
      <c r="Z131">
        <f t="shared" ref="Z131:Z194" si="34">(1/12)*$C$2*(N131^3)</f>
        <v>1.0269208168491502E-7</v>
      </c>
      <c r="AA131">
        <f>W131/$C$5</f>
        <v>15.794042337425884</v>
      </c>
      <c r="AB131">
        <f>Y131/$C$5</f>
        <v>-15.602941176470585</v>
      </c>
      <c r="AC131">
        <f>$C$4/$C$5</f>
        <v>0</v>
      </c>
      <c r="AD131">
        <f>IFERROR(ABS(((J131*$C$5)/(4*Z131))*((((1/(AA131^3))-AA131)*SIN(V131))-(((4/(AA131^5))-(5/(AA131^3))+AA131)*SIN(3*V131))-(2*AC131*((3/(AA131^4))-(4/(AA131^2))+1)*COS(2*V131))+(2*AC131*((1/(AA131^2))-1)))),0)</f>
        <v>209308.61014449634</v>
      </c>
      <c r="AE131">
        <f>IFERROR(ABS(((J131*$C$5)/(4*Z131))*((2*AC131*((-(3/(AB131^4)))+(2/(AB131^2))+1)*SIN(2*X131))-((1/(AB131^3))*COS(X131))+(((4/(AB131^5))-((3/(AB131^3))-AB131))*COS(3*X131)))),0)</f>
        <v>2144475.9919711677</v>
      </c>
      <c r="AF131">
        <f>MAX($C$8,AD131)</f>
        <v>400000</v>
      </c>
      <c r="AG131" s="11">
        <f>MAX(AE131,$C$3,U131)</f>
        <v>2144475.9919711677</v>
      </c>
      <c r="AH131" s="11">
        <f t="shared" ref="AH131:AH194" si="35">SQRT(ABS((6*J131)/($C$2*AF131)))</f>
        <v>2.9101546350666665E-2</v>
      </c>
      <c r="AI131" s="11">
        <f>(3*K131)/($C$2*$C$3*2)</f>
        <v>1.4999999999999999E-2</v>
      </c>
      <c r="AJ131">
        <f t="shared" si="27"/>
        <v>3.7940000000000002E-2</v>
      </c>
      <c r="AK131">
        <f t="shared" si="28"/>
        <v>2.9101546350666665E-2</v>
      </c>
      <c r="AL131">
        <f>0</f>
        <v>0</v>
      </c>
      <c r="AN131">
        <f t="shared" si="29"/>
        <v>4.3883652992885875E-7</v>
      </c>
    </row>
    <row r="132" spans="7:40" x14ac:dyDescent="0.25">
      <c r="G132">
        <f>G131+($C$6/1700)</f>
        <v>3.8235294117647103E-2</v>
      </c>
      <c r="H132" s="7">
        <f t="shared" si="30"/>
        <v>3.8240000000000003E-2</v>
      </c>
      <c r="I132" s="7">
        <f t="shared" ref="I132:I195" si="36">I131+1</f>
        <v>132</v>
      </c>
      <c r="J132" s="7">
        <f t="shared" ref="J132:J195" si="37">K132*(H132-H131)+J131</f>
        <v>2.8530000000000011</v>
      </c>
      <c r="K132" s="7">
        <v>100</v>
      </c>
      <c r="L132">
        <f>SQRT(ABS((6*J132)/($C$2*$C$8)))</f>
        <v>2.9255768661923757E-2</v>
      </c>
      <c r="M132">
        <f>(3*K132)/($C$2*$C$3*2)</f>
        <v>1.4999999999999999E-2</v>
      </c>
      <c r="N132">
        <f t="shared" si="31"/>
        <v>2.9255768661923757E-2</v>
      </c>
      <c r="O132">
        <f t="shared" si="32"/>
        <v>9.7979589711327184E-2</v>
      </c>
      <c r="P132">
        <f t="shared" si="26"/>
        <v>102543.87894119787</v>
      </c>
      <c r="Q132">
        <f>0</f>
        <v>0</v>
      </c>
      <c r="R132" s="12">
        <f>0</f>
        <v>0</v>
      </c>
      <c r="S132">
        <f>0</f>
        <v>0</v>
      </c>
      <c r="T132">
        <f>0</f>
        <v>0</v>
      </c>
      <c r="U132">
        <f>IFERROR($C$3*S132,0)</f>
        <v>0</v>
      </c>
      <c r="V132">
        <f>3.1415-ATAN((M132/2)/ABS((G132-$C$7)))</f>
        <v>3.1174480352964173</v>
      </c>
      <c r="W132">
        <f>SQRT(((O132/2))^2+(ABS(G132-$C$7))^2)</f>
        <v>0.31559029109576547</v>
      </c>
      <c r="X132">
        <f t="shared" si="33"/>
        <v>3.1415000000000002</v>
      </c>
      <c r="Y132">
        <f>G132-$C$7</f>
        <v>-0.31176470588235289</v>
      </c>
      <c r="Z132">
        <f t="shared" si="34"/>
        <v>1.043333849905856E-7</v>
      </c>
      <c r="AA132">
        <f>W132/$C$5</f>
        <v>15.779514554788273</v>
      </c>
      <c r="AB132">
        <f>Y132/$C$5</f>
        <v>-15.588235294117645</v>
      </c>
      <c r="AC132">
        <f>$C$4/$C$5</f>
        <v>0</v>
      </c>
      <c r="AD132">
        <f>IFERROR(ABS(((J132*$C$5)/(4*Z132))*((((1/(AA132^3))-AA132)*SIN(V132))-(((4/(AA132^5))-(5/(AA132^3))+AA132)*SIN(3*V132))-(2*AC132*((3/(AA132^4))-(4/(AA132^2))+1)*COS(2*V132))+(2*AC132*((1/(AA132^2))-1)))),0)</f>
        <v>208208.81868734691</v>
      </c>
      <c r="AE132">
        <f>IFERROR(ABS(((J132*$C$5)/(4*Z132))*((2*AC132*((-(3/(AB132^4)))+(2/(AB132^2))+1)*SIN(2*X132))-((1/(AB132^3))*COS(X132))+(((4/(AB132^5))-((3/(AB132^3))-AB132))*COS(3*X132)))),0)</f>
        <v>2131160.2788845706</v>
      </c>
      <c r="AF132">
        <f>MAX($C$8,AD132)</f>
        <v>400000</v>
      </c>
      <c r="AG132" s="11">
        <f>MAX(AE132,$C$3,U132)</f>
        <v>2131160.2788845706</v>
      </c>
      <c r="AH132" s="11">
        <f t="shared" si="35"/>
        <v>2.9255768661923757E-2</v>
      </c>
      <c r="AI132" s="11">
        <f>(3*K132)/($C$2*$C$3*2)</f>
        <v>1.4999999999999999E-2</v>
      </c>
      <c r="AJ132">
        <f t="shared" si="27"/>
        <v>3.8240000000000003E-2</v>
      </c>
      <c r="AK132">
        <f t="shared" si="28"/>
        <v>2.9255768661923757E-2</v>
      </c>
      <c r="AL132">
        <f>0</f>
        <v>0</v>
      </c>
      <c r="AN132">
        <f t="shared" si="29"/>
        <v>4.2635917956577216E-7</v>
      </c>
    </row>
    <row r="133" spans="7:40" x14ac:dyDescent="0.25">
      <c r="G133">
        <f>G132+($C$6/1700)</f>
        <v>3.852941176470593E-2</v>
      </c>
      <c r="H133" s="7">
        <f t="shared" si="30"/>
        <v>3.8530000000000002E-2</v>
      </c>
      <c r="I133" s="7">
        <f t="shared" si="36"/>
        <v>133</v>
      </c>
      <c r="J133" s="7">
        <f t="shared" si="37"/>
        <v>2.882000000000001</v>
      </c>
      <c r="K133" s="7">
        <v>100</v>
      </c>
      <c r="L133">
        <f>SQRT(ABS((6*J133)/($C$2*$C$8)))</f>
        <v>2.9404081349363734E-2</v>
      </c>
      <c r="M133">
        <f>(3*K133)/($C$2*$C$3*2)</f>
        <v>1.4999999999999999E-2</v>
      </c>
      <c r="N133">
        <f t="shared" si="31"/>
        <v>2.9404081349363734E-2</v>
      </c>
      <c r="O133">
        <f t="shared" si="32"/>
        <v>9.7979589711327184E-2</v>
      </c>
      <c r="P133">
        <f t="shared" si="26"/>
        <v>102026.65284303861</v>
      </c>
      <c r="Q133">
        <f>0</f>
        <v>0</v>
      </c>
      <c r="R133" s="12">
        <f>0</f>
        <v>0</v>
      </c>
      <c r="S133">
        <f>0</f>
        <v>0</v>
      </c>
      <c r="T133">
        <f>0</f>
        <v>0</v>
      </c>
      <c r="U133">
        <f>IFERROR($C$3*S133,0)</f>
        <v>0</v>
      </c>
      <c r="V133">
        <f>3.1415-ATAN((M133/2)/ABS((G133-$C$7)))</f>
        <v>3.1174253321078922</v>
      </c>
      <c r="W133">
        <f>SQRT(((O133/2))^2+(ABS(G133-$C$7))^2)</f>
        <v>0.31529974204816613</v>
      </c>
      <c r="X133">
        <f t="shared" si="33"/>
        <v>3.1415000000000002</v>
      </c>
      <c r="Y133">
        <f>G133-$C$7</f>
        <v>-0.31147058823529405</v>
      </c>
      <c r="Z133">
        <f t="shared" si="34"/>
        <v>1.0592820306108287E-7</v>
      </c>
      <c r="AA133">
        <f>W133/$C$5</f>
        <v>15.764987102408305</v>
      </c>
      <c r="AB133">
        <f>Y133/$C$5</f>
        <v>-15.573529411764703</v>
      </c>
      <c r="AC133">
        <f>$C$4/$C$5</f>
        <v>0</v>
      </c>
      <c r="AD133">
        <f>IFERROR(ABS(((J133*$C$5)/(4*Z133))*((((1/(AA133^3))-AA133)*SIN(V133))-(((4/(AA133^5))-(5/(AA133^3))+AA133)*SIN(3*V133))-(2*AC133*((3/(AA133^4))-(4/(AA133^2))+1)*COS(2*V133))+(2*AC133*((1/(AA133^2))-1)))),0)</f>
        <v>207162.20058667337</v>
      </c>
      <c r="AE133">
        <f>IFERROR(ABS(((J133*$C$5)/(4*Z133))*((2*AC133*((-(3/(AB133^4)))+(2/(AB133^2))+1)*SIN(2*X133))-((1/(AB133^3))*COS(X133))+(((4/(AB133^5))-((3/(AB133^3))-AB133))*COS(3*X133)))),0)</f>
        <v>2118409.8880040077</v>
      </c>
      <c r="AF133">
        <f>MAX($C$8,AD133)</f>
        <v>400000</v>
      </c>
      <c r="AG133" s="11">
        <f>MAX(AE133,$C$3,U133)</f>
        <v>2118409.8880040077</v>
      </c>
      <c r="AH133" s="11">
        <f t="shared" si="35"/>
        <v>2.9404081349363734E-2</v>
      </c>
      <c r="AI133" s="11">
        <f>(3*K133)/($C$2*$C$3*2)</f>
        <v>1.4999999999999999E-2</v>
      </c>
      <c r="AJ133">
        <f t="shared" si="27"/>
        <v>3.8530000000000002E-2</v>
      </c>
      <c r="AK133">
        <f t="shared" si="28"/>
        <v>2.9404081349363734E-2</v>
      </c>
      <c r="AL133">
        <f>0</f>
        <v>0</v>
      </c>
      <c r="AN133">
        <f t="shared" si="29"/>
        <v>4.2849892065208091E-7</v>
      </c>
    </row>
    <row r="134" spans="7:40" x14ac:dyDescent="0.25">
      <c r="G134">
        <f>G133+($C$6/1700)</f>
        <v>3.8823529411764757E-2</v>
      </c>
      <c r="H134" s="7">
        <f t="shared" si="30"/>
        <v>3.882E-2</v>
      </c>
      <c r="I134" s="7">
        <f t="shared" si="36"/>
        <v>134</v>
      </c>
      <c r="J134" s="7">
        <f t="shared" si="37"/>
        <v>2.9110000000000009</v>
      </c>
      <c r="K134" s="7">
        <v>100</v>
      </c>
      <c r="L134">
        <f>SQRT(ABS((6*J134)/($C$2*$C$8)))</f>
        <v>2.9551649700143651E-2</v>
      </c>
      <c r="M134">
        <f>(3*K134)/($C$2*$C$3*2)</f>
        <v>1.4999999999999999E-2</v>
      </c>
      <c r="N134">
        <f t="shared" si="31"/>
        <v>2.9551649700143651E-2</v>
      </c>
      <c r="O134">
        <f t="shared" si="32"/>
        <v>9.7979589711327184E-2</v>
      </c>
      <c r="P134">
        <f t="shared" si="26"/>
        <v>101517.17519802005</v>
      </c>
      <c r="Q134">
        <f>0</f>
        <v>0</v>
      </c>
      <c r="R134" s="12">
        <f>0</f>
        <v>0</v>
      </c>
      <c r="S134">
        <f>0</f>
        <v>0</v>
      </c>
      <c r="T134">
        <f>0</f>
        <v>0</v>
      </c>
      <c r="U134">
        <f>IFERROR($C$3*S134,0)</f>
        <v>0</v>
      </c>
      <c r="V134">
        <f>3.1415-ATAN((M134/2)/ABS((G134-$C$7)))</f>
        <v>3.1174025860270791</v>
      </c>
      <c r="W134">
        <f>SQRT(((O134/2))^2+(ABS(G134-$C$7))^2)</f>
        <v>0.31500919962399643</v>
      </c>
      <c r="X134">
        <f t="shared" si="33"/>
        <v>3.1415000000000002</v>
      </c>
      <c r="Y134">
        <f>G134-$C$7</f>
        <v>-0.31117647058823522</v>
      </c>
      <c r="Z134">
        <f t="shared" si="34"/>
        <v>1.0753106534639775E-7</v>
      </c>
      <c r="AA134">
        <f>W134/$C$5</f>
        <v>15.750459981199821</v>
      </c>
      <c r="AB134">
        <f>Y134/$C$5</f>
        <v>-15.558823529411761</v>
      </c>
      <c r="AC134">
        <f>$C$4/$C$5</f>
        <v>0</v>
      </c>
      <c r="AD134">
        <f>IFERROR(ABS(((J134*$C$5)/(4*Z134))*((((1/(AA134^3))-AA134)*SIN(V134))-(((4/(AA134^5))-(5/(AA134^3))+AA134)*SIN(3*V134))-(2*AC134*((3/(AA134^4))-(4/(AA134^2))+1)*COS(2*V134))+(2*AC134*((1/(AA134^2))-1)))),0)</f>
        <v>206131.29147954012</v>
      </c>
      <c r="AE134">
        <f>IFERROR(ABS(((J134*$C$5)/(4*Z134))*((2*AC134*((-(3/(AB134^4)))+(2/(AB134^2))+1)*SIN(2*X134))-((1/(AB134^3))*COS(X134))+(((4/(AB134^5))-((3/(AB134^3))-AB134))*COS(3*X134)))),0)</f>
        <v>2105840.5145700993</v>
      </c>
      <c r="AF134">
        <f>MAX($C$8,AD134)</f>
        <v>400000</v>
      </c>
      <c r="AG134" s="11">
        <f>MAX(AE134,$C$3,U134)</f>
        <v>2105840.5145700993</v>
      </c>
      <c r="AH134" s="11">
        <f t="shared" si="35"/>
        <v>2.9551649700143651E-2</v>
      </c>
      <c r="AI134" s="11">
        <f>(3*K134)/($C$2*$C$3*2)</f>
        <v>1.4999999999999999E-2</v>
      </c>
      <c r="AJ134">
        <f t="shared" si="27"/>
        <v>3.882E-2</v>
      </c>
      <c r="AK134">
        <f t="shared" si="28"/>
        <v>2.9551649700143651E-2</v>
      </c>
      <c r="AL134">
        <f>0</f>
        <v>0</v>
      </c>
      <c r="AN134">
        <f t="shared" si="29"/>
        <v>4.4555302714716497E-7</v>
      </c>
    </row>
    <row r="135" spans="7:40" x14ac:dyDescent="0.25">
      <c r="G135">
        <f>G134+($C$6/1700)</f>
        <v>3.9117647058823583E-2</v>
      </c>
      <c r="H135" s="7">
        <f t="shared" si="30"/>
        <v>3.9120000000000002E-2</v>
      </c>
      <c r="I135" s="7">
        <f t="shared" si="36"/>
        <v>135</v>
      </c>
      <c r="J135" s="7">
        <f t="shared" si="37"/>
        <v>2.9410000000000012</v>
      </c>
      <c r="K135" s="7">
        <v>100</v>
      </c>
      <c r="L135">
        <f>SQRT(ABS((6*J135)/($C$2*$C$8)))</f>
        <v>2.9703535143144163E-2</v>
      </c>
      <c r="M135">
        <f>(3*K135)/($C$2*$C$3*2)</f>
        <v>1.4999999999999999E-2</v>
      </c>
      <c r="N135">
        <f t="shared" si="31"/>
        <v>2.9703535143144163E-2</v>
      </c>
      <c r="O135">
        <f t="shared" si="32"/>
        <v>9.7979589711327184E-2</v>
      </c>
      <c r="P135">
        <f t="shared" si="26"/>
        <v>100998.0793714524</v>
      </c>
      <c r="Q135">
        <f>0</f>
        <v>0</v>
      </c>
      <c r="R135" s="12">
        <f>0</f>
        <v>0</v>
      </c>
      <c r="S135">
        <f>0</f>
        <v>0</v>
      </c>
      <c r="T135">
        <f>0</f>
        <v>0</v>
      </c>
      <c r="U135">
        <f>IFERROR($C$3*S135,0)</f>
        <v>0</v>
      </c>
      <c r="V135">
        <f>3.1415-ATAN((M135/2)/ABS((G135-$C$7)))</f>
        <v>3.1173797969323354</v>
      </c>
      <c r="W135">
        <f>SQRT(((O135/2))^2+(ABS(G135-$C$7))^2)</f>
        <v>0.31471866384160019</v>
      </c>
      <c r="X135">
        <f t="shared" si="33"/>
        <v>3.1415000000000002</v>
      </c>
      <c r="Y135">
        <f>G135-$C$7</f>
        <v>-0.31088235294117639</v>
      </c>
      <c r="Z135">
        <f t="shared" si="34"/>
        <v>1.0919762106998377E-7</v>
      </c>
      <c r="AA135">
        <f>W135/$C$5</f>
        <v>15.73593319208001</v>
      </c>
      <c r="AB135">
        <f>Y135/$C$5</f>
        <v>-15.544117647058819</v>
      </c>
      <c r="AC135">
        <f>$C$4/$C$5</f>
        <v>0</v>
      </c>
      <c r="AD135">
        <f>IFERROR(ABS(((J135*$C$5)/(4*Z135))*((((1/(AA135^3))-AA135)*SIN(V135))-(((4/(AA135^5))-(5/(AA135^3))+AA135)*SIN(3*V135))-(2*AC135*((3/(AA135^4))-(4/(AA135^2))+1)*COS(2*V135))+(2*AC135*((1/(AA135^2))-1)))),0)</f>
        <v>205080.82836864929</v>
      </c>
      <c r="AE135">
        <f>IFERROR(ABS(((J135*$C$5)/(4*Z135))*((2*AC135*((-(3/(AB135^4)))+(2/(AB135^2))+1)*SIN(2*X135))-((1/(AB135^3))*COS(X135))+(((4/(AB135^5))-((3/(AB135^3))-AB135))*COS(3*X135)))),0)</f>
        <v>2093091.7952708639</v>
      </c>
      <c r="AF135">
        <f>MAX($C$8,AD135)</f>
        <v>400000</v>
      </c>
      <c r="AG135" s="11">
        <f>MAX(AE135,$C$3,U135)</f>
        <v>2093091.7952708639</v>
      </c>
      <c r="AH135" s="11">
        <f t="shared" si="35"/>
        <v>2.9703535143144163E-2</v>
      </c>
      <c r="AI135" s="11">
        <f>(3*K135)/($C$2*$C$3*2)</f>
        <v>1.4999999999999999E-2</v>
      </c>
      <c r="AJ135">
        <f t="shared" si="27"/>
        <v>3.9120000000000002E-2</v>
      </c>
      <c r="AK135">
        <f t="shared" si="28"/>
        <v>2.9703535143144163E-2</v>
      </c>
      <c r="AL135">
        <f>0</f>
        <v>0</v>
      </c>
      <c r="AN135">
        <f t="shared" si="29"/>
        <v>4.3281953514137767E-7</v>
      </c>
    </row>
    <row r="136" spans="7:40" x14ac:dyDescent="0.25">
      <c r="G136">
        <f>G135+($C$6/1700)</f>
        <v>3.941176470588241E-2</v>
      </c>
      <c r="H136" s="7">
        <f t="shared" si="30"/>
        <v>3.9410000000000001E-2</v>
      </c>
      <c r="I136" s="7">
        <f t="shared" si="36"/>
        <v>136</v>
      </c>
      <c r="J136" s="7">
        <f t="shared" si="37"/>
        <v>2.9700000000000011</v>
      </c>
      <c r="K136" s="7">
        <v>100</v>
      </c>
      <c r="L136">
        <f>SQRT(ABS((6*J136)/($C$2*$C$8)))</f>
        <v>2.9849623113198605E-2</v>
      </c>
      <c r="M136">
        <f>(3*K136)/($C$2*$C$3*2)</f>
        <v>1.4999999999999999E-2</v>
      </c>
      <c r="N136">
        <f t="shared" si="31"/>
        <v>2.9849623113198605E-2</v>
      </c>
      <c r="O136">
        <f t="shared" si="32"/>
        <v>9.7979589711327184E-2</v>
      </c>
      <c r="P136">
        <f t="shared" si="26"/>
        <v>100503.78152592118</v>
      </c>
      <c r="Q136">
        <f>0</f>
        <v>0</v>
      </c>
      <c r="R136" s="12">
        <f>0</f>
        <v>0</v>
      </c>
      <c r="S136">
        <f>0</f>
        <v>0</v>
      </c>
      <c r="T136">
        <f>0</f>
        <v>0</v>
      </c>
      <c r="U136">
        <f>IFERROR($C$3*S136,0)</f>
        <v>0</v>
      </c>
      <c r="V136">
        <f>3.1415-ATAN((M136/2)/ABS((G136-$C$7)))</f>
        <v>3.1173569647015564</v>
      </c>
      <c r="W136">
        <f>SQRT(((O136/2))^2+(ABS(G136-$C$7))^2)</f>
        <v>0.31442813471938885</v>
      </c>
      <c r="X136">
        <f t="shared" si="33"/>
        <v>3.1415000000000002</v>
      </c>
      <c r="Y136">
        <f>G136-$C$7</f>
        <v>-0.31058823529411755</v>
      </c>
      <c r="Z136">
        <f t="shared" si="34"/>
        <v>1.1081672580774986E-7</v>
      </c>
      <c r="AA136">
        <f>W136/$C$5</f>
        <v>15.721406735969442</v>
      </c>
      <c r="AB136">
        <f>Y136/$C$5</f>
        <v>-15.529411764705877</v>
      </c>
      <c r="AC136">
        <f>$C$4/$C$5</f>
        <v>0</v>
      </c>
      <c r="AD136">
        <f>IFERROR(ABS(((J136*$C$5)/(4*Z136))*((((1/(AA136^3))-AA136)*SIN(V136))-(((4/(AA136^5))-(5/(AA136^3))+AA136)*SIN(3*V136))-(2*AC136*((3/(AA136^4))-(4/(AA136^2))+1)*COS(2*V136))+(2*AC136*((1/(AA136^2))-1)))),0)</f>
        <v>204080.69477307619</v>
      </c>
      <c r="AE136">
        <f>IFERROR(ABS(((J136*$C$5)/(4*Z136))*((2*AC136*((-(3/(AB136^4)))+(2/(AB136^2))+1)*SIN(2*X136))-((1/(AB136^3))*COS(X136))+(((4/(AB136^5))-((3/(AB136^3))-AB136))*COS(3*X136)))),0)</f>
        <v>2080876.8641911582</v>
      </c>
      <c r="AF136">
        <f>MAX($C$8,AD136)</f>
        <v>400000</v>
      </c>
      <c r="AG136" s="11">
        <f>MAX(AE136,$C$3,U136)</f>
        <v>2080876.8641911582</v>
      </c>
      <c r="AH136" s="11">
        <f t="shared" si="35"/>
        <v>2.9849623113198605E-2</v>
      </c>
      <c r="AI136" s="11">
        <f>(3*K136)/($C$2*$C$3*2)</f>
        <v>1.4999999999999999E-2</v>
      </c>
      <c r="AJ136">
        <f t="shared" si="27"/>
        <v>3.9410000000000001E-2</v>
      </c>
      <c r="AK136">
        <f t="shared" si="28"/>
        <v>2.9849623113198605E-2</v>
      </c>
      <c r="AL136">
        <f>0</f>
        <v>0</v>
      </c>
      <c r="AN136">
        <f t="shared" si="29"/>
        <v>4.5000000000000257E-7</v>
      </c>
    </row>
    <row r="137" spans="7:40" x14ac:dyDescent="0.25">
      <c r="G137">
        <f>G136+($C$6/1700)</f>
        <v>3.9705882352941237E-2</v>
      </c>
      <c r="H137" s="7">
        <f t="shared" si="30"/>
        <v>3.9710000000000002E-2</v>
      </c>
      <c r="I137" s="7">
        <f t="shared" si="36"/>
        <v>137</v>
      </c>
      <c r="J137" s="7">
        <f t="shared" si="37"/>
        <v>3.0000000000000013</v>
      </c>
      <c r="K137" s="7">
        <v>100</v>
      </c>
      <c r="L137">
        <f>SQRT(ABS((6*J137)/($C$2*$C$8)))</f>
        <v>3.0000000000000006E-2</v>
      </c>
      <c r="M137">
        <f>(3*K137)/($C$2*$C$3*2)</f>
        <v>1.4999999999999999E-2</v>
      </c>
      <c r="N137">
        <f t="shared" si="31"/>
        <v>3.0000000000000006E-2</v>
      </c>
      <c r="O137">
        <f t="shared" si="32"/>
        <v>9.7979589711327184E-2</v>
      </c>
      <c r="P137">
        <f t="shared" si="26"/>
        <v>99999.999999999971</v>
      </c>
      <c r="Q137">
        <f>0</f>
        <v>0</v>
      </c>
      <c r="R137" s="12">
        <f>0</f>
        <v>0</v>
      </c>
      <c r="S137">
        <f>0</f>
        <v>0</v>
      </c>
      <c r="T137">
        <f>0</f>
        <v>0</v>
      </c>
      <c r="U137">
        <f>IFERROR($C$3*S137,0)</f>
        <v>0</v>
      </c>
      <c r="V137">
        <f>3.1415-ATAN((M137/2)/ABS((G137-$C$7)))</f>
        <v>3.1173340892121764</v>
      </c>
      <c r="W137">
        <f>SQRT(((O137/2))^2+(ABS(G137-$C$7))^2)</f>
        <v>0.31413761227584119</v>
      </c>
      <c r="X137">
        <f t="shared" si="33"/>
        <v>3.1415000000000002</v>
      </c>
      <c r="Y137">
        <f>G137-$C$7</f>
        <v>-0.31029411764705872</v>
      </c>
      <c r="Z137">
        <f t="shared" si="34"/>
        <v>1.1250000000000006E-7</v>
      </c>
      <c r="AA137">
        <f>W137/$C$5</f>
        <v>15.706880613792059</v>
      </c>
      <c r="AB137">
        <f>Y137/$C$5</f>
        <v>-15.514705882352935</v>
      </c>
      <c r="AC137">
        <f>$C$4/$C$5</f>
        <v>0</v>
      </c>
      <c r="AD137">
        <f>IFERROR(ABS(((J137*$C$5)/(4*Z137))*((((1/(AA137^3))-AA137)*SIN(V137))-(((4/(AA137^5))-(5/(AA137^3))+AA137)*SIN(3*V137))-(2*AC137*((3/(AA137^4))-(4/(AA137^2))+1)*COS(2*V137))+(2*AC137*((1/(AA137^2))-1)))),0)</f>
        <v>203061.28041441413</v>
      </c>
      <c r="AE137">
        <f>IFERROR(ABS(((J137*$C$5)/(4*Z137))*((2*AC137*((-(3/(AB137^4)))+(2/(AB137^2))+1)*SIN(2*X137))-((1/(AB137^3))*COS(X137))+(((4/(AB137^5))-((3/(AB137^3))-AB137))*COS(3*X137)))),0)</f>
        <v>2068485.1512669777</v>
      </c>
      <c r="AF137">
        <f>MAX($C$8,AD137)</f>
        <v>400000</v>
      </c>
      <c r="AG137" s="11">
        <f>MAX(AE137,$C$3,U137)</f>
        <v>2068485.1512669777</v>
      </c>
      <c r="AH137" s="11">
        <f t="shared" si="35"/>
        <v>3.0000000000000006E-2</v>
      </c>
      <c r="AI137" s="11">
        <f>(3*K137)/($C$2*$C$3*2)</f>
        <v>1.4999999999999999E-2</v>
      </c>
      <c r="AJ137">
        <f t="shared" si="27"/>
        <v>3.9710000000000002E-2</v>
      </c>
      <c r="AK137">
        <f t="shared" si="28"/>
        <v>3.0000000000000006E-2</v>
      </c>
      <c r="AL137">
        <f>0</f>
        <v>0</v>
      </c>
      <c r="AN137">
        <f t="shared" si="29"/>
        <v>4.3709744336932262E-7</v>
      </c>
    </row>
    <row r="138" spans="7:40" x14ac:dyDescent="0.25">
      <c r="G138">
        <f>G137+($C$6/1700)</f>
        <v>4.0000000000000063E-2</v>
      </c>
      <c r="H138" s="7">
        <f t="shared" si="30"/>
        <v>0.04</v>
      </c>
      <c r="I138" s="7">
        <f t="shared" si="36"/>
        <v>138</v>
      </c>
      <c r="J138" s="7">
        <f t="shared" si="37"/>
        <v>3.0290000000000012</v>
      </c>
      <c r="K138" s="7">
        <v>100</v>
      </c>
      <c r="L138">
        <f>SQRT(ABS((6*J138)/($C$2*$C$8)))</f>
        <v>3.0144651266849985E-2</v>
      </c>
      <c r="M138">
        <f>(3*K138)/($C$2*$C$3*2)</f>
        <v>1.4999999999999999E-2</v>
      </c>
      <c r="N138">
        <f t="shared" si="31"/>
        <v>3.0144651266849985E-2</v>
      </c>
      <c r="O138">
        <f t="shared" si="32"/>
        <v>9.7979589711327184E-2</v>
      </c>
      <c r="P138">
        <f t="shared" si="26"/>
        <v>99520.14284202698</v>
      </c>
      <c r="Q138">
        <f>0</f>
        <v>0</v>
      </c>
      <c r="R138" s="12">
        <f>0</f>
        <v>0</v>
      </c>
      <c r="S138">
        <f>0</f>
        <v>0</v>
      </c>
      <c r="T138">
        <f>0</f>
        <v>0</v>
      </c>
      <c r="U138">
        <f>IFERROR($C$3*S138,0)</f>
        <v>0</v>
      </c>
      <c r="V138">
        <f>3.1415-ATAN((M138/2)/ABS((G138-$C$7)))</f>
        <v>3.1173111703411638</v>
      </c>
      <c r="W138">
        <f>SQRT(((O138/2))^2+(ABS(G138-$C$7))^2)</f>
        <v>0.31384709652950427</v>
      </c>
      <c r="X138">
        <f t="shared" si="33"/>
        <v>3.1415000000000002</v>
      </c>
      <c r="Y138">
        <f>G138-$C$7</f>
        <v>-0.30999999999999994</v>
      </c>
      <c r="Z138">
        <f t="shared" si="34"/>
        <v>1.141351858591108E-7</v>
      </c>
      <c r="AA138">
        <f>W138/$C$5</f>
        <v>15.692354826475214</v>
      </c>
      <c r="AB138">
        <f>Y138/$C$5</f>
        <v>-15.499999999999996</v>
      </c>
      <c r="AC138">
        <f>$C$4/$C$5</f>
        <v>0</v>
      </c>
      <c r="AD138">
        <f>IFERROR(ABS(((J138*$C$5)/(4*Z138))*((((1/(AA138^3))-AA138)*SIN(V138))-(((4/(AA138^5))-(5/(AA138^3))+AA138)*SIN(3*V138))-(2*AC138*((3/(AA138^4))-(4/(AA138^2))+1)*COS(2*V138))+(2*AC138*((1/(AA138^2))-1)))),0)</f>
        <v>202090.42414734597</v>
      </c>
      <c r="AE138">
        <f>IFERROR(ABS(((J138*$C$5)/(4*Z138))*((2*AC138*((-(3/(AB138^4)))+(2/(AB138^2))+1)*SIN(2*X138))-((1/(AB138^3))*COS(X138))+(((4/(AB138^5))-((3/(AB138^3))-AB138))*COS(3*X138)))),0)</f>
        <v>2056607.5998166355</v>
      </c>
      <c r="AF138">
        <f>MAX($C$8,AD138)</f>
        <v>400000</v>
      </c>
      <c r="AG138" s="11">
        <f>MAX(AE138,$C$3,U138)</f>
        <v>2056607.5998166355</v>
      </c>
      <c r="AH138" s="11">
        <f t="shared" si="35"/>
        <v>3.0144651266849985E-2</v>
      </c>
      <c r="AI138" s="11">
        <f>(3*K138)/($C$2*$C$3*2)</f>
        <v>1.4999999999999999E-2</v>
      </c>
      <c r="AJ138">
        <f t="shared" si="27"/>
        <v>0.04</v>
      </c>
      <c r="AK138">
        <f t="shared" si="28"/>
        <v>3.0144651266849985E-2</v>
      </c>
      <c r="AL138">
        <f>0</f>
        <v>0</v>
      </c>
      <c r="AN138">
        <f t="shared" si="29"/>
        <v>4.3918486995796909E-7</v>
      </c>
    </row>
    <row r="139" spans="7:40" x14ac:dyDescent="0.25">
      <c r="G139">
        <f>G138+($C$6/1700)</f>
        <v>4.029411764705889E-2</v>
      </c>
      <c r="H139" s="7">
        <f t="shared" si="30"/>
        <v>4.0289999999999999E-2</v>
      </c>
      <c r="I139" s="7">
        <f t="shared" si="36"/>
        <v>139</v>
      </c>
      <c r="J139" s="7">
        <f t="shared" si="37"/>
        <v>3.0580000000000012</v>
      </c>
      <c r="K139" s="7">
        <v>100</v>
      </c>
      <c r="L139">
        <f>SQRT(ABS((6*J139)/($C$2*$C$8)))</f>
        <v>3.0288611721239391E-2</v>
      </c>
      <c r="M139">
        <f>(3*K139)/($C$2*$C$3*2)</f>
        <v>1.4999999999999999E-2</v>
      </c>
      <c r="N139">
        <f t="shared" si="31"/>
        <v>3.0288611721239391E-2</v>
      </c>
      <c r="O139">
        <f t="shared" si="32"/>
        <v>9.7979589711327184E-2</v>
      </c>
      <c r="P139">
        <f t="shared" si="26"/>
        <v>99047.127930802424</v>
      </c>
      <c r="Q139">
        <f>0</f>
        <v>0</v>
      </c>
      <c r="R139" s="12">
        <f>0</f>
        <v>0</v>
      </c>
      <c r="S139">
        <f>0</f>
        <v>0</v>
      </c>
      <c r="T139">
        <f>0</f>
        <v>0</v>
      </c>
      <c r="U139">
        <f>IFERROR($C$3*S139,0)</f>
        <v>0</v>
      </c>
      <c r="V139">
        <f>3.1415-ATAN((M139/2)/ABS((G139-$C$7)))</f>
        <v>3.117288207965021</v>
      </c>
      <c r="W139">
        <f>SQRT(((O139/2))^2+(ABS(G139-$C$7))^2)</f>
        <v>0.31355658749899323</v>
      </c>
      <c r="X139">
        <f t="shared" si="33"/>
        <v>3.1415000000000002</v>
      </c>
      <c r="Y139">
        <f>G139-$C$7</f>
        <v>-0.30970588235294111</v>
      </c>
      <c r="Z139">
        <f t="shared" si="34"/>
        <v>1.1577821830443759E-7</v>
      </c>
      <c r="AA139">
        <f>W139/$C$5</f>
        <v>15.677829374949662</v>
      </c>
      <c r="AB139">
        <f>Y139/$C$5</f>
        <v>-15.485294117647054</v>
      </c>
      <c r="AC139">
        <f>$C$4/$C$5</f>
        <v>0</v>
      </c>
      <c r="AD139">
        <f>IFERROR(ABS(((J139*$C$5)/(4*Z139))*((((1/(AA139^3))-AA139)*SIN(V139))-(((4/(AA139^5))-(5/(AA139^3))+AA139)*SIN(3*V139))-(2*AC139*((3/(AA139^4))-(4/(AA139^2))+1)*COS(2*V139))+(2*AC139*((1/(AA139^2))-1)))),0)</f>
        <v>201133.44000829526</v>
      </c>
      <c r="AE139">
        <f>IFERROR(ABS(((J139*$C$5)/(4*Z139))*((2*AC139*((-(3/(AB139^4)))+(2/(AB139^2))+1)*SIN(2*X139))-((1/(AB139^3))*COS(X139))+(((4/(AB139^5))-((3/(AB139^3))-AB139))*COS(3*X139)))),0)</f>
        <v>2044890.1311340567</v>
      </c>
      <c r="AF139">
        <f>MAX($C$8,AD139)</f>
        <v>400000</v>
      </c>
      <c r="AG139" s="11">
        <f>MAX(AE139,$C$3,U139)</f>
        <v>2044890.1311340567</v>
      </c>
      <c r="AH139" s="11">
        <f t="shared" si="35"/>
        <v>3.0288611721239391E-2</v>
      </c>
      <c r="AI139" s="11">
        <f>(3*K139)/($C$2*$C$3*2)</f>
        <v>1.4999999999999999E-2</v>
      </c>
      <c r="AJ139">
        <f t="shared" si="27"/>
        <v>4.0289999999999999E-2</v>
      </c>
      <c r="AK139">
        <f t="shared" si="28"/>
        <v>3.0288611721239391E-2</v>
      </c>
      <c r="AL139">
        <f>0</f>
        <v>0</v>
      </c>
      <c r="AN139">
        <f t="shared" si="29"/>
        <v>4.5655229711392584E-7</v>
      </c>
    </row>
    <row r="140" spans="7:40" x14ac:dyDescent="0.25">
      <c r="G140">
        <f>G139+($C$6/1700)</f>
        <v>4.0588235294117717E-2</v>
      </c>
      <c r="H140" s="7">
        <f t="shared" si="30"/>
        <v>4.0590000000000001E-2</v>
      </c>
      <c r="I140" s="7">
        <f t="shared" si="36"/>
        <v>140</v>
      </c>
      <c r="J140" s="7">
        <f t="shared" si="37"/>
        <v>3.0880000000000014</v>
      </c>
      <c r="K140" s="7">
        <v>100</v>
      </c>
      <c r="L140">
        <f>SQRT(ABS((6*J140)/($C$2*$C$8)))</f>
        <v>3.0436819807594887E-2</v>
      </c>
      <c r="M140">
        <f>(3*K140)/($C$2*$C$3*2)</f>
        <v>1.4999999999999999E-2</v>
      </c>
      <c r="N140">
        <f t="shared" si="31"/>
        <v>3.0436819807594887E-2</v>
      </c>
      <c r="O140">
        <f t="shared" si="32"/>
        <v>9.7979589711327184E-2</v>
      </c>
      <c r="P140">
        <f t="shared" si="26"/>
        <v>98564.830983144013</v>
      </c>
      <c r="Q140">
        <f>0</f>
        <v>0</v>
      </c>
      <c r="R140" s="12">
        <f>0</f>
        <v>0</v>
      </c>
      <c r="S140">
        <f>0</f>
        <v>0</v>
      </c>
      <c r="T140">
        <f>0</f>
        <v>0</v>
      </c>
      <c r="U140">
        <f>IFERROR($C$3*S140,0)</f>
        <v>0</v>
      </c>
      <c r="V140">
        <f>3.1415-ATAN((M140/2)/ABS((G140-$C$7)))</f>
        <v>3.1172652019597811</v>
      </c>
      <c r="W140">
        <f>SQRT(((O140/2))^2+(ABS(G140-$C$7))^2)</f>
        <v>0.31326608520299204</v>
      </c>
      <c r="X140">
        <f t="shared" si="33"/>
        <v>3.1415000000000002</v>
      </c>
      <c r="Y140">
        <f>G140-$C$7</f>
        <v>-0.30941176470588228</v>
      </c>
      <c r="Z140">
        <f t="shared" si="34"/>
        <v>1.1748612445731633E-7</v>
      </c>
      <c r="AA140">
        <f>W140/$C$5</f>
        <v>15.663304260149602</v>
      </c>
      <c r="AB140">
        <f>Y140/$C$5</f>
        <v>-15.470588235294114</v>
      </c>
      <c r="AC140">
        <f>$C$4/$C$5</f>
        <v>0</v>
      </c>
      <c r="AD140">
        <f>IFERROR(ABS(((J140*$C$5)/(4*Z140))*((((1/(AA140^3))-AA140)*SIN(V140))-(((4/(AA140^5))-(5/(AA140^3))+AA140)*SIN(3*V140))-(2*AC140*((3/(AA140^4))-(4/(AA140^2))+1)*COS(2*V140))+(2*AC140*((1/(AA140^2))-1)))),0)</f>
        <v>200157.58469892177</v>
      </c>
      <c r="AE140">
        <f>IFERROR(ABS(((J140*$C$5)/(4*Z140))*((2*AC140*((-(3/(AB140^4)))+(2/(AB140^2))+1)*SIN(2*X140))-((1/(AB140^3))*COS(X140))+(((4/(AB140^5))-((3/(AB140^3))-AB140))*COS(3*X140)))),0)</f>
        <v>2032999.7629455063</v>
      </c>
      <c r="AF140">
        <f>MAX($C$8,AD140)</f>
        <v>400000</v>
      </c>
      <c r="AG140" s="11">
        <f>MAX(AE140,$C$3,U140)</f>
        <v>2032999.7629455063</v>
      </c>
      <c r="AH140" s="11">
        <f t="shared" si="35"/>
        <v>3.0436819807594887E-2</v>
      </c>
      <c r="AI140" s="11">
        <f>(3*K140)/($C$2*$C$3*2)</f>
        <v>1.4999999999999999E-2</v>
      </c>
      <c r="AJ140">
        <f t="shared" si="27"/>
        <v>4.0590000000000001E-2</v>
      </c>
      <c r="AK140">
        <f t="shared" si="28"/>
        <v>3.0436819807594887E-2</v>
      </c>
      <c r="AL140">
        <f>0</f>
        <v>0</v>
      </c>
      <c r="AN140">
        <f t="shared" si="29"/>
        <v>4.4340137009260379E-7</v>
      </c>
    </row>
    <row r="141" spans="7:40" x14ac:dyDescent="0.25">
      <c r="G141">
        <f>G140+($C$6/1700)</f>
        <v>4.0882352941176543E-2</v>
      </c>
      <c r="H141" s="7">
        <f t="shared" si="30"/>
        <v>4.088E-2</v>
      </c>
      <c r="I141" s="7">
        <f t="shared" si="36"/>
        <v>141</v>
      </c>
      <c r="J141" s="7">
        <f t="shared" si="37"/>
        <v>3.1170000000000013</v>
      </c>
      <c r="K141" s="7">
        <v>100</v>
      </c>
      <c r="L141">
        <f>SQRT(ABS((6*J141)/($C$2*$C$8)))</f>
        <v>3.0579404833972822E-2</v>
      </c>
      <c r="M141">
        <f>(3*K141)/($C$2*$C$3*2)</f>
        <v>1.4999999999999999E-2</v>
      </c>
      <c r="N141">
        <f t="shared" si="31"/>
        <v>3.0579404833972822E-2</v>
      </c>
      <c r="O141">
        <f t="shared" si="32"/>
        <v>9.7979589711327184E-2</v>
      </c>
      <c r="P141">
        <f t="shared" si="26"/>
        <v>98105.244895645825</v>
      </c>
      <c r="Q141">
        <f>0</f>
        <v>0</v>
      </c>
      <c r="R141" s="12">
        <f>0</f>
        <v>0</v>
      </c>
      <c r="S141">
        <f>0</f>
        <v>0</v>
      </c>
      <c r="T141">
        <f>0</f>
        <v>0</v>
      </c>
      <c r="U141">
        <f>IFERROR($C$3*S141,0)</f>
        <v>0</v>
      </c>
      <c r="V141">
        <f>3.1415-ATAN((M141/2)/ABS((G141-$C$7)))</f>
        <v>3.1172421522010056</v>
      </c>
      <c r="W141">
        <f>SQRT(((O141/2))^2+(ABS(G141-$C$7))^2)</f>
        <v>0.31297558966025346</v>
      </c>
      <c r="X141">
        <f t="shared" si="33"/>
        <v>3.1415000000000002</v>
      </c>
      <c r="Y141">
        <f>G141-$C$7</f>
        <v>-0.30911764705882344</v>
      </c>
      <c r="Z141">
        <f t="shared" si="34"/>
        <v>1.1914500608436666E-7</v>
      </c>
      <c r="AA141">
        <f>W141/$C$5</f>
        <v>15.648779483012673</v>
      </c>
      <c r="AB141">
        <f>Y141/$C$5</f>
        <v>-15.455882352941172</v>
      </c>
      <c r="AC141">
        <f>$C$4/$C$5</f>
        <v>0</v>
      </c>
      <c r="AD141">
        <f>IFERROR(ABS(((J141*$C$5)/(4*Z141))*((((1/(AA141^3))-AA141)*SIN(V141))-(((4/(AA141^5))-(5/(AA141^3))+AA141)*SIN(3*V141))-(2*AC141*((3/(AA141^4))-(4/(AA141^2))+1)*COS(2*V141))+(2*AC141*((1/(AA141^2))-1)))),0)</f>
        <v>199227.82686007896</v>
      </c>
      <c r="AE141">
        <f>IFERROR(ABS(((J141*$C$5)/(4*Z141))*((2*AC141*((-(3/(AB141^4)))+(2/(AB141^2))+1)*SIN(2*X141))-((1/(AB141^3))*COS(X141))+(((4/(AB141^5))-((3/(AB141^3))-AB141))*COS(3*X141)))),0)</f>
        <v>2021596.2999303681</v>
      </c>
      <c r="AF141">
        <f>MAX($C$8,AD141)</f>
        <v>400000</v>
      </c>
      <c r="AG141" s="11">
        <f>MAX(AE141,$C$3,U141)</f>
        <v>2021596.2999303681</v>
      </c>
      <c r="AH141" s="11">
        <f t="shared" si="35"/>
        <v>3.0579404833972822E-2</v>
      </c>
      <c r="AI141" s="11">
        <f>(3*K141)/($C$2*$C$3*2)</f>
        <v>1.4999999999999999E-2</v>
      </c>
      <c r="AJ141">
        <f t="shared" si="27"/>
        <v>4.088E-2</v>
      </c>
      <c r="AK141">
        <f t="shared" si="28"/>
        <v>3.0579404833972822E-2</v>
      </c>
      <c r="AL141">
        <f>0</f>
        <v>0</v>
      </c>
      <c r="AN141">
        <f t="shared" si="29"/>
        <v>4.6089315464649986E-7</v>
      </c>
    </row>
    <row r="142" spans="7:40" x14ac:dyDescent="0.25">
      <c r="G142">
        <f>G141+($C$6/1700)</f>
        <v>4.117647058823537E-2</v>
      </c>
      <c r="H142" s="7">
        <f t="shared" si="30"/>
        <v>4.1180000000000001E-2</v>
      </c>
      <c r="I142" s="7">
        <f t="shared" si="36"/>
        <v>142</v>
      </c>
      <c r="J142" s="7">
        <f t="shared" si="37"/>
        <v>3.1470000000000016</v>
      </c>
      <c r="K142" s="7">
        <v>100</v>
      </c>
      <c r="L142">
        <f>SQRT(ABS((6*J142)/($C$2*$C$8)))</f>
        <v>3.0726210309766487E-2</v>
      </c>
      <c r="M142">
        <f>(3*K142)/($C$2*$C$3*2)</f>
        <v>1.4999999999999999E-2</v>
      </c>
      <c r="N142">
        <f t="shared" si="31"/>
        <v>3.0726210309766487E-2</v>
      </c>
      <c r="O142">
        <f t="shared" si="32"/>
        <v>9.7979589711327184E-2</v>
      </c>
      <c r="P142">
        <f t="shared" si="26"/>
        <v>97636.511947144812</v>
      </c>
      <c r="Q142">
        <f>0</f>
        <v>0</v>
      </c>
      <c r="R142" s="12">
        <f>0</f>
        <v>0</v>
      </c>
      <c r="S142">
        <f>0</f>
        <v>0</v>
      </c>
      <c r="T142">
        <f>0</f>
        <v>0</v>
      </c>
      <c r="U142">
        <f>IFERROR($C$3*S142,0)</f>
        <v>0</v>
      </c>
      <c r="V142">
        <f>3.1415-ATAN((M142/2)/ABS((G142-$C$7)))</f>
        <v>3.1172190585637822</v>
      </c>
      <c r="W142">
        <f>SQRT(((O142/2))^2+(ABS(G142-$C$7))^2)</f>
        <v>0.3126851008895995</v>
      </c>
      <c r="X142">
        <f t="shared" si="33"/>
        <v>3.1415000000000002</v>
      </c>
      <c r="Y142">
        <f>G142-$C$7</f>
        <v>-0.30882352941176461</v>
      </c>
      <c r="Z142">
        <f t="shared" si="34"/>
        <v>1.2086922980604397E-7</v>
      </c>
      <c r="AA142">
        <f>W142/$C$5</f>
        <v>15.634255044479975</v>
      </c>
      <c r="AB142">
        <f>Y142/$C$5</f>
        <v>-15.44117647058823</v>
      </c>
      <c r="AC142">
        <f>$C$4/$C$5</f>
        <v>0</v>
      </c>
      <c r="AD142">
        <f>IFERROR(ABS(((J142*$C$5)/(4*Z142))*((((1/(AA142^3))-AA142)*SIN(V142))-(((4/(AA142^5))-(5/(AA142^3))+AA142)*SIN(3*V142))-(2*AC142*((3/(AA142^4))-(4/(AA142^2))+1)*COS(2*V142))+(2*AC142*((1/(AA142^2))-1)))),0)</f>
        <v>198279.47240905504</v>
      </c>
      <c r="AE142">
        <f>IFERROR(ABS(((J142*$C$5)/(4*Z142))*((2*AC142*((-(3/(AB142^4)))+(2/(AB142^2))+1)*SIN(2*X142))-((1/(AB142^3))*COS(X142))+(((4/(AB142^5))-((3/(AB142^3))-AB142))*COS(3*X142)))),0)</f>
        <v>2010022.5576140501</v>
      </c>
      <c r="AF142">
        <f>MAX($C$8,AD142)</f>
        <v>400000</v>
      </c>
      <c r="AG142" s="11">
        <f>MAX(AE142,$C$3,U142)</f>
        <v>2010022.5576140501</v>
      </c>
      <c r="AH142" s="11">
        <f t="shared" si="35"/>
        <v>3.0726210309766487E-2</v>
      </c>
      <c r="AI142" s="11">
        <f>(3*K142)/($C$2*$C$3*2)</f>
        <v>1.4999999999999999E-2</v>
      </c>
      <c r="AJ142">
        <f t="shared" si="27"/>
        <v>4.1180000000000001E-2</v>
      </c>
      <c r="AK142">
        <f t="shared" si="28"/>
        <v>3.0726210309766487E-2</v>
      </c>
      <c r="AL142">
        <f>0</f>
        <v>0</v>
      </c>
      <c r="AN142">
        <f t="shared" si="29"/>
        <v>4.475781496007129E-7</v>
      </c>
    </row>
    <row r="143" spans="7:40" x14ac:dyDescent="0.25">
      <c r="G143">
        <f>G142+($C$6/1700)</f>
        <v>4.1470588235294197E-2</v>
      </c>
      <c r="H143" s="7">
        <f t="shared" si="30"/>
        <v>4.147E-2</v>
      </c>
      <c r="I143" s="7">
        <f t="shared" si="36"/>
        <v>143</v>
      </c>
      <c r="J143" s="7">
        <f t="shared" si="37"/>
        <v>3.1760000000000015</v>
      </c>
      <c r="K143" s="7">
        <v>100</v>
      </c>
      <c r="L143">
        <f>SQRT(ABS((6*J143)/($C$2*$C$8)))</f>
        <v>3.0867458593152763E-2</v>
      </c>
      <c r="M143">
        <f>(3*K143)/($C$2*$C$3*2)</f>
        <v>1.4999999999999999E-2</v>
      </c>
      <c r="N143">
        <f t="shared" si="31"/>
        <v>3.0867458593152763E-2</v>
      </c>
      <c r="O143">
        <f t="shared" si="32"/>
        <v>9.7979589711327184E-2</v>
      </c>
      <c r="P143">
        <f t="shared" si="26"/>
        <v>97189.731086752989</v>
      </c>
      <c r="Q143">
        <f>0</f>
        <v>0</v>
      </c>
      <c r="R143" s="12">
        <f>0</f>
        <v>0</v>
      </c>
      <c r="S143">
        <f>0</f>
        <v>0</v>
      </c>
      <c r="T143">
        <f>0</f>
        <v>0</v>
      </c>
      <c r="U143">
        <f>IFERROR($C$3*S143,0)</f>
        <v>0</v>
      </c>
      <c r="V143">
        <f>3.1415-ATAN((M143/2)/ABS((G143-$C$7)))</f>
        <v>3.1171959209227231</v>
      </c>
      <c r="W143">
        <f>SQRT(((O143/2))^2+(ABS(G143-$C$7))^2)</f>
        <v>0.31239461890992193</v>
      </c>
      <c r="X143">
        <f t="shared" si="33"/>
        <v>3.1415000000000002</v>
      </c>
      <c r="Y143">
        <f>G143-$C$7</f>
        <v>-0.30852941176470577</v>
      </c>
      <c r="Z143">
        <f t="shared" si="34"/>
        <v>1.2254381061481652E-7</v>
      </c>
      <c r="AA143">
        <f>W143/$C$5</f>
        <v>15.619730945496096</v>
      </c>
      <c r="AB143">
        <f>Y143/$C$5</f>
        <v>-15.426470588235288</v>
      </c>
      <c r="AC143">
        <f>$C$4/$C$5</f>
        <v>0</v>
      </c>
      <c r="AD143">
        <f>IFERROR(ABS(((J143*$C$5)/(4*Z143))*((((1/(AA143^3))-AA143)*SIN(V143))-(((4/(AA143^5))-(5/(AA143^3))+AA143)*SIN(3*V143))-(2*AC143*((3/(AA143^4))-(4/(AA143^2))+1)*COS(2*V143))+(2*AC143*((1/(AA143^2))-1)))),0)</f>
        <v>197375.67686007725</v>
      </c>
      <c r="AE143">
        <f>IFERROR(ABS(((J143*$C$5)/(4*Z143))*((2*AC143*((-(3/(AB143^4)))+(2/(AB143^2))+1)*SIN(2*X143))-((1/(AB143^3))*COS(X143))+(((4/(AB143^5))-((3/(AB143^3))-AB143))*COS(3*X143)))),0)</f>
        <v>1998918.6918581147</v>
      </c>
      <c r="AF143">
        <f>MAX($C$8,AD143)</f>
        <v>400000</v>
      </c>
      <c r="AG143" s="11">
        <f>MAX(AE143,$C$3,U143)</f>
        <v>1998918.6918581147</v>
      </c>
      <c r="AH143" s="11">
        <f t="shared" si="35"/>
        <v>3.0867458593152763E-2</v>
      </c>
      <c r="AI143" s="11">
        <f>(3*K143)/($C$2*$C$3*2)</f>
        <v>1.4999999999999999E-2</v>
      </c>
      <c r="AJ143">
        <f t="shared" si="27"/>
        <v>4.147E-2</v>
      </c>
      <c r="AK143">
        <f t="shared" si="28"/>
        <v>3.0867458593152763E-2</v>
      </c>
      <c r="AL143">
        <f>0</f>
        <v>0</v>
      </c>
      <c r="AN143">
        <f t="shared" si="29"/>
        <v>4.496169202776939E-7</v>
      </c>
    </row>
    <row r="144" spans="7:40" x14ac:dyDescent="0.25">
      <c r="G144">
        <f>G143+($C$6/1700)</f>
        <v>4.1764705882353023E-2</v>
      </c>
      <c r="H144" s="7">
        <f t="shared" si="30"/>
        <v>4.1759999999999999E-2</v>
      </c>
      <c r="I144" s="7">
        <f t="shared" si="36"/>
        <v>144</v>
      </c>
      <c r="J144" s="7">
        <f t="shared" si="37"/>
        <v>3.2050000000000014</v>
      </c>
      <c r="K144" s="7">
        <v>100</v>
      </c>
      <c r="L144">
        <f>SQRT(ABS((6*J144)/($C$2*$C$8)))</f>
        <v>3.1008063467427311E-2</v>
      </c>
      <c r="M144">
        <f>(3*K144)/($C$2*$C$3*2)</f>
        <v>1.4999999999999999E-2</v>
      </c>
      <c r="N144">
        <f t="shared" si="31"/>
        <v>3.1008063467427311E-2</v>
      </c>
      <c r="O144">
        <f t="shared" si="32"/>
        <v>9.7979589711327184E-2</v>
      </c>
      <c r="P144">
        <f t="shared" si="26"/>
        <v>96749.02797949237</v>
      </c>
      <c r="Q144">
        <f>0</f>
        <v>0</v>
      </c>
      <c r="R144" s="12">
        <f>0</f>
        <v>0</v>
      </c>
      <c r="S144">
        <f>0</f>
        <v>0</v>
      </c>
      <c r="T144">
        <f>0</f>
        <v>0</v>
      </c>
      <c r="U144">
        <f>IFERROR($C$3*S144,0)</f>
        <v>0</v>
      </c>
      <c r="V144">
        <f>3.1415-ATAN((M144/2)/ABS((G144-$C$7)))</f>
        <v>3.1171727391519628</v>
      </c>
      <c r="W144">
        <f>SQRT(((O144/2))^2+(ABS(G144-$C$7))^2)</f>
        <v>0.31210414374018219</v>
      </c>
      <c r="X144">
        <f t="shared" si="33"/>
        <v>3.1415000000000002</v>
      </c>
      <c r="Y144">
        <f>G144-$C$7</f>
        <v>-0.30823529411764694</v>
      </c>
      <c r="Z144">
        <f t="shared" si="34"/>
        <v>1.2422605426638069E-7</v>
      </c>
      <c r="AA144">
        <f>W144/$C$5</f>
        <v>15.605207187009109</v>
      </c>
      <c r="AB144">
        <f>Y144/$C$5</f>
        <v>-15.411764705882346</v>
      </c>
      <c r="AC144">
        <f>$C$4/$C$5</f>
        <v>0</v>
      </c>
      <c r="AD144">
        <f>IFERROR(ABS(((J144*$C$5)/(4*Z144))*((((1/(AA144^3))-AA144)*SIN(V144))-(((4/(AA144^5))-(5/(AA144^3))+AA144)*SIN(3*V144))-(2*AC144*((3/(AA144^4))-(4/(AA144^2))+1)*COS(2*V144))+(2*AC144*((1/(AA144^2))-1)))),0)</f>
        <v>196484.20385183088</v>
      </c>
      <c r="AE144">
        <f>IFERROR(ABS(((J144*$C$5)/(4*Z144))*((2*AC144*((-(3/(AB144^4)))+(2/(AB144^2))+1)*SIN(2*X144))-((1/(AB144^3))*COS(X144))+(((4/(AB144^5))-((3/(AB144^3))-AB144))*COS(3*X144)))),0)</f>
        <v>1987957.2321283158</v>
      </c>
      <c r="AF144">
        <f>MAX($C$8,AD144)</f>
        <v>400000</v>
      </c>
      <c r="AG144" s="11">
        <f>MAX(AE144,$C$3,U144)</f>
        <v>1987957.2321283158</v>
      </c>
      <c r="AH144" s="11">
        <f t="shared" si="35"/>
        <v>3.1008063467427311E-2</v>
      </c>
      <c r="AI144" s="11">
        <f>(3*K144)/($C$2*$C$3*2)</f>
        <v>1.4999999999999999E-2</v>
      </c>
      <c r="AJ144">
        <f t="shared" si="27"/>
        <v>4.1759999999999999E-2</v>
      </c>
      <c r="AK144">
        <f t="shared" si="28"/>
        <v>3.1008063467427311E-2</v>
      </c>
      <c r="AL144">
        <f>0</f>
        <v>0</v>
      </c>
      <c r="AN144">
        <f t="shared" si="29"/>
        <v>4.6729273480335915E-7</v>
      </c>
    </row>
    <row r="145" spans="7:40" x14ac:dyDescent="0.25">
      <c r="G145">
        <f>G144+($C$6/1700)</f>
        <v>4.205882352941185E-2</v>
      </c>
      <c r="H145" s="7">
        <f t="shared" si="30"/>
        <v>4.206E-2</v>
      </c>
      <c r="I145" s="7">
        <f t="shared" si="36"/>
        <v>145</v>
      </c>
      <c r="J145" s="7">
        <f t="shared" si="37"/>
        <v>3.2350000000000017</v>
      </c>
      <c r="K145" s="7">
        <v>100</v>
      </c>
      <c r="L145">
        <f>SQRT(ABS((6*J145)/($C$2*$C$8)))</f>
        <v>3.1152848986890438E-2</v>
      </c>
      <c r="M145">
        <f>(3*K145)/($C$2*$C$3*2)</f>
        <v>1.4999999999999999E-2</v>
      </c>
      <c r="N145">
        <f t="shared" si="31"/>
        <v>3.1152848986890438E-2</v>
      </c>
      <c r="O145">
        <f t="shared" si="32"/>
        <v>9.7979589711327184E-2</v>
      </c>
      <c r="P145">
        <f t="shared" si="26"/>
        <v>96299.378630264036</v>
      </c>
      <c r="Q145">
        <f>0</f>
        <v>0</v>
      </c>
      <c r="R145" s="12">
        <f>0</f>
        <v>0</v>
      </c>
      <c r="S145">
        <f>0</f>
        <v>0</v>
      </c>
      <c r="T145">
        <f>0</f>
        <v>0</v>
      </c>
      <c r="U145">
        <f>IFERROR($C$3*S145,0)</f>
        <v>0</v>
      </c>
      <c r="V145">
        <f>3.1415-ATAN((M145/2)/ABS((G145-$C$7)))</f>
        <v>3.1171495131251548</v>
      </c>
      <c r="W145">
        <f>SQRT(((O145/2))^2+(ABS(G145-$C$7))^2)</f>
        <v>0.31181367539941202</v>
      </c>
      <c r="X145">
        <f t="shared" si="33"/>
        <v>3.1415000000000002</v>
      </c>
      <c r="Y145">
        <f>G145-$C$7</f>
        <v>-0.30794117647058811</v>
      </c>
      <c r="Z145">
        <f t="shared" si="34"/>
        <v>1.2597433309073828E-7</v>
      </c>
      <c r="AA145">
        <f>W145/$C$5</f>
        <v>15.590683769970601</v>
      </c>
      <c r="AB145">
        <f>Y145/$C$5</f>
        <v>-15.397058823529406</v>
      </c>
      <c r="AC145">
        <f>$C$4/$C$5</f>
        <v>0</v>
      </c>
      <c r="AD145">
        <f>IFERROR(ABS(((J145*$C$5)/(4*Z145))*((((1/(AA145^3))-AA145)*SIN(V145))-(((4/(AA145^5))-(5/(AA145^3))+AA145)*SIN(3*V145))-(2*AC145*((3/(AA145^4))-(4/(AA145^2))+1)*COS(2*V145))+(2*AC145*((1/(AA145^2))-1)))),0)</f>
        <v>195574.54167734834</v>
      </c>
      <c r="AE145">
        <f>IFERROR(ABS(((J145*$C$5)/(4*Z145))*((2*AC145*((-(3/(AB145^4)))+(2/(AB145^2))+1)*SIN(2*X145))-((1/(AB145^3))*COS(X145))+(((4/(AB145^5))-((3/(AB145^3))-AB145))*COS(3*X145)))),0)</f>
        <v>1976829.4089373664</v>
      </c>
      <c r="AF145">
        <f>MAX($C$8,AD145)</f>
        <v>400000</v>
      </c>
      <c r="AG145" s="11">
        <f>MAX(AE145,$C$3,U145)</f>
        <v>1976829.4089373664</v>
      </c>
      <c r="AH145" s="11">
        <f t="shared" si="35"/>
        <v>3.1152848986890438E-2</v>
      </c>
      <c r="AI145" s="11">
        <f>(3*K145)/($C$2*$C$3*2)</f>
        <v>1.4999999999999999E-2</v>
      </c>
      <c r="AJ145">
        <f t="shared" si="27"/>
        <v>4.206E-2</v>
      </c>
      <c r="AK145">
        <f t="shared" si="28"/>
        <v>3.1152848986890438E-2</v>
      </c>
      <c r="AL145">
        <f>0</f>
        <v>0</v>
      </c>
      <c r="AN145">
        <f t="shared" si="29"/>
        <v>4.5373648740210232E-7</v>
      </c>
    </row>
    <row r="146" spans="7:40" x14ac:dyDescent="0.25">
      <c r="G146">
        <f>G145+($C$6/1700)</f>
        <v>4.2352941176470676E-2</v>
      </c>
      <c r="H146" s="7">
        <f t="shared" si="30"/>
        <v>4.2349999999999999E-2</v>
      </c>
      <c r="I146" s="7">
        <f t="shared" si="36"/>
        <v>146</v>
      </c>
      <c r="J146" s="7">
        <f t="shared" si="37"/>
        <v>3.2640000000000016</v>
      </c>
      <c r="K146" s="7">
        <v>100</v>
      </c>
      <c r="L146">
        <f>SQRT(ABS((6*J146)/($C$2*$C$8)))</f>
        <v>3.129217154497272E-2</v>
      </c>
      <c r="M146">
        <f>(3*K146)/($C$2*$C$3*2)</f>
        <v>1.4999999999999999E-2</v>
      </c>
      <c r="N146">
        <f t="shared" si="31"/>
        <v>3.129217154497272E-2</v>
      </c>
      <c r="O146">
        <f t="shared" si="32"/>
        <v>9.7979589711327184E-2</v>
      </c>
      <c r="P146">
        <f t="shared" si="26"/>
        <v>95870.623605921282</v>
      </c>
      <c r="Q146">
        <f>0</f>
        <v>0</v>
      </c>
      <c r="R146" s="12">
        <f>0</f>
        <v>0</v>
      </c>
      <c r="S146">
        <f>0</f>
        <v>0</v>
      </c>
      <c r="T146">
        <f>0</f>
        <v>0</v>
      </c>
      <c r="U146">
        <f>IFERROR($C$3*S146,0)</f>
        <v>0</v>
      </c>
      <c r="V146">
        <f>3.1415-ATAN((M146/2)/ABS((G146-$C$7)))</f>
        <v>3.1171262427154698</v>
      </c>
      <c r="W146">
        <f>SQRT(((O146/2))^2+(ABS(G146-$C$7))^2)</f>
        <v>0.31152321390671367</v>
      </c>
      <c r="X146">
        <f t="shared" si="33"/>
        <v>3.1415000000000002</v>
      </c>
      <c r="Y146">
        <f>G146-$C$7</f>
        <v>-0.30764705882352927</v>
      </c>
      <c r="Z146">
        <f t="shared" si="34"/>
        <v>1.2767205990348873E-7</v>
      </c>
      <c r="AA146">
        <f>W146/$C$5</f>
        <v>15.576160695335684</v>
      </c>
      <c r="AB146">
        <f>Y146/$C$5</f>
        <v>-15.382352941176464</v>
      </c>
      <c r="AC146">
        <f>$C$4/$C$5</f>
        <v>0</v>
      </c>
      <c r="AD146">
        <f>IFERROR(ABS(((J146*$C$5)/(4*Z146))*((((1/(AA146^3))-AA146)*SIN(V146))-(((4/(AA146^5))-(5/(AA146^3))+AA146)*SIN(3*V146))-(2*AC146*((3/(AA146^4))-(4/(AA146^2))+1)*COS(2*V146))+(2*AC146*((1/(AA146^2))-1)))),0)</f>
        <v>194707.29357684319</v>
      </c>
      <c r="AE146">
        <f>IFERROR(ABS(((J146*$C$5)/(4*Z146))*((2*AC146*((-(3/(AB146^4)))+(2/(AB146^2))+1)*SIN(2*X146))-((1/(AB146^3))*COS(X146))+(((4/(AB146^5))-((3/(AB146^3))-AB146))*COS(3*X146)))),0)</f>
        <v>1966147.7292706422</v>
      </c>
      <c r="AF146">
        <f>MAX($C$8,AD146)</f>
        <v>400000</v>
      </c>
      <c r="AG146" s="11">
        <f>MAX(AE146,$C$3,U146)</f>
        <v>1966147.7292706422</v>
      </c>
      <c r="AH146" s="11">
        <f t="shared" si="35"/>
        <v>3.129217154497272E-2</v>
      </c>
      <c r="AI146" s="11">
        <f>(3*K146)/($C$2*$C$3*2)</f>
        <v>1.4999999999999999E-2</v>
      </c>
      <c r="AJ146">
        <f t="shared" si="27"/>
        <v>4.2349999999999999E-2</v>
      </c>
      <c r="AK146">
        <f t="shared" si="28"/>
        <v>3.129217154497272E-2</v>
      </c>
      <c r="AL146">
        <f>0</f>
        <v>0</v>
      </c>
      <c r="AN146">
        <f t="shared" si="29"/>
        <v>4.7153472830747321E-7</v>
      </c>
    </row>
    <row r="147" spans="7:40" x14ac:dyDescent="0.25">
      <c r="G147">
        <f>G146+($C$6/1700)</f>
        <v>4.2647058823529503E-2</v>
      </c>
      <c r="H147" s="7">
        <f t="shared" si="30"/>
        <v>4.265E-2</v>
      </c>
      <c r="I147" s="7">
        <f t="shared" si="36"/>
        <v>147</v>
      </c>
      <c r="J147" s="7">
        <f t="shared" si="37"/>
        <v>3.2940000000000018</v>
      </c>
      <c r="K147" s="7">
        <v>100</v>
      </c>
      <c r="L147">
        <f>SQRT(ABS((6*J147)/($C$2*$C$8)))</f>
        <v>3.1435648553831373E-2</v>
      </c>
      <c r="M147">
        <f>(3*K147)/($C$2*$C$3*2)</f>
        <v>1.4999999999999999E-2</v>
      </c>
      <c r="N147">
        <f t="shared" si="31"/>
        <v>3.1435648553831373E-2</v>
      </c>
      <c r="O147">
        <f t="shared" si="32"/>
        <v>9.7979589711327184E-2</v>
      </c>
      <c r="P147">
        <f t="shared" si="26"/>
        <v>95433.055718978008</v>
      </c>
      <c r="Q147">
        <f>0</f>
        <v>0</v>
      </c>
      <c r="R147" s="12">
        <f>0</f>
        <v>0</v>
      </c>
      <c r="S147">
        <f>0</f>
        <v>0</v>
      </c>
      <c r="T147">
        <f>0</f>
        <v>0</v>
      </c>
      <c r="U147">
        <f>IFERROR($C$3*S147,0)</f>
        <v>0</v>
      </c>
      <c r="V147">
        <f>3.1415-ATAN((M147/2)/ABS((G147-$C$7)))</f>
        <v>3.1171029277955937</v>
      </c>
      <c r="W147">
        <f>SQRT(((O147/2))^2+(ABS(G147-$C$7))^2)</f>
        <v>0.31123275928126032</v>
      </c>
      <c r="X147">
        <f t="shared" si="33"/>
        <v>3.1415000000000002</v>
      </c>
      <c r="Y147">
        <f>G147-$C$7</f>
        <v>-0.3073529411764705</v>
      </c>
      <c r="Z147">
        <f t="shared" si="34"/>
        <v>1.2943628292040076E-7</v>
      </c>
      <c r="AA147">
        <f>W147/$C$5</f>
        <v>15.561637964063015</v>
      </c>
      <c r="AB147">
        <f>Y147/$C$5</f>
        <v>-15.367647058823524</v>
      </c>
      <c r="AC147">
        <f>$C$4/$C$5</f>
        <v>0</v>
      </c>
      <c r="AD147">
        <f>IFERROR(ABS(((J147*$C$5)/(4*Z147))*((((1/(AA147^3))-AA147)*SIN(V147))-(((4/(AA147^5))-(5/(AA147^3))+AA147)*SIN(3*V147))-(2*AC147*((3/(AA147^4))-(4/(AA147^2))+1)*COS(2*V147))+(2*AC147*((1/(AA147^2))-1)))),0)</f>
        <v>193822.12718353677</v>
      </c>
      <c r="AE147">
        <f>IFERROR(ABS(((J147*$C$5)/(4*Z147))*((2*AC147*((-(3/(AB147^4)))+(2/(AB147^2))+1)*SIN(2*X147))-((1/(AB147^3))*COS(X147))+(((4/(AB147^5))-((3/(AB147^3))-AB147))*COS(3*X147)))),0)</f>
        <v>1955302.3011998765</v>
      </c>
      <c r="AF147">
        <f>MAX($C$8,AD147)</f>
        <v>400000</v>
      </c>
      <c r="AG147" s="11">
        <f>MAX(AE147,$C$3,U147)</f>
        <v>1955302.3011998765</v>
      </c>
      <c r="AH147" s="11">
        <f t="shared" si="35"/>
        <v>3.1435648553831373E-2</v>
      </c>
      <c r="AI147" s="11">
        <f>(3*K147)/($C$2*$C$3*2)</f>
        <v>1.4999999999999999E-2</v>
      </c>
      <c r="AJ147">
        <f t="shared" si="27"/>
        <v>4.265E-2</v>
      </c>
      <c r="AK147">
        <f t="shared" si="28"/>
        <v>3.1435648553831373E-2</v>
      </c>
      <c r="AL147">
        <f>0</f>
        <v>0</v>
      </c>
      <c r="AN147">
        <f t="shared" si="29"/>
        <v>4.5781898715540189E-7</v>
      </c>
    </row>
    <row r="148" spans="7:40" x14ac:dyDescent="0.25">
      <c r="G148">
        <f>G147+($C$6/1700)</f>
        <v>4.294117647058833E-2</v>
      </c>
      <c r="H148" s="7">
        <f t="shared" si="30"/>
        <v>4.2939999999999999E-2</v>
      </c>
      <c r="I148" s="7">
        <f t="shared" si="36"/>
        <v>148</v>
      </c>
      <c r="J148" s="7">
        <f t="shared" si="37"/>
        <v>3.3230000000000017</v>
      </c>
      <c r="K148" s="7">
        <v>100</v>
      </c>
      <c r="L148">
        <f>SQRT(ABS((6*J148)/($C$2*$C$8)))</f>
        <v>3.1573723252096834E-2</v>
      </c>
      <c r="M148">
        <f>(3*K148)/($C$2*$C$3*2)</f>
        <v>1.4999999999999999E-2</v>
      </c>
      <c r="N148">
        <f t="shared" si="31"/>
        <v>3.1573723252096834E-2</v>
      </c>
      <c r="O148">
        <f t="shared" si="32"/>
        <v>9.7979589711327184E-2</v>
      </c>
      <c r="P148">
        <f t="shared" si="26"/>
        <v>95015.71848358959</v>
      </c>
      <c r="Q148">
        <f>0</f>
        <v>0</v>
      </c>
      <c r="R148" s="12">
        <f>0</f>
        <v>0</v>
      </c>
      <c r="S148">
        <f>0</f>
        <v>0</v>
      </c>
      <c r="T148">
        <f>0</f>
        <v>0</v>
      </c>
      <c r="U148">
        <f>IFERROR($C$3*S148,0)</f>
        <v>0</v>
      </c>
      <c r="V148">
        <f>3.1415-ATAN((M148/2)/ABS((G148-$C$7)))</f>
        <v>3.1170795682377257</v>
      </c>
      <c r="W148">
        <f>SQRT(((O148/2))^2+(ABS(G148-$C$7))^2)</f>
        <v>0.31094231154229618</v>
      </c>
      <c r="X148">
        <f t="shared" si="33"/>
        <v>3.1415000000000002</v>
      </c>
      <c r="Y148">
        <f>G148-$C$7</f>
        <v>-0.30705882352941166</v>
      </c>
      <c r="Z148">
        <f t="shared" si="34"/>
        <v>1.3114935295839725E-7</v>
      </c>
      <c r="AA148">
        <f>W148/$C$5</f>
        <v>15.547115577114809</v>
      </c>
      <c r="AB148">
        <f>Y148/$C$5</f>
        <v>-15.352941176470583</v>
      </c>
      <c r="AC148">
        <f>$C$4/$C$5</f>
        <v>0</v>
      </c>
      <c r="AD148">
        <f>IFERROR(ABS(((J148*$C$5)/(4*Z148))*((((1/(AA148^3))-AA148)*SIN(V148))-(((4/(AA148^5))-(5/(AA148^3))+AA148)*SIN(3*V148))-(2*AC148*((3/(AA148^4))-(4/(AA148^2))+1)*COS(2*V148))+(2*AC148*((1/(AA148^2))-1)))),0)</f>
        <v>192978.02912246602</v>
      </c>
      <c r="AE148">
        <f>IFERROR(ABS(((J148*$C$5)/(4*Z148))*((2*AC148*((-(3/(AB148^4)))+(2/(AB148^2))+1)*SIN(2*X148))-((1/(AB148^3))*COS(X148))+(((4/(AB148^5))-((3/(AB148^3))-AB148))*COS(3*X148)))),0)</f>
        <v>1944888.1384278461</v>
      </c>
      <c r="AF148">
        <f>MAX($C$8,AD148)</f>
        <v>400000</v>
      </c>
      <c r="AG148" s="11">
        <f>MAX(AE148,$C$3,U148)</f>
        <v>1944888.1384278461</v>
      </c>
      <c r="AH148" s="11">
        <f t="shared" si="35"/>
        <v>3.1573723252096834E-2</v>
      </c>
      <c r="AI148" s="11">
        <f>(3*K148)/($C$2*$C$3*2)</f>
        <v>1.4999999999999999E-2</v>
      </c>
      <c r="AJ148">
        <f t="shared" si="27"/>
        <v>4.2939999999999999E-2</v>
      </c>
      <c r="AK148">
        <f t="shared" si="28"/>
        <v>3.1573723252096834E-2</v>
      </c>
      <c r="AL148">
        <f>0</f>
        <v>0</v>
      </c>
      <c r="AN148">
        <f t="shared" si="29"/>
        <v>4.7573889897716227E-7</v>
      </c>
    </row>
    <row r="149" spans="7:40" x14ac:dyDescent="0.25">
      <c r="G149">
        <f>G148+($C$6/1700)</f>
        <v>4.3235294117647156E-2</v>
      </c>
      <c r="H149" s="7">
        <f t="shared" si="30"/>
        <v>4.3240000000000001E-2</v>
      </c>
      <c r="I149" s="7">
        <f t="shared" si="36"/>
        <v>149</v>
      </c>
      <c r="J149" s="7">
        <f t="shared" si="37"/>
        <v>3.353000000000002</v>
      </c>
      <c r="K149" s="7">
        <v>100</v>
      </c>
      <c r="L149">
        <f>SQRT(ABS((6*J149)/($C$2*$C$8)))</f>
        <v>3.1715926598477308E-2</v>
      </c>
      <c r="M149">
        <f>(3*K149)/($C$2*$C$3*2)</f>
        <v>1.4999999999999999E-2</v>
      </c>
      <c r="N149">
        <f t="shared" si="31"/>
        <v>3.1715926598477308E-2</v>
      </c>
      <c r="O149">
        <f t="shared" si="32"/>
        <v>9.7979589711327184E-2</v>
      </c>
      <c r="P149">
        <f t="shared" si="26"/>
        <v>94589.700562115395</v>
      </c>
      <c r="Q149">
        <f>0</f>
        <v>0</v>
      </c>
      <c r="R149" s="12">
        <f>0</f>
        <v>0</v>
      </c>
      <c r="S149">
        <f>0</f>
        <v>0</v>
      </c>
      <c r="T149">
        <f>0</f>
        <v>0</v>
      </c>
      <c r="U149">
        <f>IFERROR($C$3*S149,0)</f>
        <v>0</v>
      </c>
      <c r="V149">
        <f>3.1415-ATAN((M149/2)/ABS((G149-$C$7)))</f>
        <v>3.1170561639135745</v>
      </c>
      <c r="W149">
        <f>SQRT(((O149/2))^2+(ABS(G149-$C$7))^2)</f>
        <v>0.31065187070913708</v>
      </c>
      <c r="X149">
        <f t="shared" si="33"/>
        <v>3.1415000000000002</v>
      </c>
      <c r="Y149">
        <f>G149-$C$7</f>
        <v>-0.30676470588235283</v>
      </c>
      <c r="Z149">
        <f t="shared" si="34"/>
        <v>1.3292937735586806E-7</v>
      </c>
      <c r="AA149">
        <f>W149/$C$5</f>
        <v>15.532593535456854</v>
      </c>
      <c r="AB149">
        <f>Y149/$C$5</f>
        <v>-15.338235294117641</v>
      </c>
      <c r="AC149">
        <f>$C$4/$C$5</f>
        <v>0</v>
      </c>
      <c r="AD149">
        <f>IFERROR(ABS(((J149*$C$5)/(4*Z149))*((((1/(AA149^3))-AA149)*SIN(V149))-(((4/(AA149^5))-(5/(AA149^3))+AA149)*SIN(3*V149))-(2*AC149*((3/(AA149^4))-(4/(AA149^2))+1)*COS(2*V149))+(2*AC149*((1/(AA149^2))-1)))),0)</f>
        <v>192116.28118743375</v>
      </c>
      <c r="AE149">
        <f>IFERROR(ABS(((J149*$C$5)/(4*Z149))*((2*AC149*((-(3/(AB149^4)))+(2/(AB149^2))+1)*SIN(2*X149))-((1/(AB149^3))*COS(X149))+(((4/(AB149^5))-((3/(AB149^3))-AB149))*COS(3*X149)))),0)</f>
        <v>1934312.8280471074</v>
      </c>
      <c r="AF149">
        <f>MAX($C$8,AD149)</f>
        <v>400000</v>
      </c>
      <c r="AG149" s="11">
        <f>MAX(AE149,$C$3,U149)</f>
        <v>1934312.8280471074</v>
      </c>
      <c r="AH149" s="11">
        <f t="shared" si="35"/>
        <v>3.1715926598477308E-2</v>
      </c>
      <c r="AI149" s="11">
        <f>(3*K149)/($C$2*$C$3*2)</f>
        <v>1.4999999999999999E-2</v>
      </c>
      <c r="AJ149">
        <f t="shared" si="27"/>
        <v>4.3240000000000001E-2</v>
      </c>
      <c r="AK149">
        <f t="shared" si="28"/>
        <v>3.1715926598477308E-2</v>
      </c>
      <c r="AL149">
        <f>0</f>
        <v>0</v>
      </c>
      <c r="AN149">
        <f t="shared" si="29"/>
        <v>4.6186540247132396E-7</v>
      </c>
    </row>
    <row r="150" spans="7:40" x14ac:dyDescent="0.25">
      <c r="G150">
        <f>G149+($C$6/1700)</f>
        <v>4.3529411764705983E-2</v>
      </c>
      <c r="H150" s="7">
        <f t="shared" si="30"/>
        <v>4.3529999999999999E-2</v>
      </c>
      <c r="I150" s="7">
        <f t="shared" si="36"/>
        <v>150</v>
      </c>
      <c r="J150" s="7">
        <f t="shared" si="37"/>
        <v>3.3820000000000019</v>
      </c>
      <c r="K150" s="7">
        <v>100</v>
      </c>
      <c r="L150">
        <f>SQRT(ABS((6*J150)/($C$2*$C$8)))</f>
        <v>3.185278637733284E-2</v>
      </c>
      <c r="M150">
        <f>(3*K150)/($C$2*$C$3*2)</f>
        <v>1.4999999999999999E-2</v>
      </c>
      <c r="N150">
        <f t="shared" si="31"/>
        <v>3.185278637733284E-2</v>
      </c>
      <c r="O150">
        <f t="shared" si="32"/>
        <v>9.7979589711327184E-2</v>
      </c>
      <c r="P150">
        <f t="shared" si="26"/>
        <v>94183.283197317622</v>
      </c>
      <c r="Q150">
        <f>0</f>
        <v>0</v>
      </c>
      <c r="R150" s="12">
        <f>0</f>
        <v>0</v>
      </c>
      <c r="S150">
        <f>0</f>
        <v>0</v>
      </c>
      <c r="T150">
        <f>0</f>
        <v>0</v>
      </c>
      <c r="U150">
        <f>IFERROR($C$3*S150,0)</f>
        <v>0</v>
      </c>
      <c r="V150">
        <f>3.1415-ATAN((M150/2)/ABS((G150-$C$7)))</f>
        <v>3.1170327146943575</v>
      </c>
      <c r="W150">
        <f>SQRT(((O150/2))^2+(ABS(G150-$C$7))^2)</f>
        <v>0.31036143680117079</v>
      </c>
      <c r="X150">
        <f t="shared" si="33"/>
        <v>3.1415000000000002</v>
      </c>
      <c r="Y150">
        <f>G150-$C$7</f>
        <v>-0.30647058823529399</v>
      </c>
      <c r="Z150">
        <f t="shared" si="34"/>
        <v>1.3465765441017465E-7</v>
      </c>
      <c r="AA150">
        <f>W150/$C$5</f>
        <v>15.518071840058539</v>
      </c>
      <c r="AB150">
        <f>Y150/$C$5</f>
        <v>-15.323529411764699</v>
      </c>
      <c r="AC150">
        <f>$C$4/$C$5</f>
        <v>0</v>
      </c>
      <c r="AD150">
        <f>IFERROR(ABS(((J150*$C$5)/(4*Z150))*((((1/(AA150^3))-AA150)*SIN(V150))-(((4/(AA150^5))-(5/(AA150^3))+AA150)*SIN(3*V150))-(2*AC150*((3/(AA150^4))-(4/(AA150^2))+1)*COS(2*V150))+(2*AC150*((1/(AA150^2))-1)))),0)</f>
        <v>191294.32392874148</v>
      </c>
      <c r="AE150">
        <f>IFERROR(ABS(((J150*$C$5)/(4*Z150))*((2*AC150*((-(3/(AB150^4)))+(2/(AB150^2))+1)*SIN(2*X150))-((1/(AB150^3))*COS(X150))+(((4/(AB150^5))-((3/(AB150^3))-AB150))*COS(3*X150)))),0)</f>
        <v>1924154.6636525148</v>
      </c>
      <c r="AF150">
        <f>MAX($C$8,AD150)</f>
        <v>400000</v>
      </c>
      <c r="AG150" s="11">
        <f>MAX(AE150,$C$3,U150)</f>
        <v>1924154.6636525148</v>
      </c>
      <c r="AH150" s="11">
        <f t="shared" si="35"/>
        <v>3.185278637733284E-2</v>
      </c>
      <c r="AI150" s="11">
        <f>(3*K150)/($C$2*$C$3*2)</f>
        <v>1.4999999999999999E-2</v>
      </c>
      <c r="AJ150">
        <f t="shared" si="27"/>
        <v>4.3529999999999999E-2</v>
      </c>
      <c r="AK150">
        <f t="shared" si="28"/>
        <v>3.185278637733284E-2</v>
      </c>
      <c r="AL150">
        <f>0</f>
        <v>0</v>
      </c>
      <c r="AN150">
        <f t="shared" si="29"/>
        <v>4.6384137913730598E-7</v>
      </c>
    </row>
    <row r="151" spans="7:40" x14ac:dyDescent="0.25">
      <c r="G151">
        <f>G150+($C$6/1700)</f>
        <v>4.382352941176481E-2</v>
      </c>
      <c r="H151" s="7">
        <f t="shared" si="30"/>
        <v>4.3819999999999998E-2</v>
      </c>
      <c r="I151" s="7">
        <f t="shared" si="36"/>
        <v>151</v>
      </c>
      <c r="J151" s="7">
        <f t="shared" si="37"/>
        <v>3.4110000000000018</v>
      </c>
      <c r="K151" s="7">
        <v>100</v>
      </c>
      <c r="L151">
        <f>SQRT(ABS((6*J151)/($C$2*$C$8)))</f>
        <v>3.1989060630159188E-2</v>
      </c>
      <c r="M151">
        <f>(3*K151)/($C$2*$C$3*2)</f>
        <v>1.4999999999999999E-2</v>
      </c>
      <c r="N151">
        <f t="shared" si="31"/>
        <v>3.1989060630159188E-2</v>
      </c>
      <c r="O151">
        <f t="shared" si="32"/>
        <v>9.7979589711327184E-2</v>
      </c>
      <c r="P151">
        <f t="shared" si="26"/>
        <v>93782.05989492574</v>
      </c>
      <c r="Q151">
        <f>0</f>
        <v>0</v>
      </c>
      <c r="R151" s="12">
        <f>0</f>
        <v>0</v>
      </c>
      <c r="S151">
        <f>0</f>
        <v>0</v>
      </c>
      <c r="T151">
        <f>0</f>
        <v>0</v>
      </c>
      <c r="U151">
        <f>IFERROR($C$3*S151,0)</f>
        <v>0</v>
      </c>
      <c r="V151">
        <f>3.1415-ATAN((M151/2)/ABS((G151-$C$7)))</f>
        <v>3.1170092204507971</v>
      </c>
      <c r="W151">
        <f>SQRT(((O151/2))^2+(ABS(G151-$C$7))^2)</f>
        <v>0.31007100983785701</v>
      </c>
      <c r="X151">
        <f t="shared" si="33"/>
        <v>3.1415000000000002</v>
      </c>
      <c r="Y151">
        <f>G151-$C$7</f>
        <v>-0.30617647058823516</v>
      </c>
      <c r="Z151">
        <f t="shared" si="34"/>
        <v>1.3639335726184133E-7</v>
      </c>
      <c r="AA151">
        <f>W151/$C$5</f>
        <v>15.503550491892851</v>
      </c>
      <c r="AB151">
        <f>Y151/$C$5</f>
        <v>-15.308823529411757</v>
      </c>
      <c r="AC151">
        <f>$C$4/$C$5</f>
        <v>0</v>
      </c>
      <c r="AD151">
        <f>IFERROR(ABS(((J151*$C$5)/(4*Z151))*((((1/(AA151^3))-AA151)*SIN(V151))-(((4/(AA151^5))-(5/(AA151^3))+AA151)*SIN(3*V151))-(2*AC151*((3/(AA151^4))-(4/(AA151^2))+1)*COS(2*V151))+(2*AC151*((1/(AA151^2))-1)))),0)</f>
        <v>190482.89805893894</v>
      </c>
      <c r="AE151">
        <f>IFERROR(ABS(((J151*$C$5)/(4*Z151))*((2*AC151*((-(3/(AB151^4)))+(2/(AB151^2))+1)*SIN(2*X151))-((1/(AB151^3))*COS(X151))+(((4/(AB151^5))-((3/(AB151^3))-AB151))*COS(3*X151)))),0)</f>
        <v>1914118.4513982947</v>
      </c>
      <c r="AF151">
        <f>MAX($C$8,AD151)</f>
        <v>400000</v>
      </c>
      <c r="AG151" s="11">
        <f>MAX(AE151,$C$3,U151)</f>
        <v>1914118.4513982947</v>
      </c>
      <c r="AH151" s="11">
        <f t="shared" si="35"/>
        <v>3.1989060630159188E-2</v>
      </c>
      <c r="AI151" s="11">
        <f>(3*K151)/($C$2*$C$3*2)</f>
        <v>1.4999999999999999E-2</v>
      </c>
      <c r="AJ151">
        <f t="shared" si="27"/>
        <v>4.3819999999999998E-2</v>
      </c>
      <c r="AK151">
        <f t="shared" si="28"/>
        <v>3.1989060630159188E-2</v>
      </c>
      <c r="AL151">
        <f>0</f>
        <v>0</v>
      </c>
      <c r="AN151">
        <f t="shared" si="29"/>
        <v>4.8194138647765319E-7</v>
      </c>
    </row>
    <row r="152" spans="7:40" x14ac:dyDescent="0.25">
      <c r="G152">
        <f>G151+($C$6/1700)</f>
        <v>4.4117647058823636E-2</v>
      </c>
      <c r="H152" s="7">
        <f t="shared" si="30"/>
        <v>4.4119999999999999E-2</v>
      </c>
      <c r="I152" s="7">
        <f t="shared" si="36"/>
        <v>152</v>
      </c>
      <c r="J152" s="7">
        <f t="shared" si="37"/>
        <v>3.4410000000000021</v>
      </c>
      <c r="K152" s="7">
        <v>100</v>
      </c>
      <c r="L152">
        <f>SQRT(ABS((6*J152)/($C$2*$C$8)))</f>
        <v>3.2129425765176703E-2</v>
      </c>
      <c r="M152">
        <f>(3*K152)/($C$2*$C$3*2)</f>
        <v>1.4999999999999999E-2</v>
      </c>
      <c r="N152">
        <f t="shared" si="31"/>
        <v>3.2129425765176703E-2</v>
      </c>
      <c r="O152">
        <f t="shared" si="32"/>
        <v>9.7979589711327184E-2</v>
      </c>
      <c r="P152">
        <f t="shared" si="26"/>
        <v>93372.350378310628</v>
      </c>
      <c r="Q152">
        <f>0</f>
        <v>0</v>
      </c>
      <c r="R152" s="12">
        <f>0</f>
        <v>0</v>
      </c>
      <c r="S152">
        <f>0</f>
        <v>0</v>
      </c>
      <c r="T152">
        <f>0</f>
        <v>0</v>
      </c>
      <c r="U152">
        <f>IFERROR($C$3*S152,0)</f>
        <v>0</v>
      </c>
      <c r="V152">
        <f>3.1415-ATAN((M152/2)/ABS((G152-$C$7)))</f>
        <v>3.1169856810531189</v>
      </c>
      <c r="W152">
        <f>SQRT(((O152/2))^2+(ABS(G152-$C$7))^2)</f>
        <v>0.30978058983872819</v>
      </c>
      <c r="X152">
        <f t="shared" si="33"/>
        <v>3.1415000000000002</v>
      </c>
      <c r="Y152">
        <f>G152-$C$7</f>
        <v>-0.30588235294117633</v>
      </c>
      <c r="Z152">
        <f t="shared" si="34"/>
        <v>1.3819669257246637E-7</v>
      </c>
      <c r="AA152">
        <f>W152/$C$5</f>
        <v>15.48902949193641</v>
      </c>
      <c r="AB152">
        <f>Y152/$C$5</f>
        <v>-15.294117647058815</v>
      </c>
      <c r="AC152">
        <f>$C$4/$C$5</f>
        <v>0</v>
      </c>
      <c r="AD152">
        <f>IFERROR(ABS(((J152*$C$5)/(4*Z152))*((((1/(AA152^3))-AA152)*SIN(V152))-(((4/(AA152^5))-(5/(AA152^3))+AA152)*SIN(3*V152))-(2*AC152*((3/(AA152^4))-(4/(AA152^2))+1)*COS(2*V152))+(2*AC152*((1/(AA152^2))-1)))),0)</f>
        <v>189654.21721566725</v>
      </c>
      <c r="AE152">
        <f>IFERROR(ABS(((J152*$C$5)/(4*Z152))*((2*AC152*((-(3/(AB152^4)))+(2/(AB152^2))+1)*SIN(2*X152))-((1/(AB152^3))*COS(X152))+(((4/(AB152^5))-((3/(AB152^3))-AB152))*COS(3*X152)))),0)</f>
        <v>1903924.93566896</v>
      </c>
      <c r="AF152">
        <f>MAX($C$8,AD152)</f>
        <v>400000</v>
      </c>
      <c r="AG152" s="11">
        <f>MAX(AE152,$C$3,U152)</f>
        <v>1903924.93566896</v>
      </c>
      <c r="AH152" s="11">
        <f t="shared" si="35"/>
        <v>3.2129425765176703E-2</v>
      </c>
      <c r="AI152" s="11">
        <f>(3*K152)/($C$2*$C$3*2)</f>
        <v>1.4999999999999999E-2</v>
      </c>
      <c r="AJ152">
        <f t="shared" si="27"/>
        <v>4.4119999999999999E-2</v>
      </c>
      <c r="AK152">
        <f t="shared" si="28"/>
        <v>3.2129425765176703E-2</v>
      </c>
      <c r="AL152">
        <f>0</f>
        <v>0</v>
      </c>
      <c r="AN152">
        <f t="shared" si="29"/>
        <v>4.6783570834214655E-7</v>
      </c>
    </row>
    <row r="153" spans="7:40" x14ac:dyDescent="0.25">
      <c r="G153">
        <f>G152+($C$6/1700)</f>
        <v>4.4411764705882463E-2</v>
      </c>
      <c r="H153" s="7">
        <f t="shared" si="30"/>
        <v>4.4409999999999998E-2</v>
      </c>
      <c r="I153" s="7">
        <f t="shared" si="36"/>
        <v>153</v>
      </c>
      <c r="J153" s="7">
        <f t="shared" si="37"/>
        <v>3.470000000000002</v>
      </c>
      <c r="K153" s="7">
        <v>100</v>
      </c>
      <c r="L153">
        <f>SQRT(ABS((6*J153)/($C$2*$C$8)))</f>
        <v>3.2264531609803367E-2</v>
      </c>
      <c r="M153">
        <f>(3*K153)/($C$2*$C$3*2)</f>
        <v>1.4999999999999999E-2</v>
      </c>
      <c r="N153">
        <f t="shared" si="31"/>
        <v>3.2264531609803367E-2</v>
      </c>
      <c r="O153">
        <f t="shared" si="32"/>
        <v>9.7979589711327184E-2</v>
      </c>
      <c r="P153">
        <f t="shared" si="26"/>
        <v>92981.359106061514</v>
      </c>
      <c r="Q153">
        <f>0</f>
        <v>0</v>
      </c>
      <c r="R153" s="12">
        <f>0</f>
        <v>0</v>
      </c>
      <c r="S153">
        <f>0</f>
        <v>0</v>
      </c>
      <c r="T153">
        <f>0</f>
        <v>0</v>
      </c>
      <c r="U153">
        <f>IFERROR($C$3*S153,0)</f>
        <v>0</v>
      </c>
      <c r="V153">
        <f>3.1415-ATAN((M153/2)/ABS((G153-$C$7)))</f>
        <v>3.1169620963710507</v>
      </c>
      <c r="W153">
        <f>SQRT(((O153/2))^2+(ABS(G153-$C$7))^2)</f>
        <v>0.30949017682338953</v>
      </c>
      <c r="X153">
        <f t="shared" si="33"/>
        <v>3.1415000000000002</v>
      </c>
      <c r="Y153">
        <f>G153-$C$7</f>
        <v>-0.30558823529411749</v>
      </c>
      <c r="Z153">
        <f t="shared" si="34"/>
        <v>1.399474058575222E-7</v>
      </c>
      <c r="AA153">
        <f>W153/$C$5</f>
        <v>15.474508841169476</v>
      </c>
      <c r="AB153">
        <f>Y153/$C$5</f>
        <v>-15.279411764705875</v>
      </c>
      <c r="AC153">
        <f>$C$4/$C$5</f>
        <v>0</v>
      </c>
      <c r="AD153">
        <f>IFERROR(ABS(((J153*$C$5)/(4*Z153))*((((1/(AA153^3))-AA153)*SIN(V153))-(((4/(AA153^5))-(5/(AA153^3))+AA153)*SIN(3*V153))-(2*AC153*((3/(AA153^4))-(4/(AA153^2))+1)*COS(2*V153))+(2*AC153*((1/(AA153^2))-1)))),0)</f>
        <v>188863.53797476299</v>
      </c>
      <c r="AE153">
        <f>IFERROR(ABS(((J153*$C$5)/(4*Z153))*((2*AC153*((-(3/(AB153^4)))+(2/(AB153^2))+1)*SIN(2*X153))-((1/(AB153^3))*COS(X153))+(((4/(AB153^5))-((3/(AB153^3))-AB153))*COS(3*X153)))),0)</f>
        <v>1894128.7994196005</v>
      </c>
      <c r="AF153">
        <f>MAX($C$8,AD153)</f>
        <v>400000</v>
      </c>
      <c r="AG153" s="11">
        <f>MAX(AE153,$C$3,U153)</f>
        <v>1894128.7994196005</v>
      </c>
      <c r="AH153" s="11">
        <f t="shared" si="35"/>
        <v>3.2264531609803367E-2</v>
      </c>
      <c r="AI153" s="11">
        <f>(3*K153)/($C$2*$C$3*2)</f>
        <v>1.4999999999999999E-2</v>
      </c>
      <c r="AJ153">
        <f t="shared" si="27"/>
        <v>4.4409999999999998E-2</v>
      </c>
      <c r="AK153">
        <f t="shared" si="28"/>
        <v>3.2264531609803367E-2</v>
      </c>
      <c r="AL153">
        <f>0</f>
        <v>0</v>
      </c>
      <c r="AN153">
        <f t="shared" si="29"/>
        <v>4.8605555238059235E-7</v>
      </c>
    </row>
    <row r="154" spans="7:40" x14ac:dyDescent="0.25">
      <c r="G154">
        <f>G153+($C$6/1700)</f>
        <v>4.470588235294129E-2</v>
      </c>
      <c r="H154" s="7">
        <f t="shared" si="30"/>
        <v>4.471E-2</v>
      </c>
      <c r="I154" s="7">
        <f t="shared" si="36"/>
        <v>154</v>
      </c>
      <c r="J154" s="7">
        <f t="shared" si="37"/>
        <v>3.5000000000000022</v>
      </c>
      <c r="K154" s="7">
        <v>100</v>
      </c>
      <c r="L154">
        <f>SQRT(ABS((6*J154)/($C$2*$C$8)))</f>
        <v>3.2403703492039311E-2</v>
      </c>
      <c r="M154">
        <f>(3*K154)/($C$2*$C$3*2)</f>
        <v>1.4999999999999999E-2</v>
      </c>
      <c r="N154">
        <f t="shared" si="31"/>
        <v>3.2403703492039311E-2</v>
      </c>
      <c r="O154">
        <f t="shared" si="32"/>
        <v>9.7979589711327184E-2</v>
      </c>
      <c r="P154">
        <f t="shared" si="26"/>
        <v>92582.009977255118</v>
      </c>
      <c r="Q154">
        <f>0</f>
        <v>0</v>
      </c>
      <c r="R154" s="12">
        <f>0</f>
        <v>0</v>
      </c>
      <c r="S154">
        <f>0</f>
        <v>0</v>
      </c>
      <c r="T154">
        <f>0</f>
        <v>0</v>
      </c>
      <c r="U154">
        <f>IFERROR($C$3*S154,0)</f>
        <v>0</v>
      </c>
      <c r="V154">
        <f>3.1415-ATAN((M154/2)/ABS((G154-$C$7)))</f>
        <v>3.1169384662738171</v>
      </c>
      <c r="W154">
        <f>SQRT(((O154/2))^2+(ABS(G154-$C$7))^2)</f>
        <v>0.30919977081151939</v>
      </c>
      <c r="X154">
        <f t="shared" si="33"/>
        <v>3.1415000000000002</v>
      </c>
      <c r="Y154">
        <f>G154-$C$7</f>
        <v>-0.30529411764705872</v>
      </c>
      <c r="Z154">
        <f t="shared" si="34"/>
        <v>1.4176620277767206E-7</v>
      </c>
      <c r="AA154">
        <f>W154/$C$5</f>
        <v>15.459988540575969</v>
      </c>
      <c r="AB154">
        <f>Y154/$C$5</f>
        <v>-15.264705882352935</v>
      </c>
      <c r="AC154">
        <f>$C$4/$C$5</f>
        <v>0</v>
      </c>
      <c r="AD154">
        <f>IFERROR(ABS(((J154*$C$5)/(4*Z154))*((((1/(AA154^3))-AA154)*SIN(V154))-(((4/(AA154^5))-(5/(AA154^3))+AA154)*SIN(3*V154))-(2*AC154*((3/(AA154^4))-(4/(AA154^2))+1)*COS(2*V154))+(2*AC154*((1/(AA154^2))-1)))),0)</f>
        <v>188055.86440057695</v>
      </c>
      <c r="AE154">
        <f>IFERROR(ABS(((J154*$C$5)/(4*Z154))*((2*AC154*((-(3/(AB154^4)))+(2/(AB154^2))+1)*SIN(2*X154))-((1/(AB154^3))*COS(X154))+(((4/(AB154^5))-((3/(AB154^3))-AB154))*COS(3*X154)))),0)</f>
        <v>1884177.9035058122</v>
      </c>
      <c r="AF154">
        <f>MAX($C$8,AD154)</f>
        <v>400000</v>
      </c>
      <c r="AG154" s="11">
        <f>MAX(AE154,$C$3,U154)</f>
        <v>1884177.9035058122</v>
      </c>
      <c r="AH154" s="11">
        <f t="shared" si="35"/>
        <v>3.2403703492039311E-2</v>
      </c>
      <c r="AI154" s="11">
        <f>(3*K154)/($C$2*$C$3*2)</f>
        <v>1.4999999999999999E-2</v>
      </c>
      <c r="AJ154">
        <f t="shared" si="27"/>
        <v>4.471E-2</v>
      </c>
      <c r="AK154">
        <f t="shared" si="28"/>
        <v>3.2403703492039311E-2</v>
      </c>
      <c r="AL154">
        <f>0</f>
        <v>0</v>
      </c>
      <c r="AN154">
        <f t="shared" si="29"/>
        <v>4.7179622190093673E-7</v>
      </c>
    </row>
    <row r="155" spans="7:40" x14ac:dyDescent="0.25">
      <c r="G155">
        <f>G154+($C$6/1700)</f>
        <v>4.5000000000000116E-2</v>
      </c>
      <c r="H155" s="7">
        <f t="shared" si="30"/>
        <v>4.4999999999999998E-2</v>
      </c>
      <c r="I155" s="7">
        <f t="shared" si="36"/>
        <v>155</v>
      </c>
      <c r="J155" s="7">
        <f t="shared" si="37"/>
        <v>3.5290000000000021</v>
      </c>
      <c r="K155" s="7">
        <v>100</v>
      </c>
      <c r="L155">
        <f>SQRT(ABS((6*J155)/($C$2*$C$8)))</f>
        <v>3.253767047592683E-2</v>
      </c>
      <c r="M155">
        <f>(3*K155)/($C$2*$C$3*2)</f>
        <v>1.4999999999999999E-2</v>
      </c>
      <c r="N155">
        <f t="shared" si="31"/>
        <v>3.253767047592683E-2</v>
      </c>
      <c r="O155">
        <f t="shared" si="32"/>
        <v>9.7979589711327184E-2</v>
      </c>
      <c r="P155">
        <f t="shared" si="26"/>
        <v>92200.823111155609</v>
      </c>
      <c r="Q155">
        <f>0</f>
        <v>0</v>
      </c>
      <c r="R155" s="12">
        <f>0</f>
        <v>0</v>
      </c>
      <c r="S155">
        <f>0</f>
        <v>0</v>
      </c>
      <c r="T155">
        <f>0</f>
        <v>0</v>
      </c>
      <c r="U155">
        <f>IFERROR($C$3*S155,0)</f>
        <v>0</v>
      </c>
      <c r="V155">
        <f>3.1415-ATAN((M155/2)/ABS((G155-$C$7)))</f>
        <v>3.11691479063014</v>
      </c>
      <c r="W155">
        <f>SQRT(((O155/2))^2+(ABS(G155-$C$7))^2)</f>
        <v>0.30890937182286965</v>
      </c>
      <c r="X155">
        <f t="shared" si="33"/>
        <v>3.1415000000000002</v>
      </c>
      <c r="Y155">
        <f>G155-$C$7</f>
        <v>-0.30499999999999988</v>
      </c>
      <c r="Z155">
        <f t="shared" si="34"/>
        <v>1.435317988869323E-7</v>
      </c>
      <c r="AA155">
        <f>W155/$C$5</f>
        <v>15.445468591143483</v>
      </c>
      <c r="AB155">
        <f>Y155/$C$5</f>
        <v>-15.249999999999995</v>
      </c>
      <c r="AC155">
        <f>$C$4/$C$5</f>
        <v>0</v>
      </c>
      <c r="AD155">
        <f>IFERROR(ABS(((J155*$C$5)/(4*Z155))*((((1/(AA155^3))-AA155)*SIN(V155))-(((4/(AA155^5))-(5/(AA155^3))+AA155)*SIN(3*V155))-(2*AC155*((3/(AA155^4))-(4/(AA155^2))+1)*COS(2*V155))+(2*AC155*((1/(AA155^2))-1)))),0)</f>
        <v>187285.06505032309</v>
      </c>
      <c r="AE155">
        <f>IFERROR(ABS(((J155*$C$5)/(4*Z155))*((2*AC155*((-(3/(AB155^4)))+(2/(AB155^2))+1)*SIN(2*X155))-((1/(AB155^3))*COS(X155))+(((4/(AB155^5))-((3/(AB155^3))-AB155))*COS(3*X155)))),0)</f>
        <v>1874611.9423811065</v>
      </c>
      <c r="AF155">
        <f>MAX($C$8,AD155)</f>
        <v>400000</v>
      </c>
      <c r="AG155" s="11">
        <f>MAX(AE155,$C$3,U155)</f>
        <v>1874611.9423811065</v>
      </c>
      <c r="AH155" s="11">
        <f t="shared" si="35"/>
        <v>3.253767047592683E-2</v>
      </c>
      <c r="AI155" s="11">
        <f>(3*K155)/($C$2*$C$3*2)</f>
        <v>1.4999999999999999E-2</v>
      </c>
      <c r="AJ155">
        <f t="shared" si="27"/>
        <v>4.4999999999999998E-2</v>
      </c>
      <c r="AK155">
        <f t="shared" si="28"/>
        <v>3.253767047592683E-2</v>
      </c>
      <c r="AL155">
        <f>0</f>
        <v>0</v>
      </c>
      <c r="AN155">
        <f t="shared" si="29"/>
        <v>4.7373077797415486E-7</v>
      </c>
    </row>
    <row r="156" spans="7:40" x14ac:dyDescent="0.25">
      <c r="G156">
        <f>G155+($C$6/1700)</f>
        <v>4.5294117647058943E-2</v>
      </c>
      <c r="H156" s="7">
        <f t="shared" si="30"/>
        <v>4.5289999999999997E-2</v>
      </c>
      <c r="I156" s="7">
        <f t="shared" si="36"/>
        <v>156</v>
      </c>
      <c r="J156" s="7">
        <f t="shared" si="37"/>
        <v>3.558000000000002</v>
      </c>
      <c r="K156" s="7">
        <v>100</v>
      </c>
      <c r="L156">
        <f>SQRT(ABS((6*J156)/($C$2*$C$8)))</f>
        <v>3.2671088136148767E-2</v>
      </c>
      <c r="M156">
        <f>(3*K156)/($C$2*$C$3*2)</f>
        <v>1.4999999999999999E-2</v>
      </c>
      <c r="N156">
        <f t="shared" si="31"/>
        <v>3.2671088136148767E-2</v>
      </c>
      <c r="O156">
        <f t="shared" si="32"/>
        <v>9.7979589711327184E-2</v>
      </c>
      <c r="P156">
        <f t="shared" si="26"/>
        <v>91824.306172424796</v>
      </c>
      <c r="Q156">
        <f>0</f>
        <v>0</v>
      </c>
      <c r="R156" s="12">
        <f>0</f>
        <v>0</v>
      </c>
      <c r="S156">
        <f>0</f>
        <v>0</v>
      </c>
      <c r="T156">
        <f>0</f>
        <v>0</v>
      </c>
      <c r="U156">
        <f>IFERROR($C$3*S156,0)</f>
        <v>0</v>
      </c>
      <c r="V156">
        <f>3.1415-ATAN((M156/2)/ABS((G156-$C$7)))</f>
        <v>3.1168910693082346</v>
      </c>
      <c r="W156">
        <f>SQRT(((O156/2))^2+(ABS(G156-$C$7))^2)</f>
        <v>0.30861897987726605</v>
      </c>
      <c r="X156">
        <f t="shared" si="33"/>
        <v>3.1415000000000002</v>
      </c>
      <c r="Y156">
        <f>G156-$C$7</f>
        <v>-0.30470588235294105</v>
      </c>
      <c r="Z156">
        <f t="shared" si="34"/>
        <v>1.4530466448552171E-7</v>
      </c>
      <c r="AA156">
        <f>W156/$C$5</f>
        <v>15.430948993863302</v>
      </c>
      <c r="AB156">
        <f>Y156/$C$5</f>
        <v>-15.235294117647053</v>
      </c>
      <c r="AC156">
        <f>$C$4/$C$5</f>
        <v>0</v>
      </c>
      <c r="AD156">
        <f>IFERROR(ABS(((J156*$C$5)/(4*Z156))*((((1/(AA156^3))-AA156)*SIN(V156))-(((4/(AA156^5))-(5/(AA156^3))+AA156)*SIN(3*V156))-(2*AC156*((3/(AA156^4))-(4/(AA156^2))+1)*COS(2*V156))+(2*AC156*((1/(AA156^2))-1)))),0)</f>
        <v>186523.73474858055</v>
      </c>
      <c r="AE156">
        <f>IFERROR(ABS(((J156*$C$5)/(4*Z156))*((2*AC156*((-(3/(AB156^4)))+(2/(AB156^2))+1)*SIN(2*X156))-((1/(AB156^3))*COS(X156))+(((4/(AB156^5))-((3/(AB156^3))-AB156))*COS(3*X156)))),0)</f>
        <v>1865155.7881290189</v>
      </c>
      <c r="AF156">
        <f>MAX($C$8,AD156)</f>
        <v>400000</v>
      </c>
      <c r="AG156" s="11">
        <f>MAX(AE156,$C$3,U156)</f>
        <v>1865155.7881290189</v>
      </c>
      <c r="AH156" s="11">
        <f t="shared" si="35"/>
        <v>3.2671088136148767E-2</v>
      </c>
      <c r="AI156" s="11">
        <f>(3*K156)/($C$2*$C$3*2)</f>
        <v>1.4999999999999999E-2</v>
      </c>
      <c r="AJ156">
        <f t="shared" si="27"/>
        <v>4.5289999999999997E-2</v>
      </c>
      <c r="AK156">
        <f t="shared" si="28"/>
        <v>3.2671088136148767E-2</v>
      </c>
      <c r="AL156">
        <f>0</f>
        <v>0</v>
      </c>
      <c r="AN156">
        <f t="shared" si="29"/>
        <v>4.9212803212172621E-7</v>
      </c>
    </row>
    <row r="157" spans="7:40" x14ac:dyDescent="0.25">
      <c r="G157">
        <f>G156+($C$6/1700)</f>
        <v>4.558823529411777E-2</v>
      </c>
      <c r="H157" s="7">
        <f t="shared" si="30"/>
        <v>4.5589999999999999E-2</v>
      </c>
      <c r="I157" s="7">
        <f t="shared" si="36"/>
        <v>157</v>
      </c>
      <c r="J157" s="7">
        <f t="shared" si="37"/>
        <v>3.5880000000000023</v>
      </c>
      <c r="K157" s="7">
        <v>100</v>
      </c>
      <c r="L157">
        <f>SQRT(ABS((6*J157)/($C$2*$C$8)))</f>
        <v>3.2808535474781568E-2</v>
      </c>
      <c r="M157">
        <f>(3*K157)/($C$2*$C$3*2)</f>
        <v>1.4999999999999999E-2</v>
      </c>
      <c r="N157">
        <f t="shared" si="31"/>
        <v>3.2808535474781568E-2</v>
      </c>
      <c r="O157">
        <f t="shared" si="32"/>
        <v>9.7979589711327184E-2</v>
      </c>
      <c r="P157">
        <f t="shared" si="26"/>
        <v>91439.61949493186</v>
      </c>
      <c r="Q157">
        <f>0</f>
        <v>0</v>
      </c>
      <c r="R157" s="12">
        <f>0</f>
        <v>0</v>
      </c>
      <c r="S157">
        <f>0</f>
        <v>0</v>
      </c>
      <c r="T157">
        <f>0</f>
        <v>0</v>
      </c>
      <c r="U157">
        <f>IFERROR($C$3*S157,0)</f>
        <v>0</v>
      </c>
      <c r="V157">
        <f>3.1415-ATAN((M157/2)/ABS((G157-$C$7)))</f>
        <v>3.1168673021758062</v>
      </c>
      <c r="W157">
        <f>SQRT(((O157/2))^2+(ABS(G157-$C$7))^2)</f>
        <v>0.30832859499460863</v>
      </c>
      <c r="X157">
        <f t="shared" si="33"/>
        <v>3.1415000000000002</v>
      </c>
      <c r="Y157">
        <f>G157-$C$7</f>
        <v>-0.30441176470588222</v>
      </c>
      <c r="Z157">
        <f t="shared" si="34"/>
        <v>1.4714628160439544E-7</v>
      </c>
      <c r="AA157">
        <f>W157/$C$5</f>
        <v>15.416429749730431</v>
      </c>
      <c r="AB157">
        <f>Y157/$C$5</f>
        <v>-15.220588235294111</v>
      </c>
      <c r="AC157">
        <f>$C$4/$C$5</f>
        <v>0</v>
      </c>
      <c r="AD157">
        <f>IFERROR(ABS(((J157*$C$5)/(4*Z157))*((((1/(AA157^3))-AA157)*SIN(V157))-(((4/(AA157^5))-(5/(AA157^3))+AA157)*SIN(3*V157))-(2*AC157*((3/(AA157^4))-(4/(AA157^2))+1)*COS(2*V157))+(2*AC157*((1/(AA157^2))-1)))),0)</f>
        <v>185745.79208101385</v>
      </c>
      <c r="AE157">
        <f>IFERROR(ABS(((J157*$C$5)/(4*Z157))*((2*AC157*((-(3/(AB157^4)))+(2/(AB157^2))+1)*SIN(2*X157))-((1/(AB157^3))*COS(X157))+(((4/(AB157^5))-((3/(AB157^3))-AB157))*COS(3*X157)))),0)</f>
        <v>1855548.6156503898</v>
      </c>
      <c r="AF157">
        <f>MAX($C$8,AD157)</f>
        <v>400000</v>
      </c>
      <c r="AG157" s="11">
        <f>MAX(AE157,$C$3,U157)</f>
        <v>1855548.6156503898</v>
      </c>
      <c r="AH157" s="11">
        <f t="shared" si="35"/>
        <v>3.2808535474781568E-2</v>
      </c>
      <c r="AI157" s="11">
        <f>(3*K157)/($C$2*$C$3*2)</f>
        <v>1.4999999999999999E-2</v>
      </c>
      <c r="AJ157">
        <f t="shared" si="27"/>
        <v>4.5589999999999999E-2</v>
      </c>
      <c r="AK157">
        <f t="shared" si="28"/>
        <v>3.2808535474781568E-2</v>
      </c>
      <c r="AL157">
        <f>0</f>
        <v>0</v>
      </c>
      <c r="AN157">
        <f t="shared" si="29"/>
        <v>4.7764241331774323E-7</v>
      </c>
    </row>
    <row r="158" spans="7:40" x14ac:dyDescent="0.25">
      <c r="G158">
        <f>G157+($C$6/1700)</f>
        <v>4.5882352941176596E-2</v>
      </c>
      <c r="H158" s="7">
        <f t="shared" si="30"/>
        <v>4.5879999999999997E-2</v>
      </c>
      <c r="I158" s="7">
        <f t="shared" si="36"/>
        <v>158</v>
      </c>
      <c r="J158" s="7">
        <f t="shared" si="37"/>
        <v>3.6170000000000022</v>
      </c>
      <c r="K158" s="7">
        <v>100</v>
      </c>
      <c r="L158">
        <f>SQRT(ABS((6*J158)/($C$2*$C$8)))</f>
        <v>3.2940856090879003E-2</v>
      </c>
      <c r="M158">
        <f>(3*K158)/($C$2*$C$3*2)</f>
        <v>1.4999999999999999E-2</v>
      </c>
      <c r="N158">
        <f t="shared" si="31"/>
        <v>3.2940856090879003E-2</v>
      </c>
      <c r="O158">
        <f t="shared" si="32"/>
        <v>9.7979589711327184E-2</v>
      </c>
      <c r="P158">
        <f t="shared" si="26"/>
        <v>91072.31432369088</v>
      </c>
      <c r="Q158">
        <f>0</f>
        <v>0</v>
      </c>
      <c r="R158" s="12">
        <f>0</f>
        <v>0</v>
      </c>
      <c r="S158">
        <f>0</f>
        <v>0</v>
      </c>
      <c r="T158">
        <f>0</f>
        <v>0</v>
      </c>
      <c r="U158">
        <f>IFERROR($C$3*S158,0)</f>
        <v>0</v>
      </c>
      <c r="V158">
        <f>3.1415-ATAN((M158/2)/ABS((G158-$C$7)))</f>
        <v>3.1168434891000509</v>
      </c>
      <c r="W158">
        <f>SQRT(((O158/2))^2+(ABS(G158-$C$7))^2)</f>
        <v>0.3080382171948719</v>
      </c>
      <c r="X158">
        <f t="shared" si="33"/>
        <v>3.1415000000000002</v>
      </c>
      <c r="Y158">
        <f>G158-$C$7</f>
        <v>-0.30411764705882338</v>
      </c>
      <c r="Z158">
        <f t="shared" si="34"/>
        <v>1.4893384560088673E-7</v>
      </c>
      <c r="AA158">
        <f>W158/$C$5</f>
        <v>15.401910859743595</v>
      </c>
      <c r="AB158">
        <f>Y158/$C$5</f>
        <v>-15.205882352941169</v>
      </c>
      <c r="AC158">
        <f>$C$4/$C$5</f>
        <v>0</v>
      </c>
      <c r="AD158">
        <f>IFERROR(ABS(((J158*$C$5)/(4*Z158))*((((1/(AA158^3))-AA158)*SIN(V158))-(((4/(AA158^5))-(5/(AA158^3))+AA158)*SIN(3*V158))-(2*AC158*((3/(AA158^4))-(4/(AA158^2))+1)*COS(2*V158))+(2*AC158*((1/(AA158^2))-1)))),0)</f>
        <v>185003.14048597173</v>
      </c>
      <c r="AE158">
        <f>IFERROR(ABS(((J158*$C$5)/(4*Z158))*((2*AC158*((-(3/(AB158^4)))+(2/(AB158^2))+1)*SIN(2*X158))-((1/(AB158^3))*COS(X158))+(((4/(AB158^5))-((3/(AB158^3))-AB158))*COS(3*X158)))),0)</f>
        <v>1846308.9059923375</v>
      </c>
      <c r="AF158">
        <f>MAX($C$8,AD158)</f>
        <v>400000</v>
      </c>
      <c r="AG158" s="11">
        <f>MAX(AE158,$C$3,U158)</f>
        <v>1846308.9059923375</v>
      </c>
      <c r="AH158" s="11">
        <f t="shared" si="35"/>
        <v>3.2940856090879003E-2</v>
      </c>
      <c r="AI158" s="11">
        <f>(3*K158)/($C$2*$C$3*2)</f>
        <v>1.4999999999999999E-2</v>
      </c>
      <c r="AJ158">
        <f t="shared" si="27"/>
        <v>4.5879999999999997E-2</v>
      </c>
      <c r="AK158">
        <f t="shared" si="28"/>
        <v>3.2940856090879003E-2</v>
      </c>
      <c r="AL158">
        <f>0</f>
        <v>0</v>
      </c>
      <c r="AN158">
        <f t="shared" si="29"/>
        <v>4.961577370151583E-7</v>
      </c>
    </row>
    <row r="159" spans="7:40" x14ac:dyDescent="0.25">
      <c r="G159">
        <f>G158+($C$6/1700)</f>
        <v>4.6176470588235423E-2</v>
      </c>
      <c r="H159" s="7">
        <f t="shared" si="30"/>
        <v>4.6179999999999999E-2</v>
      </c>
      <c r="I159" s="7">
        <f t="shared" si="36"/>
        <v>159</v>
      </c>
      <c r="J159" s="7">
        <f t="shared" si="37"/>
        <v>3.6470000000000025</v>
      </c>
      <c r="K159" s="7">
        <v>100</v>
      </c>
      <c r="L159">
        <f>SQRT(ABS((6*J159)/($C$2*$C$8)))</f>
        <v>3.3077182467677033E-2</v>
      </c>
      <c r="M159">
        <f>(3*K159)/($C$2*$C$3*2)</f>
        <v>1.4999999999999999E-2</v>
      </c>
      <c r="N159">
        <f t="shared" si="31"/>
        <v>3.3077182467677033E-2</v>
      </c>
      <c r="O159">
        <f t="shared" si="32"/>
        <v>9.7979589711327184E-2</v>
      </c>
      <c r="P159">
        <f t="shared" si="26"/>
        <v>90696.963168842893</v>
      </c>
      <c r="Q159">
        <f>0</f>
        <v>0</v>
      </c>
      <c r="R159" s="12">
        <f>0</f>
        <v>0</v>
      </c>
      <c r="S159">
        <f>0</f>
        <v>0</v>
      </c>
      <c r="T159">
        <f>0</f>
        <v>0</v>
      </c>
      <c r="U159">
        <f>IFERROR($C$3*S159,0)</f>
        <v>0</v>
      </c>
      <c r="V159">
        <f>3.1415-ATAN((M159/2)/ABS((G159-$C$7)))</f>
        <v>3.1168196299476496</v>
      </c>
      <c r="W159">
        <f>SQRT(((O159/2))^2+(ABS(G159-$C$7))^2)</f>
        <v>0.30774784649810527</v>
      </c>
      <c r="X159">
        <f t="shared" si="33"/>
        <v>3.1415000000000002</v>
      </c>
      <c r="Y159">
        <f>G159-$C$7</f>
        <v>-0.30382352941176455</v>
      </c>
      <c r="Z159">
        <f t="shared" si="34"/>
        <v>1.5079060557452277E-7</v>
      </c>
      <c r="AA159">
        <f>W159/$C$5</f>
        <v>15.387392324905264</v>
      </c>
      <c r="AB159">
        <f>Y159/$C$5</f>
        <v>-15.191176470588227</v>
      </c>
      <c r="AC159">
        <f>$C$4/$C$5</f>
        <v>0</v>
      </c>
      <c r="AD159">
        <f>IFERROR(ABS(((J159*$C$5)/(4*Z159))*((((1/(AA159^3))-AA159)*SIN(V159))-(((4/(AA159^5))-(5/(AA159^3))+AA159)*SIN(3*V159))-(2*AC159*((3/(AA159^4))-(4/(AA159^2))+1)*COS(2*V159))+(2*AC159*((1/(AA159^2))-1)))),0)</f>
        <v>184244.12780195574</v>
      </c>
      <c r="AE159">
        <f>IFERROR(ABS(((J159*$C$5)/(4*Z159))*((2*AC159*((-(3/(AB159^4)))+(2/(AB159^2))+1)*SIN(2*X159))-((1/(AB159^3))*COS(X159))+(((4/(AB159^5))-((3/(AB159^3))-AB159))*COS(3*X159)))),0)</f>
        <v>1836920.6437188503</v>
      </c>
      <c r="AF159">
        <f>MAX($C$8,AD159)</f>
        <v>400000</v>
      </c>
      <c r="AG159" s="11">
        <f>MAX(AE159,$C$3,U159)</f>
        <v>1836920.6437188503</v>
      </c>
      <c r="AH159" s="11">
        <f t="shared" si="35"/>
        <v>3.3077182467677033E-2</v>
      </c>
      <c r="AI159" s="11">
        <f>(3*K159)/($C$2*$C$3*2)</f>
        <v>1.4999999999999999E-2</v>
      </c>
      <c r="AJ159">
        <f t="shared" si="27"/>
        <v>4.6179999999999999E-2</v>
      </c>
      <c r="AK159">
        <f t="shared" si="28"/>
        <v>3.3077182467677033E-2</v>
      </c>
      <c r="AL159">
        <f>0</f>
        <v>0</v>
      </c>
      <c r="AN159">
        <f t="shared" si="29"/>
        <v>4.8152227362812403E-7</v>
      </c>
    </row>
    <row r="160" spans="7:40" x14ac:dyDescent="0.25">
      <c r="G160">
        <f>G159+($C$6/1700)</f>
        <v>4.647058823529425E-2</v>
      </c>
      <c r="H160" s="7">
        <f t="shared" si="30"/>
        <v>4.6469999999999997E-2</v>
      </c>
      <c r="I160" s="7">
        <f t="shared" si="36"/>
        <v>160</v>
      </c>
      <c r="J160" s="7">
        <f t="shared" si="37"/>
        <v>3.6760000000000024</v>
      </c>
      <c r="K160" s="7">
        <v>100</v>
      </c>
      <c r="L160">
        <f>SQRT(ABS((6*J160)/($C$2*$C$8)))</f>
        <v>3.3208432664008712E-2</v>
      </c>
      <c r="M160">
        <f>(3*K160)/($C$2*$C$3*2)</f>
        <v>1.4999999999999999E-2</v>
      </c>
      <c r="N160">
        <f t="shared" si="31"/>
        <v>3.3208432664008712E-2</v>
      </c>
      <c r="O160">
        <f t="shared" si="32"/>
        <v>9.7979589711327184E-2</v>
      </c>
      <c r="P160">
        <f t="shared" si="26"/>
        <v>90338.500174125918</v>
      </c>
      <c r="Q160">
        <f>0</f>
        <v>0</v>
      </c>
      <c r="R160" s="12">
        <f>0</f>
        <v>0</v>
      </c>
      <c r="S160">
        <f>0</f>
        <v>0</v>
      </c>
      <c r="T160">
        <f>0</f>
        <v>0</v>
      </c>
      <c r="U160">
        <f>IFERROR($C$3*S160,0)</f>
        <v>0</v>
      </c>
      <c r="V160">
        <f>3.1415-ATAN((M160/2)/ABS((G160-$C$7)))</f>
        <v>3.1167957245847671</v>
      </c>
      <c r="W160">
        <f>SQRT(((O160/2))^2+(ABS(G160-$C$7))^2)</f>
        <v>0.30745748292443342</v>
      </c>
      <c r="X160">
        <f t="shared" si="33"/>
        <v>3.1415000000000002</v>
      </c>
      <c r="Y160">
        <f>G160-$C$7</f>
        <v>-0.30352941176470571</v>
      </c>
      <c r="Z160">
        <f t="shared" si="34"/>
        <v>1.5259274809112013E-7</v>
      </c>
      <c r="AA160">
        <f>W160/$C$5</f>
        <v>15.372874146221671</v>
      </c>
      <c r="AB160">
        <f>Y160/$C$5</f>
        <v>-15.176470588235285</v>
      </c>
      <c r="AC160">
        <f>$C$4/$C$5</f>
        <v>0</v>
      </c>
      <c r="AD160">
        <f>IFERROR(ABS(((J160*$C$5)/(4*Z160))*((((1/(AA160^3))-AA160)*SIN(V160))-(((4/(AA160^5))-(5/(AA160^3))+AA160)*SIN(3*V160))-(2*AC160*((3/(AA160^4))-(4/(AA160^2))+1)*COS(2*V160))+(2*AC160*((1/(AA160^2))-1)))),0)</f>
        <v>183519.40581772206</v>
      </c>
      <c r="AE160">
        <f>IFERROR(ABS(((J160*$C$5)/(4*Z160))*((2*AC160*((-(3/(AB160^4)))+(2/(AB160^2))+1)*SIN(2*X160))-((1/(AB160^3))*COS(X160))+(((4/(AB160^5))-((3/(AB160^3))-AB160))*COS(3*X160)))),0)</f>
        <v>1827888.8140746178</v>
      </c>
      <c r="AF160">
        <f>MAX($C$8,AD160)</f>
        <v>400000</v>
      </c>
      <c r="AG160" s="11">
        <f>MAX(AE160,$C$3,U160)</f>
        <v>1827888.8140746178</v>
      </c>
      <c r="AH160" s="11">
        <f t="shared" si="35"/>
        <v>3.3208432664008712E-2</v>
      </c>
      <c r="AI160" s="11">
        <f>(3*K160)/($C$2*$C$3*2)</f>
        <v>1.4999999999999999E-2</v>
      </c>
      <c r="AJ160">
        <f t="shared" si="27"/>
        <v>4.6469999999999997E-2</v>
      </c>
      <c r="AK160">
        <f t="shared" si="28"/>
        <v>3.3208432664008712E-2</v>
      </c>
      <c r="AL160">
        <f>0</f>
        <v>0</v>
      </c>
      <c r="AN160">
        <f t="shared" si="29"/>
        <v>4.8341790926692937E-7</v>
      </c>
    </row>
    <row r="161" spans="7:40" x14ac:dyDescent="0.25">
      <c r="G161">
        <f>G160+($C$6/1700)</f>
        <v>4.6764705882353076E-2</v>
      </c>
      <c r="H161" s="7">
        <f t="shared" si="30"/>
        <v>4.6760000000000003E-2</v>
      </c>
      <c r="I161" s="7">
        <f t="shared" si="36"/>
        <v>161</v>
      </c>
      <c r="J161" s="7">
        <f t="shared" si="37"/>
        <v>3.7050000000000027</v>
      </c>
      <c r="K161" s="7">
        <v>100</v>
      </c>
      <c r="L161">
        <f>SQRT(ABS((6*J161)/($C$2*$C$8)))</f>
        <v>3.333916615633932E-2</v>
      </c>
      <c r="M161">
        <f>(3*K161)/($C$2*$C$3*2)</f>
        <v>1.4999999999999999E-2</v>
      </c>
      <c r="N161">
        <f t="shared" si="31"/>
        <v>3.333916615633932E-2</v>
      </c>
      <c r="O161">
        <f t="shared" si="32"/>
        <v>9.7979589711327184E-2</v>
      </c>
      <c r="P161">
        <f t="shared" si="26"/>
        <v>89984.254133169467</v>
      </c>
      <c r="Q161">
        <f>0</f>
        <v>0</v>
      </c>
      <c r="R161" s="12">
        <f>0</f>
        <v>0</v>
      </c>
      <c r="S161">
        <f>0</f>
        <v>0</v>
      </c>
      <c r="T161">
        <f>0</f>
        <v>0</v>
      </c>
      <c r="U161">
        <f>IFERROR($C$3*S161,0)</f>
        <v>0</v>
      </c>
      <c r="V161">
        <f>3.1415-ATAN((M161/2)/ABS((G161-$C$7)))</f>
        <v>3.1167717728770503</v>
      </c>
      <c r="W161">
        <f>SQRT(((O161/2))^2+(ABS(G161-$C$7))^2)</f>
        <v>0.30716712649405664</v>
      </c>
      <c r="X161">
        <f t="shared" si="33"/>
        <v>3.1415000000000002</v>
      </c>
      <c r="Y161">
        <f>G161-$C$7</f>
        <v>-0.30323529411764688</v>
      </c>
      <c r="Z161">
        <f t="shared" si="34"/>
        <v>1.5440201326154662E-7</v>
      </c>
      <c r="AA161">
        <f>W161/$C$5</f>
        <v>15.358356324702832</v>
      </c>
      <c r="AB161">
        <f>Y161/$C$5</f>
        <v>-15.161764705882344</v>
      </c>
      <c r="AC161">
        <f>$C$4/$C$5</f>
        <v>0</v>
      </c>
      <c r="AD161">
        <f>IFERROR(ABS(((J161*$C$5)/(4*Z161))*((((1/(AA161^3))-AA161)*SIN(V161))-(((4/(AA161^5))-(5/(AA161^3))+AA161)*SIN(3*V161))-(2*AC161*((3/(AA161^4))-(4/(AA161^2))+1)*COS(2*V161))+(2*AC161*((1/(AA161^2))-1)))),0)</f>
        <v>182803.23479625498</v>
      </c>
      <c r="AE161">
        <f>IFERROR(ABS(((J161*$C$5)/(4*Z161))*((2*AC161*((-(3/(AB161^4)))+(2/(AB161^2))+1)*SIN(2*X161))-((1/(AB161^3))*COS(X161))+(((4/(AB161^5))-((3/(AB161^3))-AB161))*COS(3*X161)))),0)</f>
        <v>1818956.2856090539</v>
      </c>
      <c r="AF161">
        <f>MAX($C$8,AD161)</f>
        <v>400000</v>
      </c>
      <c r="AG161" s="11">
        <f>MAX(AE161,$C$3,U161)</f>
        <v>1818956.2856090539</v>
      </c>
      <c r="AH161" s="11">
        <f t="shared" si="35"/>
        <v>3.333916615633932E-2</v>
      </c>
      <c r="AI161" s="11">
        <f>(3*K161)/($C$2*$C$3*2)</f>
        <v>1.4999999999999999E-2</v>
      </c>
      <c r="AJ161">
        <f t="shared" si="27"/>
        <v>4.6760000000000003E-2</v>
      </c>
      <c r="AK161">
        <f t="shared" si="28"/>
        <v>3.333916615633932E-2</v>
      </c>
      <c r="AL161">
        <f>0</f>
        <v>0</v>
      </c>
      <c r="AN161">
        <f t="shared" si="29"/>
        <v>5.0210805609947272E-7</v>
      </c>
    </row>
    <row r="162" spans="7:40" x14ac:dyDescent="0.25">
      <c r="G162">
        <f>G161+($C$6/1700)</f>
        <v>4.7058823529411903E-2</v>
      </c>
      <c r="H162" s="7">
        <f t="shared" si="30"/>
        <v>4.7059999999999998E-2</v>
      </c>
      <c r="I162" s="7">
        <f t="shared" si="36"/>
        <v>162</v>
      </c>
      <c r="J162" s="7">
        <f t="shared" si="37"/>
        <v>3.7350000000000021</v>
      </c>
      <c r="K162" s="7">
        <v>100</v>
      </c>
      <c r="L162">
        <f>SQRT(ABS((6*J162)/($C$2*$C$8)))</f>
        <v>3.3473870406632106E-2</v>
      </c>
      <c r="M162">
        <f>(3*K162)/($C$2*$C$3*2)</f>
        <v>1.4999999999999999E-2</v>
      </c>
      <c r="N162">
        <f t="shared" si="31"/>
        <v>3.3473870406632106E-2</v>
      </c>
      <c r="O162">
        <f t="shared" si="32"/>
        <v>9.7979589711327184E-2</v>
      </c>
      <c r="P162">
        <f t="shared" si="26"/>
        <v>89622.142989644126</v>
      </c>
      <c r="Q162">
        <f>0</f>
        <v>0</v>
      </c>
      <c r="R162" s="12">
        <f>0</f>
        <v>0</v>
      </c>
      <c r="S162">
        <f>0</f>
        <v>0</v>
      </c>
      <c r="T162">
        <f>0</f>
        <v>0</v>
      </c>
      <c r="U162">
        <f>IFERROR($C$3*S162,0)</f>
        <v>0</v>
      </c>
      <c r="V162">
        <f>3.1415-ATAN((M162/2)/ABS((G162-$C$7)))</f>
        <v>3.1167477746896237</v>
      </c>
      <c r="W162">
        <f>SQRT(((O162/2))^2+(ABS(G162-$C$7))^2)</f>
        <v>0.30687677722725121</v>
      </c>
      <c r="X162">
        <f t="shared" si="33"/>
        <v>3.1415000000000002</v>
      </c>
      <c r="Y162">
        <f>G162-$C$7</f>
        <v>-0.30294117647058805</v>
      </c>
      <c r="Z162">
        <f t="shared" si="34"/>
        <v>1.5628113246096372E-7</v>
      </c>
      <c r="AA162">
        <f>W162/$C$5</f>
        <v>15.34383886136256</v>
      </c>
      <c r="AB162">
        <f>Y162/$C$5</f>
        <v>-15.147058823529402</v>
      </c>
      <c r="AC162">
        <f>$C$4/$C$5</f>
        <v>0</v>
      </c>
      <c r="AD162">
        <f>IFERROR(ABS(((J162*$C$5)/(4*Z162))*((((1/(AA162^3))-AA162)*SIN(V162))-(((4/(AA162^5))-(5/(AA162^3))+AA162)*SIN(3*V162))-(2*AC162*((3/(AA162^4))-(4/(AA162^2))+1)*COS(2*V162))+(2*AC162*((1/(AA162^2))-1)))),0)</f>
        <v>182071.06993633549</v>
      </c>
      <c r="AE162">
        <f>IFERROR(ABS(((J162*$C$5)/(4*Z162))*((2*AC162*((-(3/(AB162^4)))+(2/(AB162^2))+1)*SIN(2*X162))-((1/(AB162^3))*COS(X162))+(((4/(AB162^5))-((3/(AB162^3))-AB162))*COS(3*X162)))),0)</f>
        <v>1809878.8185342373</v>
      </c>
      <c r="AF162">
        <f>MAX($C$8,AD162)</f>
        <v>400000</v>
      </c>
      <c r="AG162" s="11">
        <f>MAX(AE162,$C$3,U162)</f>
        <v>1809878.8185342373</v>
      </c>
      <c r="AH162" s="11">
        <f t="shared" si="35"/>
        <v>3.3473870406632106E-2</v>
      </c>
      <c r="AI162" s="11">
        <f>(3*K162)/($C$2*$C$3*2)</f>
        <v>1.4999999999999999E-2</v>
      </c>
      <c r="AJ162">
        <f t="shared" si="27"/>
        <v>4.7059999999999998E-2</v>
      </c>
      <c r="AK162">
        <f t="shared" si="28"/>
        <v>3.3473870406632106E-2</v>
      </c>
      <c r="AL162">
        <f>0</f>
        <v>0</v>
      </c>
      <c r="AN162">
        <f t="shared" si="29"/>
        <v>4.8725178296237075E-7</v>
      </c>
    </row>
    <row r="163" spans="7:40" x14ac:dyDescent="0.25">
      <c r="G163">
        <f>G162+($C$6/1700)</f>
        <v>4.7352941176470729E-2</v>
      </c>
      <c r="H163" s="7">
        <f t="shared" si="30"/>
        <v>4.7350000000000003E-2</v>
      </c>
      <c r="I163" s="7">
        <f t="shared" si="36"/>
        <v>163</v>
      </c>
      <c r="J163" s="7">
        <f t="shared" si="37"/>
        <v>3.7640000000000025</v>
      </c>
      <c r="K163" s="7">
        <v>100</v>
      </c>
      <c r="L163">
        <f>SQRT(ABS((6*J163)/($C$2*$C$8)))</f>
        <v>3.3603571238783547E-2</v>
      </c>
      <c r="M163">
        <f>(3*K163)/($C$2*$C$3*2)</f>
        <v>1.4999999999999999E-2</v>
      </c>
      <c r="N163">
        <f t="shared" si="31"/>
        <v>3.3603571238783547E-2</v>
      </c>
      <c r="O163">
        <f t="shared" si="32"/>
        <v>9.7979589711327184E-2</v>
      </c>
      <c r="P163">
        <f t="shared" si="26"/>
        <v>89276.225395280344</v>
      </c>
      <c r="Q163">
        <f>0</f>
        <v>0</v>
      </c>
      <c r="R163" s="12">
        <f>0</f>
        <v>0</v>
      </c>
      <c r="S163">
        <f>0</f>
        <v>0</v>
      </c>
      <c r="T163">
        <f>0</f>
        <v>0</v>
      </c>
      <c r="U163">
        <f>IFERROR($C$3*S163,0)</f>
        <v>0</v>
      </c>
      <c r="V163">
        <f>3.1415-ATAN((M163/2)/ABS((G163-$C$7)))</f>
        <v>3.1167237298870893</v>
      </c>
      <c r="W163">
        <f>SQRT(((O163/2))^2+(ABS(G163-$C$7))^2)</f>
        <v>0.30658643514436967</v>
      </c>
      <c r="X163">
        <f t="shared" si="33"/>
        <v>3.1415000000000002</v>
      </c>
      <c r="Y163">
        <f>G163-$C$7</f>
        <v>-0.30264705882352927</v>
      </c>
      <c r="Z163">
        <f t="shared" si="34"/>
        <v>1.5810480267847672E-7</v>
      </c>
      <c r="AA163">
        <f>W163/$C$5</f>
        <v>15.329321757218484</v>
      </c>
      <c r="AB163">
        <f>Y163/$C$5</f>
        <v>-15.132352941176464</v>
      </c>
      <c r="AC163">
        <f>$C$4/$C$5</f>
        <v>0</v>
      </c>
      <c r="AD163">
        <f>IFERROR(ABS(((J163*$C$5)/(4*Z163))*((((1/(AA163^3))-AA163)*SIN(V163))-(((4/(AA163^5))-(5/(AA163^3))+AA163)*SIN(3*V163))-(2*AC163*((3/(AA163^4))-(4/(AA163^2))+1)*COS(2*V163))+(2*AC163*((1/(AA163^2))-1)))),0)</f>
        <v>181371.78730179515</v>
      </c>
      <c r="AE163">
        <f>IFERROR(ABS(((J163*$C$5)/(4*Z163))*((2*AC163*((-(3/(AB163^4)))+(2/(AB163^2))+1)*SIN(2*X163))-((1/(AB163^3))*COS(X163))+(((4/(AB163^5))-((3/(AB163^3))-AB163))*COS(3*X163)))),0)</f>
        <v>1801142.2574111717</v>
      </c>
      <c r="AF163">
        <f>MAX($C$8,AD163)</f>
        <v>400000</v>
      </c>
      <c r="AG163" s="11">
        <f>MAX(AE163,$C$3,U163)</f>
        <v>1801142.2574111717</v>
      </c>
      <c r="AH163" s="11">
        <f t="shared" si="35"/>
        <v>3.3603571238783547E-2</v>
      </c>
      <c r="AI163" s="11">
        <f>(3*K163)/($C$2*$C$3*2)</f>
        <v>1.4999999999999999E-2</v>
      </c>
      <c r="AJ163">
        <f t="shared" si="27"/>
        <v>4.7350000000000003E-2</v>
      </c>
      <c r="AK163">
        <f t="shared" si="28"/>
        <v>3.3603571238783547E-2</v>
      </c>
      <c r="AL163">
        <f>0</f>
        <v>0</v>
      </c>
      <c r="AN163">
        <f t="shared" si="29"/>
        <v>5.0605829703700256E-7</v>
      </c>
    </row>
    <row r="164" spans="7:40" x14ac:dyDescent="0.25">
      <c r="G164">
        <f>G163+($C$6/1700)</f>
        <v>4.7647058823529556E-2</v>
      </c>
      <c r="H164" s="7">
        <f t="shared" si="30"/>
        <v>4.7649999999999998E-2</v>
      </c>
      <c r="I164" s="7">
        <f t="shared" si="36"/>
        <v>164</v>
      </c>
      <c r="J164" s="7">
        <f t="shared" si="37"/>
        <v>3.7940000000000018</v>
      </c>
      <c r="K164" s="7">
        <v>100</v>
      </c>
      <c r="L164">
        <f>SQRT(ABS((6*J164)/($C$2*$C$8)))</f>
        <v>3.3737219802467432E-2</v>
      </c>
      <c r="M164">
        <f>(3*K164)/($C$2*$C$3*2)</f>
        <v>1.4999999999999999E-2</v>
      </c>
      <c r="N164">
        <f t="shared" si="31"/>
        <v>3.3737219802467432E-2</v>
      </c>
      <c r="O164">
        <f t="shared" si="32"/>
        <v>9.7979589711327184E-2</v>
      </c>
      <c r="P164">
        <f t="shared" si="26"/>
        <v>88922.561419260441</v>
      </c>
      <c r="Q164">
        <f>0</f>
        <v>0</v>
      </c>
      <c r="R164" s="12">
        <f>0</f>
        <v>0</v>
      </c>
      <c r="S164">
        <f>0</f>
        <v>0</v>
      </c>
      <c r="T164">
        <f>0</f>
        <v>0</v>
      </c>
      <c r="U164">
        <f>IFERROR($C$3*S164,0)</f>
        <v>0</v>
      </c>
      <c r="V164">
        <f>3.1415-ATAN((M164/2)/ABS((G164-$C$7)))</f>
        <v>3.1166996383335217</v>
      </c>
      <c r="W164">
        <f>SQRT(((O164/2))^2+(ABS(G164-$C$7))^2)</f>
        <v>0.30629610026584109</v>
      </c>
      <c r="X164">
        <f t="shared" si="33"/>
        <v>3.1415000000000002</v>
      </c>
      <c r="Y164">
        <f>G164-$C$7</f>
        <v>-0.30235294117647044</v>
      </c>
      <c r="Z164">
        <f t="shared" si="34"/>
        <v>1.5999876491320188E-7</v>
      </c>
      <c r="AA164">
        <f>W164/$C$5</f>
        <v>15.314805013292053</v>
      </c>
      <c r="AB164">
        <f>Y164/$C$5</f>
        <v>-15.117647058823522</v>
      </c>
      <c r="AC164">
        <f>$C$4/$C$5</f>
        <v>0</v>
      </c>
      <c r="AD164">
        <f>IFERROR(ABS(((J164*$C$5)/(4*Z164))*((((1/(AA164^3))-AA164)*SIN(V164))-(((4/(AA164^5))-(5/(AA164^3))+AA164)*SIN(3*V164))-(2*AC164*((3/(AA164^4))-(4/(AA164^2))+1)*COS(2*V164))+(2*AC164*((1/(AA164^2))-1)))),0)</f>
        <v>180656.7518705423</v>
      </c>
      <c r="AE164">
        <f>IFERROR(ABS(((J164*$C$5)/(4*Z164))*((2*AC164*((-(3/(AB164^4)))+(2/(AB164^2))+1)*SIN(2*X164))-((1/(AB164^3))*COS(X164))+(((4/(AB164^5))-((3/(AB164^3))-AB164))*COS(3*X164)))),0)</f>
        <v>1792263.1323845724</v>
      </c>
      <c r="AF164">
        <f>MAX($C$8,AD164)</f>
        <v>400000</v>
      </c>
      <c r="AG164" s="11">
        <f>MAX(AE164,$C$3,U164)</f>
        <v>1792263.1323845724</v>
      </c>
      <c r="AH164" s="11">
        <f t="shared" si="35"/>
        <v>3.3737219802467432E-2</v>
      </c>
      <c r="AI164" s="11">
        <f>(3*K164)/($C$2*$C$3*2)</f>
        <v>1.4999999999999999E-2</v>
      </c>
      <c r="AJ164">
        <f t="shared" si="27"/>
        <v>4.7649999999999998E-2</v>
      </c>
      <c r="AK164">
        <f t="shared" si="28"/>
        <v>3.3737219802467432E-2</v>
      </c>
      <c r="AL164">
        <f>0</f>
        <v>0</v>
      </c>
      <c r="AN164">
        <f t="shared" si="29"/>
        <v>4.91055724943727E-7</v>
      </c>
    </row>
    <row r="165" spans="7:40" x14ac:dyDescent="0.25">
      <c r="G165">
        <f>G164+($C$6/1700)</f>
        <v>4.7941176470588383E-2</v>
      </c>
      <c r="H165" s="7">
        <f t="shared" si="30"/>
        <v>4.7940000000000003E-2</v>
      </c>
      <c r="I165" s="7">
        <f t="shared" si="36"/>
        <v>165</v>
      </c>
      <c r="J165" s="7">
        <f t="shared" si="37"/>
        <v>3.8230000000000022</v>
      </c>
      <c r="K165" s="7">
        <v>100</v>
      </c>
      <c r="L165">
        <f>SQRT(ABS((6*J165)/($C$2*$C$8)))</f>
        <v>3.3865912065083978E-2</v>
      </c>
      <c r="M165">
        <f>(3*K165)/($C$2*$C$3*2)</f>
        <v>1.4999999999999999E-2</v>
      </c>
      <c r="N165">
        <f t="shared" si="31"/>
        <v>3.3865912065083978E-2</v>
      </c>
      <c r="O165">
        <f t="shared" si="32"/>
        <v>9.7979589711327184E-2</v>
      </c>
      <c r="P165">
        <f t="shared" si="26"/>
        <v>88584.650968045928</v>
      </c>
      <c r="Q165">
        <f>0</f>
        <v>0</v>
      </c>
      <c r="R165" s="12">
        <f>0</f>
        <v>0</v>
      </c>
      <c r="S165">
        <f>0</f>
        <v>0</v>
      </c>
      <c r="T165">
        <f>0</f>
        <v>0</v>
      </c>
      <c r="U165">
        <f>IFERROR($C$3*S165,0)</f>
        <v>0</v>
      </c>
      <c r="V165">
        <f>3.1415-ATAN((M165/2)/ABS((G165-$C$7)))</f>
        <v>3.1166754998924673</v>
      </c>
      <c r="W165">
        <f>SQRT(((O165/2))^2+(ABS(G165-$C$7))^2)</f>
        <v>0.30600577261217182</v>
      </c>
      <c r="X165">
        <f t="shared" si="33"/>
        <v>3.1415000000000002</v>
      </c>
      <c r="Y165">
        <f>G165-$C$7</f>
        <v>-0.3020588235294116</v>
      </c>
      <c r="Z165">
        <f t="shared" si="34"/>
        <v>1.6183672728102013E-7</v>
      </c>
      <c r="AA165">
        <f>W165/$C$5</f>
        <v>15.300288630608591</v>
      </c>
      <c r="AB165">
        <f>Y165/$C$5</f>
        <v>-15.10294117647058</v>
      </c>
      <c r="AC165">
        <f>$C$4/$C$5</f>
        <v>0</v>
      </c>
      <c r="AD165">
        <f>IFERROR(ABS(((J165*$C$5)/(4*Z165))*((((1/(AA165^3))-AA165)*SIN(V165))-(((4/(AA165^5))-(5/(AA165^3))+AA165)*SIN(3*V165))-(2*AC165*((3/(AA165^4))-(4/(AA165^2))+1)*COS(2*V165))+(2*AC165*((1/(AA165^2))-1)))),0)</f>
        <v>179973.70641324713</v>
      </c>
      <c r="AE165">
        <f>IFERROR(ABS(((J165*$C$5)/(4*Z165))*((2*AC165*((-(3/(AB165^4)))+(2/(AB165^2))+1)*SIN(2*X165))-((1/(AB165^3))*COS(X165))+(((4/(AB165^5))-((3/(AB165^3))-AB165))*COS(3*X165)))),0)</f>
        <v>1783715.0866048804</v>
      </c>
      <c r="AF165">
        <f>MAX($C$8,AD165)</f>
        <v>400000</v>
      </c>
      <c r="AG165" s="11">
        <f>MAX(AE165,$C$3,U165)</f>
        <v>1783715.0866048804</v>
      </c>
      <c r="AH165" s="11">
        <f t="shared" si="35"/>
        <v>3.3865912065083978E-2</v>
      </c>
      <c r="AI165" s="11">
        <f>(3*K165)/($C$2*$C$3*2)</f>
        <v>1.4999999999999999E-2</v>
      </c>
      <c r="AJ165">
        <f t="shared" si="27"/>
        <v>4.7940000000000003E-2</v>
      </c>
      <c r="AK165">
        <f t="shared" si="28"/>
        <v>3.3865912065083978E-2</v>
      </c>
      <c r="AL165">
        <f>0</f>
        <v>0</v>
      </c>
      <c r="AN165">
        <f t="shared" si="29"/>
        <v>5.0997794069939046E-7</v>
      </c>
    </row>
    <row r="166" spans="7:40" x14ac:dyDescent="0.25">
      <c r="G166">
        <f>G165+($C$6/1700)</f>
        <v>4.8235294117647209E-2</v>
      </c>
      <c r="H166" s="7">
        <f t="shared" si="30"/>
        <v>4.8239999999999998E-2</v>
      </c>
      <c r="I166" s="7">
        <f t="shared" si="36"/>
        <v>166</v>
      </c>
      <c r="J166" s="7">
        <f t="shared" si="37"/>
        <v>3.8530000000000015</v>
      </c>
      <c r="K166" s="7">
        <v>100</v>
      </c>
      <c r="L166">
        <f>SQRT(ABS((6*J166)/($C$2*$C$8)))</f>
        <v>3.3998529379959959E-2</v>
      </c>
      <c r="M166">
        <f>(3*K166)/($C$2*$C$3*2)</f>
        <v>1.4999999999999999E-2</v>
      </c>
      <c r="N166">
        <f t="shared" si="31"/>
        <v>3.3998529379959959E-2</v>
      </c>
      <c r="O166">
        <f t="shared" si="32"/>
        <v>9.7979589711327184E-2</v>
      </c>
      <c r="P166">
        <f t="shared" si="26"/>
        <v>88239.110770723957</v>
      </c>
      <c r="Q166">
        <f>0</f>
        <v>0</v>
      </c>
      <c r="R166" s="12">
        <f>0</f>
        <v>0</v>
      </c>
      <c r="S166">
        <f>0</f>
        <v>0</v>
      </c>
      <c r="T166">
        <f>0</f>
        <v>0</v>
      </c>
      <c r="U166">
        <f>IFERROR($C$3*S166,0)</f>
        <v>0</v>
      </c>
      <c r="V166">
        <f>3.1415-ATAN((M166/2)/ABS((G166-$C$7)))</f>
        <v>3.116651314426941</v>
      </c>
      <c r="W166">
        <f>SQRT(((O166/2))^2+(ABS(G166-$C$7))^2)</f>
        <v>0.30571545220394547</v>
      </c>
      <c r="X166">
        <f t="shared" si="33"/>
        <v>3.1415000000000002</v>
      </c>
      <c r="Y166">
        <f>G166-$C$7</f>
        <v>-0.30176470588235277</v>
      </c>
      <c r="Z166">
        <f t="shared" si="34"/>
        <v>1.6374541712623223E-7</v>
      </c>
      <c r="AA166">
        <f>W166/$C$5</f>
        <v>15.285772610197274</v>
      </c>
      <c r="AB166">
        <f>Y166/$C$5</f>
        <v>-15.088235294117638</v>
      </c>
      <c r="AC166">
        <f>$C$4/$C$5</f>
        <v>0</v>
      </c>
      <c r="AD166">
        <f>IFERROR(ABS(((J166*$C$5)/(4*Z166))*((((1/(AA166^3))-AA166)*SIN(V166))-(((4/(AA166^5))-(5/(AA166^3))+AA166)*SIN(3*V166))-(2*AC166*((3/(AA166^4))-(4/(AA166^2))+1)*COS(2*V166))+(2*AC166*((1/(AA166^2))-1)))),0)</f>
        <v>179275.14496243608</v>
      </c>
      <c r="AE166">
        <f>IFERROR(ABS(((J166*$C$5)/(4*Z166))*((2*AC166*((-(3/(AB166^4)))+(2/(AB166^2))+1)*SIN(2*X166))-((1/(AB166^3))*COS(X166))+(((4/(AB166^5))-((3/(AB166^3))-AB166))*COS(3*X166)))),0)</f>
        <v>1775026.8129668287</v>
      </c>
      <c r="AF166">
        <f>MAX($C$8,AD166)</f>
        <v>400000</v>
      </c>
      <c r="AG166" s="11">
        <f>MAX(AE166,$C$3,U166)</f>
        <v>1775026.8129668287</v>
      </c>
      <c r="AH166" s="11">
        <f t="shared" si="35"/>
        <v>3.3998529379959959E-2</v>
      </c>
      <c r="AI166" s="11">
        <f>(3*K166)/($C$2*$C$3*2)</f>
        <v>1.4999999999999999E-2</v>
      </c>
      <c r="AJ166">
        <f t="shared" si="27"/>
        <v>4.8239999999999998E-2</v>
      </c>
      <c r="AK166">
        <f t="shared" si="28"/>
        <v>3.3998529379959959E-2</v>
      </c>
      <c r="AL166">
        <f>0</f>
        <v>0</v>
      </c>
      <c r="AN166">
        <f t="shared" si="29"/>
        <v>4.948304254994813E-7</v>
      </c>
    </row>
    <row r="167" spans="7:40" x14ac:dyDescent="0.25">
      <c r="G167">
        <f>G166+($C$6/1700)</f>
        <v>4.8529411764706036E-2</v>
      </c>
      <c r="H167" s="7">
        <f t="shared" si="30"/>
        <v>4.8529999999999997E-2</v>
      </c>
      <c r="I167" s="7">
        <f t="shared" si="36"/>
        <v>167</v>
      </c>
      <c r="J167" s="7">
        <f t="shared" si="37"/>
        <v>3.8820000000000014</v>
      </c>
      <c r="K167" s="7">
        <v>100</v>
      </c>
      <c r="L167">
        <f>SQRT(ABS((6*J167)/($C$2*$C$8)))</f>
        <v>3.4126236241343706E-2</v>
      </c>
      <c r="M167">
        <f>(3*K167)/($C$2*$C$3*2)</f>
        <v>1.4999999999999999E-2</v>
      </c>
      <c r="N167">
        <f t="shared" si="31"/>
        <v>3.4126236241343706E-2</v>
      </c>
      <c r="O167">
        <f t="shared" si="32"/>
        <v>9.7979589711327184E-2</v>
      </c>
      <c r="P167">
        <f t="shared" si="26"/>
        <v>87908.90324921094</v>
      </c>
      <c r="Q167">
        <f>0</f>
        <v>0</v>
      </c>
      <c r="R167" s="12">
        <f>0</f>
        <v>0</v>
      </c>
      <c r="S167">
        <f>0</f>
        <v>0</v>
      </c>
      <c r="T167">
        <f>0</f>
        <v>0</v>
      </c>
      <c r="U167">
        <f>IFERROR($C$3*S167,0)</f>
        <v>0</v>
      </c>
      <c r="V167">
        <f>3.1415-ATAN((M167/2)/ABS((G167-$C$7)))</f>
        <v>3.1166270817994235</v>
      </c>
      <c r="W167">
        <f>SQRT(((O167/2))^2+(ABS(G167-$C$7))^2)</f>
        <v>0.30542513906182339</v>
      </c>
      <c r="X167">
        <f t="shared" si="33"/>
        <v>3.1415000000000002</v>
      </c>
      <c r="Y167">
        <f>G167-$C$7</f>
        <v>-0.30147058823529393</v>
      </c>
      <c r="Z167">
        <f t="shared" si="34"/>
        <v>1.6559756136112042E-7</v>
      </c>
      <c r="AA167">
        <f>W167/$C$5</f>
        <v>15.27125695309117</v>
      </c>
      <c r="AB167">
        <f>Y167/$C$5</f>
        <v>-15.073529411764696</v>
      </c>
      <c r="AC167">
        <f>$C$4/$C$5</f>
        <v>0</v>
      </c>
      <c r="AD167">
        <f>IFERROR(ABS(((J167*$C$5)/(4*Z167))*((((1/(AA167^3))-AA167)*SIN(V167))-(((4/(AA167^5))-(5/(AA167^3))+AA167)*SIN(3*V167))-(2*AC167*((3/(AA167^4))-(4/(AA167^2))+1)*COS(2*V167))+(2*AC167*((1/(AA167^2))-1)))),0)</f>
        <v>178607.72011668098</v>
      </c>
      <c r="AE167">
        <f>IFERROR(ABS(((J167*$C$5)/(4*Z167))*((2*AC167*((-(3/(AB167^4)))+(2/(AB167^2))+1)*SIN(2*X167))-((1/(AB167^3))*COS(X167))+(((4/(AB167^5))-((3/(AB167^3))-AB167))*COS(3*X167)))),0)</f>
        <v>1766660.2244304169</v>
      </c>
      <c r="AF167">
        <f>MAX($C$8,AD167)</f>
        <v>400000</v>
      </c>
      <c r="AG167" s="11">
        <f>MAX(AE167,$C$3,U167)</f>
        <v>1766660.2244304169</v>
      </c>
      <c r="AH167" s="11">
        <f t="shared" si="35"/>
        <v>3.4126236241343706E-2</v>
      </c>
      <c r="AI167" s="11">
        <f>(3*K167)/($C$2*$C$3*2)</f>
        <v>1.4999999999999999E-2</v>
      </c>
      <c r="AJ167">
        <f t="shared" si="27"/>
        <v>4.8529999999999997E-2</v>
      </c>
      <c r="AK167">
        <f t="shared" si="28"/>
        <v>3.4126236241343706E-2</v>
      </c>
      <c r="AL167">
        <f>0</f>
        <v>0</v>
      </c>
      <c r="AN167">
        <f t="shared" si="29"/>
        <v>4.9667527117827155E-7</v>
      </c>
    </row>
    <row r="168" spans="7:40" x14ac:dyDescent="0.25">
      <c r="G168">
        <f>G167+($C$6/1700)</f>
        <v>4.8823529411764863E-2</v>
      </c>
      <c r="H168" s="7">
        <f t="shared" si="30"/>
        <v>4.8820000000000002E-2</v>
      </c>
      <c r="I168" s="7">
        <f t="shared" si="36"/>
        <v>168</v>
      </c>
      <c r="J168" s="7">
        <f t="shared" si="37"/>
        <v>3.9110000000000018</v>
      </c>
      <c r="K168" s="7">
        <v>100</v>
      </c>
      <c r="L168">
        <f>SQRT(ABS((6*J168)/($C$2*$C$8)))</f>
        <v>3.4253466977811176E-2</v>
      </c>
      <c r="M168">
        <f>(3*K168)/($C$2*$C$3*2)</f>
        <v>1.4999999999999999E-2</v>
      </c>
      <c r="N168">
        <f t="shared" si="31"/>
        <v>3.4253466977811176E-2</v>
      </c>
      <c r="O168">
        <f t="shared" si="32"/>
        <v>9.7979589711327184E-2</v>
      </c>
      <c r="P168">
        <f t="shared" si="26"/>
        <v>87582.375294838028</v>
      </c>
      <c r="Q168">
        <f>0</f>
        <v>0</v>
      </c>
      <c r="R168" s="12">
        <f>0</f>
        <v>0</v>
      </c>
      <c r="S168">
        <f>0</f>
        <v>0</v>
      </c>
      <c r="T168">
        <f>0</f>
        <v>0</v>
      </c>
      <c r="U168">
        <f>IFERROR($C$3*S168,0)</f>
        <v>0</v>
      </c>
      <c r="V168">
        <f>3.1415-ATAN((M168/2)/ABS((G168-$C$7)))</f>
        <v>3.1166028018718586</v>
      </c>
      <c r="W168">
        <f>SQRT(((O168/2))^2+(ABS(G168-$C$7))^2)</f>
        <v>0.305134833206545</v>
      </c>
      <c r="X168">
        <f t="shared" si="33"/>
        <v>3.1415000000000002</v>
      </c>
      <c r="Y168">
        <f>G168-$C$7</f>
        <v>-0.3011764705882351</v>
      </c>
      <c r="Z168">
        <f t="shared" si="34"/>
        <v>1.6745663668777447E-7</v>
      </c>
      <c r="AA168">
        <f>W168/$C$5</f>
        <v>15.256741660327249</v>
      </c>
      <c r="AB168">
        <f>Y168/$C$5</f>
        <v>-15.058823529411756</v>
      </c>
      <c r="AC168">
        <f>$C$4/$C$5</f>
        <v>0</v>
      </c>
      <c r="AD168">
        <f>IFERROR(ABS(((J168*$C$5)/(4*Z168))*((((1/(AA168^3))-AA168)*SIN(V168))-(((4/(AA168^5))-(5/(AA168^3))+AA168)*SIN(3*V168))-(2*AC168*((3/(AA168^4))-(4/(AA168^2))+1)*COS(2*V168))+(2*AC168*((1/(AA168^2))-1)))),0)</f>
        <v>177947.75709212283</v>
      </c>
      <c r="AE168">
        <f>IFERROR(ABS(((J168*$C$5)/(4*Z168))*((2*AC168*((-(3/(AB168^4)))+(2/(AB168^2))+1)*SIN(2*X168))-((1/(AB168^3))*COS(X168))+(((4/(AB168^5))-((3/(AB168^3))-AB168))*COS(3*X168)))),0)</f>
        <v>1758380.4608616778</v>
      </c>
      <c r="AF168">
        <f>MAX($C$8,AD168)</f>
        <v>400000</v>
      </c>
      <c r="AG168" s="11">
        <f>MAX(AE168,$C$3,U168)</f>
        <v>1758380.4608616778</v>
      </c>
      <c r="AH168" s="11">
        <f t="shared" si="35"/>
        <v>3.4253466977811176E-2</v>
      </c>
      <c r="AI168" s="11">
        <f>(3*K168)/($C$2*$C$3*2)</f>
        <v>1.4999999999999999E-2</v>
      </c>
      <c r="AJ168">
        <f t="shared" si="27"/>
        <v>4.8820000000000002E-2</v>
      </c>
      <c r="AK168">
        <f t="shared" si="28"/>
        <v>3.4253466977811176E-2</v>
      </c>
      <c r="AL168">
        <f>0</f>
        <v>0</v>
      </c>
      <c r="AN168">
        <f t="shared" si="29"/>
        <v>5.1576884357238056E-7</v>
      </c>
    </row>
    <row r="169" spans="7:40" x14ac:dyDescent="0.25">
      <c r="G169">
        <f>G168+($C$6/1700)</f>
        <v>4.9117647058823689E-2</v>
      </c>
      <c r="H169" s="7">
        <f t="shared" si="30"/>
        <v>4.9119999999999997E-2</v>
      </c>
      <c r="I169" s="7">
        <f t="shared" si="36"/>
        <v>169</v>
      </c>
      <c r="J169" s="7">
        <f t="shared" si="37"/>
        <v>3.9410000000000012</v>
      </c>
      <c r="K169" s="7">
        <v>100</v>
      </c>
      <c r="L169">
        <f>SQRT(ABS((6*J169)/($C$2*$C$8)))</f>
        <v>3.4384589571492638E-2</v>
      </c>
      <c r="M169">
        <f>(3*K169)/($C$2*$C$3*2)</f>
        <v>1.4999999999999999E-2</v>
      </c>
      <c r="N169">
        <f t="shared" si="31"/>
        <v>3.4384589571492638E-2</v>
      </c>
      <c r="O169">
        <f t="shared" si="32"/>
        <v>9.7979589711327184E-2</v>
      </c>
      <c r="P169">
        <f t="shared" si="26"/>
        <v>87248.387646517702</v>
      </c>
      <c r="Q169">
        <f>0</f>
        <v>0</v>
      </c>
      <c r="R169" s="12">
        <f>0</f>
        <v>0</v>
      </c>
      <c r="S169">
        <f>0</f>
        <v>0</v>
      </c>
      <c r="T169">
        <f>0</f>
        <v>0</v>
      </c>
      <c r="U169">
        <f>IFERROR($C$3*S169,0)</f>
        <v>0</v>
      </c>
      <c r="V169">
        <f>3.1415-ATAN((M169/2)/ABS((G169-$C$7)))</f>
        <v>3.1165784745056513</v>
      </c>
      <c r="W169">
        <f>SQRT(((O169/2))^2+(ABS(G169-$C$7))^2)</f>
        <v>0.30484453465892836</v>
      </c>
      <c r="X169">
        <f t="shared" si="33"/>
        <v>3.1415000000000002</v>
      </c>
      <c r="Y169">
        <f>G169-$C$7</f>
        <v>-0.30088235294117627</v>
      </c>
      <c r="Z169">
        <f t="shared" si="34"/>
        <v>1.6938708437656564E-7</v>
      </c>
      <c r="AA169">
        <f>W169/$C$5</f>
        <v>15.242226732946417</v>
      </c>
      <c r="AB169">
        <f>Y169/$C$5</f>
        <v>-15.044117647058814</v>
      </c>
      <c r="AC169">
        <f>$C$4/$C$5</f>
        <v>0</v>
      </c>
      <c r="AD169">
        <f>IFERROR(ABS(((J169*$C$5)/(4*Z169))*((((1/(AA169^3))-AA169)*SIN(V169))-(((4/(AA169^5))-(5/(AA169^3))+AA169)*SIN(3*V169))-(2*AC169*((3/(AA169^4))-(4/(AA169^2))+1)*COS(2*V169))+(2*AC169*((1/(AA169^2))-1)))),0)</f>
        <v>177272.62331480629</v>
      </c>
      <c r="AE169">
        <f>IFERROR(ABS(((J169*$C$5)/(4*Z169))*((2*AC169*((-(3/(AB169^4)))+(2/(AB169^2))+1)*SIN(2*X169))-((1/(AB169^3))*COS(X169))+(((4/(AB169^5))-((3/(AB169^3))-AB169))*COS(3*X169)))),0)</f>
        <v>1749963.8826827153</v>
      </c>
      <c r="AF169">
        <f>MAX($C$8,AD169)</f>
        <v>400000</v>
      </c>
      <c r="AG169" s="11">
        <f>MAX(AE169,$C$3,U169)</f>
        <v>1749963.8826827153</v>
      </c>
      <c r="AH169" s="11">
        <f t="shared" si="35"/>
        <v>3.4384589571492638E-2</v>
      </c>
      <c r="AI169" s="11">
        <f>(3*K169)/($C$2*$C$3*2)</f>
        <v>1.4999999999999999E-2</v>
      </c>
      <c r="AJ169">
        <f t="shared" si="27"/>
        <v>4.9119999999999997E-2</v>
      </c>
      <c r="AK169">
        <f t="shared" si="28"/>
        <v>3.4384589571492638E-2</v>
      </c>
      <c r="AL169">
        <f>0</f>
        <v>0</v>
      </c>
      <c r="AN169">
        <f t="shared" si="29"/>
        <v>5.0040758387539414E-7</v>
      </c>
    </row>
    <row r="170" spans="7:40" x14ac:dyDescent="0.25">
      <c r="G170">
        <f>G169+($C$6/1700)</f>
        <v>4.9411764705882516E-2</v>
      </c>
      <c r="H170" s="7">
        <f t="shared" si="30"/>
        <v>4.9410000000000003E-2</v>
      </c>
      <c r="I170" s="7">
        <f t="shared" si="36"/>
        <v>170</v>
      </c>
      <c r="J170" s="7">
        <f t="shared" si="37"/>
        <v>3.9700000000000015</v>
      </c>
      <c r="K170" s="7">
        <v>100</v>
      </c>
      <c r="L170">
        <f>SQRT(ABS((6*J170)/($C$2*$C$8)))</f>
        <v>3.4510867853474798E-2</v>
      </c>
      <c r="M170">
        <f>(3*K170)/($C$2*$C$3*2)</f>
        <v>1.4999999999999999E-2</v>
      </c>
      <c r="N170">
        <f t="shared" si="31"/>
        <v>3.4510867853474798E-2</v>
      </c>
      <c r="O170">
        <f t="shared" si="32"/>
        <v>9.7979589711327184E-2</v>
      </c>
      <c r="P170">
        <f t="shared" si="26"/>
        <v>86929.13816996169</v>
      </c>
      <c r="Q170">
        <f>0</f>
        <v>0</v>
      </c>
      <c r="R170" s="12">
        <f>0</f>
        <v>0</v>
      </c>
      <c r="S170">
        <f>0</f>
        <v>0</v>
      </c>
      <c r="T170">
        <f>0</f>
        <v>0</v>
      </c>
      <c r="U170">
        <f>IFERROR($C$3*S170,0)</f>
        <v>0</v>
      </c>
      <c r="V170">
        <f>3.1415-ATAN((M170/2)/ABS((G170-$C$7)))</f>
        <v>3.1165540995616645</v>
      </c>
      <c r="W170">
        <f>SQRT(((O170/2))^2+(ABS(G170-$C$7))^2)</f>
        <v>0.3045542434398702</v>
      </c>
      <c r="X170">
        <f t="shared" si="33"/>
        <v>3.1415000000000002</v>
      </c>
      <c r="Y170">
        <f>G170-$C$7</f>
        <v>-0.30058823529411749</v>
      </c>
      <c r="Z170">
        <f t="shared" si="34"/>
        <v>1.7126018172286872E-7</v>
      </c>
      <c r="AA170">
        <f>W170/$C$5</f>
        <v>15.22771217199351</v>
      </c>
      <c r="AB170">
        <f>Y170/$C$5</f>
        <v>-15.029411764705873</v>
      </c>
      <c r="AC170">
        <f>$C$4/$C$5</f>
        <v>0</v>
      </c>
      <c r="AD170">
        <f>IFERROR(ABS(((J170*$C$5)/(4*Z170))*((((1/(AA170^3))-AA170)*SIN(V170))-(((4/(AA170^5))-(5/(AA170^3))+AA170)*SIN(3*V170))-(2*AC170*((3/(AA170^4))-(4/(AA170^2))+1)*COS(2*V170))+(2*AC170*((1/(AA170^2))-1)))),0)</f>
        <v>176627.42065735318</v>
      </c>
      <c r="AE170">
        <f>IFERROR(ABS(((J170*$C$5)/(4*Z170))*((2*AC170*((-(3/(AB170^4)))+(2/(AB170^2))+1)*SIN(2*X170))-((1/(AB170^3))*COS(X170))+(((4/(AB170^5))-((3/(AB170^3))-AB170))*COS(3*X170)))),0)</f>
        <v>1741855.721894504</v>
      </c>
      <c r="AF170">
        <f>MAX($C$8,AD170)</f>
        <v>400000</v>
      </c>
      <c r="AG170" s="11">
        <f>MAX(AE170,$C$3,U170)</f>
        <v>1741855.721894504</v>
      </c>
      <c r="AH170" s="11">
        <f t="shared" si="35"/>
        <v>3.4510867853474798E-2</v>
      </c>
      <c r="AI170" s="11">
        <f>(3*K170)/($C$2*$C$3*2)</f>
        <v>1.4999999999999999E-2</v>
      </c>
      <c r="AJ170">
        <f t="shared" si="27"/>
        <v>4.9410000000000003E-2</v>
      </c>
      <c r="AK170">
        <f t="shared" si="28"/>
        <v>3.4510867853474798E-2</v>
      </c>
      <c r="AL170">
        <f>0</f>
        <v>0</v>
      </c>
      <c r="AN170">
        <f t="shared" si="29"/>
        <v>5.1961524227065412E-7</v>
      </c>
    </row>
    <row r="171" spans="7:40" x14ac:dyDescent="0.25">
      <c r="G171">
        <f>G170+($C$6/1700)</f>
        <v>4.9705882352941343E-2</v>
      </c>
      <c r="H171" s="7">
        <f t="shared" si="30"/>
        <v>4.9709999999999997E-2</v>
      </c>
      <c r="I171" s="7">
        <f t="shared" si="36"/>
        <v>171</v>
      </c>
      <c r="J171" s="7">
        <f t="shared" si="37"/>
        <v>4.0000000000000009</v>
      </c>
      <c r="K171" s="7">
        <v>100</v>
      </c>
      <c r="L171">
        <f>SQRT(ABS((6*J171)/($C$2*$C$8)))</f>
        <v>3.4641016151377553E-2</v>
      </c>
      <c r="M171">
        <f>(3*K171)/($C$2*$C$3*2)</f>
        <v>1.4999999999999999E-2</v>
      </c>
      <c r="N171">
        <f t="shared" si="31"/>
        <v>3.4641016151377553E-2</v>
      </c>
      <c r="O171">
        <f t="shared" si="32"/>
        <v>9.7979589711327184E-2</v>
      </c>
      <c r="P171">
        <f t="shared" si="26"/>
        <v>86602.540378443839</v>
      </c>
      <c r="Q171">
        <f>0</f>
        <v>0</v>
      </c>
      <c r="R171" s="12">
        <f>0</f>
        <v>0</v>
      </c>
      <c r="S171">
        <f>0</f>
        <v>0</v>
      </c>
      <c r="T171">
        <f>0</f>
        <v>0</v>
      </c>
      <c r="U171">
        <f>IFERROR($C$3*S171,0)</f>
        <v>0</v>
      </c>
      <c r="V171">
        <f>3.1415-ATAN((M171/2)/ABS((G171-$C$7)))</f>
        <v>3.1165296769002171</v>
      </c>
      <c r="W171">
        <f>SQRT(((O171/2))^2+(ABS(G171-$C$7))^2)</f>
        <v>0.30426395957034658</v>
      </c>
      <c r="X171">
        <f t="shared" si="33"/>
        <v>3.1415000000000002</v>
      </c>
      <c r="Y171">
        <f>G171-$C$7</f>
        <v>-0.30029411764705866</v>
      </c>
      <c r="Z171">
        <f t="shared" si="34"/>
        <v>1.7320508075688786E-7</v>
      </c>
      <c r="AA171">
        <f>W171/$C$5</f>
        <v>15.213197978517329</v>
      </c>
      <c r="AB171">
        <f>Y171/$C$5</f>
        <v>-15.014705882352933</v>
      </c>
      <c r="AC171">
        <f>$C$4/$C$5</f>
        <v>0</v>
      </c>
      <c r="AD171">
        <f>IFERROR(ABS(((J171*$C$5)/(4*Z171))*((((1/(AA171^3))-AA171)*SIN(V171))-(((4/(AA171^5))-(5/(AA171^3))+AA171)*SIN(3*V171))-(2*AC171*((3/(AA171^4))-(4/(AA171^2))+1)*COS(2*V171))+(2*AC171*((1/(AA171^2))-1)))),0)</f>
        <v>175967.27336860128</v>
      </c>
      <c r="AE171">
        <f>IFERROR(ABS(((J171*$C$5)/(4*Z171))*((2*AC171*((-(3/(AB171^4)))+(2/(AB171^2))+1)*SIN(2*X171))-((1/(AB171^3))*COS(X171))+(((4/(AB171^5))-((3/(AB171^3))-AB171))*COS(3*X171)))),0)</f>
        <v>1733612.9832127804</v>
      </c>
      <c r="AF171">
        <f>MAX($C$8,AD171)</f>
        <v>400000</v>
      </c>
      <c r="AG171" s="11">
        <f>MAX(AE171,$C$3,U171)</f>
        <v>1733612.9832127804</v>
      </c>
      <c r="AH171" s="11">
        <f t="shared" si="35"/>
        <v>3.4641016151377553E-2</v>
      </c>
      <c r="AI171" s="11">
        <f>(3*K171)/($C$2*$C$3*2)</f>
        <v>1.4999999999999999E-2</v>
      </c>
      <c r="AJ171">
        <f t="shared" si="27"/>
        <v>4.9709999999999997E-2</v>
      </c>
      <c r="AK171">
        <f t="shared" si="28"/>
        <v>3.4641016151377553E-2</v>
      </c>
      <c r="AL171">
        <f>0</f>
        <v>0</v>
      </c>
      <c r="AN171">
        <f t="shared" si="29"/>
        <v>5.0411226428248082E-7</v>
      </c>
    </row>
    <row r="172" spans="7:40" x14ac:dyDescent="0.25">
      <c r="G172">
        <f>G171+($C$6/1700)</f>
        <v>5.0000000000000169E-2</v>
      </c>
      <c r="H172" s="7">
        <f t="shared" si="30"/>
        <v>0.05</v>
      </c>
      <c r="I172" s="7">
        <f t="shared" si="36"/>
        <v>172</v>
      </c>
      <c r="J172" s="7">
        <f t="shared" si="37"/>
        <v>4.0290000000000017</v>
      </c>
      <c r="K172" s="7">
        <v>100</v>
      </c>
      <c r="L172">
        <f>SQRT(ABS((6*J172)/($C$2*$C$8)))</f>
        <v>3.476636305396353E-2</v>
      </c>
      <c r="M172">
        <f>(3*K172)/($C$2*$C$3*2)</f>
        <v>1.4999999999999999E-2</v>
      </c>
      <c r="N172">
        <f t="shared" si="31"/>
        <v>3.476636305396353E-2</v>
      </c>
      <c r="O172">
        <f t="shared" si="32"/>
        <v>9.7979589711327184E-2</v>
      </c>
      <c r="P172">
        <f t="shared" si="26"/>
        <v>86290.302938603912</v>
      </c>
      <c r="Q172">
        <f>0</f>
        <v>0</v>
      </c>
      <c r="R172" s="12">
        <f>0</f>
        <v>0</v>
      </c>
      <c r="S172">
        <f>0</f>
        <v>0</v>
      </c>
      <c r="T172">
        <f>0</f>
        <v>0</v>
      </c>
      <c r="U172">
        <f>IFERROR($C$3*S172,0)</f>
        <v>0</v>
      </c>
      <c r="V172">
        <f>3.1415-ATAN((M172/2)/ABS((G172-$C$7)))</f>
        <v>3.1165052063810799</v>
      </c>
      <c r="W172">
        <f>SQRT(((O172/2))^2+(ABS(G172-$C$7))^2)</f>
        <v>0.30397368307141309</v>
      </c>
      <c r="X172">
        <f t="shared" si="33"/>
        <v>3.1415000000000002</v>
      </c>
      <c r="Y172">
        <f>G172-$C$7</f>
        <v>-0.29999999999999982</v>
      </c>
      <c r="Z172">
        <f t="shared" si="34"/>
        <v>1.7509209593052386E-7</v>
      </c>
      <c r="AA172">
        <f>W172/$C$5</f>
        <v>15.198684153570655</v>
      </c>
      <c r="AB172">
        <f>Y172/$C$5</f>
        <v>-14.999999999999991</v>
      </c>
      <c r="AC172">
        <f>$C$4/$C$5</f>
        <v>0</v>
      </c>
      <c r="AD172">
        <f>IFERROR(ABS(((J172*$C$5)/(4*Z172))*((((1/(AA172^3))-AA172)*SIN(V172))-(((4/(AA172^5))-(5/(AA172^3))+AA172)*SIN(3*V172))-(2*AC172*((3/(AA172^4))-(4/(AA172^2))+1)*COS(2*V172))+(2*AC172*((1/(AA172^2))-1)))),0)</f>
        <v>175336.29108247615</v>
      </c>
      <c r="AE172">
        <f>IFERROR(ABS(((J172*$C$5)/(4*Z172))*((2*AC172*((-(3/(AB172^4)))+(2/(AB172^2))+1)*SIN(2*X172))-((1/(AB172^3))*COS(X172))+(((4/(AB172^5))-((3/(AB172^3))-AB172))*COS(3*X172)))),0)</f>
        <v>1725670.2381658615</v>
      </c>
      <c r="AF172">
        <f>MAX($C$8,AD172)</f>
        <v>400000</v>
      </c>
      <c r="AG172" s="11">
        <f>MAX(AE172,$C$3,U172)</f>
        <v>1725670.2381658615</v>
      </c>
      <c r="AH172" s="11">
        <f t="shared" si="35"/>
        <v>3.476636305396353E-2</v>
      </c>
      <c r="AI172" s="11">
        <f>(3*K172)/($C$2*$C$3*2)</f>
        <v>1.4999999999999999E-2</v>
      </c>
      <c r="AJ172">
        <f t="shared" si="27"/>
        <v>0.05</v>
      </c>
      <c r="AK172">
        <f t="shared" si="28"/>
        <v>3.476636305396353E-2</v>
      </c>
      <c r="AL172">
        <f>0</f>
        <v>0</v>
      </c>
      <c r="AN172">
        <f t="shared" si="29"/>
        <v>5.0592326493253669E-7</v>
      </c>
    </row>
    <row r="173" spans="7:40" x14ac:dyDescent="0.25">
      <c r="G173">
        <f>G172+($C$6/1700)</f>
        <v>5.0294117647058996E-2</v>
      </c>
      <c r="H173" s="7">
        <f t="shared" si="30"/>
        <v>5.0290000000000001E-2</v>
      </c>
      <c r="I173" s="7">
        <f t="shared" si="36"/>
        <v>173</v>
      </c>
      <c r="J173" s="7">
        <f t="shared" si="37"/>
        <v>4.0580000000000016</v>
      </c>
      <c r="K173" s="7">
        <v>100</v>
      </c>
      <c r="L173">
        <f>SQRT(ABS((6*J173)/($C$2*$C$8)))</f>
        <v>3.4891259650519937E-2</v>
      </c>
      <c r="M173">
        <f>(3*K173)/($C$2*$C$3*2)</f>
        <v>1.4999999999999999E-2</v>
      </c>
      <c r="N173">
        <f t="shared" si="31"/>
        <v>3.4891259650519937E-2</v>
      </c>
      <c r="O173">
        <f t="shared" si="32"/>
        <v>9.7979589711327184E-2</v>
      </c>
      <c r="P173">
        <f t="shared" si="26"/>
        <v>85981.418557220095</v>
      </c>
      <c r="Q173">
        <f>0</f>
        <v>0</v>
      </c>
      <c r="R173" s="12">
        <f>0</f>
        <v>0</v>
      </c>
      <c r="S173">
        <f>0</f>
        <v>0</v>
      </c>
      <c r="T173">
        <f>0</f>
        <v>0</v>
      </c>
      <c r="U173">
        <f>IFERROR($C$3*S173,0)</f>
        <v>0</v>
      </c>
      <c r="V173">
        <f>3.1415-ATAN((M173/2)/ABS((G173-$C$7)))</f>
        <v>3.1164806878634743</v>
      </c>
      <c r="W173">
        <f>SQRT(((O173/2))^2+(ABS(G173-$C$7))^2)</f>
        <v>0.30368341396420534</v>
      </c>
      <c r="X173">
        <f t="shared" si="33"/>
        <v>3.1415000000000002</v>
      </c>
      <c r="Y173">
        <f>G173-$C$7</f>
        <v>-0.29970588235294099</v>
      </c>
      <c r="Z173">
        <f t="shared" si="34"/>
        <v>1.7698591457726248E-7</v>
      </c>
      <c r="AA173">
        <f>W173/$C$5</f>
        <v>15.184170698210266</v>
      </c>
      <c r="AB173">
        <f>Y173/$C$5</f>
        <v>-14.985294117647049</v>
      </c>
      <c r="AC173">
        <f>$C$4/$C$5</f>
        <v>0</v>
      </c>
      <c r="AD173">
        <f>IFERROR(ABS(((J173*$C$5)/(4*Z173))*((((1/(AA173^3))-AA173)*SIN(V173))-(((4/(AA173^5))-(5/(AA173^3))+AA173)*SIN(3*V173))-(2*AC173*((3/(AA173^4))-(4/(AA173^2))+1)*COS(2*V173))+(2*AC173*((1/(AA173^2))-1)))),0)</f>
        <v>174712.10889289313</v>
      </c>
      <c r="AE173">
        <f>IFERROR(ABS(((J173*$C$5)/(4*Z173))*((2*AC173*((-(3/(AB173^4)))+(2/(AB173^2))+1)*SIN(2*X173))-((1/(AB173^3))*COS(X173))+(((4/(AB173^5))-((3/(AB173^3))-AB173))*COS(3*X173)))),0)</f>
        <v>1717806.7291792589</v>
      </c>
      <c r="AF173">
        <f>MAX($C$8,AD173)</f>
        <v>400000</v>
      </c>
      <c r="AG173" s="11">
        <f>MAX(AE173,$C$3,U173)</f>
        <v>1717806.7291792589</v>
      </c>
      <c r="AH173" s="11">
        <f t="shared" si="35"/>
        <v>3.4891259650519937E-2</v>
      </c>
      <c r="AI173" s="11">
        <f>(3*K173)/($C$2*$C$3*2)</f>
        <v>1.4999999999999999E-2</v>
      </c>
      <c r="AJ173">
        <f t="shared" si="27"/>
        <v>5.0290000000000001E-2</v>
      </c>
      <c r="AK173">
        <f t="shared" si="28"/>
        <v>3.4891259650519937E-2</v>
      </c>
      <c r="AL173">
        <f>0</f>
        <v>0</v>
      </c>
      <c r="AN173">
        <f t="shared" si="29"/>
        <v>5.2529991433466195E-7</v>
      </c>
    </row>
    <row r="174" spans="7:40" x14ac:dyDescent="0.25">
      <c r="G174">
        <f>G173+($C$6/1700)</f>
        <v>5.0588235294117823E-2</v>
      </c>
      <c r="H174" s="7">
        <f t="shared" si="30"/>
        <v>5.0590000000000003E-2</v>
      </c>
      <c r="I174" s="7">
        <f t="shared" si="36"/>
        <v>174</v>
      </c>
      <c r="J174" s="7">
        <f t="shared" si="37"/>
        <v>4.0880000000000019</v>
      </c>
      <c r="K174" s="7">
        <v>100</v>
      </c>
      <c r="L174">
        <f>SQRT(ABS((6*J174)/($C$2*$C$8)))</f>
        <v>3.5019994288977271E-2</v>
      </c>
      <c r="M174">
        <f>(3*K174)/($C$2*$C$3*2)</f>
        <v>1.4999999999999999E-2</v>
      </c>
      <c r="N174">
        <f t="shared" si="31"/>
        <v>3.5019994288977271E-2</v>
      </c>
      <c r="O174">
        <f t="shared" si="32"/>
        <v>9.7979589711327184E-2</v>
      </c>
      <c r="P174">
        <f t="shared" si="26"/>
        <v>85665.348065012848</v>
      </c>
      <c r="Q174">
        <f>0</f>
        <v>0</v>
      </c>
      <c r="R174" s="12">
        <f>0</f>
        <v>0</v>
      </c>
      <c r="S174">
        <f>0</f>
        <v>0</v>
      </c>
      <c r="T174">
        <f>0</f>
        <v>0</v>
      </c>
      <c r="U174">
        <f>IFERROR($C$3*S174,0)</f>
        <v>0</v>
      </c>
      <c r="V174">
        <f>3.1415-ATAN((M174/2)/ABS((G174-$C$7)))</f>
        <v>3.1164561212060695</v>
      </c>
      <c r="W174">
        <f>SQRT(((O174/2))^2+(ABS(G174-$C$7))^2)</f>
        <v>0.30339315226993924</v>
      </c>
      <c r="X174">
        <f t="shared" si="33"/>
        <v>3.1415000000000002</v>
      </c>
      <c r="Y174">
        <f>G174-$C$7</f>
        <v>-0.29941176470588216</v>
      </c>
      <c r="Z174">
        <f t="shared" si="34"/>
        <v>1.7895217081667397E-7</v>
      </c>
      <c r="AA174">
        <f>W174/$C$5</f>
        <v>15.169657613496961</v>
      </c>
      <c r="AB174">
        <f>Y174/$C$5</f>
        <v>-14.970588235294107</v>
      </c>
      <c r="AC174">
        <f>$C$4/$C$5</f>
        <v>0</v>
      </c>
      <c r="AD174">
        <f>IFERROR(ABS(((J174*$C$5)/(4*Z174))*((((1/(AA174^3))-AA174)*SIN(V174))-(((4/(AA174^5))-(5/(AA174^3))+AA174)*SIN(3*V174))-(2*AC174*((3/(AA174^4))-(4/(AA174^2))+1)*COS(2*V174))+(2*AC174*((1/(AA174^2))-1)))),0)</f>
        <v>174073.3113670747</v>
      </c>
      <c r="AE174">
        <f>IFERROR(ABS(((J174*$C$5)/(4*Z174))*((2*AC174*((-(3/(AB174^4)))+(2/(AB174^2))+1)*SIN(2*X174))-((1/(AB174^3))*COS(X174))+(((4/(AB174^5))-((3/(AB174^3))-AB174))*COS(3*X174)))),0)</f>
        <v>1709811.905578281</v>
      </c>
      <c r="AF174">
        <f>MAX($C$8,AD174)</f>
        <v>400000</v>
      </c>
      <c r="AG174" s="11">
        <f>MAX(AE174,$C$3,U174)</f>
        <v>1709811.905578281</v>
      </c>
      <c r="AH174" s="11">
        <f t="shared" si="35"/>
        <v>3.5019994288977271E-2</v>
      </c>
      <c r="AI174" s="11">
        <f>(3*K174)/($C$2*$C$3*2)</f>
        <v>1.4999999999999999E-2</v>
      </c>
      <c r="AJ174">
        <f t="shared" si="27"/>
        <v>5.0590000000000003E-2</v>
      </c>
      <c r="AK174">
        <f t="shared" si="28"/>
        <v>3.5019994288977271E-2</v>
      </c>
      <c r="AL174">
        <f>0</f>
        <v>0</v>
      </c>
      <c r="AN174">
        <f t="shared" si="29"/>
        <v>5.0958784816751435E-7</v>
      </c>
    </row>
    <row r="175" spans="7:40" x14ac:dyDescent="0.25">
      <c r="G175">
        <f>G174+($C$6/1700)</f>
        <v>5.0882352941176649E-2</v>
      </c>
      <c r="H175" s="7">
        <f t="shared" si="30"/>
        <v>5.0880000000000002E-2</v>
      </c>
      <c r="I175" s="7">
        <f t="shared" si="36"/>
        <v>175</v>
      </c>
      <c r="J175" s="7">
        <f t="shared" si="37"/>
        <v>4.1170000000000018</v>
      </c>
      <c r="K175" s="7">
        <v>100</v>
      </c>
      <c r="L175">
        <f>SQRT(ABS((6*J175)/($C$2*$C$8)))</f>
        <v>3.5143989528794259E-2</v>
      </c>
      <c r="M175">
        <f>(3*K175)/($C$2*$C$3*2)</f>
        <v>1.4999999999999999E-2</v>
      </c>
      <c r="N175">
        <f t="shared" si="31"/>
        <v>3.5143989528794259E-2</v>
      </c>
      <c r="O175">
        <f t="shared" si="32"/>
        <v>9.7979589711327184E-2</v>
      </c>
      <c r="P175">
        <f t="shared" si="26"/>
        <v>85363.103057552202</v>
      </c>
      <c r="Q175">
        <f>0</f>
        <v>0</v>
      </c>
      <c r="R175" s="12">
        <f>0</f>
        <v>0</v>
      </c>
      <c r="S175">
        <f>0</f>
        <v>0</v>
      </c>
      <c r="T175">
        <f>0</f>
        <v>0</v>
      </c>
      <c r="U175">
        <f>IFERROR($C$3*S175,0)</f>
        <v>0</v>
      </c>
      <c r="V175">
        <f>3.1415-ATAN((M175/2)/ABS((G175-$C$7)))</f>
        <v>3.1164315062669781</v>
      </c>
      <c r="W175">
        <f>SQRT(((O175/2))^2+(ABS(G175-$C$7))^2)</f>
        <v>0.30310289800991147</v>
      </c>
      <c r="X175">
        <f t="shared" si="33"/>
        <v>3.1415000000000002</v>
      </c>
      <c r="Y175">
        <f>G175-$C$7</f>
        <v>-0.29911764705882332</v>
      </c>
      <c r="Z175">
        <f t="shared" si="34"/>
        <v>1.8085975611255753E-7</v>
      </c>
      <c r="AA175">
        <f>W175/$C$5</f>
        <v>15.155144900495573</v>
      </c>
      <c r="AB175">
        <f>Y175/$C$5</f>
        <v>-14.955882352941165</v>
      </c>
      <c r="AC175">
        <f>$C$4/$C$5</f>
        <v>0</v>
      </c>
      <c r="AD175">
        <f>IFERROR(ABS(((J175*$C$5)/(4*Z175))*((((1/(AA175^3))-AA175)*SIN(V175))-(((4/(AA175^5))-(5/(AA175^3))+AA175)*SIN(3*V175))-(2*AC175*((3/(AA175^4))-(4/(AA175^2))+1)*COS(2*V175))+(2*AC175*((1/(AA175^2))-1)))),0)</f>
        <v>173462.59428783855</v>
      </c>
      <c r="AE175">
        <f>IFERROR(ABS(((J175*$C$5)/(4*Z175))*((2*AC175*((-(3/(AB175^4)))+(2/(AB175^2))+1)*SIN(2*X175))-((1/(AB175^3))*COS(X175))+(((4/(AB175^5))-((3/(AB175^3))-AB175))*COS(3*X175)))),0)</f>
        <v>1702105.1527555089</v>
      </c>
      <c r="AF175">
        <f>MAX($C$8,AD175)</f>
        <v>400000</v>
      </c>
      <c r="AG175" s="11">
        <f>MAX(AE175,$C$3,U175)</f>
        <v>1702105.1527555089</v>
      </c>
      <c r="AH175" s="11">
        <f t="shared" si="35"/>
        <v>3.5143989528794259E-2</v>
      </c>
      <c r="AI175" s="11">
        <f>(3*K175)/($C$2*$C$3*2)</f>
        <v>1.4999999999999999E-2</v>
      </c>
      <c r="AJ175">
        <f t="shared" si="27"/>
        <v>5.0880000000000002E-2</v>
      </c>
      <c r="AK175">
        <f t="shared" si="28"/>
        <v>3.5143989528794259E-2</v>
      </c>
      <c r="AL175">
        <f>0</f>
        <v>0</v>
      </c>
      <c r="AN175">
        <f t="shared" si="29"/>
        <v>5.2907702652827701E-7</v>
      </c>
    </row>
    <row r="176" spans="7:40" x14ac:dyDescent="0.25">
      <c r="G176">
        <f>G175+($C$6/1700)</f>
        <v>5.1176470588235476E-2</v>
      </c>
      <c r="H176" s="7">
        <f t="shared" si="30"/>
        <v>5.1180000000000003E-2</v>
      </c>
      <c r="I176" s="7">
        <f t="shared" si="36"/>
        <v>176</v>
      </c>
      <c r="J176" s="7">
        <f t="shared" si="37"/>
        <v>4.147000000000002</v>
      </c>
      <c r="K176" s="7">
        <v>100</v>
      </c>
      <c r="L176">
        <f>SQRT(ABS((6*J176)/($C$2*$C$8)))</f>
        <v>3.527180176855161E-2</v>
      </c>
      <c r="M176">
        <f>(3*K176)/($C$2*$C$3*2)</f>
        <v>1.4999999999999999E-2</v>
      </c>
      <c r="N176">
        <f t="shared" si="31"/>
        <v>3.527180176855161E-2</v>
      </c>
      <c r="O176">
        <f t="shared" si="32"/>
        <v>9.7979589711327184E-2</v>
      </c>
      <c r="P176">
        <f t="shared" si="26"/>
        <v>85053.778077047493</v>
      </c>
      <c r="Q176">
        <f>0</f>
        <v>0</v>
      </c>
      <c r="R176" s="12">
        <f>0</f>
        <v>0</v>
      </c>
      <c r="S176">
        <f>0</f>
        <v>0</v>
      </c>
      <c r="T176">
        <f>0</f>
        <v>0</v>
      </c>
      <c r="U176">
        <f>IFERROR($C$3*S176,0)</f>
        <v>0</v>
      </c>
      <c r="V176">
        <f>3.1415-ATAN((M176/2)/ABS((G176-$C$7)))</f>
        <v>3.1164068429037566</v>
      </c>
      <c r="W176">
        <f>SQRT(((O176/2))^2+(ABS(G176-$C$7))^2)</f>
        <v>0.30281265120549977</v>
      </c>
      <c r="X176">
        <f t="shared" si="33"/>
        <v>3.1415000000000002</v>
      </c>
      <c r="Y176">
        <f>G176-$C$7</f>
        <v>-0.29882352941176449</v>
      </c>
      <c r="Z176">
        <f t="shared" si="34"/>
        <v>1.8284020241772944E-7</v>
      </c>
      <c r="AA176">
        <f>W176/$C$5</f>
        <v>15.140632560274989</v>
      </c>
      <c r="AB176">
        <f>Y176/$C$5</f>
        <v>-14.941176470588225</v>
      </c>
      <c r="AC176">
        <f>$C$4/$C$5</f>
        <v>0</v>
      </c>
      <c r="AD176">
        <f>IFERROR(ABS(((J176*$C$5)/(4*Z176))*((((1/(AA176^3))-AA176)*SIN(V176))-(((4/(AA176^5))-(5/(AA176^3))+AA176)*SIN(3*V176))-(2*AC176*((3/(AA176^4))-(4/(AA176^2))+1)*COS(2*V176))+(2*AC176*((1/(AA176^2))-1)))),0)</f>
        <v>172837.47734568536</v>
      </c>
      <c r="AE176">
        <f>IFERROR(ABS(((J176*$C$5)/(4*Z176))*((2*AC176*((-(3/(AB176^4)))+(2/(AB176^2))+1)*SIN(2*X176))-((1/(AB176^3))*COS(X176))+(((4/(AB176^5))-((3/(AB176^3))-AB176))*COS(3*X176)))),0)</f>
        <v>1694269.2210446422</v>
      </c>
      <c r="AF176">
        <f>MAX($C$8,AD176)</f>
        <v>400000</v>
      </c>
      <c r="AG176" s="11">
        <f>MAX(AE176,$C$3,U176)</f>
        <v>1694269.2210446422</v>
      </c>
      <c r="AH176" s="11">
        <f t="shared" si="35"/>
        <v>3.527180176855161E-2</v>
      </c>
      <c r="AI176" s="11">
        <f>(3*K176)/($C$2*$C$3*2)</f>
        <v>1.4999999999999999E-2</v>
      </c>
      <c r="AJ176">
        <f t="shared" si="27"/>
        <v>5.1180000000000003E-2</v>
      </c>
      <c r="AK176">
        <f t="shared" si="28"/>
        <v>3.527180176855161E-2</v>
      </c>
      <c r="AL176">
        <f>0</f>
        <v>0</v>
      </c>
      <c r="AN176">
        <f t="shared" si="29"/>
        <v>5.1322626589058908E-7</v>
      </c>
    </row>
    <row r="177" spans="7:40" x14ac:dyDescent="0.25">
      <c r="G177">
        <f>G176+($C$6/1700)</f>
        <v>5.1470588235294303E-2</v>
      </c>
      <c r="H177" s="7">
        <f t="shared" si="30"/>
        <v>5.1470000000000002E-2</v>
      </c>
      <c r="I177" s="7">
        <f t="shared" si="36"/>
        <v>177</v>
      </c>
      <c r="J177" s="7">
        <f t="shared" si="37"/>
        <v>4.1760000000000019</v>
      </c>
      <c r="K177" s="7">
        <v>100</v>
      </c>
      <c r="L177">
        <f>SQRT(ABS((6*J177)/($C$2*$C$8)))</f>
        <v>3.5394914889006313E-2</v>
      </c>
      <c r="M177">
        <f>(3*K177)/($C$2*$C$3*2)</f>
        <v>1.4999999999999999E-2</v>
      </c>
      <c r="N177">
        <f t="shared" si="31"/>
        <v>3.5394914889006313E-2</v>
      </c>
      <c r="O177">
        <f t="shared" si="32"/>
        <v>9.7979589711327184E-2</v>
      </c>
      <c r="P177">
        <f t="shared" si="26"/>
        <v>84757.937952601264</v>
      </c>
      <c r="Q177">
        <f>0</f>
        <v>0</v>
      </c>
      <c r="R177" s="12">
        <f>0</f>
        <v>0</v>
      </c>
      <c r="S177">
        <f>0</f>
        <v>0</v>
      </c>
      <c r="T177">
        <f>0</f>
        <v>0</v>
      </c>
      <c r="U177">
        <f>IFERROR($C$3*S177,0)</f>
        <v>0</v>
      </c>
      <c r="V177">
        <f>3.1415-ATAN((M177/2)/ABS((G177-$C$7)))</f>
        <v>3.1163821309733986</v>
      </c>
      <c r="W177">
        <f>SQRT(((O177/2))^2+(ABS(G177-$C$7))^2)</f>
        <v>0.30252241187816348</v>
      </c>
      <c r="X177">
        <f t="shared" si="33"/>
        <v>3.1415000000000002</v>
      </c>
      <c r="Y177">
        <f>G177-$C$7</f>
        <v>-0.29852941176470565</v>
      </c>
      <c r="Z177">
        <f t="shared" si="34"/>
        <v>1.8476145572061307E-7</v>
      </c>
      <c r="AA177">
        <f>W177/$C$5</f>
        <v>15.126120593908174</v>
      </c>
      <c r="AB177">
        <f>Y177/$C$5</f>
        <v>-14.926470588235283</v>
      </c>
      <c r="AC177">
        <f>$C$4/$C$5</f>
        <v>0</v>
      </c>
      <c r="AD177">
        <f>IFERROR(ABS(((J177*$C$5)/(4*Z177))*((((1/(AA177^3))-AA177)*SIN(V177))-(((4/(AA177^5))-(5/(AA177^3))+AA177)*SIN(3*V177))-(2*AC177*((3/(AA177^4))-(4/(AA177^2))+1)*COS(2*V177))+(2*AC177*((1/(AA177^2))-1)))),0)</f>
        <v>172239.75014843119</v>
      </c>
      <c r="AE177">
        <f>IFERROR(ABS(((J177*$C$5)/(4*Z177))*((2*AC177*((-(3/(AB177^4)))+(2/(AB177^2))+1)*SIN(2*X177))-((1/(AB177^3))*COS(X177))+(((4/(AB177^5))-((3/(AB177^3))-AB177))*COS(3*X177)))),0)</f>
        <v>1686713.7745977854</v>
      </c>
      <c r="AF177">
        <f>MAX($C$8,AD177)</f>
        <v>400000</v>
      </c>
      <c r="AG177" s="11">
        <f>MAX(AE177,$C$3,U177)</f>
        <v>1686713.7745977854</v>
      </c>
      <c r="AH177" s="11">
        <f t="shared" si="35"/>
        <v>3.5394914889006313E-2</v>
      </c>
      <c r="AI177" s="11">
        <f>(3*K177)/($C$2*$C$3*2)</f>
        <v>1.4999999999999999E-2</v>
      </c>
      <c r="AJ177">
        <f t="shared" si="27"/>
        <v>5.1470000000000002E-2</v>
      </c>
      <c r="AK177">
        <f t="shared" si="28"/>
        <v>3.5394914889006313E-2</v>
      </c>
      <c r="AL177">
        <f>0</f>
        <v>0</v>
      </c>
      <c r="AN177">
        <f t="shared" si="29"/>
        <v>5.1500521842016076E-7</v>
      </c>
    </row>
    <row r="178" spans="7:40" x14ac:dyDescent="0.25">
      <c r="G178">
        <f>G177+($C$6/1700)</f>
        <v>5.1764705882353129E-2</v>
      </c>
      <c r="H178" s="7">
        <f t="shared" si="30"/>
        <v>5.176E-2</v>
      </c>
      <c r="I178" s="7">
        <f t="shared" si="36"/>
        <v>178</v>
      </c>
      <c r="J178" s="7">
        <f t="shared" si="37"/>
        <v>4.2050000000000018</v>
      </c>
      <c r="K178" s="7">
        <v>100</v>
      </c>
      <c r="L178">
        <f>SQRT(ABS((6*J178)/($C$2*$C$8)))</f>
        <v>3.5517601270356088E-2</v>
      </c>
      <c r="M178">
        <f>(3*K178)/($C$2*$C$3*2)</f>
        <v>1.4999999999999999E-2</v>
      </c>
      <c r="N178">
        <f t="shared" si="31"/>
        <v>3.5517601270356088E-2</v>
      </c>
      <c r="O178">
        <f t="shared" si="32"/>
        <v>9.7979589711327184E-2</v>
      </c>
      <c r="P178">
        <f t="shared" si="26"/>
        <v>84465.163544247509</v>
      </c>
      <c r="Q178">
        <f>0</f>
        <v>0</v>
      </c>
      <c r="R178" s="12">
        <f>0</f>
        <v>0</v>
      </c>
      <c r="S178">
        <f>0</f>
        <v>0</v>
      </c>
      <c r="T178">
        <f>0</f>
        <v>0</v>
      </c>
      <c r="U178">
        <f>IFERROR($C$3*S178,0)</f>
        <v>0</v>
      </c>
      <c r="V178">
        <f>3.1415-ATAN((M178/2)/ABS((G178-$C$7)))</f>
        <v>3.1163573703323362</v>
      </c>
      <c r="W178">
        <f>SQRT(((O178/2))^2+(ABS(G178-$C$7))^2)</f>
        <v>0.30223218004944363</v>
      </c>
      <c r="X178">
        <f t="shared" si="33"/>
        <v>3.1415000000000002</v>
      </c>
      <c r="Y178">
        <f>G178-$C$7</f>
        <v>-0.29823529411764682</v>
      </c>
      <c r="Z178">
        <f t="shared" si="34"/>
        <v>1.8668939167730925E-7</v>
      </c>
      <c r="AA178">
        <f>W178/$C$5</f>
        <v>15.111609002472182</v>
      </c>
      <c r="AB178">
        <f>Y178/$C$5</f>
        <v>-14.911764705882341</v>
      </c>
      <c r="AC178">
        <f>$C$4/$C$5</f>
        <v>0</v>
      </c>
      <c r="AD178">
        <f>IFERROR(ABS(((J178*$C$5)/(4*Z178))*((((1/(AA178^3))-AA178)*SIN(V178))-(((4/(AA178^5))-(5/(AA178^3))+AA178)*SIN(3*V178))-(2*AC178*((3/(AA178^4))-(4/(AA178^2))+1)*COS(2*V178))+(2*AC178*((1/(AA178^2))-1)))),0)</f>
        <v>171648.24071785159</v>
      </c>
      <c r="AE178">
        <f>IFERROR(ABS(((J178*$C$5)/(4*Z178))*((2*AC178*((-(3/(AB178^4)))+(2/(AB178^2))+1)*SIN(2*X178))-((1/(AB178^3))*COS(X178))+(((4/(AB178^5))-((3/(AB178^3))-AB178))*COS(3*X178)))),0)</f>
        <v>1679230.8796801877</v>
      </c>
      <c r="AF178">
        <f>MAX($C$8,AD178)</f>
        <v>400000</v>
      </c>
      <c r="AG178" s="11">
        <f>MAX(AE178,$C$3,U178)</f>
        <v>1679230.8796801877</v>
      </c>
      <c r="AH178" s="11">
        <f t="shared" si="35"/>
        <v>3.5517601270356088E-2</v>
      </c>
      <c r="AI178" s="11">
        <f>(3*K178)/($C$2*$C$3*2)</f>
        <v>1.4999999999999999E-2</v>
      </c>
      <c r="AJ178">
        <f t="shared" si="27"/>
        <v>5.176E-2</v>
      </c>
      <c r="AK178">
        <f t="shared" si="28"/>
        <v>3.5517601270356088E-2</v>
      </c>
      <c r="AL178">
        <f>0</f>
        <v>0</v>
      </c>
      <c r="AN178">
        <f t="shared" si="29"/>
        <v>5.3466110761865157E-7</v>
      </c>
    </row>
    <row r="179" spans="7:40" x14ac:dyDescent="0.25">
      <c r="G179">
        <f>G178+($C$6/1700)</f>
        <v>5.2058823529411956E-2</v>
      </c>
      <c r="H179" s="7">
        <f t="shared" si="30"/>
        <v>5.2060000000000002E-2</v>
      </c>
      <c r="I179" s="7">
        <f t="shared" si="36"/>
        <v>179</v>
      </c>
      <c r="J179" s="7">
        <f t="shared" si="37"/>
        <v>4.2350000000000021</v>
      </c>
      <c r="K179" s="7">
        <v>100</v>
      </c>
      <c r="L179">
        <f>SQRT(ABS((6*J179)/($C$2*$C$8)))</f>
        <v>3.564407384124324E-2</v>
      </c>
      <c r="M179">
        <f>(3*K179)/($C$2*$C$3*2)</f>
        <v>1.4999999999999999E-2</v>
      </c>
      <c r="N179">
        <f t="shared" si="31"/>
        <v>3.564407384124324E-2</v>
      </c>
      <c r="O179">
        <f t="shared" si="32"/>
        <v>9.7979589711327184E-2</v>
      </c>
      <c r="P179">
        <f t="shared" si="26"/>
        <v>84165.463615686473</v>
      </c>
      <c r="Q179">
        <f>0</f>
        <v>0</v>
      </c>
      <c r="R179" s="12">
        <f>0</f>
        <v>0</v>
      </c>
      <c r="S179">
        <f>0</f>
        <v>0</v>
      </c>
      <c r="T179">
        <f>0</f>
        <v>0</v>
      </c>
      <c r="U179">
        <f>IFERROR($C$3*S179,0)</f>
        <v>0</v>
      </c>
      <c r="V179">
        <f>3.1415-ATAN((M179/2)/ABS((G179-$C$7)))</f>
        <v>3.1163325608364336</v>
      </c>
      <c r="W179">
        <f>SQRT(((O179/2))^2+(ABS(G179-$C$7))^2)</f>
        <v>0.30194195574096372</v>
      </c>
      <c r="X179">
        <f t="shared" si="33"/>
        <v>3.1415000000000002</v>
      </c>
      <c r="Y179">
        <f>G179-$C$7</f>
        <v>-0.29794117647058804</v>
      </c>
      <c r="Z179">
        <f t="shared" si="34"/>
        <v>1.8869081589708147E-7</v>
      </c>
      <c r="AA179">
        <f>W179/$C$5</f>
        <v>15.097097787048186</v>
      </c>
      <c r="AB179">
        <f>Y179/$C$5</f>
        <v>-14.897058823529402</v>
      </c>
      <c r="AC179">
        <f>$C$4/$C$5</f>
        <v>0</v>
      </c>
      <c r="AD179">
        <f>IFERROR(ABS(((J179*$C$5)/(4*Z179))*((((1/(AA179^3))-AA179)*SIN(V179))-(((4/(AA179^5))-(5/(AA179^3))+AA179)*SIN(3*V179))-(2*AC179*((3/(AA179^4))-(4/(AA179^2))+1)*COS(2*V179))+(2*AC179*((1/(AA179^2))-1)))),0)</f>
        <v>171042.64497323029</v>
      </c>
      <c r="AE179">
        <f>IFERROR(ABS(((J179*$C$5)/(4*Z179))*((2*AC179*((-(3/(AB179^4)))+(2/(AB179^2))+1)*SIN(2*X179))-((1/(AB179^3))*COS(X179))+(((4/(AB179^5))-((3/(AB179^3))-AB179))*COS(3*X179)))),0)</f>
        <v>1671621.9185942295</v>
      </c>
      <c r="AF179">
        <f>MAX($C$8,AD179)</f>
        <v>400000</v>
      </c>
      <c r="AG179" s="11">
        <f>MAX(AE179,$C$3,U179)</f>
        <v>1671621.9185942295</v>
      </c>
      <c r="AH179" s="11">
        <f t="shared" si="35"/>
        <v>3.564407384124324E-2</v>
      </c>
      <c r="AI179" s="11">
        <f>(3*K179)/($C$2*$C$3*2)</f>
        <v>1.4999999999999999E-2</v>
      </c>
      <c r="AJ179">
        <f t="shared" si="27"/>
        <v>5.2060000000000002E-2</v>
      </c>
      <c r="AK179">
        <f t="shared" si="28"/>
        <v>3.564407384124324E-2</v>
      </c>
      <c r="AL179">
        <f>0</f>
        <v>0</v>
      </c>
      <c r="AN179">
        <f t="shared" si="29"/>
        <v>5.186056305132037E-7</v>
      </c>
    </row>
    <row r="180" spans="7:40" x14ac:dyDescent="0.25">
      <c r="G180">
        <f>G179+($C$6/1700)</f>
        <v>5.2352941176470782E-2</v>
      </c>
      <c r="H180" s="7">
        <f t="shared" si="30"/>
        <v>5.2350000000000001E-2</v>
      </c>
      <c r="I180" s="7">
        <f t="shared" si="36"/>
        <v>180</v>
      </c>
      <c r="J180" s="7">
        <f t="shared" si="37"/>
        <v>4.264000000000002</v>
      </c>
      <c r="K180" s="7">
        <v>100</v>
      </c>
      <c r="L180">
        <f>SQRT(ABS((6*J180)/($C$2*$C$8)))</f>
        <v>3.5765905552634911E-2</v>
      </c>
      <c r="M180">
        <f>(3*K180)/($C$2*$C$3*2)</f>
        <v>1.4999999999999999E-2</v>
      </c>
      <c r="N180">
        <f t="shared" si="31"/>
        <v>3.5765905552634911E-2</v>
      </c>
      <c r="O180">
        <f t="shared" si="32"/>
        <v>9.7979589711327184E-2</v>
      </c>
      <c r="P180">
        <f t="shared" si="26"/>
        <v>83878.76536734261</v>
      </c>
      <c r="Q180">
        <f>0</f>
        <v>0</v>
      </c>
      <c r="R180" s="12">
        <f>0</f>
        <v>0</v>
      </c>
      <c r="S180">
        <f>0</f>
        <v>0</v>
      </c>
      <c r="T180">
        <f>0</f>
        <v>0</v>
      </c>
      <c r="U180">
        <f>IFERROR($C$3*S180,0)</f>
        <v>0</v>
      </c>
      <c r="V180">
        <f>3.1415-ATAN((M180/2)/ABS((G180-$C$7)))</f>
        <v>3.1163077023409871</v>
      </c>
      <c r="W180">
        <f>SQRT(((O180/2))^2+(ABS(G180-$C$7))^2)</f>
        <v>0.30165173897442971</v>
      </c>
      <c r="X180">
        <f t="shared" si="33"/>
        <v>3.1415000000000002</v>
      </c>
      <c r="Y180">
        <f>G180-$C$7</f>
        <v>-0.29764705882352921</v>
      </c>
      <c r="Z180">
        <f t="shared" si="34"/>
        <v>1.9063227659554418E-7</v>
      </c>
      <c r="AA180">
        <f>W180/$C$5</f>
        <v>15.082586948721485</v>
      </c>
      <c r="AB180">
        <f>Y180/$C$5</f>
        <v>-14.88235294117646</v>
      </c>
      <c r="AC180">
        <f>$C$4/$C$5</f>
        <v>0</v>
      </c>
      <c r="AD180">
        <f>IFERROR(ABS(((J180*$C$5)/(4*Z180))*((((1/(AA180^3))-AA180)*SIN(V180))-(((4/(AA180^5))-(5/(AA180^3))+AA180)*SIN(3*V180))-(2*AC180*((3/(AA180^4))-(4/(AA180^2))+1)*COS(2*V180))+(2*AC180*((1/(AA180^2))-1)))),0)</f>
        <v>170463.45923528442</v>
      </c>
      <c r="AE180">
        <f>IFERROR(ABS(((J180*$C$5)/(4*Z180))*((2*AC180*((-(3/(AB180^4)))+(2/(AB180^2))+1)*SIN(2*X180))-((1/(AB180^3))*COS(X180))+(((4/(AB180^5))-((3/(AB180^3))-AB180))*COS(3*X180)))),0)</f>
        <v>1664282.6848916018</v>
      </c>
      <c r="AF180">
        <f>MAX($C$8,AD180)</f>
        <v>400000</v>
      </c>
      <c r="AG180" s="11">
        <f>MAX(AE180,$C$3,U180)</f>
        <v>1664282.6848916018</v>
      </c>
      <c r="AH180" s="11">
        <f t="shared" si="35"/>
        <v>3.5765905552634911E-2</v>
      </c>
      <c r="AI180" s="11">
        <f>(3*K180)/($C$2*$C$3*2)</f>
        <v>1.4999999999999999E-2</v>
      </c>
      <c r="AJ180">
        <f t="shared" si="27"/>
        <v>5.2350000000000001E-2</v>
      </c>
      <c r="AK180">
        <f t="shared" si="28"/>
        <v>3.5765905552634911E-2</v>
      </c>
      <c r="AL180">
        <f>0</f>
        <v>0</v>
      </c>
      <c r="AN180">
        <f t="shared" si="29"/>
        <v>5.3837254759135271E-7</v>
      </c>
    </row>
    <row r="181" spans="7:40" x14ac:dyDescent="0.25">
      <c r="G181">
        <f>G180+($C$6/1700)</f>
        <v>5.2647058823529609E-2</v>
      </c>
      <c r="H181" s="7">
        <f t="shared" si="30"/>
        <v>5.2650000000000002E-2</v>
      </c>
      <c r="I181" s="7">
        <f t="shared" si="36"/>
        <v>181</v>
      </c>
      <c r="J181" s="7">
        <f t="shared" si="37"/>
        <v>4.2940000000000023</v>
      </c>
      <c r="K181" s="7">
        <v>100</v>
      </c>
      <c r="L181">
        <f>SQRT(ABS((6*J181)/($C$2*$C$8)))</f>
        <v>3.5891503172756647E-2</v>
      </c>
      <c r="M181">
        <f>(3*K181)/($C$2*$C$3*2)</f>
        <v>1.4999999999999999E-2</v>
      </c>
      <c r="N181">
        <f t="shared" si="31"/>
        <v>3.5891503172756647E-2</v>
      </c>
      <c r="O181">
        <f t="shared" si="32"/>
        <v>9.7979589711327184E-2</v>
      </c>
      <c r="P181">
        <f t="shared" si="26"/>
        <v>83585.242600737372</v>
      </c>
      <c r="Q181">
        <f>0</f>
        <v>0</v>
      </c>
      <c r="R181" s="12">
        <f>0</f>
        <v>0</v>
      </c>
      <c r="S181">
        <f>0</f>
        <v>0</v>
      </c>
      <c r="T181">
        <f>0</f>
        <v>0</v>
      </c>
      <c r="U181">
        <f>IFERROR($C$3*S181,0)</f>
        <v>0</v>
      </c>
      <c r="V181">
        <f>3.1415-ATAN((M181/2)/ABS((G181-$C$7)))</f>
        <v>3.1162827947007203</v>
      </c>
      <c r="W181">
        <f>SQRT(((O181/2))^2+(ABS(G181-$C$7))^2)</f>
        <v>0.30136152977163067</v>
      </c>
      <c r="X181">
        <f t="shared" si="33"/>
        <v>3.1415000000000002</v>
      </c>
      <c r="Y181">
        <f>G181-$C$7</f>
        <v>-0.29735294117647038</v>
      </c>
      <c r="Z181">
        <f t="shared" si="34"/>
        <v>1.9264764327977138E-7</v>
      </c>
      <c r="AA181">
        <f>W181/$C$5</f>
        <v>15.068076488581532</v>
      </c>
      <c r="AB181">
        <f>Y181/$C$5</f>
        <v>-14.867647058823518</v>
      </c>
      <c r="AC181">
        <f>$C$4/$C$5</f>
        <v>0</v>
      </c>
      <c r="AD181">
        <f>IFERROR(ABS(((J181*$C$5)/(4*Z181))*((((1/(AA181^3))-AA181)*SIN(V181))-(((4/(AA181^5))-(5/(AA181^3))+AA181)*SIN(3*V181))-(2*AC181*((3/(AA181^4))-(4/(AA181^2))+1)*COS(2*V181))+(2*AC181*((1/(AA181^2))-1)))),0)</f>
        <v>169870.39222424087</v>
      </c>
      <c r="AE181">
        <f>IFERROR(ABS(((J181*$C$5)/(4*Z181))*((2*AC181*((-(3/(AB181^4)))+(2/(AB181^2))+1)*SIN(2*X181))-((1/(AB181^3))*COS(X181))+(((4/(AB181^5))-((3/(AB181^3))-AB181))*COS(3*X181)))),0)</f>
        <v>1656819.420406098</v>
      </c>
      <c r="AF181">
        <f>MAX($C$8,AD181)</f>
        <v>400000</v>
      </c>
      <c r="AG181" s="11">
        <f>MAX(AE181,$C$3,U181)</f>
        <v>1656819.420406098</v>
      </c>
      <c r="AH181" s="11">
        <f t="shared" si="35"/>
        <v>3.5891503172756647E-2</v>
      </c>
      <c r="AI181" s="11">
        <f>(3*K181)/($C$2*$C$3*2)</f>
        <v>1.4999999999999999E-2</v>
      </c>
      <c r="AJ181">
        <f t="shared" si="27"/>
        <v>5.2650000000000002E-2</v>
      </c>
      <c r="AK181">
        <f t="shared" si="28"/>
        <v>3.5891503172756647E-2</v>
      </c>
      <c r="AL181">
        <f>0</f>
        <v>0</v>
      </c>
      <c r="AN181">
        <f t="shared" si="29"/>
        <v>5.2218121854390495E-7</v>
      </c>
    </row>
    <row r="182" spans="7:40" x14ac:dyDescent="0.25">
      <c r="G182">
        <f>G181+($C$6/1700)</f>
        <v>5.2941176470588436E-2</v>
      </c>
      <c r="H182" s="7">
        <f t="shared" si="30"/>
        <v>5.2940000000000001E-2</v>
      </c>
      <c r="I182" s="7">
        <f t="shared" si="36"/>
        <v>182</v>
      </c>
      <c r="J182" s="7">
        <f t="shared" si="37"/>
        <v>4.3230000000000022</v>
      </c>
      <c r="K182" s="7">
        <v>100</v>
      </c>
      <c r="L182">
        <f>SQRT(ABS((6*J182)/($C$2*$C$8)))</f>
        <v>3.6012497830614311E-2</v>
      </c>
      <c r="M182">
        <f>(3*K182)/($C$2*$C$3*2)</f>
        <v>1.4999999999999999E-2</v>
      </c>
      <c r="N182">
        <f t="shared" si="31"/>
        <v>3.6012497830614311E-2</v>
      </c>
      <c r="O182">
        <f t="shared" si="32"/>
        <v>9.7979589711327184E-2</v>
      </c>
      <c r="P182">
        <f t="shared" si="26"/>
        <v>83304.413209841077</v>
      </c>
      <c r="Q182">
        <f>0</f>
        <v>0</v>
      </c>
      <c r="R182" s="12">
        <f>0</f>
        <v>0</v>
      </c>
      <c r="S182">
        <f>0</f>
        <v>0</v>
      </c>
      <c r="T182">
        <f>0</f>
        <v>0</v>
      </c>
      <c r="U182">
        <f>IFERROR($C$3*S182,0)</f>
        <v>0</v>
      </c>
      <c r="V182">
        <f>3.1415-ATAN((M182/2)/ABS((G182-$C$7)))</f>
        <v>3.116257837769782</v>
      </c>
      <c r="W182">
        <f>SQRT(((O182/2))^2+(ABS(G182-$C$7))^2)</f>
        <v>0.30107132815443927</v>
      </c>
      <c r="X182">
        <f t="shared" si="33"/>
        <v>3.1415000000000002</v>
      </c>
      <c r="Y182">
        <f>G182-$C$7</f>
        <v>-0.29705882352941154</v>
      </c>
      <c r="Z182">
        <f t="shared" si="34"/>
        <v>1.9460253515218211E-7</v>
      </c>
      <c r="AA182">
        <f>W182/$C$5</f>
        <v>15.053566407721963</v>
      </c>
      <c r="AB182">
        <f>Y182/$C$5</f>
        <v>-14.852941176470576</v>
      </c>
      <c r="AC182">
        <f>$C$4/$C$5</f>
        <v>0</v>
      </c>
      <c r="AD182">
        <f>IFERROR(ABS(((J182*$C$5)/(4*Z182))*((((1/(AA182^3))-AA182)*SIN(V182))-(((4/(AA182^5))-(5/(AA182^3))+AA182)*SIN(3*V182))-(2*AC182*((3/(AA182^4))-(4/(AA182^2))+1)*COS(2*V182))+(2*AC182*((1/(AA182^2))-1)))),0)</f>
        <v>169303.11006494169</v>
      </c>
      <c r="AE182">
        <f>IFERROR(ABS(((J182*$C$5)/(4*Z182))*((2*AC182*((-(3/(AB182^4)))+(2/(AB182^2))+1)*SIN(2*X182))-((1/(AB182^3))*COS(X182))+(((4/(AB182^5))-((3/(AB182^3))-AB182))*COS(3*X182)))),0)</f>
        <v>1649619.0258885315</v>
      </c>
      <c r="AF182">
        <f>MAX($C$8,AD182)</f>
        <v>400000</v>
      </c>
      <c r="AG182" s="11">
        <f>MAX(AE182,$C$3,U182)</f>
        <v>1649619.0258885315</v>
      </c>
      <c r="AH182" s="11">
        <f t="shared" si="35"/>
        <v>3.6012497830614311E-2</v>
      </c>
      <c r="AI182" s="11">
        <f>(3*K182)/($C$2*$C$3*2)</f>
        <v>1.4999999999999999E-2</v>
      </c>
      <c r="AJ182">
        <f t="shared" si="27"/>
        <v>5.2940000000000001E-2</v>
      </c>
      <c r="AK182">
        <f t="shared" si="28"/>
        <v>3.6012497830614311E-2</v>
      </c>
      <c r="AL182">
        <f>0</f>
        <v>0</v>
      </c>
      <c r="AN182">
        <f t="shared" si="29"/>
        <v>5.4205857617051265E-7</v>
      </c>
    </row>
    <row r="183" spans="7:40" x14ac:dyDescent="0.25">
      <c r="G183">
        <f>G182+($C$6/1700)</f>
        <v>5.3235294117647262E-2</v>
      </c>
      <c r="H183" s="7">
        <f t="shared" si="30"/>
        <v>5.3240000000000003E-2</v>
      </c>
      <c r="I183" s="7">
        <f t="shared" si="36"/>
        <v>183</v>
      </c>
      <c r="J183" s="7">
        <f t="shared" si="37"/>
        <v>4.3530000000000024</v>
      </c>
      <c r="K183" s="7">
        <v>100</v>
      </c>
      <c r="L183">
        <f>SQRT(ABS((6*J183)/($C$2*$C$8)))</f>
        <v>3.613723841136731E-2</v>
      </c>
      <c r="M183">
        <f>(3*K183)/($C$2*$C$3*2)</f>
        <v>1.4999999999999999E-2</v>
      </c>
      <c r="N183">
        <f t="shared" si="31"/>
        <v>3.613723841136731E-2</v>
      </c>
      <c r="O183">
        <f t="shared" si="32"/>
        <v>9.7979589711327184E-2</v>
      </c>
      <c r="P183">
        <f t="shared" si="26"/>
        <v>83016.858284785849</v>
      </c>
      <c r="Q183">
        <f>0</f>
        <v>0</v>
      </c>
      <c r="R183" s="12">
        <f>0</f>
        <v>0</v>
      </c>
      <c r="S183">
        <f>0</f>
        <v>0</v>
      </c>
      <c r="T183">
        <f>0</f>
        <v>0</v>
      </c>
      <c r="U183">
        <f>IFERROR($C$3*S183,0)</f>
        <v>0</v>
      </c>
      <c r="V183">
        <f>3.1415-ATAN((M183/2)/ABS((G183-$C$7)))</f>
        <v>3.116232831401744</v>
      </c>
      <c r="W183">
        <f>SQRT(((O183/2))^2+(ABS(G183-$C$7))^2)</f>
        <v>0.30078113414481183</v>
      </c>
      <c r="X183">
        <f t="shared" si="33"/>
        <v>3.1415000000000002</v>
      </c>
      <c r="Y183">
        <f>G183-$C$7</f>
        <v>-0.29676470588235271</v>
      </c>
      <c r="Z183">
        <f t="shared" si="34"/>
        <v>1.9663174850585252E-7</v>
      </c>
      <c r="AA183">
        <f>W183/$C$5</f>
        <v>15.039056707240592</v>
      </c>
      <c r="AB183">
        <f>Y183/$C$5</f>
        <v>-14.838235294117634</v>
      </c>
      <c r="AC183">
        <f>$C$4/$C$5</f>
        <v>0</v>
      </c>
      <c r="AD183">
        <f>IFERROR(ABS(((J183*$C$5)/(4*Z183))*((((1/(AA183^3))-AA183)*SIN(V183))-(((4/(AA183^5))-(5/(AA183^3))+AA183)*SIN(3*V183))-(2*AC183*((3/(AA183^4))-(4/(AA183^2))+1)*COS(2*V183))+(2*AC183*((1/(AA183^2))-1)))),0)</f>
        <v>168722.14757501159</v>
      </c>
      <c r="AE183">
        <f>IFERROR(ABS(((J183*$C$5)/(4*Z183))*((2*AC183*((-(3/(AB183^4)))+(2/(AB183^2))+1)*SIN(2*X183))-((1/(AB183^3))*COS(X183))+(((4/(AB183^5))-((3/(AB183^3))-AB183))*COS(3*X183)))),0)</f>
        <v>1642296.5962626729</v>
      </c>
      <c r="AF183">
        <f>MAX($C$8,AD183)</f>
        <v>400000</v>
      </c>
      <c r="AG183" s="11">
        <f>MAX(AE183,$C$3,U183)</f>
        <v>1642296.5962626729</v>
      </c>
      <c r="AH183" s="11">
        <f t="shared" si="35"/>
        <v>3.613723841136731E-2</v>
      </c>
      <c r="AI183" s="11">
        <f>(3*K183)/($C$2*$C$3*2)</f>
        <v>1.4999999999999999E-2</v>
      </c>
      <c r="AJ183">
        <f t="shared" si="27"/>
        <v>5.3240000000000003E-2</v>
      </c>
      <c r="AK183">
        <f t="shared" si="28"/>
        <v>3.613723841136731E-2</v>
      </c>
      <c r="AL183">
        <f>0</f>
        <v>0</v>
      </c>
      <c r="AN183">
        <f t="shared" si="29"/>
        <v>5.2573248900937963E-7</v>
      </c>
    </row>
    <row r="184" spans="7:40" x14ac:dyDescent="0.25">
      <c r="G184">
        <f>G183+($C$6/1700)</f>
        <v>5.3529411764706089E-2</v>
      </c>
      <c r="H184" s="7">
        <f t="shared" si="30"/>
        <v>5.3530000000000001E-2</v>
      </c>
      <c r="I184" s="7">
        <f t="shared" si="36"/>
        <v>184</v>
      </c>
      <c r="J184" s="7">
        <f t="shared" si="37"/>
        <v>4.3820000000000023</v>
      </c>
      <c r="K184" s="7">
        <v>100</v>
      </c>
      <c r="L184">
        <f>SQRT(ABS((6*J184)/($C$2*$C$8)))</f>
        <v>3.6257413035129804E-2</v>
      </c>
      <c r="M184">
        <f>(3*K184)/($C$2*$C$3*2)</f>
        <v>1.4999999999999999E-2</v>
      </c>
      <c r="N184">
        <f t="shared" si="31"/>
        <v>3.6257413035129804E-2</v>
      </c>
      <c r="O184">
        <f t="shared" si="32"/>
        <v>9.7979589711327184E-2</v>
      </c>
      <c r="P184">
        <f t="shared" si="26"/>
        <v>82741.700217092162</v>
      </c>
      <c r="Q184">
        <f>0</f>
        <v>0</v>
      </c>
      <c r="R184" s="12">
        <f>0</f>
        <v>0</v>
      </c>
      <c r="S184">
        <f>0</f>
        <v>0</v>
      </c>
      <c r="T184">
        <f>0</f>
        <v>0</v>
      </c>
      <c r="U184">
        <f>IFERROR($C$3*S184,0)</f>
        <v>0</v>
      </c>
      <c r="V184">
        <f>3.1415-ATAN((M184/2)/ABS((G184-$C$7)))</f>
        <v>3.1162077754495972</v>
      </c>
      <c r="W184">
        <f>SQRT(((O184/2))^2+(ABS(G184-$C$7))^2)</f>
        <v>0.30049094776478902</v>
      </c>
      <c r="X184">
        <f t="shared" si="33"/>
        <v>3.1415000000000002</v>
      </c>
      <c r="Y184">
        <f>G184-$C$7</f>
        <v>-0.29647058823529387</v>
      </c>
      <c r="Z184">
        <f t="shared" si="34"/>
        <v>1.9859997989992359E-7</v>
      </c>
      <c r="AA184">
        <f>W184/$C$5</f>
        <v>15.024547388239451</v>
      </c>
      <c r="AB184">
        <f>Y184/$C$5</f>
        <v>-14.823529411764694</v>
      </c>
      <c r="AC184">
        <f>$C$4/$C$5</f>
        <v>0</v>
      </c>
      <c r="AD184">
        <f>IFERROR(ABS(((J184*$C$5)/(4*Z184))*((((1/(AA184^3))-AA184)*SIN(V184))-(((4/(AA184^5))-(5/(AA184^3))+AA184)*SIN(3*V184))-(2*AC184*((3/(AA184^4))-(4/(AA184^2))+1)*COS(2*V184))+(2*AC184*((1/(AA184^2))-1)))),0)</f>
        <v>168166.36868205052</v>
      </c>
      <c r="AE184">
        <f>IFERROR(ABS(((J184*$C$5)/(4*Z184))*((2*AC184*((-(3/(AB184^4)))+(2/(AB184^2))+1)*SIN(2*X184))-((1/(AB184^3))*COS(X184))+(((4/(AB184^5))-((3/(AB184^3))-AB184))*COS(3*X184)))),0)</f>
        <v>1635230.4445155987</v>
      </c>
      <c r="AF184">
        <f>MAX($C$8,AD184)</f>
        <v>400000</v>
      </c>
      <c r="AG184" s="11">
        <f>MAX(AE184,$C$3,U184)</f>
        <v>1635230.4445155987</v>
      </c>
      <c r="AH184" s="11">
        <f t="shared" si="35"/>
        <v>3.6257413035129804E-2</v>
      </c>
      <c r="AI184" s="11">
        <f>(3*K184)/($C$2*$C$3*2)</f>
        <v>1.4999999999999999E-2</v>
      </c>
      <c r="AJ184">
        <f t="shared" si="27"/>
        <v>5.3530000000000001E-2</v>
      </c>
      <c r="AK184">
        <f t="shared" si="28"/>
        <v>3.6257413035129804E-2</v>
      </c>
      <c r="AL184">
        <f>0</f>
        <v>0</v>
      </c>
      <c r="AN184">
        <f t="shared" si="29"/>
        <v>5.2746926450741893E-7</v>
      </c>
    </row>
    <row r="185" spans="7:40" x14ac:dyDescent="0.25">
      <c r="G185">
        <f>G184+($C$6/1700)</f>
        <v>5.3823529411764916E-2</v>
      </c>
      <c r="H185" s="7">
        <f t="shared" si="30"/>
        <v>5.382E-2</v>
      </c>
      <c r="I185" s="7">
        <f t="shared" si="36"/>
        <v>185</v>
      </c>
      <c r="J185" s="7">
        <f t="shared" si="37"/>
        <v>4.4110000000000023</v>
      </c>
      <c r="K185" s="7">
        <v>100</v>
      </c>
      <c r="L185">
        <f>SQRT(ABS((6*J185)/($C$2*$C$8)))</f>
        <v>3.637719065568424E-2</v>
      </c>
      <c r="M185">
        <f>(3*K185)/($C$2*$C$3*2)</f>
        <v>1.4999999999999999E-2</v>
      </c>
      <c r="N185">
        <f t="shared" si="31"/>
        <v>3.637719065568424E-2</v>
      </c>
      <c r="O185">
        <f t="shared" si="32"/>
        <v>9.7979589711327184E-2</v>
      </c>
      <c r="P185">
        <f t="shared" si="26"/>
        <v>82469.260157978279</v>
      </c>
      <c r="Q185">
        <f>0</f>
        <v>0</v>
      </c>
      <c r="R185" s="12">
        <f>0</f>
        <v>0</v>
      </c>
      <c r="S185">
        <f>0</f>
        <v>0</v>
      </c>
      <c r="T185">
        <f>0</f>
        <v>0</v>
      </c>
      <c r="U185">
        <f>IFERROR($C$3*S185,0)</f>
        <v>0</v>
      </c>
      <c r="V185">
        <f>3.1415-ATAN((M185/2)/ABS((G185-$C$7)))</f>
        <v>3.1161826697657493</v>
      </c>
      <c r="W185">
        <f>SQRT(((O185/2))^2+(ABS(G185-$C$7))^2)</f>
        <v>0.30020076903649606</v>
      </c>
      <c r="X185">
        <f t="shared" si="33"/>
        <v>3.1415000000000002</v>
      </c>
      <c r="Y185">
        <f>G185-$C$7</f>
        <v>-0.29617647058823504</v>
      </c>
      <c r="Z185">
        <f t="shared" si="34"/>
        <v>2.005747349777791E-7</v>
      </c>
      <c r="AA185">
        <f>W185/$C$5</f>
        <v>15.010038451824803</v>
      </c>
      <c r="AB185">
        <f>Y185/$C$5</f>
        <v>-14.808823529411752</v>
      </c>
      <c r="AC185">
        <f>$C$4/$C$5</f>
        <v>0</v>
      </c>
      <c r="AD185">
        <f>IFERROR(ABS(((J185*$C$5)/(4*Z185))*((((1/(AA185^3))-AA185)*SIN(V185))-(((4/(AA185^5))-(5/(AA185^3))+AA185)*SIN(3*V185))-(2*AC185*((3/(AA185^4))-(4/(AA185^2))+1)*COS(2*V185))+(2*AC185*((1/(AA185^2))-1)))),0)</f>
        <v>167616.10291686468</v>
      </c>
      <c r="AE185">
        <f>IFERROR(ABS(((J185*$C$5)/(4*Z185))*((2*AC185*((-(3/(AB185^4)))+(2/(AB185^2))+1)*SIN(2*X185))-((1/(AB185^3))*COS(X185))+(((4/(AB185^5))-((3/(AB185^3))-AB185))*COS(3*X185)))),0)</f>
        <v>1628228.7472606765</v>
      </c>
      <c r="AF185">
        <f>MAX($C$8,AD185)</f>
        <v>400000</v>
      </c>
      <c r="AG185" s="11">
        <f>MAX(AE185,$C$3,U185)</f>
        <v>1628228.7472606765</v>
      </c>
      <c r="AH185" s="11">
        <f t="shared" si="35"/>
        <v>3.637719065568424E-2</v>
      </c>
      <c r="AI185" s="11">
        <f>(3*K185)/($C$2*$C$3*2)</f>
        <v>1.4999999999999999E-2</v>
      </c>
      <c r="AJ185">
        <f t="shared" si="27"/>
        <v>5.382E-2</v>
      </c>
      <c r="AK185">
        <f t="shared" si="28"/>
        <v>3.637719065568424E-2</v>
      </c>
      <c r="AL185">
        <f>0</f>
        <v>0</v>
      </c>
      <c r="AN185">
        <f t="shared" si="29"/>
        <v>5.4751027387621095E-7</v>
      </c>
    </row>
    <row r="186" spans="7:40" x14ac:dyDescent="0.25">
      <c r="G186">
        <f>G185+($C$6/1700)</f>
        <v>5.4117647058823742E-2</v>
      </c>
      <c r="H186" s="7">
        <f t="shared" si="30"/>
        <v>5.4120000000000001E-2</v>
      </c>
      <c r="I186" s="7">
        <f t="shared" si="36"/>
        <v>186</v>
      </c>
      <c r="J186" s="7">
        <f t="shared" si="37"/>
        <v>4.4410000000000025</v>
      </c>
      <c r="K186" s="7">
        <v>100</v>
      </c>
      <c r="L186">
        <f>SQRT(ABS((6*J186)/($C$2*$C$8)))</f>
        <v>3.6500684925080525E-2</v>
      </c>
      <c r="M186">
        <f>(3*K186)/($C$2*$C$3*2)</f>
        <v>1.4999999999999999E-2</v>
      </c>
      <c r="N186">
        <f t="shared" si="31"/>
        <v>3.6500684925080525E-2</v>
      </c>
      <c r="O186">
        <f t="shared" si="32"/>
        <v>9.7979589711327184E-2</v>
      </c>
      <c r="P186">
        <f t="shared" si="26"/>
        <v>82190.238516281242</v>
      </c>
      <c r="Q186">
        <f>0</f>
        <v>0</v>
      </c>
      <c r="R186" s="12">
        <f>0</f>
        <v>0</v>
      </c>
      <c r="S186">
        <f>0</f>
        <v>0</v>
      </c>
      <c r="T186">
        <f>0</f>
        <v>0</v>
      </c>
      <c r="U186">
        <f>IFERROR($C$3*S186,0)</f>
        <v>0</v>
      </c>
      <c r="V186">
        <f>3.1415-ATAN((M186/2)/ABS((G186-$C$7)))</f>
        <v>3.1161575142020221</v>
      </c>
      <c r="W186">
        <f>SQRT(((O186/2))^2+(ABS(G186-$C$7))^2)</f>
        <v>0.29991059798214331</v>
      </c>
      <c r="X186">
        <f t="shared" si="33"/>
        <v>3.1415000000000002</v>
      </c>
      <c r="Y186">
        <f>G186-$C$7</f>
        <v>-0.29588235294117626</v>
      </c>
      <c r="Z186">
        <f t="shared" si="34"/>
        <v>2.0262442719035336E-7</v>
      </c>
      <c r="AA186">
        <f>W186/$C$5</f>
        <v>14.995529899107165</v>
      </c>
      <c r="AB186">
        <f>Y186/$C$5</f>
        <v>-14.794117647058814</v>
      </c>
      <c r="AC186">
        <f>$C$4/$C$5</f>
        <v>0</v>
      </c>
      <c r="AD186">
        <f>IFERROR(ABS(((J186*$C$5)/(4*Z186))*((((1/(AA186^3))-AA186)*SIN(V186))-(((4/(AA186^5))-(5/(AA186^3))+AA186)*SIN(3*V186))-(2*AC186*((3/(AA186^4))-(4/(AA186^2))+1)*COS(2*V186))+(2*AC186*((1/(AA186^2))-1)))),0)</f>
        <v>167052.44904083834</v>
      </c>
      <c r="AE186">
        <f>IFERROR(ABS(((J186*$C$5)/(4*Z186))*((2*AC186*((-(3/(AB186^4)))+(2/(AB186^2))+1)*SIN(2*X186))-((1/(AB186^3))*COS(X186))+(((4/(AB186^5))-((3/(AB186^3))-AB186))*COS(3*X186)))),0)</f>
        <v>1621107.9208439393</v>
      </c>
      <c r="AF186">
        <f>MAX($C$8,AD186)</f>
        <v>400000</v>
      </c>
      <c r="AG186" s="11">
        <f>MAX(AE186,$C$3,U186)</f>
        <v>1621107.9208439393</v>
      </c>
      <c r="AH186" s="11">
        <f t="shared" si="35"/>
        <v>3.6500684925080525E-2</v>
      </c>
      <c r="AI186" s="11">
        <f>(3*K186)/($C$2*$C$3*2)</f>
        <v>1.4999999999999999E-2</v>
      </c>
      <c r="AJ186">
        <f t="shared" si="27"/>
        <v>5.4120000000000001E-2</v>
      </c>
      <c r="AK186">
        <f t="shared" si="28"/>
        <v>3.6500684925080525E-2</v>
      </c>
      <c r="AL186">
        <f>0</f>
        <v>0</v>
      </c>
      <c r="AN186">
        <f t="shared" si="29"/>
        <v>5.3098516928441362E-7</v>
      </c>
    </row>
    <row r="187" spans="7:40" x14ac:dyDescent="0.25">
      <c r="G187">
        <f>G186+($C$6/1700)</f>
        <v>5.4411764705882569E-2</v>
      </c>
      <c r="H187" s="7">
        <f t="shared" si="30"/>
        <v>5.441E-2</v>
      </c>
      <c r="I187" s="7">
        <f t="shared" si="36"/>
        <v>187</v>
      </c>
      <c r="J187" s="7">
        <f t="shared" si="37"/>
        <v>4.4700000000000024</v>
      </c>
      <c r="K187" s="7">
        <v>100</v>
      </c>
      <c r="L187">
        <f>SQRT(ABS((6*J187)/($C$2*$C$8)))</f>
        <v>3.6619666847201117E-2</v>
      </c>
      <c r="M187">
        <f>(3*K187)/($C$2*$C$3*2)</f>
        <v>1.4999999999999999E-2</v>
      </c>
      <c r="N187">
        <f t="shared" si="31"/>
        <v>3.6619666847201117E-2</v>
      </c>
      <c r="O187">
        <f t="shared" si="32"/>
        <v>9.7979589711327184E-2</v>
      </c>
      <c r="P187">
        <f t="shared" si="26"/>
        <v>81923.192051904029</v>
      </c>
      <c r="Q187">
        <f>0</f>
        <v>0</v>
      </c>
      <c r="R187" s="12">
        <f>0</f>
        <v>0</v>
      </c>
      <c r="S187">
        <f>0</f>
        <v>0</v>
      </c>
      <c r="T187">
        <f>0</f>
        <v>0</v>
      </c>
      <c r="U187">
        <f>IFERROR($C$3*S187,0)</f>
        <v>0</v>
      </c>
      <c r="V187">
        <f>3.1415-ATAN((M187/2)/ABS((G187-$C$7)))</f>
        <v>3.116132308609648</v>
      </c>
      <c r="W187">
        <f>SQRT(((O187/2))^2+(ABS(G187-$C$7))^2)</f>
        <v>0.29962043462402649</v>
      </c>
      <c r="X187">
        <f t="shared" si="33"/>
        <v>3.1415000000000002</v>
      </c>
      <c r="Y187">
        <f>G187-$C$7</f>
        <v>-0.29558823529411743</v>
      </c>
      <c r="Z187">
        <f t="shared" si="34"/>
        <v>2.0461238850873634E-7</v>
      </c>
      <c r="AA187">
        <f>W187/$C$5</f>
        <v>14.981021731201324</v>
      </c>
      <c r="AB187">
        <f>Y187/$C$5</f>
        <v>-14.779411764705872</v>
      </c>
      <c r="AC187">
        <f>$C$4/$C$5</f>
        <v>0</v>
      </c>
      <c r="AD187">
        <f>IFERROR(ABS(((J187*$C$5)/(4*Z187))*((((1/(AA187^3))-AA187)*SIN(V187))-(((4/(AA187^5))-(5/(AA187^3))+AA187)*SIN(3*V187))-(2*AC187*((3/(AA187^4))-(4/(AA187^2))+1)*COS(2*V187))+(2*AC187*((1/(AA187^2))-1)))),0)</f>
        <v>166513.12372502606</v>
      </c>
      <c r="AE187">
        <f>IFERROR(ABS(((J187*$C$5)/(4*Z187))*((2*AC187*((-(3/(AB187^4)))+(2/(AB187^2))+1)*SIN(2*X187))-((1/(AB187^3))*COS(X187))+(((4/(AB187^5))-((3/(AB187^3))-AB187))*COS(3*X187)))),0)</f>
        <v>1614233.9993183657</v>
      </c>
      <c r="AF187">
        <f>MAX($C$8,AD187)</f>
        <v>400000</v>
      </c>
      <c r="AG187" s="11">
        <f>MAX(AE187,$C$3,U187)</f>
        <v>1614233.9993183657</v>
      </c>
      <c r="AH187" s="11">
        <f t="shared" si="35"/>
        <v>3.6619666847201117E-2</v>
      </c>
      <c r="AI187" s="11">
        <f>(3*K187)/($C$2*$C$3*2)</f>
        <v>1.4999999999999999E-2</v>
      </c>
      <c r="AJ187">
        <f t="shared" si="27"/>
        <v>5.441E-2</v>
      </c>
      <c r="AK187">
        <f t="shared" si="28"/>
        <v>3.6619666847201117E-2</v>
      </c>
      <c r="AL187">
        <f>0</f>
        <v>0</v>
      </c>
      <c r="AN187">
        <f t="shared" si="29"/>
        <v>5.5113519212621826E-7</v>
      </c>
    </row>
    <row r="188" spans="7:40" x14ac:dyDescent="0.25">
      <c r="G188">
        <f>G187+($C$6/1700)</f>
        <v>5.4705882352941396E-2</v>
      </c>
      <c r="H188" s="7">
        <f t="shared" si="30"/>
        <v>5.4710000000000002E-2</v>
      </c>
      <c r="I188" s="7">
        <f t="shared" si="36"/>
        <v>188</v>
      </c>
      <c r="J188" s="7">
        <f t="shared" si="37"/>
        <v>4.5000000000000027</v>
      </c>
      <c r="K188" s="7">
        <v>100</v>
      </c>
      <c r="L188">
        <f>SQRT(ABS((6*J188)/($C$2*$C$8)))</f>
        <v>3.6742346141747678E-2</v>
      </c>
      <c r="M188">
        <f>(3*K188)/($C$2*$C$3*2)</f>
        <v>1.4999999999999999E-2</v>
      </c>
      <c r="N188">
        <f t="shared" si="31"/>
        <v>3.6742346141747678E-2</v>
      </c>
      <c r="O188">
        <f t="shared" si="32"/>
        <v>9.7979589711327184E-2</v>
      </c>
      <c r="P188">
        <f t="shared" si="26"/>
        <v>81649.658092772588</v>
      </c>
      <c r="Q188">
        <f>0</f>
        <v>0</v>
      </c>
      <c r="R188" s="12">
        <f>0</f>
        <v>0</v>
      </c>
      <c r="S188">
        <f>0</f>
        <v>0</v>
      </c>
      <c r="T188">
        <f>0</f>
        <v>0</v>
      </c>
      <c r="U188">
        <f>IFERROR($C$3*S188,0)</f>
        <v>0</v>
      </c>
      <c r="V188">
        <f>3.1415-ATAN((M188/2)/ABS((G188-$C$7)))</f>
        <v>3.1161070528392671</v>
      </c>
      <c r="W188">
        <f>SQRT(((O188/2))^2+(ABS(G188-$C$7))^2)</f>
        <v>0.29933027898452719</v>
      </c>
      <c r="X188">
        <f t="shared" si="33"/>
        <v>3.1415000000000002</v>
      </c>
      <c r="Y188">
        <f>G188-$C$7</f>
        <v>-0.2952941176470586</v>
      </c>
      <c r="Z188">
        <f t="shared" si="34"/>
        <v>2.0667569704733077E-7</v>
      </c>
      <c r="AA188">
        <f>W188/$C$5</f>
        <v>14.966513949226359</v>
      </c>
      <c r="AB188">
        <f>Y188/$C$5</f>
        <v>-14.76470588235293</v>
      </c>
      <c r="AC188">
        <f>$C$4/$C$5</f>
        <v>0</v>
      </c>
      <c r="AD188">
        <f>IFERROR(ABS(((J188*$C$5)/(4*Z188))*((((1/(AA188^3))-AA188)*SIN(V188))-(((4/(AA188^5))-(5/(AA188^3))+AA188)*SIN(3*V188))-(2*AC188*((3/(AA188^4))-(4/(AA188^2))+1)*COS(2*V188))+(2*AC188*((1/(AA188^2))-1)))),0)</f>
        <v>165960.60129670703</v>
      </c>
      <c r="AE188">
        <f>IFERROR(ABS(((J188*$C$5)/(4*Z188))*((2*AC188*((-(3/(AB188^4)))+(2/(AB188^2))+1)*SIN(2*X188))-((1/(AB188^3))*COS(X188))+(((4/(AB188^5))-((3/(AB188^3))-AB188))*COS(3*X188)))),0)</f>
        <v>1607242.8473298103</v>
      </c>
      <c r="AF188">
        <f>MAX($C$8,AD188)</f>
        <v>400000</v>
      </c>
      <c r="AG188" s="11">
        <f>MAX(AE188,$C$3,U188)</f>
        <v>1607242.8473298103</v>
      </c>
      <c r="AH188" s="11">
        <f t="shared" si="35"/>
        <v>3.6742346141747678E-2</v>
      </c>
      <c r="AI188" s="11">
        <f>(3*K188)/($C$2*$C$3*2)</f>
        <v>1.4999999999999999E-2</v>
      </c>
      <c r="AJ188">
        <f t="shared" si="27"/>
        <v>5.4710000000000002E-2</v>
      </c>
      <c r="AK188">
        <f t="shared" si="28"/>
        <v>3.6742346141747678E-2</v>
      </c>
      <c r="AL188">
        <f>0</f>
        <v>0</v>
      </c>
      <c r="AN188">
        <f t="shared" si="29"/>
        <v>5.344779462241612E-7</v>
      </c>
    </row>
    <row r="189" spans="7:40" x14ac:dyDescent="0.25">
      <c r="G189">
        <f>G188+($C$6/1700)</f>
        <v>5.5000000000000222E-2</v>
      </c>
      <c r="H189" s="7">
        <f t="shared" si="30"/>
        <v>5.5E-2</v>
      </c>
      <c r="I189" s="7">
        <f t="shared" si="36"/>
        <v>189</v>
      </c>
      <c r="J189" s="7">
        <f t="shared" si="37"/>
        <v>4.5290000000000026</v>
      </c>
      <c r="K189" s="7">
        <v>100</v>
      </c>
      <c r="L189">
        <f>SQRT(ABS((6*J189)/($C$2*$C$8)))</f>
        <v>3.6860548015459571E-2</v>
      </c>
      <c r="M189">
        <f>(3*K189)/($C$2*$C$3*2)</f>
        <v>1.4999999999999999E-2</v>
      </c>
      <c r="N189">
        <f t="shared" si="31"/>
        <v>3.6860548015459571E-2</v>
      </c>
      <c r="O189">
        <f t="shared" si="32"/>
        <v>9.7979589711327184E-2</v>
      </c>
      <c r="P189">
        <f t="shared" si="26"/>
        <v>81387.829577080047</v>
      </c>
      <c r="Q189">
        <f>0</f>
        <v>0</v>
      </c>
      <c r="R189" s="12">
        <f>0</f>
        <v>0</v>
      </c>
      <c r="S189">
        <f>0</f>
        <v>0</v>
      </c>
      <c r="T189">
        <f>0</f>
        <v>0</v>
      </c>
      <c r="U189">
        <f>IFERROR($C$3*S189,0)</f>
        <v>0</v>
      </c>
      <c r="V189">
        <f>3.1415-ATAN((M189/2)/ABS((G189-$C$7)))</f>
        <v>3.1160817467409245</v>
      </c>
      <c r="W189">
        <f>SQRT(((O189/2))^2+(ABS(G189-$C$7))^2)</f>
        <v>0.29904013108611338</v>
      </c>
      <c r="X189">
        <f t="shared" si="33"/>
        <v>3.1415000000000002</v>
      </c>
      <c r="Y189">
        <f>G189-$C$7</f>
        <v>-0.29499999999999976</v>
      </c>
      <c r="Z189">
        <f t="shared" si="34"/>
        <v>2.0867677745252054E-7</v>
      </c>
      <c r="AA189">
        <f>W189/$C$5</f>
        <v>14.952006554305669</v>
      </c>
      <c r="AB189">
        <f>Y189/$C$5</f>
        <v>-14.749999999999988</v>
      </c>
      <c r="AC189">
        <f>$C$4/$C$5</f>
        <v>0</v>
      </c>
      <c r="AD189">
        <f>IFERROR(ABS(((J189*$C$5)/(4*Z189))*((((1/(AA189^3))-AA189)*SIN(V189))-(((4/(AA189^5))-(5/(AA189^3))+AA189)*SIN(3*V189))-(2*AC189*((3/(AA189^4))-(4/(AA189^2))+1)*COS(2*V189))+(2*AC189*((1/(AA189^2))-1)))),0)</f>
        <v>165431.86048817085</v>
      </c>
      <c r="AE189">
        <f>IFERROR(ABS(((J189*$C$5)/(4*Z189))*((2*AC189*((-(3/(AB189^4)))+(2/(AB189^2))+1)*SIN(2*X189))-((1/(AB189^3))*COS(X189))+(((4/(AB189^5))-((3/(AB189^3))-AB189))*COS(3*X189)))),0)</f>
        <v>1600492.6109393185</v>
      </c>
      <c r="AF189">
        <f>MAX($C$8,AD189)</f>
        <v>400000</v>
      </c>
      <c r="AG189" s="11">
        <f>MAX(AE189,$C$3,U189)</f>
        <v>1600492.6109393185</v>
      </c>
      <c r="AH189" s="11">
        <f t="shared" si="35"/>
        <v>3.6860548015459571E-2</v>
      </c>
      <c r="AI189" s="11">
        <f>(3*K189)/($C$2*$C$3*2)</f>
        <v>1.4999999999999999E-2</v>
      </c>
      <c r="AJ189">
        <f t="shared" si="27"/>
        <v>5.5E-2</v>
      </c>
      <c r="AK189">
        <f t="shared" si="28"/>
        <v>3.6860548015459571E-2</v>
      </c>
      <c r="AL189">
        <f>0</f>
        <v>0</v>
      </c>
      <c r="AN189">
        <f t="shared" si="29"/>
        <v>5.3618639482925842E-7</v>
      </c>
    </row>
    <row r="190" spans="7:40" x14ac:dyDescent="0.25">
      <c r="G190">
        <f>G189+($C$6/1700)</f>
        <v>5.5294117647059049E-2</v>
      </c>
      <c r="H190" s="7">
        <f t="shared" si="30"/>
        <v>5.5289999999999999E-2</v>
      </c>
      <c r="I190" s="7">
        <f t="shared" si="36"/>
        <v>190</v>
      </c>
      <c r="J190" s="7">
        <f t="shared" si="37"/>
        <v>4.5580000000000025</v>
      </c>
      <c r="K190" s="7">
        <v>100</v>
      </c>
      <c r="L190">
        <f>SQRT(ABS((6*J190)/($C$2*$C$8)))</f>
        <v>3.6978372057190415E-2</v>
      </c>
      <c r="M190">
        <f>(3*K190)/($C$2*$C$3*2)</f>
        <v>1.4999999999999999E-2</v>
      </c>
      <c r="N190">
        <f t="shared" si="31"/>
        <v>3.6978372057190415E-2</v>
      </c>
      <c r="O190">
        <f t="shared" si="32"/>
        <v>9.7979589711327184E-2</v>
      </c>
      <c r="P190">
        <f t="shared" si="26"/>
        <v>81128.503855178569</v>
      </c>
      <c r="Q190">
        <f>0</f>
        <v>0</v>
      </c>
      <c r="R190" s="12">
        <f>0</f>
        <v>0</v>
      </c>
      <c r="S190">
        <f>0</f>
        <v>0</v>
      </c>
      <c r="T190">
        <f>0</f>
        <v>0</v>
      </c>
      <c r="U190">
        <f>IFERROR($C$3*S190,0)</f>
        <v>0</v>
      </c>
      <c r="V190">
        <f>3.1415-ATAN((M190/2)/ABS((G190-$C$7)))</f>
        <v>3.1160563901640677</v>
      </c>
      <c r="W190">
        <f>SQRT(((O190/2))^2+(ABS(G190-$C$7))^2)</f>
        <v>0.29874999095133953</v>
      </c>
      <c r="X190">
        <f t="shared" si="33"/>
        <v>3.1415000000000002</v>
      </c>
      <c r="Y190">
        <f>G190-$C$7</f>
        <v>-0.29470588235294093</v>
      </c>
      <c r="Z190">
        <f t="shared" si="34"/>
        <v>2.1068427479584251E-7</v>
      </c>
      <c r="AA190">
        <f>W190/$C$5</f>
        <v>14.937499547566976</v>
      </c>
      <c r="AB190">
        <f>Y190/$C$5</f>
        <v>-14.735294117647046</v>
      </c>
      <c r="AC190">
        <f>$C$4/$C$5</f>
        <v>0</v>
      </c>
      <c r="AD190">
        <f>IFERROR(ABS(((J190*$C$5)/(4*Z190))*((((1/(AA190^3))-AA190)*SIN(V190))-(((4/(AA190^5))-(5/(AA190^3))+AA190)*SIN(3*V190))-(2*AC190*((3/(AA190^4))-(4/(AA190^2))+1)*COS(2*V190))+(2*AC190*((1/(AA190^2))-1)))),0)</f>
        <v>164908.19668832098</v>
      </c>
      <c r="AE190">
        <f>IFERROR(ABS(((J190*$C$5)/(4*Z190))*((2*AC190*((-(3/(AB190^4)))+(2/(AB190^2))+1)*SIN(2*X190))-((1/(AB190^3))*COS(X190))+(((4/(AB190^5))-((3/(AB190^3))-AB190))*COS(3*X190)))),0)</f>
        <v>1593801.8117037059</v>
      </c>
      <c r="AF190">
        <f>MAX($C$8,AD190)</f>
        <v>400000</v>
      </c>
      <c r="AG190" s="11">
        <f>MAX(AE190,$C$3,U190)</f>
        <v>1593801.8117037059</v>
      </c>
      <c r="AH190" s="11">
        <f t="shared" si="35"/>
        <v>3.6978372057190415E-2</v>
      </c>
      <c r="AI190" s="11">
        <f>(3*K190)/($C$2*$C$3*2)</f>
        <v>1.4999999999999999E-2</v>
      </c>
      <c r="AJ190">
        <f t="shared" si="27"/>
        <v>5.5289999999999999E-2</v>
      </c>
      <c r="AK190">
        <f t="shared" si="28"/>
        <v>3.6978372057190415E-2</v>
      </c>
      <c r="AL190">
        <f>0</f>
        <v>0</v>
      </c>
      <c r="AN190">
        <f t="shared" si="29"/>
        <v>5.5649797843298912E-7</v>
      </c>
    </row>
    <row r="191" spans="7:40" x14ac:dyDescent="0.25">
      <c r="G191">
        <f>G190+($C$6/1700)</f>
        <v>5.5588235294117876E-2</v>
      </c>
      <c r="H191" s="7">
        <f t="shared" si="30"/>
        <v>5.5590000000000001E-2</v>
      </c>
      <c r="I191" s="7">
        <f t="shared" si="36"/>
        <v>191</v>
      </c>
      <c r="J191" s="7">
        <f t="shared" si="37"/>
        <v>4.5880000000000027</v>
      </c>
      <c r="K191" s="7">
        <v>100</v>
      </c>
      <c r="L191">
        <f>SQRT(ABS((6*J191)/($C$2*$C$8)))</f>
        <v>3.7099865228865735E-2</v>
      </c>
      <c r="M191">
        <f>(3*K191)/($C$2*$C$3*2)</f>
        <v>1.4999999999999999E-2</v>
      </c>
      <c r="N191">
        <f t="shared" si="31"/>
        <v>3.7099865228865735E-2</v>
      </c>
      <c r="O191">
        <f t="shared" si="32"/>
        <v>9.7979589711327184E-2</v>
      </c>
      <c r="P191">
        <f t="shared" si="26"/>
        <v>80862.827438678534</v>
      </c>
      <c r="Q191">
        <f>0</f>
        <v>0</v>
      </c>
      <c r="R191" s="12">
        <f>0</f>
        <v>0</v>
      </c>
      <c r="S191">
        <f>0</f>
        <v>0</v>
      </c>
      <c r="T191">
        <f>0</f>
        <v>0</v>
      </c>
      <c r="U191">
        <f>IFERROR($C$3*S191,0)</f>
        <v>0</v>
      </c>
      <c r="V191">
        <f>3.1415-ATAN((M191/2)/ABS((G191-$C$7)))</f>
        <v>3.1160309829575432</v>
      </c>
      <c r="W191">
        <f>SQRT(((O191/2))^2+(ABS(G191-$C$7))^2)</f>
        <v>0.29845985860284741</v>
      </c>
      <c r="X191">
        <f t="shared" si="33"/>
        <v>3.1415000000000002</v>
      </c>
      <c r="Y191">
        <f>G191-$C$7</f>
        <v>-0.2944117647058821</v>
      </c>
      <c r="Z191">
        <f t="shared" si="34"/>
        <v>2.127677270875451E-7</v>
      </c>
      <c r="AA191">
        <f>W191/$C$5</f>
        <v>14.922992930142369</v>
      </c>
      <c r="AB191">
        <f>Y191/$C$5</f>
        <v>-14.720588235294105</v>
      </c>
      <c r="AC191">
        <f>$C$4/$C$5</f>
        <v>0</v>
      </c>
      <c r="AD191">
        <f>IFERROR(ABS(((J191*$C$5)/(4*Z191))*((((1/(AA191^3))-AA191)*SIN(V191))-(((4/(AA191^5))-(5/(AA191^3))+AA191)*SIN(3*V191))-(2*AC191*((3/(AA191^4))-(4/(AA191^2))+1)*COS(2*V191))+(2*AC191*((1/(AA191^2))-1)))),0)</f>
        <v>164371.61347230649</v>
      </c>
      <c r="AE191">
        <f>IFERROR(ABS(((J191*$C$5)/(4*Z191))*((2*AC191*((-(3/(AB191^4)))+(2/(AB191^2))+1)*SIN(2*X191))-((1/(AB191^3))*COS(X191))+(((4/(AB191^5))-((3/(AB191^3))-AB191))*COS(3*X191)))),0)</f>
        <v>1586996.5457016802</v>
      </c>
      <c r="AF191">
        <f>MAX($C$8,AD191)</f>
        <v>400000</v>
      </c>
      <c r="AG191" s="11">
        <f>MAX(AE191,$C$3,U191)</f>
        <v>1586996.5457016802</v>
      </c>
      <c r="AH191" s="11">
        <f t="shared" si="35"/>
        <v>3.7099865228865735E-2</v>
      </c>
      <c r="AI191" s="11">
        <f>(3*K191)/($C$2*$C$3*2)</f>
        <v>1.4999999999999999E-2</v>
      </c>
      <c r="AJ191">
        <f t="shared" si="27"/>
        <v>5.5590000000000001E-2</v>
      </c>
      <c r="AK191">
        <f t="shared" si="28"/>
        <v>3.7099865228865735E-2</v>
      </c>
      <c r="AL191">
        <f>0</f>
        <v>0</v>
      </c>
      <c r="AN191">
        <f t="shared" si="29"/>
        <v>5.3964550864432971E-7</v>
      </c>
    </row>
    <row r="192" spans="7:40" x14ac:dyDescent="0.25">
      <c r="G192">
        <f>G191+($C$6/1700)</f>
        <v>5.5882352941176702E-2</v>
      </c>
      <c r="H192" s="7">
        <f t="shared" si="30"/>
        <v>5.5879999999999999E-2</v>
      </c>
      <c r="I192" s="7">
        <f t="shared" si="36"/>
        <v>192</v>
      </c>
      <c r="J192" s="7">
        <f t="shared" si="37"/>
        <v>4.6170000000000027</v>
      </c>
      <c r="K192" s="7">
        <v>100</v>
      </c>
      <c r="L192">
        <f>SQRT(ABS((6*J192)/($C$2*$C$8)))</f>
        <v>3.7216931630643608E-2</v>
      </c>
      <c r="M192">
        <f>(3*K192)/($C$2*$C$3*2)</f>
        <v>1.4999999999999999E-2</v>
      </c>
      <c r="N192">
        <f t="shared" si="31"/>
        <v>3.7216931630643608E-2</v>
      </c>
      <c r="O192">
        <f t="shared" si="32"/>
        <v>9.7979589711327184E-2</v>
      </c>
      <c r="P192">
        <f t="shared" si="26"/>
        <v>80608.472234445711</v>
      </c>
      <c r="Q192">
        <f>0</f>
        <v>0</v>
      </c>
      <c r="R192" s="12">
        <f>0</f>
        <v>0</v>
      </c>
      <c r="S192">
        <f>0</f>
        <v>0</v>
      </c>
      <c r="T192">
        <f>0</f>
        <v>0</v>
      </c>
      <c r="U192">
        <f>IFERROR($C$3*S192,0)</f>
        <v>0</v>
      </c>
      <c r="V192">
        <f>3.1415-ATAN((M192/2)/ABS((G192-$C$7)))</f>
        <v>3.1160055249695935</v>
      </c>
      <c r="W192">
        <f>SQRT(((O192/2))^2+(ABS(G192-$C$7))^2)</f>
        <v>0.29816973406336622</v>
      </c>
      <c r="X192">
        <f t="shared" si="33"/>
        <v>3.1415000000000002</v>
      </c>
      <c r="Y192">
        <f>G192-$C$7</f>
        <v>-0.29411764705882326</v>
      </c>
      <c r="Z192">
        <f t="shared" si="34"/>
        <v>2.1478821667335201E-7</v>
      </c>
      <c r="AA192">
        <f>W192/$C$5</f>
        <v>14.908486703168311</v>
      </c>
      <c r="AB192">
        <f>Y192/$C$5</f>
        <v>-14.705882352941163</v>
      </c>
      <c r="AC192">
        <f>$C$4/$C$5</f>
        <v>0</v>
      </c>
      <c r="AD192">
        <f>IFERROR(ABS(((J192*$C$5)/(4*Z192))*((((1/(AA192^3))-AA192)*SIN(V192))-(((4/(AA192^5))-(5/(AA192^3))+AA192)*SIN(3*V192))-(2*AC192*((3/(AA192^4))-(4/(AA192^2))+1)*COS(2*V192))+(2*AC192*((1/(AA192^2))-1)))),0)</f>
        <v>163858.03277947244</v>
      </c>
      <c r="AE192">
        <f>IFERROR(ABS(((J192*$C$5)/(4*Z192))*((2*AC192*((-(3/(AB192^4)))+(2/(AB192^2))+1)*SIN(2*X192))-((1/(AB192^3))*COS(X192))+(((4/(AB192^5))-((3/(AB192^3))-AB192))*COS(3*X192)))),0)</f>
        <v>1580423.6650719701</v>
      </c>
      <c r="AF192">
        <f>MAX($C$8,AD192)</f>
        <v>400000</v>
      </c>
      <c r="AG192" s="11">
        <f>MAX(AE192,$C$3,U192)</f>
        <v>1580423.6650719701</v>
      </c>
      <c r="AH192" s="11">
        <f t="shared" si="35"/>
        <v>3.7216931630643608E-2</v>
      </c>
      <c r="AI192" s="11">
        <f>(3*K192)/($C$2*$C$3*2)</f>
        <v>1.4999999999999999E-2</v>
      </c>
      <c r="AJ192">
        <f t="shared" si="27"/>
        <v>5.5879999999999999E-2</v>
      </c>
      <c r="AK192">
        <f t="shared" si="28"/>
        <v>3.7216931630643608E-2</v>
      </c>
      <c r="AL192">
        <f>0</f>
        <v>0</v>
      </c>
      <c r="AN192">
        <f t="shared" si="29"/>
        <v>5.6006472840199792E-7</v>
      </c>
    </row>
    <row r="193" spans="7:40" x14ac:dyDescent="0.25">
      <c r="G193">
        <f>G192+($C$6/1700)</f>
        <v>5.6176470588235529E-2</v>
      </c>
      <c r="H193" s="7">
        <f t="shared" si="30"/>
        <v>5.6180000000000001E-2</v>
      </c>
      <c r="I193" s="7">
        <f t="shared" si="36"/>
        <v>193</v>
      </c>
      <c r="J193" s="7">
        <f t="shared" si="37"/>
        <v>4.6470000000000029</v>
      </c>
      <c r="K193" s="7">
        <v>100</v>
      </c>
      <c r="L193">
        <f>SQRT(ABS((6*J193)/($C$2*$C$8)))</f>
        <v>3.733764856013299E-2</v>
      </c>
      <c r="M193">
        <f>(3*K193)/($C$2*$C$3*2)</f>
        <v>1.4999999999999999E-2</v>
      </c>
      <c r="N193">
        <f t="shared" si="31"/>
        <v>3.733764856013299E-2</v>
      </c>
      <c r="O193">
        <f t="shared" si="32"/>
        <v>9.7979589711327184E-2</v>
      </c>
      <c r="P193">
        <f t="shared" si="26"/>
        <v>80347.855735168836</v>
      </c>
      <c r="Q193">
        <f>0</f>
        <v>0</v>
      </c>
      <c r="R193" s="12">
        <f>0</f>
        <v>0</v>
      </c>
      <c r="S193">
        <f>0</f>
        <v>0</v>
      </c>
      <c r="T193">
        <f>0</f>
        <v>0</v>
      </c>
      <c r="U193">
        <f>IFERROR($C$3*S193,0)</f>
        <v>0</v>
      </c>
      <c r="V193">
        <f>3.1415-ATAN((M193/2)/ABS((G193-$C$7)))</f>
        <v>3.1159800160478537</v>
      </c>
      <c r="W193">
        <f>SQRT(((O193/2))^2+(ABS(G193-$C$7))^2)</f>
        <v>0.297879617355713</v>
      </c>
      <c r="X193">
        <f t="shared" si="33"/>
        <v>3.1415000000000002</v>
      </c>
      <c r="Y193">
        <f>G193-$C$7</f>
        <v>-0.29382352941176443</v>
      </c>
      <c r="Z193">
        <f t="shared" si="34"/>
        <v>2.1688506607367268E-7</v>
      </c>
      <c r="AA193">
        <f>W193/$C$5</f>
        <v>14.89398086778565</v>
      </c>
      <c r="AB193">
        <f>Y193/$C$5</f>
        <v>-14.691176470588221</v>
      </c>
      <c r="AC193">
        <f>$C$4/$C$5</f>
        <v>0</v>
      </c>
      <c r="AD193">
        <f>IFERROR(ABS(((J193*$C$5)/(4*Z193))*((((1/(AA193^3))-AA193)*SIN(V193))-(((4/(AA193^5))-(5/(AA193^3))+AA193)*SIN(3*V193))-(2*AC193*((3/(AA193^4))-(4/(AA193^2))+1)*COS(2*V193))+(2*AC193*((1/(AA193^2))-1)))),0)</f>
        <v>163331.71414794339</v>
      </c>
      <c r="AE193">
        <f>IFERROR(ABS(((J193*$C$5)/(4*Z193))*((2*AC193*((-(3/(AB193^4)))+(2/(AB193^2))+1)*SIN(2*X193))-((1/(AB193^3))*COS(X193))+(((4/(AB193^5))-((3/(AB193^3))-AB193))*COS(3*X193)))),0)</f>
        <v>1573738.1228588831</v>
      </c>
      <c r="AF193">
        <f>MAX($C$8,AD193)</f>
        <v>400000</v>
      </c>
      <c r="AG193" s="11">
        <f>MAX(AE193,$C$3,U193)</f>
        <v>1573738.1228588831</v>
      </c>
      <c r="AH193" s="11">
        <f t="shared" si="35"/>
        <v>3.733764856013299E-2</v>
      </c>
      <c r="AI193" s="11">
        <f>(3*K193)/($C$2*$C$3*2)</f>
        <v>1.4999999999999999E-2</v>
      </c>
      <c r="AJ193">
        <f t="shared" si="27"/>
        <v>5.6180000000000001E-2</v>
      </c>
      <c r="AK193">
        <f t="shared" si="28"/>
        <v>3.733764856013299E-2</v>
      </c>
      <c r="AL193">
        <f>0</f>
        <v>0</v>
      </c>
      <c r="AN193">
        <f t="shared" si="29"/>
        <v>5.430825904040724E-7</v>
      </c>
    </row>
    <row r="194" spans="7:40" x14ac:dyDescent="0.25">
      <c r="G194">
        <f>G193+($C$6/1700)</f>
        <v>5.6470588235294356E-2</v>
      </c>
      <c r="H194" s="7">
        <f t="shared" si="30"/>
        <v>5.6469999999999999E-2</v>
      </c>
      <c r="I194" s="7">
        <f t="shared" si="36"/>
        <v>194</v>
      </c>
      <c r="J194" s="7">
        <f t="shared" si="37"/>
        <v>4.6760000000000028</v>
      </c>
      <c r="K194" s="7">
        <v>100</v>
      </c>
      <c r="L194">
        <f>SQRT(ABS((6*J194)/($C$2*$C$8)))</f>
        <v>3.7453971752005169E-2</v>
      </c>
      <c r="M194">
        <f>(3*K194)/($C$2*$C$3*2)</f>
        <v>1.4999999999999999E-2</v>
      </c>
      <c r="N194">
        <f t="shared" si="31"/>
        <v>3.7453971752005169E-2</v>
      </c>
      <c r="O194">
        <f t="shared" si="32"/>
        <v>9.7979589711327184E-2</v>
      </c>
      <c r="P194">
        <f t="shared" ref="P194:P257" si="38">(3/2)*K194/($C$2*(N194-(2*T194)))</f>
        <v>80098.314268616639</v>
      </c>
      <c r="Q194">
        <f>0</f>
        <v>0</v>
      </c>
      <c r="R194" s="12">
        <f>0</f>
        <v>0</v>
      </c>
      <c r="S194">
        <f>0</f>
        <v>0</v>
      </c>
      <c r="T194">
        <f>0</f>
        <v>0</v>
      </c>
      <c r="U194">
        <f>IFERROR($C$3*S194,0)</f>
        <v>0</v>
      </c>
      <c r="V194">
        <f>3.1415-ATAN((M194/2)/ABS((G194-$C$7)))</f>
        <v>3.1159544560393493</v>
      </c>
      <c r="W194">
        <f>SQRT(((O194/2))^2+(ABS(G194-$C$7))^2)</f>
        <v>0.29758950850279331</v>
      </c>
      <c r="X194">
        <f t="shared" si="33"/>
        <v>3.1415000000000002</v>
      </c>
      <c r="Y194">
        <f>G194-$C$7</f>
        <v>-0.29352941176470559</v>
      </c>
      <c r="Z194">
        <f t="shared" si="34"/>
        <v>2.1891846489047038E-7</v>
      </c>
      <c r="AA194">
        <f>W194/$C$5</f>
        <v>14.879475425139665</v>
      </c>
      <c r="AB194">
        <f>Y194/$C$5</f>
        <v>-14.676470588235279</v>
      </c>
      <c r="AC194">
        <f>$C$4/$C$5</f>
        <v>0</v>
      </c>
      <c r="AD194">
        <f>IFERROR(ABS(((J194*$C$5)/(4*Z194))*((((1/(AA194^3))-AA194)*SIN(V194))-(((4/(AA194^5))-(5/(AA194^3))+AA194)*SIN(3*V194))-(2*AC194*((3/(AA194^4))-(4/(AA194^2))+1)*COS(2*V194))+(2*AC194*((1/(AA194^2))-1)))),0)</f>
        <v>162827.8988639997</v>
      </c>
      <c r="AE194">
        <f>IFERROR(ABS(((J194*$C$5)/(4*Z194))*((2*AC194*((-(3/(AB194^4)))+(2/(AB194^2))+1)*SIN(2*X194))-((1/(AB194^3))*COS(X194))+(((4/(AB194^5))-((3/(AB194^3))-AB194))*COS(3*X194)))),0)</f>
        <v>1567279.5064899446</v>
      </c>
      <c r="AF194">
        <f>MAX($C$8,AD194)</f>
        <v>400000</v>
      </c>
      <c r="AG194" s="11">
        <f>MAX(AE194,$C$3,U194)</f>
        <v>1567279.5064899446</v>
      </c>
      <c r="AH194" s="11">
        <f t="shared" si="35"/>
        <v>3.7453971752005169E-2</v>
      </c>
      <c r="AI194" s="11">
        <f>(3*K194)/($C$2*$C$3*2)</f>
        <v>1.4999999999999999E-2</v>
      </c>
      <c r="AJ194">
        <f t="shared" ref="AJ194:AJ257" si="39">H194</f>
        <v>5.6469999999999999E-2</v>
      </c>
      <c r="AK194">
        <f t="shared" ref="AK194:AK257" si="40">N194</f>
        <v>3.7453971752005169E-2</v>
      </c>
      <c r="AL194">
        <f>0</f>
        <v>0</v>
      </c>
      <c r="AN194">
        <f t="shared" ref="AN194:AN257" si="41">(H195-H194)*((N195))*$C$2</f>
        <v>5.4476405443090441E-7</v>
      </c>
    </row>
    <row r="195" spans="7:40" x14ac:dyDescent="0.25">
      <c r="G195">
        <f>G194+($C$6/1700)</f>
        <v>5.6764705882353182E-2</v>
      </c>
      <c r="H195" s="7">
        <f t="shared" ref="H195:H258" si="42">VALUE(ROUND(G195,5))</f>
        <v>5.6759999999999998E-2</v>
      </c>
      <c r="I195" s="7">
        <f t="shared" si="36"/>
        <v>195</v>
      </c>
      <c r="J195" s="7">
        <f t="shared" si="37"/>
        <v>4.7050000000000027</v>
      </c>
      <c r="K195" s="7">
        <v>100</v>
      </c>
      <c r="L195">
        <f>SQRT(ABS((6*J195)/($C$2*$C$8)))</f>
        <v>3.7569934788338415E-2</v>
      </c>
      <c r="M195">
        <f>(3*K195)/($C$2*$C$3*2)</f>
        <v>1.4999999999999999E-2</v>
      </c>
      <c r="N195">
        <f t="shared" ref="N195:N258" si="43">MAX(ABS(L195),ABS(M195))</f>
        <v>3.7569934788338415E-2</v>
      </c>
      <c r="O195">
        <f t="shared" ref="O195:O258" si="44">MAX($N$2:$N$1702)</f>
        <v>9.7979589711327184E-2</v>
      </c>
      <c r="P195">
        <f t="shared" si="38"/>
        <v>79851.08350337595</v>
      </c>
      <c r="Q195">
        <f>0</f>
        <v>0</v>
      </c>
      <c r="R195" s="12">
        <f>0</f>
        <v>0</v>
      </c>
      <c r="S195">
        <f>0</f>
        <v>0</v>
      </c>
      <c r="T195">
        <f>0</f>
        <v>0</v>
      </c>
      <c r="U195">
        <f>IFERROR($C$3*S195,0)</f>
        <v>0</v>
      </c>
      <c r="V195">
        <f>3.1415-ATAN((M195/2)/ABS((G195-$C$7)))</f>
        <v>3.1159288447904925</v>
      </c>
      <c r="W195">
        <f>SQRT(((O195/2))^2+(ABS(G195-$C$7))^2)</f>
        <v>0.29729940752760142</v>
      </c>
      <c r="X195">
        <f t="shared" ref="X195:X258" si="45">3.1415</f>
        <v>3.1415000000000002</v>
      </c>
      <c r="Y195">
        <f>G195-$C$7</f>
        <v>-0.29323529411764682</v>
      </c>
      <c r="Z195">
        <f t="shared" ref="Z195:Z258" si="46">(1/12)*$C$2*(N195^3)</f>
        <v>2.2095817897391546E-7</v>
      </c>
      <c r="AA195">
        <f>W195/$C$5</f>
        <v>14.864970376380072</v>
      </c>
      <c r="AB195">
        <f>Y195/$C$5</f>
        <v>-14.661764705882341</v>
      </c>
      <c r="AC195">
        <f>$C$4/$C$5</f>
        <v>0</v>
      </c>
      <c r="AD195">
        <f>IFERROR(ABS(((J195*$C$5)/(4*Z195))*((((1/(AA195^3))-AA195)*SIN(V195))-(((4/(AA195^5))-(5/(AA195^3))+AA195)*SIN(3*V195))-(2*AC195*((3/(AA195^4))-(4/(AA195^2))+1)*COS(2*V195))+(2*AC195*((1/(AA195^2))-1)))),0)</f>
        <v>162328.77134115467</v>
      </c>
      <c r="AE195">
        <f>IFERROR(ABS(((J195*$C$5)/(4*Z195))*((2*AC195*((-(3/(AB195^4)))+(2/(AB195^2))+1)*SIN(2*X195))-((1/(AB195^3))*COS(X195))+(((4/(AB195^5))-((3/(AB195^3))-AB195))*COS(3*X195)))),0)</f>
        <v>1560875.8450143815</v>
      </c>
      <c r="AF195">
        <f>MAX($C$8,AD195)</f>
        <v>400000</v>
      </c>
      <c r="AG195" s="11">
        <f>MAX(AE195,$C$3,U195)</f>
        <v>1560875.8450143815</v>
      </c>
      <c r="AH195" s="11">
        <f t="shared" ref="AH195:AH258" si="47">SQRT(ABS((6*J195)/($C$2*AF195)))</f>
        <v>3.7569934788338415E-2</v>
      </c>
      <c r="AI195" s="11">
        <f>(3*K195)/($C$2*$C$3*2)</f>
        <v>1.4999999999999999E-2</v>
      </c>
      <c r="AJ195">
        <f t="shared" si="39"/>
        <v>5.6759999999999998E-2</v>
      </c>
      <c r="AK195">
        <f t="shared" si="40"/>
        <v>3.7569934788338415E-2</v>
      </c>
      <c r="AL195">
        <f>0</f>
        <v>0</v>
      </c>
      <c r="AN195">
        <f t="shared" si="41"/>
        <v>5.6534281635128585E-7</v>
      </c>
    </row>
    <row r="196" spans="7:40" x14ac:dyDescent="0.25">
      <c r="G196">
        <f>G195+($C$6/1700)</f>
        <v>5.7058823529412009E-2</v>
      </c>
      <c r="H196" s="7">
        <f t="shared" si="42"/>
        <v>5.706E-2</v>
      </c>
      <c r="I196" s="7">
        <f t="shared" ref="I196:I259" si="48">I195+1</f>
        <v>196</v>
      </c>
      <c r="J196" s="7">
        <f t="shared" ref="J196:J259" si="49">K196*(H196-H195)+J195</f>
        <v>4.735000000000003</v>
      </c>
      <c r="K196" s="7">
        <v>100</v>
      </c>
      <c r="L196">
        <f>SQRT(ABS((6*J196)/($C$2*$C$8)))</f>
        <v>3.7689521090085519E-2</v>
      </c>
      <c r="M196">
        <f>(3*K196)/($C$2*$C$3*2)</f>
        <v>1.4999999999999999E-2</v>
      </c>
      <c r="N196">
        <f t="shared" si="43"/>
        <v>3.7689521090085519E-2</v>
      </c>
      <c r="O196">
        <f t="shared" si="44"/>
        <v>9.7979589711327184E-2</v>
      </c>
      <c r="P196">
        <f t="shared" si="38"/>
        <v>79597.721415175271</v>
      </c>
      <c r="Q196">
        <f>0</f>
        <v>0</v>
      </c>
      <c r="R196" s="12">
        <f>0</f>
        <v>0</v>
      </c>
      <c r="S196">
        <f>0</f>
        <v>0</v>
      </c>
      <c r="T196">
        <f>0</f>
        <v>0</v>
      </c>
      <c r="U196">
        <f>IFERROR($C$3*S196,0)</f>
        <v>0</v>
      </c>
      <c r="V196">
        <f>3.1415-ATAN((M196/2)/ABS((G196-$C$7)))</f>
        <v>3.11590318214708</v>
      </c>
      <c r="W196">
        <f>SQRT(((O196/2))^2+(ABS(G196-$C$7))^2)</f>
        <v>0.29700931445322076</v>
      </c>
      <c r="X196">
        <f t="shared" si="45"/>
        <v>3.1415000000000002</v>
      </c>
      <c r="Y196">
        <f>G196-$C$7</f>
        <v>-0.29294117647058798</v>
      </c>
      <c r="Z196">
        <f t="shared" si="46"/>
        <v>2.2307485295194385E-7</v>
      </c>
      <c r="AA196">
        <f>W196/$C$5</f>
        <v>14.850465722661038</v>
      </c>
      <c r="AB196">
        <f>Y196/$C$5</f>
        <v>-14.647058823529399</v>
      </c>
      <c r="AC196">
        <f>$C$4/$C$5</f>
        <v>0</v>
      </c>
      <c r="AD196">
        <f>IFERROR(ABS(((J196*$C$5)/(4*Z196))*((((1/(AA196^3))-AA196)*SIN(V196))-(((4/(AA196^5))-(5/(AA196^3))+AA196)*SIN(3*V196))-(2*AC196*((3/(AA196^4))-(4/(AA196^2))+1)*COS(2*V196))+(2*AC196*((1/(AA196^2))-1)))),0)</f>
        <v>161817.16971025441</v>
      </c>
      <c r="AE196">
        <f>IFERROR(ABS(((J196*$C$5)/(4*Z196))*((2*AC196*((-(3/(AB196^4)))+(2/(AB196^2))+1)*SIN(2*X196))-((1/(AB196^3))*COS(X196))+(((4/(AB196^5))-((3/(AB196^3))-AB196))*COS(3*X196)))),0)</f>
        <v>1554362.1489802743</v>
      </c>
      <c r="AF196">
        <f>MAX($C$8,AD196)</f>
        <v>400000</v>
      </c>
      <c r="AG196" s="11">
        <f>MAX(AE196,$C$3,U196)</f>
        <v>1554362.1489802743</v>
      </c>
      <c r="AH196" s="11">
        <f t="shared" si="47"/>
        <v>3.7689521090085519E-2</v>
      </c>
      <c r="AI196" s="11">
        <f>(3*K196)/($C$2*$C$3*2)</f>
        <v>1.4999999999999999E-2</v>
      </c>
      <c r="AJ196">
        <f t="shared" si="39"/>
        <v>5.706E-2</v>
      </c>
      <c r="AK196">
        <f t="shared" si="40"/>
        <v>3.7689521090085519E-2</v>
      </c>
      <c r="AL196">
        <f>0</f>
        <v>0</v>
      </c>
      <c r="AN196">
        <f t="shared" si="41"/>
        <v>5.4816904327041065E-7</v>
      </c>
    </row>
    <row r="197" spans="7:40" x14ac:dyDescent="0.25">
      <c r="G197">
        <f>G196+($C$6/1700)</f>
        <v>5.7352941176470836E-2</v>
      </c>
      <c r="H197" s="7">
        <f t="shared" si="42"/>
        <v>5.7349999999999998E-2</v>
      </c>
      <c r="I197" s="7">
        <f t="shared" si="48"/>
        <v>197</v>
      </c>
      <c r="J197" s="7">
        <f t="shared" si="49"/>
        <v>4.7640000000000029</v>
      </c>
      <c r="K197" s="7">
        <v>100</v>
      </c>
      <c r="L197">
        <f>SQRT(ABS((6*J197)/($C$2*$C$8)))</f>
        <v>3.7804761604856088E-2</v>
      </c>
      <c r="M197">
        <f>(3*K197)/($C$2*$C$3*2)</f>
        <v>1.4999999999999999E-2</v>
      </c>
      <c r="N197">
        <f t="shared" si="43"/>
        <v>3.7804761604856088E-2</v>
      </c>
      <c r="O197">
        <f t="shared" si="44"/>
        <v>9.7979589711327184E-2</v>
      </c>
      <c r="P197">
        <f t="shared" si="38"/>
        <v>79355.083133618929</v>
      </c>
      <c r="Q197">
        <f>0</f>
        <v>0</v>
      </c>
      <c r="R197" s="12">
        <f>0</f>
        <v>0</v>
      </c>
      <c r="S197">
        <f>0</f>
        <v>0</v>
      </c>
      <c r="T197">
        <f>0</f>
        <v>0</v>
      </c>
      <c r="U197">
        <f>IFERROR($C$3*S197,0)</f>
        <v>0</v>
      </c>
      <c r="V197">
        <f>3.1415-ATAN((M197/2)/ABS((G197-$C$7)))</f>
        <v>3.115877467954288</v>
      </c>
      <c r="W197">
        <f>SQRT(((O197/2))^2+(ABS(G197-$C$7))^2)</f>
        <v>0.29671922930282446</v>
      </c>
      <c r="X197">
        <f t="shared" si="45"/>
        <v>3.1415000000000002</v>
      </c>
      <c r="Y197">
        <f>G197-$C$7</f>
        <v>-0.29264705882352915</v>
      </c>
      <c r="Z197">
        <f t="shared" si="46"/>
        <v>2.2512735535691818E-7</v>
      </c>
      <c r="AA197">
        <f>W197/$C$5</f>
        <v>14.835961465141223</v>
      </c>
      <c r="AB197">
        <f>Y197/$C$5</f>
        <v>-14.632352941176457</v>
      </c>
      <c r="AC197">
        <f>$C$4/$C$5</f>
        <v>0</v>
      </c>
      <c r="AD197">
        <f>IFERROR(ABS(((J197*$C$5)/(4*Z197))*((((1/(AA197^3))-AA197)*SIN(V197))-(((4/(AA197^5))-(5/(AA197^3))+AA197)*SIN(3*V197))-(2*AC197*((3/(AA197^4))-(4/(AA197^2))+1)*COS(2*V197))+(2*AC197*((1/(AA197^2))-1)))),0)</f>
        <v>161327.35926017791</v>
      </c>
      <c r="AE197">
        <f>IFERROR(ABS(((J197*$C$5)/(4*Z197))*((2*AC197*((-(3/(AB197^4)))+(2/(AB197^2))+1)*SIN(2*X197))-((1/(AB197^3))*COS(X197))+(((4/(AB197^5))-((3/(AB197^3))-AB197))*COS(3*X197)))),0)</f>
        <v>1548067.5908552627</v>
      </c>
      <c r="AF197">
        <f>MAX($C$8,AD197)</f>
        <v>400000</v>
      </c>
      <c r="AG197" s="11">
        <f>MAX(AE197,$C$3,U197)</f>
        <v>1548067.5908552627</v>
      </c>
      <c r="AH197" s="11">
        <f t="shared" si="47"/>
        <v>3.7804761604856088E-2</v>
      </c>
      <c r="AI197" s="11">
        <f>(3*K197)/($C$2*$C$3*2)</f>
        <v>1.4999999999999999E-2</v>
      </c>
      <c r="AJ197">
        <f t="shared" si="39"/>
        <v>5.7349999999999998E-2</v>
      </c>
      <c r="AK197">
        <f t="shared" si="40"/>
        <v>3.7804761604856088E-2</v>
      </c>
      <c r="AL197">
        <f>0</f>
        <v>0</v>
      </c>
      <c r="AN197">
        <f t="shared" si="41"/>
        <v>5.6885411135018073E-7</v>
      </c>
    </row>
    <row r="198" spans="7:40" x14ac:dyDescent="0.25">
      <c r="G198">
        <f>G197+($C$6/1700)</f>
        <v>5.7647058823529662E-2</v>
      </c>
      <c r="H198" s="7">
        <f t="shared" si="42"/>
        <v>5.765E-2</v>
      </c>
      <c r="I198" s="7">
        <f t="shared" si="48"/>
        <v>198</v>
      </c>
      <c r="J198" s="7">
        <f t="shared" si="49"/>
        <v>4.7940000000000031</v>
      </c>
      <c r="K198" s="7">
        <v>100</v>
      </c>
      <c r="L198">
        <f>SQRT(ABS((6*J198)/($C$2*$C$8)))</f>
        <v>3.7923607423345169E-2</v>
      </c>
      <c r="M198">
        <f>(3*K198)/($C$2*$C$3*2)</f>
        <v>1.4999999999999999E-2</v>
      </c>
      <c r="N198">
        <f t="shared" si="43"/>
        <v>3.7923607423345169E-2</v>
      </c>
      <c r="O198">
        <f t="shared" si="44"/>
        <v>9.7979589711327184E-2</v>
      </c>
      <c r="P198">
        <f t="shared" si="38"/>
        <v>79106.398463381614</v>
      </c>
      <c r="Q198">
        <f>0</f>
        <v>0</v>
      </c>
      <c r="R198" s="12">
        <f>0</f>
        <v>0</v>
      </c>
      <c r="S198">
        <f>0</f>
        <v>0</v>
      </c>
      <c r="T198">
        <f>0</f>
        <v>0</v>
      </c>
      <c r="U198">
        <f>IFERROR($C$3*S198,0)</f>
        <v>0</v>
      </c>
      <c r="V198">
        <f>3.1415-ATAN((M198/2)/ABS((G198-$C$7)))</f>
        <v>3.1158517020566716</v>
      </c>
      <c r="W198">
        <f>SQRT(((O198/2))^2+(ABS(G198-$C$7))^2)</f>
        <v>0.2964291520996758</v>
      </c>
      <c r="X198">
        <f t="shared" si="45"/>
        <v>3.1415000000000002</v>
      </c>
      <c r="Y198">
        <f>G198-$C$7</f>
        <v>-0.29235294117647032</v>
      </c>
      <c r="Z198">
        <f t="shared" si="46"/>
        <v>2.2725721748439607E-7</v>
      </c>
      <c r="AA198">
        <f>W198/$C$5</f>
        <v>14.82145760498379</v>
      </c>
      <c r="AB198">
        <f>Y198/$C$5</f>
        <v>-14.617647058823515</v>
      </c>
      <c r="AC198">
        <f>$C$4/$C$5</f>
        <v>0</v>
      </c>
      <c r="AD198">
        <f>IFERROR(ABS(((J198*$C$5)/(4*Z198))*((((1/(AA198^3))-AA198)*SIN(V198))-(((4/(AA198^5))-(5/(AA198^3))+AA198)*SIN(3*V198))-(2*AC198*((3/(AA198^4))-(4/(AA198^2))+1)*COS(2*V198))+(2*AC198*((1/(AA198^2))-1)))),0)</f>
        <v>160825.24711213616</v>
      </c>
      <c r="AE198">
        <f>IFERROR(ABS(((J198*$C$5)/(4*Z198))*((2*AC198*((-(3/(AB198^4)))+(2/(AB198^2))+1)*SIN(2*X198))-((1/(AB198^3))*COS(X198))+(((4/(AB198^5))-((3/(AB198^3))-AB198))*COS(3*X198)))),0)</f>
        <v>1541664.713789348</v>
      </c>
      <c r="AF198">
        <f>MAX($C$8,AD198)</f>
        <v>400000</v>
      </c>
      <c r="AG198" s="11">
        <f>MAX(AE198,$C$3,U198)</f>
        <v>1541664.713789348</v>
      </c>
      <c r="AH198" s="11">
        <f t="shared" si="47"/>
        <v>3.7923607423345169E-2</v>
      </c>
      <c r="AI198" s="11">
        <f>(3*K198)/($C$2*$C$3*2)</f>
        <v>1.4999999999999999E-2</v>
      </c>
      <c r="AJ198">
        <f t="shared" si="39"/>
        <v>5.765E-2</v>
      </c>
      <c r="AK198">
        <f t="shared" si="40"/>
        <v>3.7923607423345169E-2</v>
      </c>
      <c r="AL198">
        <f>0</f>
        <v>0</v>
      </c>
      <c r="AN198">
        <f t="shared" si="41"/>
        <v>5.5155301195805033E-7</v>
      </c>
    </row>
    <row r="199" spans="7:40" x14ac:dyDescent="0.25">
      <c r="G199">
        <f>G198+($C$6/1700)</f>
        <v>5.7941176470588489E-2</v>
      </c>
      <c r="H199" s="7">
        <f t="shared" si="42"/>
        <v>5.7939999999999998E-2</v>
      </c>
      <c r="I199" s="7">
        <f t="shared" si="48"/>
        <v>199</v>
      </c>
      <c r="J199" s="7">
        <f t="shared" si="49"/>
        <v>4.8230000000000031</v>
      </c>
      <c r="K199" s="7">
        <v>100</v>
      </c>
      <c r="L199">
        <f>SQRT(ABS((6*J199)/($C$2*$C$8)))</f>
        <v>3.8038138755727792E-2</v>
      </c>
      <c r="M199">
        <f>(3*K199)/($C$2*$C$3*2)</f>
        <v>1.4999999999999999E-2</v>
      </c>
      <c r="N199">
        <f t="shared" si="43"/>
        <v>3.8038138755727792E-2</v>
      </c>
      <c r="O199">
        <f t="shared" si="44"/>
        <v>9.7979589711327184E-2</v>
      </c>
      <c r="P199">
        <f t="shared" si="38"/>
        <v>78868.212224191942</v>
      </c>
      <c r="Q199">
        <f>0</f>
        <v>0</v>
      </c>
      <c r="R199" s="12">
        <f>0</f>
        <v>0</v>
      </c>
      <c r="S199">
        <f>0</f>
        <v>0</v>
      </c>
      <c r="T199">
        <f>0</f>
        <v>0</v>
      </c>
      <c r="U199">
        <f>IFERROR($C$3*S199,0)</f>
        <v>0</v>
      </c>
      <c r="V199">
        <f>3.1415-ATAN((M199/2)/ABS((G199-$C$7)))</f>
        <v>3.1158258842981601</v>
      </c>
      <c r="W199">
        <f>SQRT(((O199/2))^2+(ABS(G199-$C$7))^2)</f>
        <v>0.29613908286712837</v>
      </c>
      <c r="X199">
        <f t="shared" si="45"/>
        <v>3.1415000000000002</v>
      </c>
      <c r="Y199">
        <f>G199-$C$7</f>
        <v>-0.29205882352941148</v>
      </c>
      <c r="Z199">
        <f t="shared" si="46"/>
        <v>2.2932242902359404E-7</v>
      </c>
      <c r="AA199">
        <f>W199/$C$5</f>
        <v>14.806954143356418</v>
      </c>
      <c r="AB199">
        <f>Y199/$C$5</f>
        <v>-14.602941176470575</v>
      </c>
      <c r="AC199">
        <f>$C$4/$C$5</f>
        <v>0</v>
      </c>
      <c r="AD199">
        <f>IFERROR(ABS(((J199*$C$5)/(4*Z199))*((((1/(AA199^3))-AA199)*SIN(V199))-(((4/(AA199^5))-(5/(AA199^3))+AA199)*SIN(3*V199))-(2*AC199*((3/(AA199^4))-(4/(AA199^2))+1)*COS(2*V199))+(2*AC199*((1/(AA199^2))-1)))),0)</f>
        <v>160344.46915736864</v>
      </c>
      <c r="AE199">
        <f>IFERROR(ABS(((J199*$C$5)/(4*Z199))*((2*AC199*((-(3/(AB199^4)))+(2/(AB199^2))+1)*SIN(2*X199))-((1/(AB199^3))*COS(X199))+(((4/(AB199^5))-((3/(AB199^3))-AB199))*COS(3*X199)))),0)</f>
        <v>1535475.9827088728</v>
      </c>
      <c r="AF199">
        <f>MAX($C$8,AD199)</f>
        <v>400000</v>
      </c>
      <c r="AG199" s="11">
        <f>MAX(AE199,$C$3,U199)</f>
        <v>1535475.9827088728</v>
      </c>
      <c r="AH199" s="11">
        <f t="shared" si="47"/>
        <v>3.8038138755727792E-2</v>
      </c>
      <c r="AI199" s="11">
        <f>(3*K199)/($C$2*$C$3*2)</f>
        <v>1.4999999999999999E-2</v>
      </c>
      <c r="AJ199">
        <f t="shared" si="39"/>
        <v>5.7939999999999998E-2</v>
      </c>
      <c r="AK199">
        <f t="shared" si="40"/>
        <v>3.8038138755727792E-2</v>
      </c>
      <c r="AL199">
        <f>0</f>
        <v>0</v>
      </c>
      <c r="AN199">
        <f t="shared" si="41"/>
        <v>5.7234386517198199E-7</v>
      </c>
    </row>
    <row r="200" spans="7:40" x14ac:dyDescent="0.25">
      <c r="G200">
        <f>G199+($C$6/1700)</f>
        <v>5.8235294117647315E-2</v>
      </c>
      <c r="H200" s="7">
        <f t="shared" si="42"/>
        <v>5.824E-2</v>
      </c>
      <c r="I200" s="7">
        <f t="shared" si="48"/>
        <v>200</v>
      </c>
      <c r="J200" s="7">
        <f t="shared" si="49"/>
        <v>4.8530000000000033</v>
      </c>
      <c r="K200" s="7">
        <v>100</v>
      </c>
      <c r="L200">
        <f>SQRT(ABS((6*J200)/($C$2*$C$8)))</f>
        <v>3.8156257678131918E-2</v>
      </c>
      <c r="M200">
        <f>(3*K200)/($C$2*$C$3*2)</f>
        <v>1.4999999999999999E-2</v>
      </c>
      <c r="N200">
        <f t="shared" si="43"/>
        <v>3.8156257678131918E-2</v>
      </c>
      <c r="O200">
        <f t="shared" si="44"/>
        <v>9.7979589711327184E-2</v>
      </c>
      <c r="P200">
        <f t="shared" si="38"/>
        <v>78624.062802662054</v>
      </c>
      <c r="Q200">
        <f>0</f>
        <v>0</v>
      </c>
      <c r="R200" s="12">
        <f>0</f>
        <v>0</v>
      </c>
      <c r="S200">
        <f>0</f>
        <v>0</v>
      </c>
      <c r="T200">
        <f>0</f>
        <v>0</v>
      </c>
      <c r="U200">
        <f>IFERROR($C$3*S200,0)</f>
        <v>0</v>
      </c>
      <c r="V200">
        <f>3.1415-ATAN((M200/2)/ABS((G200-$C$7)))</f>
        <v>3.1158000145220535</v>
      </c>
      <c r="W200">
        <f>SQRT(((O200/2))^2+(ABS(G200-$C$7))^2)</f>
        <v>0.29584902162862686</v>
      </c>
      <c r="X200">
        <f t="shared" si="45"/>
        <v>3.1415000000000002</v>
      </c>
      <c r="Y200">
        <f>G200-$C$7</f>
        <v>-0.29176470588235265</v>
      </c>
      <c r="Z200">
        <f t="shared" si="46"/>
        <v>2.3146539813996788E-7</v>
      </c>
      <c r="AA200">
        <f>W200/$C$5</f>
        <v>14.792451081431343</v>
      </c>
      <c r="AB200">
        <f>Y200/$C$5</f>
        <v>-14.588235294117633</v>
      </c>
      <c r="AC200">
        <f>$C$4/$C$5</f>
        <v>0</v>
      </c>
      <c r="AD200">
        <f>IFERROR(ABS(((J200*$C$5)/(4*Z200))*((((1/(AA200^3))-AA200)*SIN(V200))-(((4/(AA200^5))-(5/(AA200^3))+AA200)*SIN(3*V200))-(2*AC200*((3/(AA200^4))-(4/(AA200^2))+1)*COS(2*V200))+(2*AC200*((1/(AA200^2))-1)))),0)</f>
        <v>159851.55840602471</v>
      </c>
      <c r="AE200">
        <f>IFERROR(ABS(((J200*$C$5)/(4*Z200))*((2*AC200*((-(3/(AB200^4)))+(2/(AB200^2))+1)*SIN(2*X200))-((1/(AB200^3))*COS(X200))+(((4/(AB200^5))-((3/(AB200^3))-AB200))*COS(3*X200)))),0)</f>
        <v>1529180.6135434574</v>
      </c>
      <c r="AF200">
        <f>MAX($C$8,AD200)</f>
        <v>400000</v>
      </c>
      <c r="AG200" s="11">
        <f>MAX(AE200,$C$3,U200)</f>
        <v>1529180.6135434574</v>
      </c>
      <c r="AH200" s="11">
        <f t="shared" si="47"/>
        <v>3.8156257678131918E-2</v>
      </c>
      <c r="AI200" s="11">
        <f>(3*K200)/($C$2*$C$3*2)</f>
        <v>1.4999999999999999E-2</v>
      </c>
      <c r="AJ200">
        <f t="shared" si="39"/>
        <v>5.824E-2</v>
      </c>
      <c r="AK200">
        <f t="shared" si="40"/>
        <v>3.8156257678131918E-2</v>
      </c>
      <c r="AL200">
        <f>0</f>
        <v>0</v>
      </c>
      <c r="AN200">
        <f t="shared" si="41"/>
        <v>5.5491634504670812E-7</v>
      </c>
    </row>
    <row r="201" spans="7:40" x14ac:dyDescent="0.25">
      <c r="G201">
        <f>G200+($C$6/1700)</f>
        <v>5.8529411764706142E-2</v>
      </c>
      <c r="H201" s="7">
        <f t="shared" si="42"/>
        <v>5.8529999999999999E-2</v>
      </c>
      <c r="I201" s="7">
        <f t="shared" si="48"/>
        <v>201</v>
      </c>
      <c r="J201" s="7">
        <f t="shared" si="49"/>
        <v>4.8820000000000032</v>
      </c>
      <c r="K201" s="7">
        <v>100</v>
      </c>
      <c r="L201">
        <f>SQRT(ABS((6*J201)/($C$2*$C$8)))</f>
        <v>3.8270092761842123E-2</v>
      </c>
      <c r="M201">
        <f>(3*K201)/($C$2*$C$3*2)</f>
        <v>1.4999999999999999E-2</v>
      </c>
      <c r="N201">
        <f t="shared" si="43"/>
        <v>3.8270092761842123E-2</v>
      </c>
      <c r="O201">
        <f t="shared" si="44"/>
        <v>9.7979589711327184E-2</v>
      </c>
      <c r="P201">
        <f t="shared" si="38"/>
        <v>78390.194104551614</v>
      </c>
      <c r="Q201">
        <f>0</f>
        <v>0</v>
      </c>
      <c r="R201" s="12">
        <f>0</f>
        <v>0</v>
      </c>
      <c r="S201">
        <f>0</f>
        <v>0</v>
      </c>
      <c r="T201">
        <f>0</f>
        <v>0</v>
      </c>
      <c r="U201">
        <f>IFERROR($C$3*S201,0)</f>
        <v>0</v>
      </c>
      <c r="V201">
        <f>3.1415-ATAN((M201/2)/ABS((G201-$C$7)))</f>
        <v>3.1157740925710207</v>
      </c>
      <c r="W201">
        <f>SQRT(((O201/2))^2+(ABS(G201-$C$7))^2)</f>
        <v>0.29555896840770746</v>
      </c>
      <c r="X201">
        <f t="shared" si="45"/>
        <v>3.1415000000000002</v>
      </c>
      <c r="Y201">
        <f>G201-$C$7</f>
        <v>-0.29147058823529381</v>
      </c>
      <c r="Z201">
        <f t="shared" si="46"/>
        <v>2.3354324107914169E-7</v>
      </c>
      <c r="AA201">
        <f>W201/$C$5</f>
        <v>14.777948420385373</v>
      </c>
      <c r="AB201">
        <f>Y201/$C$5</f>
        <v>-14.573529411764691</v>
      </c>
      <c r="AC201">
        <f>$C$4/$C$5</f>
        <v>0</v>
      </c>
      <c r="AD201">
        <f>IFERROR(ABS(((J201*$C$5)/(4*Z201))*((((1/(AA201^3))-AA201)*SIN(V201))-(((4/(AA201^5))-(5/(AA201^3))+AA201)*SIN(3*V201))-(2*AC201*((3/(AA201^4))-(4/(AA201^2))+1)*COS(2*V201))+(2*AC201*((1/(AA201^2))-1)))),0)</f>
        <v>159379.54041039117</v>
      </c>
      <c r="AE201">
        <f>IFERROR(ABS(((J201*$C$5)/(4*Z201))*((2*AC201*((-(3/(AB201^4)))+(2/(AB201^2))+1)*SIN(2*X201))-((1/(AB201^3))*COS(X201))+(((4/(AB201^5))-((3/(AB201^3))-AB201))*COS(3*X201)))),0)</f>
        <v>1523094.5706820905</v>
      </c>
      <c r="AF201">
        <f>MAX($C$8,AD201)</f>
        <v>400000</v>
      </c>
      <c r="AG201" s="11">
        <f>MAX(AE201,$C$3,U201)</f>
        <v>1523094.5706820905</v>
      </c>
      <c r="AH201" s="11">
        <f t="shared" si="47"/>
        <v>3.8270092761842123E-2</v>
      </c>
      <c r="AI201" s="11">
        <f>(3*K201)/($C$2*$C$3*2)</f>
        <v>1.4999999999999999E-2</v>
      </c>
      <c r="AJ201">
        <f t="shared" si="39"/>
        <v>5.8529999999999999E-2</v>
      </c>
      <c r="AK201">
        <f t="shared" si="40"/>
        <v>3.8270092761842123E-2</v>
      </c>
      <c r="AL201">
        <f>0</f>
        <v>0</v>
      </c>
      <c r="AN201">
        <f t="shared" si="41"/>
        <v>5.5656205853435349E-7</v>
      </c>
    </row>
    <row r="202" spans="7:40" x14ac:dyDescent="0.25">
      <c r="G202">
        <f>G201+($C$6/1700)</f>
        <v>5.8823529411764969E-2</v>
      </c>
      <c r="H202" s="7">
        <f t="shared" si="42"/>
        <v>5.8819999999999997E-2</v>
      </c>
      <c r="I202" s="7">
        <f t="shared" si="48"/>
        <v>202</v>
      </c>
      <c r="J202" s="7">
        <f t="shared" si="49"/>
        <v>4.9110000000000031</v>
      </c>
      <c r="K202" s="7">
        <v>100</v>
      </c>
      <c r="L202">
        <f>SQRT(ABS((6*J202)/($C$2*$C$8)))</f>
        <v>3.8383590243748704E-2</v>
      </c>
      <c r="M202">
        <f>(3*K202)/($C$2*$C$3*2)</f>
        <v>1.4999999999999999E-2</v>
      </c>
      <c r="N202">
        <f t="shared" si="43"/>
        <v>3.8383590243748704E-2</v>
      </c>
      <c r="O202">
        <f t="shared" si="44"/>
        <v>9.7979589711327184E-2</v>
      </c>
      <c r="P202">
        <f t="shared" si="38"/>
        <v>78158.400007633245</v>
      </c>
      <c r="Q202">
        <f>0</f>
        <v>0</v>
      </c>
      <c r="R202" s="12">
        <f>0</f>
        <v>0</v>
      </c>
      <c r="S202">
        <f>0</f>
        <v>0</v>
      </c>
      <c r="T202">
        <f>0</f>
        <v>0</v>
      </c>
      <c r="U202">
        <f>IFERROR($C$3*S202,0)</f>
        <v>0</v>
      </c>
      <c r="V202">
        <f>3.1415-ATAN((M202/2)/ABS((G202-$C$7)))</f>
        <v>3.1157481182870956</v>
      </c>
      <c r="W202">
        <f>SQRT(((O202/2))^2+(ABS(G202-$C$7))^2)</f>
        <v>0.29526892322799786</v>
      </c>
      <c r="X202">
        <f t="shared" si="45"/>
        <v>3.1415000000000002</v>
      </c>
      <c r="Y202">
        <f>G202-$C$7</f>
        <v>-0.29117647058823504</v>
      </c>
      <c r="Z202">
        <f t="shared" si="46"/>
        <v>2.3562726460881245E-7</v>
      </c>
      <c r="AA202">
        <f>W202/$C$5</f>
        <v>14.763446161399893</v>
      </c>
      <c r="AB202">
        <f>Y202/$C$5</f>
        <v>-14.558823529411752</v>
      </c>
      <c r="AC202">
        <f>$C$4/$C$5</f>
        <v>0</v>
      </c>
      <c r="AD202">
        <f>IFERROR(ABS(((J202*$C$5)/(4*Z202))*((((1/(AA202^3))-AA202)*SIN(V202))-(((4/(AA202^5))-(5/(AA202^3))+AA202)*SIN(3*V202))-(2*AC202*((3/(AA202^4))-(4/(AA202^2))+1)*COS(2*V202))+(2*AC202*((1/(AA202^2))-1)))),0)</f>
        <v>158911.73177785226</v>
      </c>
      <c r="AE202">
        <f>IFERROR(ABS(((J202*$C$5)/(4*Z202))*((2*AC202*((-(3/(AB202^4)))+(2/(AB202^2))+1)*SIN(2*X202))-((1/(AB202^3))*COS(X202))+(((4/(AB202^5))-((3/(AB202^3))-AB202))*COS(3*X202)))),0)</f>
        <v>1517057.9680315279</v>
      </c>
      <c r="AF202">
        <f>MAX($C$8,AD202)</f>
        <v>400000</v>
      </c>
      <c r="AG202" s="11">
        <f>MAX(AE202,$C$3,U202)</f>
        <v>1517057.9680315279</v>
      </c>
      <c r="AH202" s="11">
        <f t="shared" si="47"/>
        <v>3.8383590243748704E-2</v>
      </c>
      <c r="AI202" s="11">
        <f>(3*K202)/($C$2*$C$3*2)</f>
        <v>1.4999999999999999E-2</v>
      </c>
      <c r="AJ202">
        <f t="shared" si="39"/>
        <v>5.8819999999999997E-2</v>
      </c>
      <c r="AK202">
        <f t="shared" si="40"/>
        <v>3.8383590243748704E-2</v>
      </c>
      <c r="AL202">
        <f>0</f>
        <v>0</v>
      </c>
      <c r="AN202">
        <f t="shared" si="41"/>
        <v>5.7750974017760433E-7</v>
      </c>
    </row>
    <row r="203" spans="7:40" x14ac:dyDescent="0.25">
      <c r="G203">
        <f>G202+($C$6/1700)</f>
        <v>5.9117647058823795E-2</v>
      </c>
      <c r="H203" s="7">
        <f t="shared" si="42"/>
        <v>5.9119999999999999E-2</v>
      </c>
      <c r="I203" s="7">
        <f t="shared" si="48"/>
        <v>203</v>
      </c>
      <c r="J203" s="7">
        <f t="shared" si="49"/>
        <v>4.9410000000000034</v>
      </c>
      <c r="K203" s="7">
        <v>100</v>
      </c>
      <c r="L203">
        <f>SQRT(ABS((6*J203)/($C$2*$C$8)))</f>
        <v>3.8500649345173402E-2</v>
      </c>
      <c r="M203">
        <f>(3*K203)/($C$2*$C$3*2)</f>
        <v>1.4999999999999999E-2</v>
      </c>
      <c r="N203">
        <f t="shared" si="43"/>
        <v>3.8500649345173402E-2</v>
      </c>
      <c r="O203">
        <f t="shared" si="44"/>
        <v>9.7979589711327184E-2</v>
      </c>
      <c r="P203">
        <f t="shared" si="38"/>
        <v>77920.763702030701</v>
      </c>
      <c r="Q203">
        <f>0</f>
        <v>0</v>
      </c>
      <c r="R203" s="12">
        <f>0</f>
        <v>0</v>
      </c>
      <c r="S203">
        <f>0</f>
        <v>0</v>
      </c>
      <c r="T203">
        <f>0</f>
        <v>0</v>
      </c>
      <c r="U203">
        <f>IFERROR($C$3*S203,0)</f>
        <v>0</v>
      </c>
      <c r="V203">
        <f>3.1415-ATAN((M203/2)/ABS((G203-$C$7)))</f>
        <v>3.1157220915116737</v>
      </c>
      <c r="W203">
        <f>SQRT(((O203/2))^2+(ABS(G203-$C$7))^2)</f>
        <v>0.29497888611321826</v>
      </c>
      <c r="X203">
        <f t="shared" si="45"/>
        <v>3.1415000000000002</v>
      </c>
      <c r="Y203">
        <f>G203-$C$7</f>
        <v>-0.2908823529411762</v>
      </c>
      <c r="Z203">
        <f t="shared" si="46"/>
        <v>2.3778963551812739E-7</v>
      </c>
      <c r="AA203">
        <f>W203/$C$5</f>
        <v>14.748944305660913</v>
      </c>
      <c r="AB203">
        <f>Y203/$C$5</f>
        <v>-14.54411764705881</v>
      </c>
      <c r="AC203">
        <f>$C$4/$C$5</f>
        <v>0</v>
      </c>
      <c r="AD203">
        <f>IFERROR(ABS(((J203*$C$5)/(4*Z203))*((((1/(AA203^3))-AA203)*SIN(V203))-(((4/(AA203^5))-(5/(AA203^3))+AA203)*SIN(3*V203))-(2*AC203*((3/(AA203^4))-(4/(AA203^2))+1)*COS(2*V203))+(2*AC203*((1/(AA203^2))-1)))),0)</f>
        <v>158432.03590765237</v>
      </c>
      <c r="AE203">
        <f>IFERROR(ABS(((J203*$C$5)/(4*Z203))*((2*AC203*((-(3/(AB203^4)))+(2/(AB203^2))+1)*SIN(2*X203))-((1/(AB203^3))*COS(X203))+(((4/(AB203^5))-((3/(AB203^3))-AB203))*COS(3*X203)))),0)</f>
        <v>1510917.1731767068</v>
      </c>
      <c r="AF203">
        <f>MAX($C$8,AD203)</f>
        <v>400000</v>
      </c>
      <c r="AG203" s="11">
        <f>MAX(AE203,$C$3,U203)</f>
        <v>1510917.1731767068</v>
      </c>
      <c r="AH203" s="11">
        <f t="shared" si="47"/>
        <v>3.8500649345173402E-2</v>
      </c>
      <c r="AI203" s="11">
        <f>(3*K203)/($C$2*$C$3*2)</f>
        <v>1.4999999999999999E-2</v>
      </c>
      <c r="AJ203">
        <f t="shared" si="39"/>
        <v>5.9119999999999999E-2</v>
      </c>
      <c r="AK203">
        <f t="shared" si="40"/>
        <v>3.8500649345173402E-2</v>
      </c>
      <c r="AL203">
        <f>0</f>
        <v>0</v>
      </c>
      <c r="AN203">
        <f t="shared" si="41"/>
        <v>5.5989530271292437E-7</v>
      </c>
    </row>
    <row r="204" spans="7:40" x14ac:dyDescent="0.25">
      <c r="G204">
        <f>G203+($C$6/1700)</f>
        <v>5.9411764705882622E-2</v>
      </c>
      <c r="H204" s="7">
        <f t="shared" si="42"/>
        <v>5.9409999999999998E-2</v>
      </c>
      <c r="I204" s="7">
        <f t="shared" si="48"/>
        <v>204</v>
      </c>
      <c r="J204" s="7">
        <f t="shared" si="49"/>
        <v>4.9700000000000033</v>
      </c>
      <c r="K204" s="7">
        <v>100</v>
      </c>
      <c r="L204">
        <f>SQRT(ABS((6*J204)/($C$2*$C$8)))</f>
        <v>3.8613469152615661E-2</v>
      </c>
      <c r="M204">
        <f>(3*K204)/($C$2*$C$3*2)</f>
        <v>1.4999999999999999E-2</v>
      </c>
      <c r="N204">
        <f t="shared" si="43"/>
        <v>3.8613469152615661E-2</v>
      </c>
      <c r="O204">
        <f t="shared" si="44"/>
        <v>9.7979589711327184E-2</v>
      </c>
      <c r="P204">
        <f t="shared" si="38"/>
        <v>77693.096886550557</v>
      </c>
      <c r="Q204">
        <f>0</f>
        <v>0</v>
      </c>
      <c r="R204" s="12">
        <f>0</f>
        <v>0</v>
      </c>
      <c r="S204">
        <f>0</f>
        <v>0</v>
      </c>
      <c r="T204">
        <f>0</f>
        <v>0</v>
      </c>
      <c r="U204">
        <f>IFERROR($C$3*S204,0)</f>
        <v>0</v>
      </c>
      <c r="V204">
        <f>3.1415-ATAN((M204/2)/ABS((G204-$C$7)))</f>
        <v>3.1156960120855088</v>
      </c>
      <c r="W204">
        <f>SQRT(((O204/2))^2+(ABS(G204-$C$7))^2)</f>
        <v>0.29468885708718157</v>
      </c>
      <c r="X204">
        <f t="shared" si="45"/>
        <v>3.1415000000000002</v>
      </c>
      <c r="Y204">
        <f>G204-$C$7</f>
        <v>-0.29058823529411737</v>
      </c>
      <c r="Z204">
        <f t="shared" si="46"/>
        <v>2.3988617711062501E-7</v>
      </c>
      <c r="AA204">
        <f>W204/$C$5</f>
        <v>14.734442854359077</v>
      </c>
      <c r="AB204">
        <f>Y204/$C$5</f>
        <v>-14.529411764705868</v>
      </c>
      <c r="AC204">
        <f>$C$4/$C$5</f>
        <v>0</v>
      </c>
      <c r="AD204">
        <f>IFERROR(ABS(((J204*$C$5)/(4*Z204))*((((1/(AA204^3))-AA204)*SIN(V204))-(((4/(AA204^5))-(5/(AA204^3))+AA204)*SIN(3*V204))-(2*AC204*((3/(AA204^4))-(4/(AA204^2))+1)*COS(2*V204))+(2*AC204*((1/(AA204^2))-1)))),0)</f>
        <v>157972.60172781377</v>
      </c>
      <c r="AE204">
        <f>IFERROR(ABS(((J204*$C$5)/(4*Z204))*((2*AC204*((-(3/(AB204^4)))+(2/(AB204^2))+1)*SIN(2*X204))-((1/(AB204^3))*COS(X204))+(((4/(AB204^5))-((3/(AB204^3))-AB204))*COS(3*X204)))),0)</f>
        <v>1504978.8154098417</v>
      </c>
      <c r="AF204">
        <f>MAX($C$8,AD204)</f>
        <v>400000</v>
      </c>
      <c r="AG204" s="11">
        <f>MAX(AE204,$C$3,U204)</f>
        <v>1504978.8154098417</v>
      </c>
      <c r="AH204" s="11">
        <f t="shared" si="47"/>
        <v>3.8613469152615661E-2</v>
      </c>
      <c r="AI204" s="11">
        <f>(3*K204)/($C$2*$C$3*2)</f>
        <v>1.4999999999999999E-2</v>
      </c>
      <c r="AJ204">
        <f t="shared" si="39"/>
        <v>5.9409999999999998E-2</v>
      </c>
      <c r="AK204">
        <f t="shared" si="40"/>
        <v>3.8613469152615661E-2</v>
      </c>
      <c r="AL204">
        <f>0</f>
        <v>0</v>
      </c>
      <c r="AN204">
        <f t="shared" si="41"/>
        <v>5.8094750193111596E-7</v>
      </c>
    </row>
    <row r="205" spans="7:40" x14ac:dyDescent="0.25">
      <c r="G205">
        <f>G204+($C$6/1700)</f>
        <v>5.9705882352941449E-2</v>
      </c>
      <c r="H205" s="7">
        <f t="shared" si="42"/>
        <v>5.9709999999999999E-2</v>
      </c>
      <c r="I205" s="7">
        <f t="shared" si="48"/>
        <v>205</v>
      </c>
      <c r="J205" s="7">
        <f t="shared" si="49"/>
        <v>5.0000000000000036</v>
      </c>
      <c r="K205" s="7">
        <v>100</v>
      </c>
      <c r="L205">
        <f>SQRT(ABS((6*J205)/($C$2*$C$8)))</f>
        <v>3.8729833462074183E-2</v>
      </c>
      <c r="M205">
        <f>(3*K205)/($C$2*$C$3*2)</f>
        <v>1.4999999999999999E-2</v>
      </c>
      <c r="N205">
        <f t="shared" si="43"/>
        <v>3.8729833462074183E-2</v>
      </c>
      <c r="O205">
        <f t="shared" si="44"/>
        <v>9.7979589711327184E-2</v>
      </c>
      <c r="P205">
        <f t="shared" si="38"/>
        <v>77459.666924148303</v>
      </c>
      <c r="Q205">
        <f>0</f>
        <v>0</v>
      </c>
      <c r="R205" s="12">
        <f>0</f>
        <v>0</v>
      </c>
      <c r="S205">
        <f>0</f>
        <v>0</v>
      </c>
      <c r="T205">
        <f>0</f>
        <v>0</v>
      </c>
      <c r="U205">
        <f>IFERROR($C$3*S205,0)</f>
        <v>0</v>
      </c>
      <c r="V205">
        <f>3.1415-ATAN((M205/2)/ABS((G205-$C$7)))</f>
        <v>3.1156698798487104</v>
      </c>
      <c r="W205">
        <f>SQRT(((O205/2))^2+(ABS(G205-$C$7))^2)</f>
        <v>0.29439883617379375</v>
      </c>
      <c r="X205">
        <f t="shared" si="45"/>
        <v>3.1415000000000002</v>
      </c>
      <c r="Y205">
        <f>G205-$C$7</f>
        <v>-0.29029411764705854</v>
      </c>
      <c r="Z205">
        <f t="shared" si="46"/>
        <v>2.4206145913796381E-7</v>
      </c>
      <c r="AA205">
        <f>W205/$C$5</f>
        <v>14.719941808689688</v>
      </c>
      <c r="AB205">
        <f>Y205/$C$5</f>
        <v>-14.514705882352926</v>
      </c>
      <c r="AC205">
        <f>$C$4/$C$5</f>
        <v>0</v>
      </c>
      <c r="AD205">
        <f>IFERROR(ABS(((J205*$C$5)/(4*Z205))*((((1/(AA205^3))-AA205)*SIN(V205))-(((4/(AA205^5))-(5/(AA205^3))+AA205)*SIN(3*V205))-(2*AC205*((3/(AA205^4))-(4/(AA205^2))+1)*COS(2*V205))+(2*AC205*((1/(AA205^2))-1)))),0)</f>
        <v>157501.44079618348</v>
      </c>
      <c r="AE205">
        <f>IFERROR(ABS(((J205*$C$5)/(4*Z205))*((2*AC205*((-(3/(AB205^4)))+(2/(AB205^2))+1)*SIN(2*X205))-((1/(AB205^3))*COS(X205))+(((4/(AB205^5))-((3/(AB205^3))-AB205))*COS(3*X205)))),0)</f>
        <v>1498937.8626618504</v>
      </c>
      <c r="AF205">
        <f>MAX($C$8,AD205)</f>
        <v>400000</v>
      </c>
      <c r="AG205" s="11">
        <f>MAX(AE205,$C$3,U205)</f>
        <v>1498937.8626618504</v>
      </c>
      <c r="AH205" s="11">
        <f t="shared" si="47"/>
        <v>3.8729833462074183E-2</v>
      </c>
      <c r="AI205" s="11">
        <f>(3*K205)/($C$2*$C$3*2)</f>
        <v>1.4999999999999999E-2</v>
      </c>
      <c r="AJ205">
        <f t="shared" si="39"/>
        <v>5.9709999999999999E-2</v>
      </c>
      <c r="AK205">
        <f t="shared" si="40"/>
        <v>3.8729833462074183E-2</v>
      </c>
      <c r="AL205">
        <f>0</f>
        <v>0</v>
      </c>
      <c r="AN205">
        <f t="shared" si="41"/>
        <v>5.632088200658768E-7</v>
      </c>
    </row>
    <row r="206" spans="7:40" x14ac:dyDescent="0.25">
      <c r="G206">
        <f>G205+($C$6/1700)</f>
        <v>6.0000000000000275E-2</v>
      </c>
      <c r="H206" s="7">
        <f t="shared" si="42"/>
        <v>0.06</v>
      </c>
      <c r="I206" s="7">
        <f t="shared" si="48"/>
        <v>206</v>
      </c>
      <c r="J206" s="7">
        <f t="shared" si="49"/>
        <v>5.0290000000000035</v>
      </c>
      <c r="K206" s="7">
        <v>100</v>
      </c>
      <c r="L206">
        <f>SQRT(ABS((6*J206)/($C$2*$C$8)))</f>
        <v>3.8841987590750311E-2</v>
      </c>
      <c r="M206">
        <f>(3*K206)/($C$2*$C$3*2)</f>
        <v>1.4999999999999999E-2</v>
      </c>
      <c r="N206">
        <f t="shared" si="43"/>
        <v>3.8841987590750311E-2</v>
      </c>
      <c r="O206">
        <f t="shared" si="44"/>
        <v>9.7979589711327184E-2</v>
      </c>
      <c r="P206">
        <f t="shared" si="38"/>
        <v>77236.006344701294</v>
      </c>
      <c r="Q206">
        <f>0</f>
        <v>0</v>
      </c>
      <c r="R206" s="12">
        <f>0</f>
        <v>0</v>
      </c>
      <c r="S206">
        <f>0</f>
        <v>0</v>
      </c>
      <c r="T206">
        <f>0</f>
        <v>0</v>
      </c>
      <c r="U206">
        <f>IFERROR($C$3*S206,0)</f>
        <v>0</v>
      </c>
      <c r="V206">
        <f>3.1415-ATAN((M206/2)/ABS((G206-$C$7)))</f>
        <v>3.1156436946407404</v>
      </c>
      <c r="W206">
        <f>SQRT(((O206/2))^2+(ABS(G206-$C$7))^2)</f>
        <v>0.29410882339705458</v>
      </c>
      <c r="X206">
        <f t="shared" si="45"/>
        <v>3.1415000000000002</v>
      </c>
      <c r="Y206">
        <f>G206-$C$7</f>
        <v>-0.2899999999999997</v>
      </c>
      <c r="Z206">
        <f t="shared" si="46"/>
        <v>2.4417044449235433E-7</v>
      </c>
      <c r="AA206">
        <f>W206/$C$5</f>
        <v>14.705441169852728</v>
      </c>
      <c r="AB206">
        <f>Y206/$C$5</f>
        <v>-14.499999999999984</v>
      </c>
      <c r="AC206">
        <f>$C$4/$C$5</f>
        <v>0</v>
      </c>
      <c r="AD206">
        <f>IFERROR(ABS(((J206*$C$5)/(4*Z206))*((((1/(AA206^3))-AA206)*SIN(V206))-(((4/(AA206^5))-(5/(AA206^3))+AA206)*SIN(3*V206))-(2*AC206*((3/(AA206^4))-(4/(AA206^2))+1)*COS(2*V206))+(2*AC206*((1/(AA206^2))-1)))),0)</f>
        <v>157050.13580986558</v>
      </c>
      <c r="AE206">
        <f>IFERROR(ABS(((J206*$C$5)/(4*Z206))*((2*AC206*((-(3/(AB206^4)))+(2/(AB206^2))+1)*SIN(2*X206))-((1/(AB206^3))*COS(X206))+(((4/(AB206^5))-((3/(AB206^3))-AB206))*COS(3*X206)))),0)</f>
        <v>1493094.9225609724</v>
      </c>
      <c r="AF206">
        <f>MAX($C$8,AD206)</f>
        <v>400000</v>
      </c>
      <c r="AG206" s="11">
        <f>MAX(AE206,$C$3,U206)</f>
        <v>1493094.9225609724</v>
      </c>
      <c r="AH206" s="11">
        <f t="shared" si="47"/>
        <v>3.8841987590750311E-2</v>
      </c>
      <c r="AI206" s="11">
        <f>(3*K206)/($C$2*$C$3*2)</f>
        <v>1.4999999999999999E-2</v>
      </c>
      <c r="AJ206">
        <f t="shared" si="39"/>
        <v>0.06</v>
      </c>
      <c r="AK206">
        <f t="shared" si="40"/>
        <v>3.8841987590750311E-2</v>
      </c>
      <c r="AL206">
        <f>0</f>
        <v>0</v>
      </c>
      <c r="AN206">
        <f t="shared" si="41"/>
        <v>5.6483037276691531E-7</v>
      </c>
    </row>
    <row r="207" spans="7:40" x14ac:dyDescent="0.25">
      <c r="G207">
        <f>G206+($C$6/1700)</f>
        <v>6.0294117647059102E-2</v>
      </c>
      <c r="H207" s="7">
        <f t="shared" si="42"/>
        <v>6.0290000000000003E-2</v>
      </c>
      <c r="I207" s="7">
        <f t="shared" si="48"/>
        <v>207</v>
      </c>
      <c r="J207" s="7">
        <f t="shared" si="49"/>
        <v>5.0580000000000043</v>
      </c>
      <c r="K207" s="7">
        <v>100</v>
      </c>
      <c r="L207">
        <f>SQRT(ABS((6*J207)/($C$2*$C$8)))</f>
        <v>3.8953818811510658E-2</v>
      </c>
      <c r="M207">
        <f>(3*K207)/($C$2*$C$3*2)</f>
        <v>1.4999999999999999E-2</v>
      </c>
      <c r="N207">
        <f t="shared" si="43"/>
        <v>3.8953818811510658E-2</v>
      </c>
      <c r="O207">
        <f t="shared" si="44"/>
        <v>9.7979589711327184E-2</v>
      </c>
      <c r="P207">
        <f t="shared" si="38"/>
        <v>77014.272067043523</v>
      </c>
      <c r="Q207">
        <f>0</f>
        <v>0</v>
      </c>
      <c r="R207" s="12">
        <f>0</f>
        <v>0</v>
      </c>
      <c r="S207">
        <f>0</f>
        <v>0</v>
      </c>
      <c r="T207">
        <f>0</f>
        <v>0</v>
      </c>
      <c r="U207">
        <f>IFERROR($C$3*S207,0)</f>
        <v>0</v>
      </c>
      <c r="V207">
        <f>3.1415-ATAN((M207/2)/ABS((G207-$C$7)))</f>
        <v>3.1156174563004089</v>
      </c>
      <c r="W207">
        <f>SQRT(((O207/2))^2+(ABS(G207-$C$7))^2)</f>
        <v>0.2938188187810577</v>
      </c>
      <c r="X207">
        <f t="shared" si="45"/>
        <v>3.1415000000000002</v>
      </c>
      <c r="Y207">
        <f>G207-$C$7</f>
        <v>-0.28970588235294087</v>
      </c>
      <c r="Z207">
        <f t="shared" si="46"/>
        <v>2.4628551943577639E-7</v>
      </c>
      <c r="AA207">
        <f>W207/$C$5</f>
        <v>14.690940939052885</v>
      </c>
      <c r="AB207">
        <f>Y207/$C$5</f>
        <v>-14.485294117647044</v>
      </c>
      <c r="AC207">
        <f>$C$4/$C$5</f>
        <v>0</v>
      </c>
      <c r="AD207">
        <f>IFERROR(ABS(((J207*$C$5)/(4*Z207))*((((1/(AA207^3))-AA207)*SIN(V207))-(((4/(AA207^5))-(5/(AA207^3))+AA207)*SIN(3*V207))-(2*AC207*((3/(AA207^4))-(4/(AA207^2))+1)*COS(2*V207))+(2*AC207*((1/(AA207^2))-1)))),0)</f>
        <v>156602.73971285173</v>
      </c>
      <c r="AE207">
        <f>IFERROR(ABS(((J207*$C$5)/(4*Z207))*((2*AC207*((-(3/(AB207^4)))+(2/(AB207^2))+1)*SIN(2*X207))-((1/(AB207^3))*COS(X207))+(((4/(AB207^5))-((3/(AB207^3))-AB207))*COS(3*X207)))),0)</f>
        <v>1487297.9548754862</v>
      </c>
      <c r="AF207">
        <f>MAX($C$8,AD207)</f>
        <v>400000</v>
      </c>
      <c r="AG207" s="11">
        <f>MAX(AE207,$C$3,U207)</f>
        <v>1487297.9548754862</v>
      </c>
      <c r="AH207" s="11">
        <f t="shared" si="47"/>
        <v>3.8953818811510658E-2</v>
      </c>
      <c r="AI207" s="11">
        <f>(3*K207)/($C$2*$C$3*2)</f>
        <v>1.4999999999999999E-2</v>
      </c>
      <c r="AJ207">
        <f t="shared" si="39"/>
        <v>6.0290000000000003E-2</v>
      </c>
      <c r="AK207">
        <f t="shared" si="40"/>
        <v>3.8953818811510658E-2</v>
      </c>
      <c r="AL207">
        <f>0</f>
        <v>0</v>
      </c>
      <c r="AN207">
        <f t="shared" si="41"/>
        <v>5.8603754145957943E-7</v>
      </c>
    </row>
    <row r="208" spans="7:40" x14ac:dyDescent="0.25">
      <c r="G208">
        <f>G207+($C$6/1700)</f>
        <v>6.0588235294117929E-2</v>
      </c>
      <c r="H208" s="7">
        <f t="shared" si="42"/>
        <v>6.0589999999999998E-2</v>
      </c>
      <c r="I208" s="7">
        <f t="shared" si="48"/>
        <v>208</v>
      </c>
      <c r="J208" s="7">
        <f t="shared" si="49"/>
        <v>5.0880000000000036</v>
      </c>
      <c r="K208" s="7">
        <v>100</v>
      </c>
      <c r="L208">
        <f>SQRT(ABS((6*J208)/($C$2*$C$8)))</f>
        <v>3.906916943063931E-2</v>
      </c>
      <c r="M208">
        <f>(3*K208)/($C$2*$C$3*2)</f>
        <v>1.4999999999999999E-2</v>
      </c>
      <c r="N208">
        <f t="shared" si="43"/>
        <v>3.906916943063931E-2</v>
      </c>
      <c r="O208">
        <f t="shared" si="44"/>
        <v>9.7979589711327184E-2</v>
      </c>
      <c r="P208">
        <f t="shared" si="38"/>
        <v>76786.889604243857</v>
      </c>
      <c r="Q208">
        <f>0</f>
        <v>0</v>
      </c>
      <c r="R208" s="12">
        <f>0</f>
        <v>0</v>
      </c>
      <c r="S208">
        <f>0</f>
        <v>0</v>
      </c>
      <c r="T208">
        <f>0</f>
        <v>0</v>
      </c>
      <c r="U208">
        <f>IFERROR($C$3*S208,0)</f>
        <v>0</v>
      </c>
      <c r="V208">
        <f>3.1415-ATAN((M208/2)/ABS((G208-$C$7)))</f>
        <v>3.1155911646658718</v>
      </c>
      <c r="W208">
        <f>SQRT(((O208/2))^2+(ABS(G208-$C$7))^2)</f>
        <v>0.29352882234999145</v>
      </c>
      <c r="X208">
        <f t="shared" si="45"/>
        <v>3.1415000000000002</v>
      </c>
      <c r="Y208">
        <f>G208-$C$7</f>
        <v>-0.28941176470588204</v>
      </c>
      <c r="Z208">
        <f t="shared" si="46"/>
        <v>2.4847991757886616E-7</v>
      </c>
      <c r="AA208">
        <f>W208/$C$5</f>
        <v>14.676441117499571</v>
      </c>
      <c r="AB208">
        <f>Y208/$C$5</f>
        <v>-14.470588235294102</v>
      </c>
      <c r="AC208">
        <f>$C$4/$C$5</f>
        <v>0</v>
      </c>
      <c r="AD208">
        <f>IFERROR(ABS(((J208*$C$5)/(4*Z208))*((((1/(AA208^3))-AA208)*SIN(V208))-(((4/(AA208^5))-(5/(AA208^3))+AA208)*SIN(3*V208))-(2*AC208*((3/(AA208^4))-(4/(AA208^2))+1)*COS(2*V208))+(2*AC208*((1/(AA208^2))-1)))),0)</f>
        <v>156143.85021629508</v>
      </c>
      <c r="AE208">
        <f>IFERROR(ABS(((J208*$C$5)/(4*Z208))*((2*AC208*((-(3/(AB208^4)))+(2/(AB208^2))+1)*SIN(2*X208))-((1/(AB208^3))*COS(X208))+(((4/(AB208^5))-((3/(AB208^3))-AB208))*COS(3*X208)))),0)</f>
        <v>1481400.7165008013</v>
      </c>
      <c r="AF208">
        <f>MAX($C$8,AD208)</f>
        <v>400000</v>
      </c>
      <c r="AG208" s="11">
        <f>MAX(AE208,$C$3,U208)</f>
        <v>1481400.7165008013</v>
      </c>
      <c r="AH208" s="11">
        <f t="shared" si="47"/>
        <v>3.906916943063931E-2</v>
      </c>
      <c r="AI208" s="11">
        <f>(3*K208)/($C$2*$C$3*2)</f>
        <v>1.4999999999999999E-2</v>
      </c>
      <c r="AJ208">
        <f t="shared" si="39"/>
        <v>6.0589999999999998E-2</v>
      </c>
      <c r="AK208">
        <f t="shared" si="40"/>
        <v>3.906916943063931E-2</v>
      </c>
      <c r="AL208">
        <f>0</f>
        <v>0</v>
      </c>
      <c r="AN208">
        <f t="shared" si="41"/>
        <v>5.6811510717459103E-7</v>
      </c>
    </row>
    <row r="209" spans="4:40" x14ac:dyDescent="0.25">
      <c r="D209" s="6"/>
      <c r="G209">
        <f>G208+($C$6/1700)</f>
        <v>6.0882352941176755E-2</v>
      </c>
      <c r="H209" s="7">
        <f t="shared" si="42"/>
        <v>6.0879999999999997E-2</v>
      </c>
      <c r="I209" s="7">
        <f t="shared" si="48"/>
        <v>209</v>
      </c>
      <c r="J209" s="7">
        <f t="shared" si="49"/>
        <v>5.1170000000000035</v>
      </c>
      <c r="K209" s="7">
        <v>100</v>
      </c>
      <c r="L209">
        <f>SQRT(ABS((6*J209)/($C$2*$C$8)))</f>
        <v>3.9180352218937502E-2</v>
      </c>
      <c r="M209">
        <f>(3*K209)/($C$2*$C$3*2)</f>
        <v>1.4999999999999999E-2</v>
      </c>
      <c r="N209">
        <f t="shared" si="43"/>
        <v>3.9180352218937502E-2</v>
      </c>
      <c r="O209">
        <f t="shared" si="44"/>
        <v>9.7979589711327184E-2</v>
      </c>
      <c r="P209">
        <f t="shared" si="38"/>
        <v>76568.99007023155</v>
      </c>
      <c r="Q209">
        <f>0</f>
        <v>0</v>
      </c>
      <c r="R209" s="12">
        <f>0</f>
        <v>0</v>
      </c>
      <c r="S209">
        <f>0</f>
        <v>0</v>
      </c>
      <c r="T209">
        <f>0</f>
        <v>0</v>
      </c>
      <c r="U209">
        <f>IFERROR($C$3*S209,0)</f>
        <v>0</v>
      </c>
      <c r="V209">
        <f>3.1415-ATAN((M209/2)/ABS((G209-$C$7)))</f>
        <v>3.1155648195746268</v>
      </c>
      <c r="W209">
        <f>SQRT(((O209/2))^2+(ABS(G209-$C$7))^2)</f>
        <v>0.29323883412813906</v>
      </c>
      <c r="X209">
        <f t="shared" si="45"/>
        <v>3.1415000000000002</v>
      </c>
      <c r="Y209">
        <f>G209-$C$7</f>
        <v>-0.2891176470588232</v>
      </c>
      <c r="Z209">
        <f t="shared" si="46"/>
        <v>2.5060732788037914E-7</v>
      </c>
      <c r="AA209">
        <f>W209/$C$5</f>
        <v>14.661941706406953</v>
      </c>
      <c r="AB209">
        <f>Y209/$C$5</f>
        <v>-14.45588235294116</v>
      </c>
      <c r="AC209">
        <f>$C$4/$C$5</f>
        <v>0</v>
      </c>
      <c r="AD209">
        <f>IFERROR(ABS(((J209*$C$5)/(4*Z209))*((((1/(AA209^3))-AA209)*SIN(V209))-(((4/(AA209^5))-(5/(AA209^3))+AA209)*SIN(3*V209))-(2*AC209*((3/(AA209^4))-(4/(AA209^2))+1)*COS(2*V209))+(2*AC209*((1/(AA209^2))-1)))),0)</f>
        <v>155704.23585026618</v>
      </c>
      <c r="AE209">
        <f>IFERROR(ABS(((J209*$C$5)/(4*Z209))*((2*AC209*((-(3/(AB209^4)))+(2/(AB209^2))+1)*SIN(2*X209))-((1/(AB209^3))*COS(X209))+(((4/(AB209^5))-((3/(AB209^3))-AB209))*COS(3*X209)))),0)</f>
        <v>1475695.1579859518</v>
      </c>
      <c r="AF209">
        <f>MAX($C$8,AD209)</f>
        <v>400000</v>
      </c>
      <c r="AG209" s="11">
        <f>MAX(AE209,$C$3,U209)</f>
        <v>1475695.1579859518</v>
      </c>
      <c r="AH209" s="11">
        <f t="shared" si="47"/>
        <v>3.9180352218937502E-2</v>
      </c>
      <c r="AI209" s="11">
        <f>(3*K209)/($C$2*$C$3*2)</f>
        <v>1.4999999999999999E-2</v>
      </c>
      <c r="AJ209">
        <f t="shared" si="39"/>
        <v>6.0879999999999997E-2</v>
      </c>
      <c r="AK209">
        <f t="shared" si="40"/>
        <v>3.9180352218937502E-2</v>
      </c>
      <c r="AL209">
        <f>0</f>
        <v>0</v>
      </c>
      <c r="AN209">
        <f t="shared" si="41"/>
        <v>5.8942556782006333E-7</v>
      </c>
    </row>
    <row r="210" spans="4:40" x14ac:dyDescent="0.25">
      <c r="D210" s="6"/>
      <c r="G210">
        <f>G209+($C$6/1700)</f>
        <v>6.1176470588235582E-2</v>
      </c>
      <c r="H210" s="7">
        <f t="shared" si="42"/>
        <v>6.1179999999999998E-2</v>
      </c>
      <c r="I210" s="7">
        <f t="shared" si="48"/>
        <v>210</v>
      </c>
      <c r="J210" s="7">
        <f t="shared" si="49"/>
        <v>5.1470000000000038</v>
      </c>
      <c r="K210" s="7">
        <v>100</v>
      </c>
      <c r="L210">
        <f>SQRT(ABS((6*J210)/($C$2*$C$8)))</f>
        <v>3.9295037854670672E-2</v>
      </c>
      <c r="M210">
        <f>(3*K210)/($C$2*$C$3*2)</f>
        <v>1.4999999999999999E-2</v>
      </c>
      <c r="N210">
        <f t="shared" si="43"/>
        <v>3.9295037854670672E-2</v>
      </c>
      <c r="O210">
        <f t="shared" si="44"/>
        <v>9.7979589711327184E-2</v>
      </c>
      <c r="P210">
        <f t="shared" si="38"/>
        <v>76345.517494988628</v>
      </c>
      <c r="Q210">
        <f>0</f>
        <v>0</v>
      </c>
      <c r="R210" s="12">
        <f>0</f>
        <v>0</v>
      </c>
      <c r="S210">
        <f>0</f>
        <v>0</v>
      </c>
      <c r="T210">
        <f>0</f>
        <v>0</v>
      </c>
      <c r="U210">
        <f>IFERROR($C$3*S210,0)</f>
        <v>0</v>
      </c>
      <c r="V210">
        <f>3.1415-ATAN((M210/2)/ABS((G210-$C$7)))</f>
        <v>3.1155384208635115</v>
      </c>
      <c r="W210">
        <f>SQRT(((O210/2))^2+(ABS(G210-$C$7))^2)</f>
        <v>0.29294885413987937</v>
      </c>
      <c r="X210">
        <f t="shared" si="45"/>
        <v>3.1415000000000002</v>
      </c>
      <c r="Y210">
        <f>G210-$C$7</f>
        <v>-0.28882352941176437</v>
      </c>
      <c r="Z210">
        <f t="shared" si="46"/>
        <v>2.528144497974876E-7</v>
      </c>
      <c r="AA210">
        <f>W210/$C$5</f>
        <v>14.647442706993967</v>
      </c>
      <c r="AB210">
        <f>Y210/$C$5</f>
        <v>-14.441176470588218</v>
      </c>
      <c r="AC210">
        <f>$C$4/$C$5</f>
        <v>0</v>
      </c>
      <c r="AD210">
        <f>IFERROR(ABS(((J210*$C$5)/(4*Z210))*((((1/(AA210^3))-AA210)*SIN(V210))-(((4/(AA210^5))-(5/(AA210^3))+AA210)*SIN(3*V210))-(2*AC210*((3/(AA210^4))-(4/(AA210^2))+1)*COS(2*V210))+(2*AC210*((1/(AA210^2))-1)))),0)</f>
        <v>155253.28061576007</v>
      </c>
      <c r="AE210">
        <f>IFERROR(ABS(((J210*$C$5)/(4*Z210))*((2*AC210*((-(3/(AB210^4)))+(2/(AB210^2))+1)*SIN(2*X210))-((1/(AB210^3))*COS(X210))+(((4/(AB210^5))-((3/(AB210^3))-AB210))*COS(3*X210)))),0)</f>
        <v>1469890.84668477</v>
      </c>
      <c r="AF210">
        <f>MAX($C$8,AD210)</f>
        <v>400000</v>
      </c>
      <c r="AG210" s="11">
        <f>MAX(AE210,$C$3,U210)</f>
        <v>1469890.84668477</v>
      </c>
      <c r="AH210" s="11">
        <f t="shared" si="47"/>
        <v>3.9295037854670672E-2</v>
      </c>
      <c r="AI210" s="11">
        <f>(3*K210)/($C$2*$C$3*2)</f>
        <v>1.4999999999999999E-2</v>
      </c>
      <c r="AJ210">
        <f t="shared" si="39"/>
        <v>6.1179999999999998E-2</v>
      </c>
      <c r="AK210">
        <f t="shared" si="40"/>
        <v>3.9295037854670672E-2</v>
      </c>
      <c r="AL210">
        <f>0</f>
        <v>0</v>
      </c>
      <c r="AN210">
        <f t="shared" si="41"/>
        <v>5.7138095873068525E-7</v>
      </c>
    </row>
    <row r="211" spans="4:40" x14ac:dyDescent="0.25">
      <c r="D211" s="6"/>
      <c r="G211">
        <f>G210+($C$6/1700)</f>
        <v>6.1470588235294409E-2</v>
      </c>
      <c r="H211" s="7">
        <f t="shared" si="42"/>
        <v>6.1469999999999997E-2</v>
      </c>
      <c r="I211" s="7">
        <f t="shared" si="48"/>
        <v>211</v>
      </c>
      <c r="J211" s="7">
        <f t="shared" si="49"/>
        <v>5.1760000000000037</v>
      </c>
      <c r="K211" s="7">
        <v>100</v>
      </c>
      <c r="L211">
        <f>SQRT(ABS((6*J211)/($C$2*$C$8)))</f>
        <v>3.9405583360737108E-2</v>
      </c>
      <c r="M211">
        <f>(3*K211)/($C$2*$C$3*2)</f>
        <v>1.4999999999999999E-2</v>
      </c>
      <c r="N211">
        <f t="shared" si="43"/>
        <v>3.9405583360737108E-2</v>
      </c>
      <c r="O211">
        <f t="shared" si="44"/>
        <v>9.7979589711327184E-2</v>
      </c>
      <c r="P211">
        <f t="shared" si="38"/>
        <v>76131.343432645052</v>
      </c>
      <c r="Q211">
        <f>0</f>
        <v>0</v>
      </c>
      <c r="R211" s="12">
        <f>0</f>
        <v>0</v>
      </c>
      <c r="S211">
        <f>0</f>
        <v>0</v>
      </c>
      <c r="T211">
        <f>0</f>
        <v>0</v>
      </c>
      <c r="U211">
        <f>IFERROR($C$3*S211,0)</f>
        <v>0</v>
      </c>
      <c r="V211">
        <f>3.1415-ATAN((M211/2)/ABS((G211-$C$7)))</f>
        <v>3.1155119683686974</v>
      </c>
      <c r="W211">
        <f>SQRT(((O211/2))^2+(ABS(G211-$C$7))^2)</f>
        <v>0.29265888240968707</v>
      </c>
      <c r="X211">
        <f t="shared" si="45"/>
        <v>3.1415000000000002</v>
      </c>
      <c r="Y211">
        <f>G211-$C$7</f>
        <v>-0.28852941176470559</v>
      </c>
      <c r="Z211">
        <f t="shared" si="46"/>
        <v>2.549541243439693E-7</v>
      </c>
      <c r="AA211">
        <f>W211/$C$5</f>
        <v>14.632944120484353</v>
      </c>
      <c r="AB211">
        <f>Y211/$C$5</f>
        <v>-14.426470588235279</v>
      </c>
      <c r="AC211">
        <f>$C$4/$C$5</f>
        <v>0</v>
      </c>
      <c r="AD211">
        <f>IFERROR(ABS(((J211*$C$5)/(4*Z211))*((((1/(AA211^3))-AA211)*SIN(V211))-(((4/(AA211^5))-(5/(AA211^3))+AA211)*SIN(3*V211))-(2*AC211*((3/(AA211^4))-(4/(AA211^2))+1)*COS(2*V211))+(2*AC211*((1/(AA211^2))-1)))),0)</f>
        <v>154821.2265880878</v>
      </c>
      <c r="AE211">
        <f>IFERROR(ABS(((J211*$C$5)/(4*Z211))*((2*AC211*((-(3/(AB211^4)))+(2/(AB211^2))+1)*SIN(2*X211))-((1/(AB211^3))*COS(X211))+(((4/(AB211^5))-((3/(AB211^3))-AB211))*COS(3*X211)))),0)</f>
        <v>1464274.1429359776</v>
      </c>
      <c r="AF211">
        <f>MAX($C$8,AD211)</f>
        <v>400000</v>
      </c>
      <c r="AG211" s="11">
        <f>MAX(AE211,$C$3,U211)</f>
        <v>1464274.1429359776</v>
      </c>
      <c r="AH211" s="11">
        <f t="shared" si="47"/>
        <v>3.9405583360737108E-2</v>
      </c>
      <c r="AI211" s="11">
        <f>(3*K211)/($C$2*$C$3*2)</f>
        <v>1.4999999999999999E-2</v>
      </c>
      <c r="AJ211">
        <f t="shared" si="39"/>
        <v>6.1469999999999997E-2</v>
      </c>
      <c r="AK211">
        <f t="shared" si="40"/>
        <v>3.9405583360737108E-2</v>
      </c>
      <c r="AL211">
        <f>0</f>
        <v>0</v>
      </c>
      <c r="AN211">
        <f t="shared" si="41"/>
        <v>5.7297938444590898E-7</v>
      </c>
    </row>
    <row r="212" spans="4:40" x14ac:dyDescent="0.25">
      <c r="D212" s="6"/>
      <c r="G212">
        <f>G211+($C$6/1700)</f>
        <v>6.1764705882353235E-2</v>
      </c>
      <c r="H212" s="7">
        <f t="shared" si="42"/>
        <v>6.1760000000000002E-2</v>
      </c>
      <c r="I212" s="7">
        <f t="shared" si="48"/>
        <v>212</v>
      </c>
      <c r="J212" s="7">
        <f t="shared" si="49"/>
        <v>5.2050000000000045</v>
      </c>
      <c r="K212" s="7">
        <v>100</v>
      </c>
      <c r="L212">
        <f>SQRT(ABS((6*J212)/($C$2*$C$8)))</f>
        <v>3.9515819616958485E-2</v>
      </c>
      <c r="M212">
        <f>(3*K212)/($C$2*$C$3*2)</f>
        <v>1.4999999999999999E-2</v>
      </c>
      <c r="N212">
        <f t="shared" si="43"/>
        <v>3.9515819616958485E-2</v>
      </c>
      <c r="O212">
        <f t="shared" si="44"/>
        <v>9.7979589711327184E-2</v>
      </c>
      <c r="P212">
        <f t="shared" si="38"/>
        <v>75918.961800112302</v>
      </c>
      <c r="Q212">
        <f>0</f>
        <v>0</v>
      </c>
      <c r="R212" s="12">
        <f>0</f>
        <v>0</v>
      </c>
      <c r="S212">
        <f>0</f>
        <v>0</v>
      </c>
      <c r="T212">
        <f>0</f>
        <v>0</v>
      </c>
      <c r="U212">
        <f>IFERROR($C$3*S212,0)</f>
        <v>0</v>
      </c>
      <c r="V212">
        <f>3.1415-ATAN((M212/2)/ABS((G212-$C$7)))</f>
        <v>3.1154854619256889</v>
      </c>
      <c r="W212">
        <f>SQRT(((O212/2))^2+(ABS(G212-$C$7))^2)</f>
        <v>0.29236891896213307</v>
      </c>
      <c r="X212">
        <f t="shared" si="45"/>
        <v>3.1415000000000002</v>
      </c>
      <c r="Y212">
        <f>G212-$C$7</f>
        <v>-0.28823529411764676</v>
      </c>
      <c r="Z212">
        <f t="shared" si="46"/>
        <v>2.570998013828363E-7</v>
      </c>
      <c r="AA212">
        <f>W212/$C$5</f>
        <v>14.618445948106654</v>
      </c>
      <c r="AB212">
        <f>Y212/$C$5</f>
        <v>-14.411764705882337</v>
      </c>
      <c r="AC212">
        <f>$C$4/$C$5</f>
        <v>0</v>
      </c>
      <c r="AD212">
        <f>IFERROR(ABS(((J212*$C$5)/(4*Z212))*((((1/(AA212^3))-AA212)*SIN(V212))-(((4/(AA212^5))-(5/(AA212^3))+AA212)*SIN(3*V212))-(2*AC212*((3/(AA212^4))-(4/(AA212^2))+1)*COS(2*V212))+(2*AC212*((1/(AA212^2))-1)))),0)</f>
        <v>154392.81022225189</v>
      </c>
      <c r="AE212">
        <f>IFERROR(ABS(((J212*$C$5)/(4*Z212))*((2*AC212*((-(3/(AB212^4)))+(2/(AB212^2))+1)*SIN(2*X212))-((1/(AB212^3))*COS(X212))+(((4/(AB212^5))-((3/(AB212^3))-AB212))*COS(3*X212)))),0)</f>
        <v>1458700.2784012018</v>
      </c>
      <c r="AF212">
        <f>MAX($C$8,AD212)</f>
        <v>400000</v>
      </c>
      <c r="AG212" s="11">
        <f>MAX(AE212,$C$3,U212)</f>
        <v>1458700.2784012018</v>
      </c>
      <c r="AH212" s="11">
        <f t="shared" si="47"/>
        <v>3.9515819616958485E-2</v>
      </c>
      <c r="AI212" s="11">
        <f>(3*K212)/($C$2*$C$3*2)</f>
        <v>1.4999999999999999E-2</v>
      </c>
      <c r="AJ212">
        <f t="shared" si="39"/>
        <v>6.1760000000000002E-2</v>
      </c>
      <c r="AK212">
        <f t="shared" si="40"/>
        <v>3.9515819616958485E-2</v>
      </c>
      <c r="AL212">
        <f>0</f>
        <v>0</v>
      </c>
      <c r="AN212">
        <f t="shared" si="41"/>
        <v>5.9444301661302056E-7</v>
      </c>
    </row>
    <row r="213" spans="4:40" x14ac:dyDescent="0.25">
      <c r="D213" s="6"/>
      <c r="G213">
        <f>G212+($C$6/1700)</f>
        <v>6.2058823529412062E-2</v>
      </c>
      <c r="H213" s="7">
        <f t="shared" si="42"/>
        <v>6.2059999999999997E-2</v>
      </c>
      <c r="I213" s="7">
        <f t="shared" si="48"/>
        <v>213</v>
      </c>
      <c r="J213" s="7">
        <f t="shared" si="49"/>
        <v>5.2350000000000039</v>
      </c>
      <c r="K213" s="7">
        <v>100</v>
      </c>
      <c r="L213">
        <f>SQRT(ABS((6*J213)/($C$2*$C$8)))</f>
        <v>3.9629534440868731E-2</v>
      </c>
      <c r="M213">
        <f>(3*K213)/($C$2*$C$3*2)</f>
        <v>1.4999999999999999E-2</v>
      </c>
      <c r="N213">
        <f t="shared" si="43"/>
        <v>3.9629534440868731E-2</v>
      </c>
      <c r="O213">
        <f t="shared" si="44"/>
        <v>9.7979589711327184E-2</v>
      </c>
      <c r="P213">
        <f t="shared" si="38"/>
        <v>75701.116410446426</v>
      </c>
      <c r="Q213">
        <f>0</f>
        <v>0</v>
      </c>
      <c r="R213" s="12">
        <f>0</f>
        <v>0</v>
      </c>
      <c r="S213">
        <f>0</f>
        <v>0</v>
      </c>
      <c r="T213">
        <f>0</f>
        <v>0</v>
      </c>
      <c r="U213">
        <f>IFERROR($C$3*S213,0)</f>
        <v>0</v>
      </c>
      <c r="V213">
        <f>3.1415-ATAN((M213/2)/ABS((G213-$C$7)))</f>
        <v>3.115458901369319</v>
      </c>
      <c r="W213">
        <f>SQRT(((O213/2))^2+(ABS(G213-$C$7))^2)</f>
        <v>0.29207896382188542</v>
      </c>
      <c r="X213">
        <f t="shared" si="45"/>
        <v>3.1415000000000002</v>
      </c>
      <c r="Y213">
        <f>G213-$C$7</f>
        <v>-0.28794117647058792</v>
      </c>
      <c r="Z213">
        <f t="shared" si="46"/>
        <v>2.5932576599743495E-7</v>
      </c>
      <c r="AA213">
        <f>W213/$C$5</f>
        <v>14.60394819109427</v>
      </c>
      <c r="AB213">
        <f>Y213/$C$5</f>
        <v>-14.397058823529395</v>
      </c>
      <c r="AC213">
        <f>$C$4/$C$5</f>
        <v>0</v>
      </c>
      <c r="AD213">
        <f>IFERROR(ABS(((J213*$C$5)/(4*Z213))*((((1/(AA213^3))-AA213)*SIN(V213))-(((4/(AA213^5))-(5/(AA213^3))+AA213)*SIN(3*V213))-(2*AC213*((3/(AA213^4))-(4/(AA213^2))+1)*COS(2*V213))+(2*AC213*((1/(AA213^2))-1)))),0)</f>
        <v>153953.27481254138</v>
      </c>
      <c r="AE213">
        <f>IFERROR(ABS(((J213*$C$5)/(4*Z213))*((2*AC213*((-(3/(AB213^4)))+(2/(AB213^2))+1)*SIN(2*X213))-((1/(AB213^3))*COS(X213))+(((4/(AB213^5))-((3/(AB213^3))-AB213))*COS(3*X213)))),0)</f>
        <v>1453029.8701973855</v>
      </c>
      <c r="AF213">
        <f>MAX($C$8,AD213)</f>
        <v>400000</v>
      </c>
      <c r="AG213" s="11">
        <f>MAX(AE213,$C$3,U213)</f>
        <v>1453029.8701973855</v>
      </c>
      <c r="AH213" s="11">
        <f t="shared" si="47"/>
        <v>3.9629534440868731E-2</v>
      </c>
      <c r="AI213" s="11">
        <f>(3*K213)/($C$2*$C$3*2)</f>
        <v>1.4999999999999999E-2</v>
      </c>
      <c r="AJ213">
        <f t="shared" si="39"/>
        <v>6.2059999999999997E-2</v>
      </c>
      <c r="AK213">
        <f t="shared" si="40"/>
        <v>3.9629534440868731E-2</v>
      </c>
      <c r="AL213">
        <f>0</f>
        <v>0</v>
      </c>
      <c r="AN213">
        <f t="shared" si="41"/>
        <v>5.7621766720572971E-7</v>
      </c>
    </row>
    <row r="214" spans="4:40" x14ac:dyDescent="0.25">
      <c r="D214" s="6"/>
      <c r="G214">
        <f>G213+($C$6/1700)</f>
        <v>6.2352941176470889E-2</v>
      </c>
      <c r="H214" s="7">
        <f t="shared" si="42"/>
        <v>6.2350000000000003E-2</v>
      </c>
      <c r="I214" s="7">
        <f t="shared" si="48"/>
        <v>214</v>
      </c>
      <c r="J214" s="7">
        <f t="shared" si="49"/>
        <v>5.2640000000000047</v>
      </c>
      <c r="K214" s="7">
        <v>100</v>
      </c>
      <c r="L214">
        <f>SQRT(ABS((6*J214)/($C$2*$C$8)))</f>
        <v>3.9739149462463354E-2</v>
      </c>
      <c r="M214">
        <f>(3*K214)/($C$2*$C$3*2)</f>
        <v>1.4999999999999999E-2</v>
      </c>
      <c r="N214">
        <f t="shared" si="43"/>
        <v>3.9739149462463354E-2</v>
      </c>
      <c r="O214">
        <f t="shared" si="44"/>
        <v>9.7979589711327184E-2</v>
      </c>
      <c r="P214">
        <f t="shared" si="38"/>
        <v>75492.305209846716</v>
      </c>
      <c r="Q214">
        <f>0</f>
        <v>0</v>
      </c>
      <c r="R214" s="12">
        <f>0</f>
        <v>0</v>
      </c>
      <c r="S214">
        <f>0</f>
        <v>0</v>
      </c>
      <c r="T214">
        <f>0</f>
        <v>0</v>
      </c>
      <c r="U214">
        <f>IFERROR($C$3*S214,0)</f>
        <v>0</v>
      </c>
      <c r="V214">
        <f>3.1415-ATAN((M214/2)/ABS((G214-$C$7)))</f>
        <v>3.1154322865337463</v>
      </c>
      <c r="W214">
        <f>SQRT(((O214/2))^2+(ABS(G214-$C$7))^2)</f>
        <v>0.29178901701370941</v>
      </c>
      <c r="X214">
        <f t="shared" si="45"/>
        <v>3.1415000000000002</v>
      </c>
      <c r="Y214">
        <f>G214-$C$7</f>
        <v>-0.28764705882352909</v>
      </c>
      <c r="Z214">
        <f t="shared" si="46"/>
        <v>2.6148360346300915E-7</v>
      </c>
      <c r="AA214">
        <f>W214/$C$5</f>
        <v>14.58945085068547</v>
      </c>
      <c r="AB214">
        <f>Y214/$C$5</f>
        <v>-14.382352941176455</v>
      </c>
      <c r="AC214">
        <f>$C$4/$C$5</f>
        <v>0</v>
      </c>
      <c r="AD214">
        <f>IFERROR(ABS(((J214*$C$5)/(4*Z214))*((((1/(AA214^3))-AA214)*SIN(V214))-(((4/(AA214^5))-(5/(AA214^3))+AA214)*SIN(3*V214))-(2*AC214*((3/(AA214^4))-(4/(AA214^2))+1)*COS(2*V214))+(2*AC214*((1/(AA214^2))-1)))),0)</f>
        <v>153532.10467460804</v>
      </c>
      <c r="AE214">
        <f>IFERROR(ABS(((J214*$C$5)/(4*Z214))*((2*AC214*((-(3/(AB214^4)))+(2/(AB214^2))+1)*SIN(2*X214))-((1/(AB214^3))*COS(X214))+(((4/(AB214^5))-((3/(AB214^3))-AB214))*COS(3*X214)))),0)</f>
        <v>1447541.2333800269</v>
      </c>
      <c r="AF214">
        <f>MAX($C$8,AD214)</f>
        <v>400000</v>
      </c>
      <c r="AG214" s="11">
        <f>MAX(AE214,$C$3,U214)</f>
        <v>1447541.2333800269</v>
      </c>
      <c r="AH214" s="11">
        <f t="shared" si="47"/>
        <v>3.9739149462463354E-2</v>
      </c>
      <c r="AI214" s="11">
        <f>(3*K214)/($C$2*$C$3*2)</f>
        <v>1.4999999999999999E-2</v>
      </c>
      <c r="AJ214">
        <f t="shared" si="39"/>
        <v>6.2350000000000003E-2</v>
      </c>
      <c r="AK214">
        <f t="shared" si="40"/>
        <v>3.9739149462463354E-2</v>
      </c>
      <c r="AL214">
        <f>0</f>
        <v>0</v>
      </c>
      <c r="AN214">
        <f t="shared" si="41"/>
        <v>5.9778340559101148E-7</v>
      </c>
    </row>
    <row r="215" spans="4:40" x14ac:dyDescent="0.25">
      <c r="D215" s="6"/>
      <c r="G215">
        <f>G214+($C$6/1700)</f>
        <v>6.2647058823529708E-2</v>
      </c>
      <c r="H215" s="7">
        <f t="shared" si="42"/>
        <v>6.2649999999999997E-2</v>
      </c>
      <c r="I215" s="7">
        <f t="shared" si="48"/>
        <v>215</v>
      </c>
      <c r="J215" s="7">
        <f t="shared" si="49"/>
        <v>5.294000000000004</v>
      </c>
      <c r="K215" s="7">
        <v>100</v>
      </c>
      <c r="L215">
        <f>SQRT(ABS((6*J215)/($C$2*$C$8)))</f>
        <v>3.9852227039401465E-2</v>
      </c>
      <c r="M215">
        <f>(3*K215)/($C$2*$C$3*2)</f>
        <v>1.4999999999999999E-2</v>
      </c>
      <c r="N215">
        <f t="shared" si="43"/>
        <v>3.9852227039401465E-2</v>
      </c>
      <c r="O215">
        <f t="shared" si="44"/>
        <v>9.7979589711327184E-2</v>
      </c>
      <c r="P215">
        <f t="shared" si="38"/>
        <v>75278.101698907121</v>
      </c>
      <c r="Q215">
        <f>0</f>
        <v>0</v>
      </c>
      <c r="R215" s="12">
        <f>0</f>
        <v>0</v>
      </c>
      <c r="S215">
        <f>0</f>
        <v>0</v>
      </c>
      <c r="T215">
        <f>0</f>
        <v>0</v>
      </c>
      <c r="U215">
        <f>IFERROR($C$3*S215,0)</f>
        <v>0</v>
      </c>
      <c r="V215">
        <f>3.1415-ATAN((M215/2)/ABS((G215-$C$7)))</f>
        <v>3.1154056172524505</v>
      </c>
      <c r="W215">
        <f>SQRT(((O215/2))^2+(ABS(G215-$C$7))^2)</f>
        <v>0.29149907856246815</v>
      </c>
      <c r="X215">
        <f t="shared" si="45"/>
        <v>3.1415000000000002</v>
      </c>
      <c r="Y215">
        <f>G215-$C$7</f>
        <v>-0.28735294117647026</v>
      </c>
      <c r="Z215">
        <f t="shared" si="46"/>
        <v>2.6372211243323937E-7</v>
      </c>
      <c r="AA215">
        <f>W215/$C$5</f>
        <v>14.574953928123406</v>
      </c>
      <c r="AB215">
        <f>Y215/$C$5</f>
        <v>-14.367647058823513</v>
      </c>
      <c r="AC215">
        <f>$C$4/$C$5</f>
        <v>0</v>
      </c>
      <c r="AD215">
        <f>IFERROR(ABS(((J215*$C$5)/(4*Z215))*((((1/(AA215^3))-AA215)*SIN(V215))-(((4/(AA215^5))-(5/(AA215^3))+AA215)*SIN(3*V215))-(2*AC215*((3/(AA215^4))-(4/(AA215^2))+1)*COS(2*V215))+(2*AC215*((1/(AA215^2))-1)))),0)</f>
        <v>153099.96051750242</v>
      </c>
      <c r="AE215">
        <f>IFERROR(ABS(((J215*$C$5)/(4*Z215))*((2*AC215*((-(3/(AB215^4)))+(2/(AB215^2))+1)*SIN(2*X215))-((1/(AB215^3))*COS(X215))+(((4/(AB215^5))-((3/(AB215^3))-AB215))*COS(3*X215)))),0)</f>
        <v>1441957.4957420344</v>
      </c>
      <c r="AF215">
        <f>MAX($C$8,AD215)</f>
        <v>400000</v>
      </c>
      <c r="AG215" s="11">
        <f>MAX(AE215,$C$3,U215)</f>
        <v>1441957.4957420344</v>
      </c>
      <c r="AH215" s="11">
        <f t="shared" si="47"/>
        <v>3.9852227039401465E-2</v>
      </c>
      <c r="AI215" s="11">
        <f>(3*K215)/($C$2*$C$3*2)</f>
        <v>1.4999999999999999E-2</v>
      </c>
      <c r="AJ215">
        <f t="shared" si="39"/>
        <v>6.2649999999999997E-2</v>
      </c>
      <c r="AK215">
        <f t="shared" si="40"/>
        <v>3.9852227039401465E-2</v>
      </c>
      <c r="AL215">
        <f>0</f>
        <v>0</v>
      </c>
      <c r="AN215">
        <f t="shared" si="41"/>
        <v>5.7943785257782131E-7</v>
      </c>
    </row>
    <row r="216" spans="4:40" x14ac:dyDescent="0.25">
      <c r="D216" s="6"/>
      <c r="G216">
        <f>G215+($C$6/1700)</f>
        <v>6.2941176470588528E-2</v>
      </c>
      <c r="H216" s="7">
        <f t="shared" si="42"/>
        <v>6.2939999999999996E-2</v>
      </c>
      <c r="I216" s="7">
        <f t="shared" si="48"/>
        <v>216</v>
      </c>
      <c r="J216" s="7">
        <f t="shared" si="49"/>
        <v>5.323000000000004</v>
      </c>
      <c r="K216" s="7">
        <v>100</v>
      </c>
      <c r="L216">
        <f>SQRT(ABS((6*J216)/($C$2*$C$8)))</f>
        <v>3.9961231212263734E-2</v>
      </c>
      <c r="M216">
        <f>(3*K216)/($C$2*$C$3*2)</f>
        <v>1.4999999999999999E-2</v>
      </c>
      <c r="N216">
        <f t="shared" si="43"/>
        <v>3.9961231212263734E-2</v>
      </c>
      <c r="O216">
        <f t="shared" si="44"/>
        <v>9.7979589711327184E-2</v>
      </c>
      <c r="P216">
        <f t="shared" si="38"/>
        <v>75072.761999368216</v>
      </c>
      <c r="Q216">
        <f>0</f>
        <v>0</v>
      </c>
      <c r="R216" s="12">
        <f>0</f>
        <v>0</v>
      </c>
      <c r="S216">
        <f>0</f>
        <v>0</v>
      </c>
      <c r="T216">
        <f>0</f>
        <v>0</v>
      </c>
      <c r="U216">
        <f>IFERROR($C$3*S216,0)</f>
        <v>0</v>
      </c>
      <c r="V216">
        <f>3.1415-ATAN((M216/2)/ABS((G216-$C$7)))</f>
        <v>3.1153788933582303</v>
      </c>
      <c r="W216">
        <f>SQRT(((O216/2))^2+(ABS(G216-$C$7))^2)</f>
        <v>0.29120914849312307</v>
      </c>
      <c r="X216">
        <f t="shared" si="45"/>
        <v>3.1415000000000002</v>
      </c>
      <c r="Y216">
        <f>G216-$C$7</f>
        <v>-0.28705882352941148</v>
      </c>
      <c r="Z216">
        <f t="shared" si="46"/>
        <v>2.6589204217860008E-7</v>
      </c>
      <c r="AA216">
        <f>W216/$C$5</f>
        <v>14.560457424656153</v>
      </c>
      <c r="AB216">
        <f>Y216/$C$5</f>
        <v>-14.352941176470573</v>
      </c>
      <c r="AC216">
        <f>$C$4/$C$5</f>
        <v>0</v>
      </c>
      <c r="AD216">
        <f>IFERROR(ABS(((J216*$C$5)/(4*Z216))*((((1/(AA216^3))-AA216)*SIN(V216))-(((4/(AA216^5))-(5/(AA216^3))+AA216)*SIN(3*V216))-(2*AC216*((3/(AA216^4))-(4/(AA216^2))+1)*COS(2*V216))+(2*AC216*((1/(AA216^2))-1)))),0)</f>
        <v>152685.83617799697</v>
      </c>
      <c r="AE216">
        <f>IFERROR(ABS(((J216*$C$5)/(4*Z216))*((2*AC216*((-(3/(AB216^4)))+(2/(AB216^2))+1)*SIN(2*X216))-((1/(AB216^3))*COS(X216))+(((4/(AB216^5))-((3/(AB216^3))-AB216))*COS(3*X216)))),0)</f>
        <v>1436551.7720077976</v>
      </c>
      <c r="AF216">
        <f>MAX($C$8,AD216)</f>
        <v>400000</v>
      </c>
      <c r="AG216" s="11">
        <f>MAX(AE216,$C$3,U216)</f>
        <v>1436551.7720077976</v>
      </c>
      <c r="AH216" s="11">
        <f t="shared" si="47"/>
        <v>3.9961231212263734E-2</v>
      </c>
      <c r="AI216" s="11">
        <f>(3*K216)/($C$2*$C$3*2)</f>
        <v>1.4999999999999999E-2</v>
      </c>
      <c r="AJ216">
        <f t="shared" si="39"/>
        <v>6.2939999999999996E-2</v>
      </c>
      <c r="AK216">
        <f t="shared" si="40"/>
        <v>3.9961231212263734E-2</v>
      </c>
      <c r="AL216">
        <f>0</f>
        <v>0</v>
      </c>
      <c r="AN216">
        <f t="shared" si="41"/>
        <v>6.0110523205177741E-7</v>
      </c>
    </row>
    <row r="217" spans="4:40" x14ac:dyDescent="0.25">
      <c r="D217" s="6"/>
      <c r="G217">
        <f>G216+($C$6/1700)</f>
        <v>6.3235294117647348E-2</v>
      </c>
      <c r="H217" s="7">
        <f t="shared" si="42"/>
        <v>6.3240000000000005E-2</v>
      </c>
      <c r="I217" s="7">
        <f t="shared" si="48"/>
        <v>217</v>
      </c>
      <c r="J217" s="7">
        <f t="shared" si="49"/>
        <v>5.3530000000000051</v>
      </c>
      <c r="K217" s="7">
        <v>100</v>
      </c>
      <c r="L217">
        <f>SQRT(ABS((6*J217)/($C$2*$C$8)))</f>
        <v>4.0073682136784007E-2</v>
      </c>
      <c r="M217">
        <f>(3*K217)/($C$2*$C$3*2)</f>
        <v>1.4999999999999999E-2</v>
      </c>
      <c r="N217">
        <f t="shared" si="43"/>
        <v>4.0073682136784007E-2</v>
      </c>
      <c r="O217">
        <f t="shared" si="44"/>
        <v>9.7979589711327184E-2</v>
      </c>
      <c r="P217">
        <f t="shared" si="38"/>
        <v>74862.100012673196</v>
      </c>
      <c r="Q217">
        <f>0</f>
        <v>0</v>
      </c>
      <c r="R217" s="12">
        <f>0</f>
        <v>0</v>
      </c>
      <c r="S217">
        <f>0</f>
        <v>0</v>
      </c>
      <c r="T217">
        <f>0</f>
        <v>0</v>
      </c>
      <c r="U217">
        <f>IFERROR($C$3*S217,0)</f>
        <v>0</v>
      </c>
      <c r="V217">
        <f>3.1415-ATAN((M217/2)/ABS((G217-$C$7)))</f>
        <v>3.1153521146831982</v>
      </c>
      <c r="W217">
        <f>SQRT(((O217/2))^2+(ABS(G217-$C$7))^2)</f>
        <v>0.29091922683073429</v>
      </c>
      <c r="X217">
        <f t="shared" si="45"/>
        <v>3.1415000000000002</v>
      </c>
      <c r="Y217">
        <f>G217-$C$7</f>
        <v>-0.28676470588235264</v>
      </c>
      <c r="Z217">
        <f t="shared" si="46"/>
        <v>2.6814302559775627E-7</v>
      </c>
      <c r="AA217">
        <f>W217/$C$5</f>
        <v>14.545961341536714</v>
      </c>
      <c r="AB217">
        <f>Y217/$C$5</f>
        <v>-14.338235294117633</v>
      </c>
      <c r="AC217">
        <f>$C$4/$C$5</f>
        <v>0</v>
      </c>
      <c r="AD217">
        <f>IFERROR(ABS(((J217*$C$5)/(4*Z217))*((((1/(AA217^3))-AA217)*SIN(V217))-(((4/(AA217^5))-(5/(AA217^3))+AA217)*SIN(3*V217))-(2*AC217*((3/(AA217^4))-(4/(AA217^2))+1)*COS(2*V217))+(2*AC217*((1/(AA217^2))-1)))),0)</f>
        <v>152260.87995367983</v>
      </c>
      <c r="AE217">
        <f>IFERROR(ABS(((J217*$C$5)/(4*Z217))*((2*AC217*((-(3/(AB217^4)))+(2/(AB217^2))+1)*SIN(2*X217))-((1/(AB217^3))*COS(X217))+(((4/(AB217^5))-((3/(AB217^3))-AB217))*COS(3*X217)))),0)</f>
        <v>1431052.3613631886</v>
      </c>
      <c r="AF217">
        <f>MAX($C$8,AD217)</f>
        <v>400000</v>
      </c>
      <c r="AG217" s="11">
        <f>MAX(AE217,$C$3,U217)</f>
        <v>1431052.3613631886</v>
      </c>
      <c r="AH217" s="11">
        <f t="shared" si="47"/>
        <v>4.0073682136784007E-2</v>
      </c>
      <c r="AI217" s="11">
        <f>(3*K217)/($C$2*$C$3*2)</f>
        <v>1.4999999999999999E-2</v>
      </c>
      <c r="AJ217">
        <f t="shared" si="39"/>
        <v>6.3240000000000005E-2</v>
      </c>
      <c r="AK217">
        <f t="shared" si="40"/>
        <v>4.0073682136784007E-2</v>
      </c>
      <c r="AL217">
        <f>0</f>
        <v>0</v>
      </c>
      <c r="AN217">
        <f t="shared" si="41"/>
        <v>5.8264024062880952E-7</v>
      </c>
    </row>
    <row r="218" spans="4:40" x14ac:dyDescent="0.25">
      <c r="D218" s="6"/>
      <c r="G218">
        <f>G217+($C$6/1700)</f>
        <v>6.3529411764706167E-2</v>
      </c>
      <c r="H218" s="7">
        <f t="shared" si="42"/>
        <v>6.3530000000000003E-2</v>
      </c>
      <c r="I218" s="7">
        <f t="shared" si="48"/>
        <v>218</v>
      </c>
      <c r="J218" s="7">
        <f t="shared" si="49"/>
        <v>5.382000000000005</v>
      </c>
      <c r="K218" s="7">
        <v>100</v>
      </c>
      <c r="L218">
        <f>SQRT(ABS((6*J218)/($C$2*$C$8)))</f>
        <v>4.0182085560607747E-2</v>
      </c>
      <c r="M218">
        <f>(3*K218)/($C$2*$C$3*2)</f>
        <v>1.4999999999999999E-2</v>
      </c>
      <c r="N218">
        <f t="shared" si="43"/>
        <v>4.0182085560607747E-2</v>
      </c>
      <c r="O218">
        <f t="shared" si="44"/>
        <v>9.7979589711327184E-2</v>
      </c>
      <c r="P218">
        <f t="shared" si="38"/>
        <v>74660.13667894408</v>
      </c>
      <c r="Q218">
        <f>0</f>
        <v>0</v>
      </c>
      <c r="R218" s="12">
        <f>0</f>
        <v>0</v>
      </c>
      <c r="S218">
        <f>0</f>
        <v>0</v>
      </c>
      <c r="T218">
        <f>0</f>
        <v>0</v>
      </c>
      <c r="U218">
        <f>IFERROR($C$3*S218,0)</f>
        <v>0</v>
      </c>
      <c r="V218">
        <f>3.1415-ATAN((M218/2)/ABS((G218-$C$7)))</f>
        <v>3.1153252810587788</v>
      </c>
      <c r="W218">
        <f>SQRT(((O218/2))^2+(ABS(G218-$C$7))^2)</f>
        <v>0.29062931360046124</v>
      </c>
      <c r="X218">
        <f t="shared" si="45"/>
        <v>3.1415000000000002</v>
      </c>
      <c r="Y218">
        <f>G218-$C$7</f>
        <v>-0.28647058823529381</v>
      </c>
      <c r="Z218">
        <f t="shared" si="46"/>
        <v>2.7032498060898891E-7</v>
      </c>
      <c r="AA218">
        <f>W218/$C$5</f>
        <v>14.531465680023061</v>
      </c>
      <c r="AB218">
        <f>Y218/$C$5</f>
        <v>-14.323529411764691</v>
      </c>
      <c r="AC218">
        <f>$C$4/$C$5</f>
        <v>0</v>
      </c>
      <c r="AD218">
        <f>IFERROR(ABS(((J218*$C$5)/(4*Z218))*((((1/(AA218^3))-AA218)*SIN(V218))-(((4/(AA218^5))-(5/(AA218^3))+AA218)*SIN(3*V218))-(2*AC218*((3/(AA218^4))-(4/(AA218^2))+1)*COS(2*V218))+(2*AC218*((1/(AA218^2))-1)))),0)</f>
        <v>151853.60867755933</v>
      </c>
      <c r="AE218">
        <f>IFERROR(ABS(((J218*$C$5)/(4*Z218))*((2*AC218*((-(3/(AB218^4)))+(2/(AB218^2))+1)*SIN(2*X218))-((1/(AB218^3))*COS(X218))+(((4/(AB218^5))-((3/(AB218^3))-AB218))*COS(3*X218)))),0)</f>
        <v>1425727.3241091298</v>
      </c>
      <c r="AF218">
        <f>MAX($C$8,AD218)</f>
        <v>400000</v>
      </c>
      <c r="AG218" s="11">
        <f>MAX(AE218,$C$3,U218)</f>
        <v>1425727.3241091298</v>
      </c>
      <c r="AH218" s="11">
        <f t="shared" si="47"/>
        <v>4.0182085560607747E-2</v>
      </c>
      <c r="AI218" s="11">
        <f>(3*K218)/($C$2*$C$3*2)</f>
        <v>1.4999999999999999E-2</v>
      </c>
      <c r="AJ218">
        <f t="shared" si="39"/>
        <v>6.3530000000000003E-2</v>
      </c>
      <c r="AK218">
        <f t="shared" si="40"/>
        <v>4.0182085560607747E-2</v>
      </c>
      <c r="AL218">
        <f>0</f>
        <v>0</v>
      </c>
      <c r="AN218">
        <f t="shared" si="41"/>
        <v>5.8420786112478583E-7</v>
      </c>
    </row>
    <row r="219" spans="4:40" x14ac:dyDescent="0.25">
      <c r="D219" s="6"/>
      <c r="G219">
        <f>G218+($C$6/1700)</f>
        <v>6.3823529411764987E-2</v>
      </c>
      <c r="H219" s="7">
        <f t="shared" si="42"/>
        <v>6.3820000000000002E-2</v>
      </c>
      <c r="I219" s="7">
        <f t="shared" si="48"/>
        <v>219</v>
      </c>
      <c r="J219" s="7">
        <f t="shared" si="49"/>
        <v>5.4110000000000049</v>
      </c>
      <c r="K219" s="7">
        <v>100</v>
      </c>
      <c r="L219">
        <f>SQRT(ABS((6*J219)/($C$2*$C$8)))</f>
        <v>4.0290197318950942E-2</v>
      </c>
      <c r="M219">
        <f>(3*K219)/($C$2*$C$3*2)</f>
        <v>1.4999999999999999E-2</v>
      </c>
      <c r="N219">
        <f t="shared" si="43"/>
        <v>4.0290197318950942E-2</v>
      </c>
      <c r="O219">
        <f t="shared" si="44"/>
        <v>9.7979589711327184E-2</v>
      </c>
      <c r="P219">
        <f t="shared" si="38"/>
        <v>74459.799147941056</v>
      </c>
      <c r="Q219">
        <f>0</f>
        <v>0</v>
      </c>
      <c r="R219" s="12">
        <f>0</f>
        <v>0</v>
      </c>
      <c r="S219">
        <f>0</f>
        <v>0</v>
      </c>
      <c r="T219">
        <f>0</f>
        <v>0</v>
      </c>
      <c r="U219">
        <f>IFERROR($C$3*S219,0)</f>
        <v>0</v>
      </c>
      <c r="V219">
        <f>3.1415-ATAN((M219/2)/ABS((G219-$C$7)))</f>
        <v>3.1152983923157049</v>
      </c>
      <c r="W219">
        <f>SQRT(((O219/2))^2+(ABS(G219-$C$7))^2)</f>
        <v>0.29033940882756326</v>
      </c>
      <c r="X219">
        <f t="shared" si="45"/>
        <v>3.1415000000000002</v>
      </c>
      <c r="Y219">
        <f>G219-$C$7</f>
        <v>-0.28617647058823498</v>
      </c>
      <c r="Z219">
        <f t="shared" si="46"/>
        <v>2.725128221160547E-7</v>
      </c>
      <c r="AA219">
        <f>W219/$C$5</f>
        <v>14.516970441378163</v>
      </c>
      <c r="AB219">
        <f>Y219/$C$5</f>
        <v>-14.308823529411749</v>
      </c>
      <c r="AC219">
        <f>$C$4/$C$5</f>
        <v>0</v>
      </c>
      <c r="AD219">
        <f>IFERROR(ABS(((J219*$C$5)/(4*Z219))*((((1/(AA219^3))-AA219)*SIN(V219))-(((4/(AA219^5))-(5/(AA219^3))+AA219)*SIN(3*V219))-(2*AC219*((3/(AA219^4))-(4/(AA219^2))+1)*COS(2*V219))+(2*AC219*((1/(AA219^2))-1)))),0)</f>
        <v>151449.6374965607</v>
      </c>
      <c r="AE219">
        <f>IFERROR(ABS(((J219*$C$5)/(4*Z219))*((2*AC219*((-(3/(AB219^4)))+(2/(AB219^2))+1)*SIN(2*X219))-((1/(AB219^3))*COS(X219))+(((4/(AB219^5))-((3/(AB219^3))-AB219))*COS(3*X219)))),0)</f>
        <v>1420441.2223512747</v>
      </c>
      <c r="AF219">
        <f>MAX($C$8,AD219)</f>
        <v>400000</v>
      </c>
      <c r="AG219" s="11">
        <f>MAX(AE219,$C$3,U219)</f>
        <v>1420441.2223512747</v>
      </c>
      <c r="AH219" s="11">
        <f t="shared" si="47"/>
        <v>4.0290197318950942E-2</v>
      </c>
      <c r="AI219" s="11">
        <f>(3*K219)/($C$2*$C$3*2)</f>
        <v>1.4999999999999999E-2</v>
      </c>
      <c r="AJ219">
        <f t="shared" si="39"/>
        <v>6.3820000000000002E-2</v>
      </c>
      <c r="AK219">
        <f t="shared" si="40"/>
        <v>4.0290197318950942E-2</v>
      </c>
      <c r="AL219">
        <f>0</f>
        <v>0</v>
      </c>
      <c r="AN219">
        <f t="shared" si="41"/>
        <v>6.0602598954169233E-7</v>
      </c>
    </row>
    <row r="220" spans="4:40" x14ac:dyDescent="0.25">
      <c r="G220">
        <f>G219+($C$6/1700)</f>
        <v>6.4117647058823807E-2</v>
      </c>
      <c r="H220" s="7">
        <f t="shared" si="42"/>
        <v>6.4119999999999996E-2</v>
      </c>
      <c r="I220" s="7">
        <f t="shared" si="48"/>
        <v>220</v>
      </c>
      <c r="J220" s="7">
        <f t="shared" si="49"/>
        <v>5.4410000000000043</v>
      </c>
      <c r="K220" s="7">
        <v>100</v>
      </c>
      <c r="L220">
        <f>SQRT(ABS((6*J220)/($C$2*$C$8)))</f>
        <v>4.0401732636113533E-2</v>
      </c>
      <c r="M220">
        <f>(3*K220)/($C$2*$C$3*2)</f>
        <v>1.4999999999999999E-2</v>
      </c>
      <c r="N220">
        <f t="shared" si="43"/>
        <v>4.0401732636113533E-2</v>
      </c>
      <c r="O220">
        <f t="shared" si="44"/>
        <v>9.7979589711327184E-2</v>
      </c>
      <c r="P220">
        <f t="shared" si="38"/>
        <v>74254.241198517731</v>
      </c>
      <c r="Q220">
        <f>0</f>
        <v>0</v>
      </c>
      <c r="R220" s="12">
        <f>0</f>
        <v>0</v>
      </c>
      <c r="S220">
        <f>0</f>
        <v>0</v>
      </c>
      <c r="T220">
        <f>0</f>
        <v>0</v>
      </c>
      <c r="U220">
        <f>IFERROR($C$3*S220,0)</f>
        <v>0</v>
      </c>
      <c r="V220">
        <f>3.1415-ATAN((M220/2)/ABS((G220-$C$7)))</f>
        <v>3.1152714482840125</v>
      </c>
      <c r="W220">
        <f>SQRT(((O220/2))^2+(ABS(G220-$C$7))^2)</f>
        <v>0.29004951253739975</v>
      </c>
      <c r="X220">
        <f t="shared" si="45"/>
        <v>3.1415000000000002</v>
      </c>
      <c r="Y220">
        <f>G220-$C$7</f>
        <v>-0.28588235294117614</v>
      </c>
      <c r="Z220">
        <f t="shared" si="46"/>
        <v>2.7478228409136733E-7</v>
      </c>
      <c r="AA220">
        <f>W220/$C$5</f>
        <v>14.502475626869987</v>
      </c>
      <c r="AB220">
        <f>Y220/$C$5</f>
        <v>-14.294117647058806</v>
      </c>
      <c r="AC220">
        <f>$C$4/$C$5</f>
        <v>0</v>
      </c>
      <c r="AD220">
        <f>IFERROR(ABS(((J220*$C$5)/(4*Z220))*((((1/(AA220^3))-AA220)*SIN(V220))-(((4/(AA220^5))-(5/(AA220^3))+AA220)*SIN(3*V220))-(2*AC220*((3/(AA220^4))-(4/(AA220^2))+1)*COS(2*V220))+(2*AC220*((1/(AA220^2))-1)))),0)</f>
        <v>151035.04120018141</v>
      </c>
      <c r="AE220">
        <f>IFERROR(ABS(((J220*$C$5)/(4*Z220))*((2*AC220*((-(3/(AB220^4)))+(2/(AB220^2))+1)*SIN(2*X220))-((1/(AB220^3))*COS(X220))+(((4/(AB220^5))-((3/(AB220^3))-AB220))*COS(3*X220)))),0)</f>
        <v>1415063.4919572016</v>
      </c>
      <c r="AF220">
        <f>MAX($C$8,AD220)</f>
        <v>400000</v>
      </c>
      <c r="AG220" s="11">
        <f>MAX(AE220,$C$3,U220)</f>
        <v>1415063.4919572016</v>
      </c>
      <c r="AH220" s="11">
        <f t="shared" si="47"/>
        <v>4.0401732636113533E-2</v>
      </c>
      <c r="AI220" s="11">
        <f>(3*K220)/($C$2*$C$3*2)</f>
        <v>1.4999999999999999E-2</v>
      </c>
      <c r="AJ220">
        <f t="shared" si="39"/>
        <v>6.4119999999999996E-2</v>
      </c>
      <c r="AK220">
        <f t="shared" si="40"/>
        <v>4.0401732636113533E-2</v>
      </c>
      <c r="AL220">
        <f>0</f>
        <v>0</v>
      </c>
      <c r="AN220">
        <f t="shared" si="41"/>
        <v>5.8738424391534117E-7</v>
      </c>
    </row>
    <row r="221" spans="4:40" x14ac:dyDescent="0.25">
      <c r="G221">
        <f>G220+($C$6/1700)</f>
        <v>6.4411764705882626E-2</v>
      </c>
      <c r="H221" s="7">
        <f t="shared" si="42"/>
        <v>6.4409999999999995E-2</v>
      </c>
      <c r="I221" s="7">
        <f t="shared" si="48"/>
        <v>221</v>
      </c>
      <c r="J221" s="7">
        <f t="shared" si="49"/>
        <v>5.4700000000000042</v>
      </c>
      <c r="K221" s="7">
        <v>100</v>
      </c>
      <c r="L221">
        <f>SQRT(ABS((6*J221)/($C$2*$C$8)))</f>
        <v>4.0509258201058204E-2</v>
      </c>
      <c r="M221">
        <f>(3*K221)/($C$2*$C$3*2)</f>
        <v>1.4999999999999999E-2</v>
      </c>
      <c r="N221">
        <f t="shared" si="43"/>
        <v>4.0509258201058204E-2</v>
      </c>
      <c r="O221">
        <f t="shared" si="44"/>
        <v>9.7979589711327184E-2</v>
      </c>
      <c r="P221">
        <f t="shared" si="38"/>
        <v>74057.144791696832</v>
      </c>
      <c r="Q221">
        <f>0</f>
        <v>0</v>
      </c>
      <c r="R221" s="12">
        <f>0</f>
        <v>0</v>
      </c>
      <c r="S221">
        <f>0</f>
        <v>0</v>
      </c>
      <c r="T221">
        <f>0</f>
        <v>0</v>
      </c>
      <c r="U221">
        <f>IFERROR($C$3*S221,0)</f>
        <v>0</v>
      </c>
      <c r="V221">
        <f>3.1415-ATAN((M221/2)/ABS((G221-$C$7)))</f>
        <v>3.1152444487930389</v>
      </c>
      <c r="W221">
        <f>SQRT(((O221/2))^2+(ABS(G221-$C$7))^2)</f>
        <v>0.28975962475543093</v>
      </c>
      <c r="X221">
        <f t="shared" si="45"/>
        <v>3.1415000000000002</v>
      </c>
      <c r="Y221">
        <f>G221-$C$7</f>
        <v>-0.28558823529411737</v>
      </c>
      <c r="Z221">
        <f t="shared" si="46"/>
        <v>2.7698205294973571E-7</v>
      </c>
      <c r="AA221">
        <f>W221/$C$5</f>
        <v>14.487981237771546</v>
      </c>
      <c r="AB221">
        <f>Y221/$C$5</f>
        <v>-14.279411764705868</v>
      </c>
      <c r="AC221">
        <f>$C$4/$C$5</f>
        <v>0</v>
      </c>
      <c r="AD221">
        <f>IFERROR(ABS(((J221*$C$5)/(4*Z221))*((((1/(AA221^3))-AA221)*SIN(V221))-(((4/(AA221^5))-(5/(AA221^3))+AA221)*SIN(3*V221))-(2*AC221*((3/(AA221^4))-(4/(AA221^2))+1)*COS(2*V221))+(2*AC221*((1/(AA221^2))-1)))),0)</f>
        <v>150637.64910636374</v>
      </c>
      <c r="AE221">
        <f>IFERROR(ABS(((J221*$C$5)/(4*Z221))*((2*AC221*((-(3/(AB221^4)))+(2/(AB221^2))+1)*SIN(2*X221))-((1/(AB221^3))*COS(X221))+(((4/(AB221^5))-((3/(AB221^3))-AB221))*COS(3*X221)))),0)</f>
        <v>1409854.9089608532</v>
      </c>
      <c r="AF221">
        <f>MAX($C$8,AD221)</f>
        <v>400000</v>
      </c>
      <c r="AG221" s="11">
        <f>MAX(AE221,$C$3,U221)</f>
        <v>1409854.9089608532</v>
      </c>
      <c r="AH221" s="11">
        <f t="shared" si="47"/>
        <v>4.0509258201058204E-2</v>
      </c>
      <c r="AI221" s="11">
        <f>(3*K221)/($C$2*$C$3*2)</f>
        <v>1.4999999999999999E-2</v>
      </c>
      <c r="AJ221">
        <f t="shared" si="39"/>
        <v>6.4409999999999995E-2</v>
      </c>
      <c r="AK221">
        <f t="shared" si="40"/>
        <v>4.0509258201058204E-2</v>
      </c>
      <c r="AL221">
        <f>0</f>
        <v>0</v>
      </c>
      <c r="AN221">
        <f t="shared" si="41"/>
        <v>6.0930288034771476E-7</v>
      </c>
    </row>
    <row r="222" spans="4:40" x14ac:dyDescent="0.25">
      <c r="G222">
        <f>G221+($C$6/1700)</f>
        <v>6.4705882352941446E-2</v>
      </c>
      <c r="H222" s="7">
        <f t="shared" si="42"/>
        <v>6.4710000000000004E-2</v>
      </c>
      <c r="I222" s="7">
        <f t="shared" si="48"/>
        <v>222</v>
      </c>
      <c r="J222" s="7">
        <f t="shared" si="49"/>
        <v>5.5000000000000053</v>
      </c>
      <c r="K222" s="7">
        <v>100</v>
      </c>
      <c r="L222">
        <f>SQRT(ABS((6*J222)/($C$2*$C$8)))</f>
        <v>4.0620192023179819E-2</v>
      </c>
      <c r="M222">
        <f>(3*K222)/($C$2*$C$3*2)</f>
        <v>1.4999999999999999E-2</v>
      </c>
      <c r="N222">
        <f t="shared" si="43"/>
        <v>4.0620192023179819E-2</v>
      </c>
      <c r="O222">
        <f t="shared" si="44"/>
        <v>9.7979589711327184E-2</v>
      </c>
      <c r="P222">
        <f t="shared" si="38"/>
        <v>73854.894587599614</v>
      </c>
      <c r="Q222">
        <f>0</f>
        <v>0</v>
      </c>
      <c r="R222" s="12">
        <f>0</f>
        <v>0</v>
      </c>
      <c r="S222">
        <f>0</f>
        <v>0</v>
      </c>
      <c r="T222">
        <f>0</f>
        <v>0</v>
      </c>
      <c r="U222">
        <f>IFERROR($C$3*S222,0)</f>
        <v>0</v>
      </c>
      <c r="V222">
        <f>3.1415-ATAN((M222/2)/ABS((G222-$C$7)))</f>
        <v>3.1152173936714185</v>
      </c>
      <c r="W222">
        <f>SQRT(((O222/2))^2+(ABS(G222-$C$7))^2)</f>
        <v>0.28946974550721821</v>
      </c>
      <c r="X222">
        <f t="shared" si="45"/>
        <v>3.1415000000000002</v>
      </c>
      <c r="Y222">
        <f>G222-$C$7</f>
        <v>-0.28529411764705853</v>
      </c>
      <c r="Z222">
        <f t="shared" si="46"/>
        <v>2.7926382015936148E-7</v>
      </c>
      <c r="AA222">
        <f>W222/$C$5</f>
        <v>14.47348727536091</v>
      </c>
      <c r="AB222">
        <f>Y222/$C$5</f>
        <v>-14.264705882352926</v>
      </c>
      <c r="AC222">
        <f>$C$4/$C$5</f>
        <v>0</v>
      </c>
      <c r="AD222">
        <f>IFERROR(ABS(((J222*$C$5)/(4*Z222))*((((1/(AA222^3))-AA222)*SIN(V222))-(((4/(AA222^5))-(5/(AA222^3))+AA222)*SIN(3*V222))-(2*AC222*((3/(AA222^4))-(4/(AA222^2))+1)*COS(2*V222))+(2*AC222*((1/(AA222^2))-1)))),0)</f>
        <v>150229.76712455452</v>
      </c>
      <c r="AE222">
        <f>IFERROR(ABS(((J222*$C$5)/(4*Z222))*((2*AC222*((-(3/(AB222^4)))+(2/(AB222^2))+1)*SIN(2*X222))-((1/(AB222^3))*COS(X222))+(((4/(AB222^5))-((3/(AB222^3))-AB222))*COS(3*X222)))),0)</f>
        <v>1404556.0419662267</v>
      </c>
      <c r="AF222">
        <f>MAX($C$8,AD222)</f>
        <v>400000</v>
      </c>
      <c r="AG222" s="11">
        <f>MAX(AE222,$C$3,U222)</f>
        <v>1404556.0419662267</v>
      </c>
      <c r="AH222" s="11">
        <f t="shared" si="47"/>
        <v>4.0620192023179819E-2</v>
      </c>
      <c r="AI222" s="11">
        <f>(3*K222)/($C$2*$C$3*2)</f>
        <v>1.4999999999999999E-2</v>
      </c>
      <c r="AJ222">
        <f t="shared" si="39"/>
        <v>6.4710000000000004E-2</v>
      </c>
      <c r="AK222">
        <f t="shared" si="40"/>
        <v>4.0620192023179819E-2</v>
      </c>
      <c r="AL222">
        <f>0</f>
        <v>0</v>
      </c>
      <c r="AN222">
        <f t="shared" si="41"/>
        <v>5.9054354200177059E-7</v>
      </c>
    </row>
    <row r="223" spans="4:40" x14ac:dyDescent="0.25">
      <c r="G223">
        <f>G222+($C$6/1700)</f>
        <v>6.5000000000000266E-2</v>
      </c>
      <c r="H223" s="7">
        <f t="shared" si="42"/>
        <v>6.5000000000000002E-2</v>
      </c>
      <c r="I223" s="7">
        <f t="shared" si="48"/>
        <v>223</v>
      </c>
      <c r="J223" s="7">
        <f t="shared" si="49"/>
        <v>5.5290000000000052</v>
      </c>
      <c r="K223" s="7">
        <v>100</v>
      </c>
      <c r="L223">
        <f>SQRT(ABS((6*J223)/($C$2*$C$8)))</f>
        <v>4.0727140827708515E-2</v>
      </c>
      <c r="M223">
        <f>(3*K223)/($C$2*$C$3*2)</f>
        <v>1.4999999999999999E-2</v>
      </c>
      <c r="N223">
        <f t="shared" si="43"/>
        <v>4.0727140827708515E-2</v>
      </c>
      <c r="O223">
        <f t="shared" si="44"/>
        <v>9.7979589711327184E-2</v>
      </c>
      <c r="P223">
        <f t="shared" si="38"/>
        <v>73660.952844471816</v>
      </c>
      <c r="Q223">
        <f>0</f>
        <v>0</v>
      </c>
      <c r="R223" s="12">
        <f>0</f>
        <v>0</v>
      </c>
      <c r="S223">
        <f>0</f>
        <v>0</v>
      </c>
      <c r="T223">
        <f>0</f>
        <v>0</v>
      </c>
      <c r="U223">
        <f>IFERROR($C$3*S223,0)</f>
        <v>0</v>
      </c>
      <c r="V223">
        <f>3.1415-ATAN((M223/2)/ABS((G223-$C$7)))</f>
        <v>3.1151902827470779</v>
      </c>
      <c r="W223">
        <f>SQRT(((O223/2))^2+(ABS(G223-$C$7))^2)</f>
        <v>0.28917987481842478</v>
      </c>
      <c r="X223">
        <f t="shared" si="45"/>
        <v>3.1415000000000002</v>
      </c>
      <c r="Y223">
        <f>G223-$C$7</f>
        <v>-0.2849999999999997</v>
      </c>
      <c r="Z223">
        <f t="shared" si="46"/>
        <v>2.8147545204550078E-7</v>
      </c>
      <c r="AA223">
        <f>W223/$C$5</f>
        <v>14.458993740921239</v>
      </c>
      <c r="AB223">
        <f>Y223/$C$5</f>
        <v>-14.249999999999984</v>
      </c>
      <c r="AC223">
        <f>$C$4/$C$5</f>
        <v>0</v>
      </c>
      <c r="AD223">
        <f>IFERROR(ABS(((J223*$C$5)/(4*Z223))*((((1/(AA223^3))-AA223)*SIN(V223))-(((4/(AA223^5))-(5/(AA223^3))+AA223)*SIN(3*V223))-(2*AC223*((3/(AA223^4))-(4/(AA223^2))+1)*COS(2*V223))+(2*AC223*((1/(AA223^2))-1)))),0)</f>
        <v>149838.77896830559</v>
      </c>
      <c r="AE223">
        <f>IFERROR(ABS(((J223*$C$5)/(4*Z223))*((2*AC223*((-(3/(AB223^4)))+(2/(AB223^2))+1)*SIN(2*X223))-((1/(AB223^3))*COS(X223))+(((4/(AB223^5))-((3/(AB223^3))-AB223))*COS(3*X223)))),0)</f>
        <v>1399422.9524364697</v>
      </c>
      <c r="AF223">
        <f>MAX($C$8,AD223)</f>
        <v>400000</v>
      </c>
      <c r="AG223" s="11">
        <f>MAX(AE223,$C$3,U223)</f>
        <v>1399422.9524364697</v>
      </c>
      <c r="AH223" s="11">
        <f t="shared" si="47"/>
        <v>4.0727140827708515E-2</v>
      </c>
      <c r="AI223" s="11">
        <f>(3*K223)/($C$2*$C$3*2)</f>
        <v>1.4999999999999999E-2</v>
      </c>
      <c r="AJ223">
        <f t="shared" si="39"/>
        <v>6.5000000000000002E-2</v>
      </c>
      <c r="AK223">
        <f t="shared" si="40"/>
        <v>4.0727140827708515E-2</v>
      </c>
      <c r="AL223">
        <f>0</f>
        <v>0</v>
      </c>
      <c r="AN223">
        <f t="shared" si="41"/>
        <v>5.9209023805497495E-7</v>
      </c>
    </row>
    <row r="224" spans="4:40" x14ac:dyDescent="0.25">
      <c r="G224">
        <f>G223+($C$6/1700)</f>
        <v>6.5294117647059086E-2</v>
      </c>
      <c r="H224" s="7">
        <f t="shared" si="42"/>
        <v>6.5290000000000001E-2</v>
      </c>
      <c r="I224" s="7">
        <f t="shared" si="48"/>
        <v>224</v>
      </c>
      <c r="J224" s="7">
        <f t="shared" si="49"/>
        <v>5.5580000000000052</v>
      </c>
      <c r="K224" s="7">
        <v>100</v>
      </c>
      <c r="L224">
        <f>SQRT(ABS((6*J224)/($C$2*$C$8)))</f>
        <v>4.0833809521032952E-2</v>
      </c>
      <c r="M224">
        <f>(3*K224)/($C$2*$C$3*2)</f>
        <v>1.4999999999999999E-2</v>
      </c>
      <c r="N224">
        <f t="shared" si="43"/>
        <v>4.0833809521032952E-2</v>
      </c>
      <c r="O224">
        <f t="shared" si="44"/>
        <v>9.7979589711327184E-2</v>
      </c>
      <c r="P224">
        <f t="shared" si="38"/>
        <v>73468.530984226192</v>
      </c>
      <c r="Q224">
        <f>0</f>
        <v>0</v>
      </c>
      <c r="R224" s="12">
        <f>0</f>
        <v>0</v>
      </c>
      <c r="S224">
        <f>0</f>
        <v>0</v>
      </c>
      <c r="T224">
        <f>0</f>
        <v>0</v>
      </c>
      <c r="U224">
        <f>IFERROR($C$3*S224,0)</f>
        <v>0</v>
      </c>
      <c r="V224">
        <f>3.1415-ATAN((M224/2)/ABS((G224-$C$7)))</f>
        <v>3.1151631158472353</v>
      </c>
      <c r="W224">
        <f>SQRT(((O224/2))^2+(ABS(G224-$C$7))^2)</f>
        <v>0.28889001271481612</v>
      </c>
      <c r="X224">
        <f t="shared" si="45"/>
        <v>3.1415000000000002</v>
      </c>
      <c r="Y224">
        <f>G224-$C$7</f>
        <v>-0.28470588235294092</v>
      </c>
      <c r="Z224">
        <f t="shared" si="46"/>
        <v>2.8369289164737667E-7</v>
      </c>
      <c r="AA224">
        <f>W224/$C$5</f>
        <v>14.444500635740805</v>
      </c>
      <c r="AB224">
        <f>Y224/$C$5</f>
        <v>-14.235294117647046</v>
      </c>
      <c r="AC224">
        <f>$C$4/$C$5</f>
        <v>0</v>
      </c>
      <c r="AD224">
        <f>IFERROR(ABS(((J224*$C$5)/(4*Z224))*((((1/(AA224^3))-AA224)*SIN(V224))-(((4/(AA224^5))-(5/(AA224^3))+AA224)*SIN(3*V224))-(2*AC224*((3/(AA224^4))-(4/(AA224^2))+1)*COS(2*V224))+(2*AC224*((1/(AA224^2))-1)))),0)</f>
        <v>149450.87634321436</v>
      </c>
      <c r="AE224">
        <f>IFERROR(ABS(((J224*$C$5)/(4*Z224))*((2*AC224*((-(3/(AB224^4)))+(2/(AB224^2))+1)*SIN(2*X224))-((1/(AB224^3))*COS(X224))+(((4/(AB224^5))-((3/(AB224^3))-AB224))*COS(3*X224)))),0)</f>
        <v>1394326.3141223018</v>
      </c>
      <c r="AF224">
        <f>MAX($C$8,AD224)</f>
        <v>400000</v>
      </c>
      <c r="AG224" s="11">
        <f>MAX(AE224,$C$3,U224)</f>
        <v>1394326.3141223018</v>
      </c>
      <c r="AH224" s="11">
        <f t="shared" si="47"/>
        <v>4.0833809521032952E-2</v>
      </c>
      <c r="AI224" s="11">
        <f>(3*K224)/($C$2*$C$3*2)</f>
        <v>1.4999999999999999E-2</v>
      </c>
      <c r="AJ224">
        <f t="shared" si="39"/>
        <v>6.5290000000000001E-2</v>
      </c>
      <c r="AK224">
        <f t="shared" si="40"/>
        <v>4.0833809521032952E-2</v>
      </c>
      <c r="AL224">
        <f>0</f>
        <v>0</v>
      </c>
      <c r="AN224">
        <f t="shared" si="41"/>
        <v>6.1415796013728186E-7</v>
      </c>
    </row>
    <row r="225" spans="7:40" x14ac:dyDescent="0.25">
      <c r="G225">
        <f>G224+($C$6/1700)</f>
        <v>6.5588235294117905E-2</v>
      </c>
      <c r="H225" s="7">
        <f t="shared" si="42"/>
        <v>6.5589999999999996E-2</v>
      </c>
      <c r="I225" s="7">
        <f t="shared" si="48"/>
        <v>225</v>
      </c>
      <c r="J225" s="7">
        <f t="shared" si="49"/>
        <v>5.5880000000000045</v>
      </c>
      <c r="K225" s="7">
        <v>100</v>
      </c>
      <c r="L225">
        <f>SQRT(ABS((6*J225)/($C$2*$C$8)))</f>
        <v>4.0943864009152842E-2</v>
      </c>
      <c r="M225">
        <f>(3*K225)/($C$2*$C$3*2)</f>
        <v>1.4999999999999999E-2</v>
      </c>
      <c r="N225">
        <f t="shared" si="43"/>
        <v>4.0943864009152842E-2</v>
      </c>
      <c r="O225">
        <f t="shared" si="44"/>
        <v>9.7979589711327184E-2</v>
      </c>
      <c r="P225">
        <f t="shared" si="38"/>
        <v>73271.052271211171</v>
      </c>
      <c r="Q225">
        <f>0</f>
        <v>0</v>
      </c>
      <c r="R225" s="12">
        <f>0</f>
        <v>0</v>
      </c>
      <c r="S225">
        <f>0</f>
        <v>0</v>
      </c>
      <c r="T225">
        <f>0</f>
        <v>0</v>
      </c>
      <c r="U225">
        <f>IFERROR($C$3*S225,0)</f>
        <v>0</v>
      </c>
      <c r="V225">
        <f>3.1415-ATAN((M225/2)/ABS((G225-$C$7)))</f>
        <v>3.1151358927983943</v>
      </c>
      <c r="W225">
        <f>SQRT(((O225/2))^2+(ABS(G225-$C$7))^2)</f>
        <v>0.28860015922226034</v>
      </c>
      <c r="X225">
        <f t="shared" si="45"/>
        <v>3.1415000000000002</v>
      </c>
      <c r="Y225">
        <f>G225-$C$7</f>
        <v>-0.28441176470588209</v>
      </c>
      <c r="Z225">
        <f t="shared" si="46"/>
        <v>2.8599289010393288E-7</v>
      </c>
      <c r="AA225">
        <f>W225/$C$5</f>
        <v>14.430007961113017</v>
      </c>
      <c r="AB225">
        <f>Y225/$C$5</f>
        <v>-14.220588235294104</v>
      </c>
      <c r="AC225">
        <f>$C$4/$C$5</f>
        <v>0</v>
      </c>
      <c r="AD225">
        <f>IFERROR(ABS(((J225*$C$5)/(4*Z225))*((((1/(AA225^3))-AA225)*SIN(V225))-(((4/(AA225^5))-(5/(AA225^3))+AA225)*SIN(3*V225))-(2*AC225*((3/(AA225^4))-(4/(AA225^2))+1)*COS(2*V225))+(2*AC225*((1/(AA225^2))-1)))),0)</f>
        <v>149052.68060240697</v>
      </c>
      <c r="AE225">
        <f>IFERROR(ABS(((J225*$C$5)/(4*Z225))*((2*AC225*((-(3/(AB225^4)))+(2/(AB225^2))+1)*SIN(2*X225))-((1/(AB225^3))*COS(X225))+(((4/(AB225^5))-((3/(AB225^3))-AB225))*COS(3*X225)))),0)</f>
        <v>1389141.3496730616</v>
      </c>
      <c r="AF225">
        <f>MAX($C$8,AD225)</f>
        <v>400000</v>
      </c>
      <c r="AG225" s="11">
        <f>MAX(AE225,$C$3,U225)</f>
        <v>1389141.3496730616</v>
      </c>
      <c r="AH225" s="11">
        <f t="shared" si="47"/>
        <v>4.0943864009152842E-2</v>
      </c>
      <c r="AI225" s="11">
        <f>(3*K225)/($C$2*$C$3*2)</f>
        <v>1.4999999999999999E-2</v>
      </c>
      <c r="AJ225">
        <f t="shared" si="39"/>
        <v>6.5589999999999996E-2</v>
      </c>
      <c r="AK225">
        <f t="shared" si="40"/>
        <v>4.0943864009152842E-2</v>
      </c>
      <c r="AL225">
        <f>0</f>
        <v>0</v>
      </c>
      <c r="AN225">
        <f t="shared" si="41"/>
        <v>5.9522455846511984E-7</v>
      </c>
    </row>
    <row r="226" spans="7:40" x14ac:dyDescent="0.25">
      <c r="G226">
        <f>G225+($C$6/1700)</f>
        <v>6.5882352941176725E-2</v>
      </c>
      <c r="H226" s="7">
        <f t="shared" si="42"/>
        <v>6.5879999999999994E-2</v>
      </c>
      <c r="I226" s="7">
        <f t="shared" si="48"/>
        <v>226</v>
      </c>
      <c r="J226" s="7">
        <f t="shared" si="49"/>
        <v>5.6170000000000044</v>
      </c>
      <c r="K226" s="7">
        <v>100</v>
      </c>
      <c r="L226">
        <f>SQRT(ABS((6*J226)/($C$2*$C$8)))</f>
        <v>4.1049969549318804E-2</v>
      </c>
      <c r="M226">
        <f>(3*K226)/($C$2*$C$3*2)</f>
        <v>1.4999999999999999E-2</v>
      </c>
      <c r="N226">
        <f t="shared" si="43"/>
        <v>4.1049969549318804E-2</v>
      </c>
      <c r="O226">
        <f t="shared" si="44"/>
        <v>9.7979589711327184E-2</v>
      </c>
      <c r="P226">
        <f t="shared" si="38"/>
        <v>73081.662006976636</v>
      </c>
      <c r="Q226">
        <f>0</f>
        <v>0</v>
      </c>
      <c r="R226" s="12">
        <f>0</f>
        <v>0</v>
      </c>
      <c r="S226">
        <f>0</f>
        <v>0</v>
      </c>
      <c r="T226">
        <f>0</f>
        <v>0</v>
      </c>
      <c r="U226">
        <f>IFERROR($C$3*S226,0)</f>
        <v>0</v>
      </c>
      <c r="V226">
        <f>3.1415-ATAN((M226/2)/ABS((G226-$C$7)))</f>
        <v>3.1151086134263402</v>
      </c>
      <c r="W226">
        <f>SQRT(((O226/2))^2+(ABS(G226-$C$7))^2)</f>
        <v>0.28831031436672894</v>
      </c>
      <c r="X226">
        <f t="shared" si="45"/>
        <v>3.1415000000000002</v>
      </c>
      <c r="Y226">
        <f>G226-$C$7</f>
        <v>-0.28411764705882325</v>
      </c>
      <c r="Z226">
        <f t="shared" si="46"/>
        <v>2.8822209869815479E-7</v>
      </c>
      <c r="AA226">
        <f>W226/$C$5</f>
        <v>14.415515718336447</v>
      </c>
      <c r="AB226">
        <f>Y226/$C$5</f>
        <v>-14.205882352941162</v>
      </c>
      <c r="AC226">
        <f>$C$4/$C$5</f>
        <v>0</v>
      </c>
      <c r="AD226">
        <f>IFERROR(ABS(((J226*$C$5)/(4*Z226))*((((1/(AA226^3))-AA226)*SIN(V226))-(((4/(AA226^5))-(5/(AA226^3))+AA226)*SIN(3*V226))-(2*AC226*((3/(AA226^4))-(4/(AA226^2))+1)*COS(2*V226))+(2*AC226*((1/(AA226^2))-1)))),0)</f>
        <v>148670.93261773177</v>
      </c>
      <c r="AE226">
        <f>IFERROR(ABS(((J226*$C$5)/(4*Z226))*((2*AC226*((-(3/(AB226^4)))+(2/(AB226^2))+1)*SIN(2*X226))-((1/(AB226^3))*COS(X226))+(((4/(AB226^5))-((3/(AB226^3))-AB226))*COS(3*X226)))),0)</f>
        <v>1384117.3197752477</v>
      </c>
      <c r="AF226">
        <f>MAX($C$8,AD226)</f>
        <v>400000</v>
      </c>
      <c r="AG226" s="11">
        <f>MAX(AE226,$C$3,U226)</f>
        <v>1384117.3197752477</v>
      </c>
      <c r="AH226" s="11">
        <f t="shared" si="47"/>
        <v>4.1049969549318804E-2</v>
      </c>
      <c r="AI226" s="11">
        <f>(3*K226)/($C$2*$C$3*2)</f>
        <v>1.4999999999999999E-2</v>
      </c>
      <c r="AJ226">
        <f t="shared" si="39"/>
        <v>6.5879999999999994E-2</v>
      </c>
      <c r="AK226">
        <f t="shared" si="40"/>
        <v>4.1049969549318804E-2</v>
      </c>
      <c r="AL226">
        <f>0</f>
        <v>0</v>
      </c>
      <c r="AN226">
        <f t="shared" si="41"/>
        <v>6.1739169090620449E-7</v>
      </c>
    </row>
    <row r="227" spans="7:40" x14ac:dyDescent="0.25">
      <c r="G227">
        <f>G226+($C$6/1700)</f>
        <v>6.6176470588235545E-2</v>
      </c>
      <c r="H227" s="7">
        <f t="shared" si="42"/>
        <v>6.6180000000000003E-2</v>
      </c>
      <c r="I227" s="7">
        <f t="shared" si="48"/>
        <v>227</v>
      </c>
      <c r="J227" s="7">
        <f t="shared" si="49"/>
        <v>5.6470000000000056</v>
      </c>
      <c r="K227" s="7">
        <v>100</v>
      </c>
      <c r="L227">
        <f>SQRT(ABS((6*J227)/($C$2*$C$8)))</f>
        <v>4.1159446060412448E-2</v>
      </c>
      <c r="M227">
        <f>(3*K227)/($C$2*$C$3*2)</f>
        <v>1.4999999999999999E-2</v>
      </c>
      <c r="N227">
        <f t="shared" si="43"/>
        <v>4.1159446060412448E-2</v>
      </c>
      <c r="O227">
        <f t="shared" si="44"/>
        <v>9.7979589711327184E-2</v>
      </c>
      <c r="P227">
        <f t="shared" si="38"/>
        <v>72887.278307796005</v>
      </c>
      <c r="Q227">
        <f>0</f>
        <v>0</v>
      </c>
      <c r="R227" s="12">
        <f>0</f>
        <v>0</v>
      </c>
      <c r="S227">
        <f>0</f>
        <v>0</v>
      </c>
      <c r="T227">
        <f>0</f>
        <v>0</v>
      </c>
      <c r="U227">
        <f>IFERROR($C$3*S227,0)</f>
        <v>0</v>
      </c>
      <c r="V227">
        <f>3.1415-ATAN((M227/2)/ABS((G227-$C$7)))</f>
        <v>3.1150812775561376</v>
      </c>
      <c r="W227">
        <f>SQRT(((O227/2))^2+(ABS(G227-$C$7))^2)</f>
        <v>0.28802047817429699</v>
      </c>
      <c r="X227">
        <f t="shared" si="45"/>
        <v>3.1415000000000002</v>
      </c>
      <c r="Y227">
        <f>G227-$C$7</f>
        <v>-0.28382352941176442</v>
      </c>
      <c r="Z227">
        <f t="shared" si="46"/>
        <v>2.9053423987893667E-7</v>
      </c>
      <c r="AA227">
        <f>W227/$C$5</f>
        <v>14.401023908714849</v>
      </c>
      <c r="AB227">
        <f>Y227/$C$5</f>
        <v>-14.191176470588221</v>
      </c>
      <c r="AC227">
        <f>$C$4/$C$5</f>
        <v>0</v>
      </c>
      <c r="AD227">
        <f>IFERROR(ABS(((J227*$C$5)/(4*Z227))*((((1/(AA227^3))-AA227)*SIN(V227))-(((4/(AA227^5))-(5/(AA227^3))+AA227)*SIN(3*V227))-(2*AC227*((3/(AA227^4))-(4/(AA227^2))+1)*COS(2*V227))+(2*AC227*((1/(AA227^2))-1)))),0)</f>
        <v>148279.02024138023</v>
      </c>
      <c r="AE227">
        <f>IFERROR(ABS(((J227*$C$5)/(4*Z227))*((2*AC227*((-(3/(AB227^4)))+(2/(AB227^2))+1)*SIN(2*X227))-((1/(AB227^3))*COS(X227))+(((4/(AB227^5))-((3/(AB227^3))-AB227))*COS(3*X227)))),0)</f>
        <v>1379006.2430437547</v>
      </c>
      <c r="AF227">
        <f>MAX($C$8,AD227)</f>
        <v>400000</v>
      </c>
      <c r="AG227" s="11">
        <f>MAX(AE227,$C$3,U227)</f>
        <v>1379006.2430437547</v>
      </c>
      <c r="AH227" s="11">
        <f t="shared" si="47"/>
        <v>4.1159446060412448E-2</v>
      </c>
      <c r="AI227" s="11">
        <f>(3*K227)/($C$2*$C$3*2)</f>
        <v>1.4999999999999999E-2</v>
      </c>
      <c r="AJ227">
        <f t="shared" si="39"/>
        <v>6.6180000000000003E-2</v>
      </c>
      <c r="AK227">
        <f t="shared" si="40"/>
        <v>4.1159446060412448E-2</v>
      </c>
      <c r="AL227">
        <f>0</f>
        <v>0</v>
      </c>
      <c r="AN227">
        <f t="shared" si="41"/>
        <v>5.9834246046891651E-7</v>
      </c>
    </row>
    <row r="228" spans="7:40" x14ac:dyDescent="0.25">
      <c r="G228">
        <f>G227+($C$6/1700)</f>
        <v>6.6470588235294364E-2</v>
      </c>
      <c r="H228" s="7">
        <f t="shared" si="42"/>
        <v>6.6470000000000001E-2</v>
      </c>
      <c r="I228" s="7">
        <f t="shared" si="48"/>
        <v>228</v>
      </c>
      <c r="J228" s="7">
        <f t="shared" si="49"/>
        <v>5.6760000000000055</v>
      </c>
      <c r="K228" s="7">
        <v>100</v>
      </c>
      <c r="L228">
        <f>SQRT(ABS((6*J228)/($C$2*$C$8)))</f>
        <v>4.126499727371858E-2</v>
      </c>
      <c r="M228">
        <f>(3*K228)/($C$2*$C$3*2)</f>
        <v>1.4999999999999999E-2</v>
      </c>
      <c r="N228">
        <f t="shared" si="43"/>
        <v>4.126499727371858E-2</v>
      </c>
      <c r="O228">
        <f t="shared" si="44"/>
        <v>9.7979589711327184E-2</v>
      </c>
      <c r="P228">
        <f t="shared" si="38"/>
        <v>72700.840862788114</v>
      </c>
      <c r="Q228">
        <f>0</f>
        <v>0</v>
      </c>
      <c r="R228" s="12">
        <f>0</f>
        <v>0</v>
      </c>
      <c r="S228">
        <f>0</f>
        <v>0</v>
      </c>
      <c r="T228">
        <f>0</f>
        <v>0</v>
      </c>
      <c r="U228">
        <f>IFERROR($C$3*S228,0)</f>
        <v>0</v>
      </c>
      <c r="V228">
        <f>3.1415-ATAN((M228/2)/ABS((G228-$C$7)))</f>
        <v>3.1150538850121263</v>
      </c>
      <c r="W228">
        <f>SQRT(((O228/2))^2+(ABS(G228-$C$7))^2)</f>
        <v>0.28773065067114412</v>
      </c>
      <c r="X228">
        <f t="shared" si="45"/>
        <v>3.1415000000000002</v>
      </c>
      <c r="Y228">
        <f>G228-$C$7</f>
        <v>-0.28352941176470559</v>
      </c>
      <c r="Z228">
        <f t="shared" si="46"/>
        <v>2.9277515565703367E-7</v>
      </c>
      <c r="AA228">
        <f>W228/$C$5</f>
        <v>14.386532533557206</v>
      </c>
      <c r="AB228">
        <f>Y228/$C$5</f>
        <v>-14.176470588235279</v>
      </c>
      <c r="AC228">
        <f>$C$4/$C$5</f>
        <v>0</v>
      </c>
      <c r="AD228">
        <f>IFERROR(ABS(((J228*$C$5)/(4*Z228))*((((1/(AA228^3))-AA228)*SIN(V228))-(((4/(AA228^5))-(5/(AA228^3))+AA228)*SIN(3*V228))-(2*AC228*((3/(AA228^4))-(4/(AA228^2))+1)*COS(2*V228))+(2*AC228*((1/(AA228^2))-1)))),0)</f>
        <v>147903.26732407312</v>
      </c>
      <c r="AE228">
        <f>IFERROR(ABS(((J228*$C$5)/(4*Z228))*((2*AC228*((-(3/(AB228^4)))+(2/(AB228^2))+1)*SIN(2*X228))-((1/(AB228^3))*COS(X228))+(((4/(AB228^5))-((3/(AB228^3))-AB228))*COS(3*X228)))),0)</f>
        <v>1374052.9746858631</v>
      </c>
      <c r="AF228">
        <f>MAX($C$8,AD228)</f>
        <v>400000</v>
      </c>
      <c r="AG228" s="11">
        <f>MAX(AE228,$C$3,U228)</f>
        <v>1374052.9746858631</v>
      </c>
      <c r="AH228" s="11">
        <f t="shared" si="47"/>
        <v>4.126499727371858E-2</v>
      </c>
      <c r="AI228" s="11">
        <f>(3*K228)/($C$2*$C$3*2)</f>
        <v>1.4999999999999999E-2</v>
      </c>
      <c r="AJ228">
        <f t="shared" si="39"/>
        <v>6.6470000000000001E-2</v>
      </c>
      <c r="AK228">
        <f t="shared" si="40"/>
        <v>4.126499727371858E-2</v>
      </c>
      <c r="AL228">
        <f>0</f>
        <v>0</v>
      </c>
      <c r="AN228">
        <f t="shared" si="41"/>
        <v>5.998690482096879E-7</v>
      </c>
    </row>
    <row r="229" spans="7:40" x14ac:dyDescent="0.25">
      <c r="G229">
        <f>G228+($C$6/1700)</f>
        <v>6.6764705882353184E-2</v>
      </c>
      <c r="H229" s="7">
        <f t="shared" si="42"/>
        <v>6.676E-2</v>
      </c>
      <c r="I229" s="7">
        <f t="shared" si="48"/>
        <v>229</v>
      </c>
      <c r="J229" s="7">
        <f t="shared" si="49"/>
        <v>5.7050000000000054</v>
      </c>
      <c r="K229" s="7">
        <v>100</v>
      </c>
      <c r="L229">
        <f>SQRT(ABS((6*J229)/($C$2*$C$8)))</f>
        <v>4.1370279186875226E-2</v>
      </c>
      <c r="M229">
        <f>(3*K229)/($C$2*$C$3*2)</f>
        <v>1.4999999999999999E-2</v>
      </c>
      <c r="N229">
        <f t="shared" si="43"/>
        <v>4.1370279186875226E-2</v>
      </c>
      <c r="O229">
        <f t="shared" si="44"/>
        <v>9.7979589711327184E-2</v>
      </c>
      <c r="P229">
        <f t="shared" si="38"/>
        <v>72515.826795574394</v>
      </c>
      <c r="Q229">
        <f>0</f>
        <v>0</v>
      </c>
      <c r="R229" s="12">
        <f>0</f>
        <v>0</v>
      </c>
      <c r="S229">
        <f>0</f>
        <v>0</v>
      </c>
      <c r="T229">
        <f>0</f>
        <v>0</v>
      </c>
      <c r="U229">
        <f>IFERROR($C$3*S229,0)</f>
        <v>0</v>
      </c>
      <c r="V229">
        <f>3.1415-ATAN((M229/2)/ABS((G229-$C$7)))</f>
        <v>3.1150264356179171</v>
      </c>
      <c r="W229">
        <f>SQRT(((O229/2))^2+(ABS(G229-$C$7))^2)</f>
        <v>0.28744083188355457</v>
      </c>
      <c r="X229">
        <f t="shared" si="45"/>
        <v>3.1415000000000002</v>
      </c>
      <c r="Y229">
        <f>G229-$C$7</f>
        <v>-0.28323529411764681</v>
      </c>
      <c r="Z229">
        <f t="shared" si="46"/>
        <v>2.9502180345140427E-7</v>
      </c>
      <c r="AA229">
        <f>W229/$C$5</f>
        <v>14.372041594177729</v>
      </c>
      <c r="AB229">
        <f>Y229/$C$5</f>
        <v>-14.161764705882341</v>
      </c>
      <c r="AC229">
        <f>$C$4/$C$5</f>
        <v>0</v>
      </c>
      <c r="AD229">
        <f>IFERROR(ABS(((J229*$C$5)/(4*Z229))*((((1/(AA229^3))-AA229)*SIN(V229))-(((4/(AA229^5))-(5/(AA229^3))+AA229)*SIN(3*V229))-(2*AC229*((3/(AA229^4))-(4/(AA229^2))+1)*COS(2*V229))+(2*AC229*((1/(AA229^2))-1)))),0)</f>
        <v>147530.40445956611</v>
      </c>
      <c r="AE229">
        <f>IFERROR(ABS(((J229*$C$5)/(4*Z229))*((2*AC229*((-(3/(AB229^4)))+(2/(AB229^2))+1)*SIN(2*X229))-((1/(AB229^3))*COS(X229))+(((4/(AB229^5))-((3/(AB229^3))-AB229))*COS(3*X229)))),0)</f>
        <v>1369133.8920801063</v>
      </c>
      <c r="AF229">
        <f>MAX($C$8,AD229)</f>
        <v>400000</v>
      </c>
      <c r="AG229" s="11">
        <f>MAX(AE229,$C$3,U229)</f>
        <v>1369133.8920801063</v>
      </c>
      <c r="AH229" s="11">
        <f t="shared" si="47"/>
        <v>4.1370279186875226E-2</v>
      </c>
      <c r="AI229" s="11">
        <f>(3*K229)/($C$2*$C$3*2)</f>
        <v>1.4999999999999999E-2</v>
      </c>
      <c r="AJ229">
        <f t="shared" si="39"/>
        <v>6.676E-2</v>
      </c>
      <c r="AK229">
        <f t="shared" si="40"/>
        <v>4.1370279186875226E-2</v>
      </c>
      <c r="AL229">
        <f>0</f>
        <v>0</v>
      </c>
      <c r="AN229">
        <f t="shared" si="41"/>
        <v>6.2218365455867344E-7</v>
      </c>
    </row>
    <row r="230" spans="7:40" x14ac:dyDescent="0.25">
      <c r="G230">
        <f>G229+($C$6/1700)</f>
        <v>6.7058823529412004E-2</v>
      </c>
      <c r="H230" s="7">
        <f t="shared" si="42"/>
        <v>6.7059999999999995E-2</v>
      </c>
      <c r="I230" s="7">
        <f t="shared" si="48"/>
        <v>230</v>
      </c>
      <c r="J230" s="7">
        <f t="shared" si="49"/>
        <v>5.7350000000000048</v>
      </c>
      <c r="K230" s="7">
        <v>100</v>
      </c>
      <c r="L230">
        <f>SQRT(ABS((6*J230)/($C$2*$C$8)))</f>
        <v>4.1478910303912292E-2</v>
      </c>
      <c r="M230">
        <f>(3*K230)/($C$2*$C$3*2)</f>
        <v>1.4999999999999999E-2</v>
      </c>
      <c r="N230">
        <f t="shared" si="43"/>
        <v>4.1478910303912292E-2</v>
      </c>
      <c r="O230">
        <f t="shared" si="44"/>
        <v>9.7979589711327184E-2</v>
      </c>
      <c r="P230">
        <f t="shared" si="38"/>
        <v>72325.911602288164</v>
      </c>
      <c r="Q230">
        <f>0</f>
        <v>0</v>
      </c>
      <c r="R230" s="12">
        <f>0</f>
        <v>0</v>
      </c>
      <c r="S230">
        <f>0</f>
        <v>0</v>
      </c>
      <c r="T230">
        <f>0</f>
        <v>0</v>
      </c>
      <c r="U230">
        <f>IFERROR($C$3*S230,0)</f>
        <v>0</v>
      </c>
      <c r="V230">
        <f>3.1415-ATAN((M230/2)/ABS((G230-$C$7)))</f>
        <v>3.1149989291963882</v>
      </c>
      <c r="W230">
        <f>SQRT(((O230/2))^2+(ABS(G230-$C$7))^2)</f>
        <v>0.28715102183791791</v>
      </c>
      <c r="X230">
        <f t="shared" si="45"/>
        <v>3.1415000000000002</v>
      </c>
      <c r="Y230">
        <f>G230-$C$7</f>
        <v>-0.28294117647058797</v>
      </c>
      <c r="Z230">
        <f t="shared" si="46"/>
        <v>2.9735193824117144E-7</v>
      </c>
      <c r="AA230">
        <f>W230/$C$5</f>
        <v>14.357551091895894</v>
      </c>
      <c r="AB230">
        <f>Y230/$C$5</f>
        <v>-14.147058823529399</v>
      </c>
      <c r="AC230">
        <f>$C$4/$C$5</f>
        <v>0</v>
      </c>
      <c r="AD230">
        <f>IFERROR(ABS(((J230*$C$5)/(4*Z230))*((((1/(AA230^3))-AA230)*SIN(V230))-(((4/(AA230^5))-(5/(AA230^3))+AA230)*SIN(3*V230))-(2*AC230*((3/(AA230^4))-(4/(AA230^2))+1)*COS(2*V230))+(2*AC230*((1/(AA230^2))-1)))),0)</f>
        <v>147147.56456462815</v>
      </c>
      <c r="AE230">
        <f>IFERROR(ABS(((J230*$C$5)/(4*Z230))*((2*AC230*((-(3/(AB230^4)))+(2/(AB230^2))+1)*SIN(2*X230))-((1/(AB230^3))*COS(X230))+(((4/(AB230^5))-((3/(AB230^3))-AB230))*COS(3*X230)))),0)</f>
        <v>1364129.6258318999</v>
      </c>
      <c r="AF230">
        <f>MAX($C$8,AD230)</f>
        <v>400000</v>
      </c>
      <c r="AG230" s="11">
        <f>MAX(AE230,$C$3,U230)</f>
        <v>1364129.6258318999</v>
      </c>
      <c r="AH230" s="11">
        <f t="shared" si="47"/>
        <v>4.1478910303912292E-2</v>
      </c>
      <c r="AI230" s="11">
        <f>(3*K230)/($C$2*$C$3*2)</f>
        <v>1.4999999999999999E-2</v>
      </c>
      <c r="AJ230">
        <f t="shared" si="39"/>
        <v>6.7059999999999995E-2</v>
      </c>
      <c r="AK230">
        <f t="shared" si="40"/>
        <v>4.1478910303912292E-2</v>
      </c>
      <c r="AL230">
        <f>0</f>
        <v>0</v>
      </c>
      <c r="AN230">
        <f t="shared" si="41"/>
        <v>6.0296293418418096E-7</v>
      </c>
    </row>
    <row r="231" spans="7:40" x14ac:dyDescent="0.25">
      <c r="G231">
        <f>G230+($C$6/1700)</f>
        <v>6.7352941176470824E-2</v>
      </c>
      <c r="H231" s="7">
        <f t="shared" si="42"/>
        <v>6.7349999999999993E-2</v>
      </c>
      <c r="I231" s="7">
        <f t="shared" si="48"/>
        <v>231</v>
      </c>
      <c r="J231" s="7">
        <f t="shared" si="49"/>
        <v>5.7640000000000047</v>
      </c>
      <c r="K231" s="7">
        <v>100</v>
      </c>
      <c r="L231">
        <f>SQRT(ABS((6*J231)/($C$2*$C$8)))</f>
        <v>4.1583650633391984E-2</v>
      </c>
      <c r="M231">
        <f>(3*K231)/($C$2*$C$3*2)</f>
        <v>1.4999999999999999E-2</v>
      </c>
      <c r="N231">
        <f t="shared" si="43"/>
        <v>4.1583650633391984E-2</v>
      </c>
      <c r="O231">
        <f t="shared" si="44"/>
        <v>9.7979589711327184E-2</v>
      </c>
      <c r="P231">
        <f t="shared" si="38"/>
        <v>72143.738087078324</v>
      </c>
      <c r="Q231">
        <f>0</f>
        <v>0</v>
      </c>
      <c r="R231" s="12">
        <f>0</f>
        <v>0</v>
      </c>
      <c r="S231">
        <f>0</f>
        <v>0</v>
      </c>
      <c r="T231">
        <f>0</f>
        <v>0</v>
      </c>
      <c r="U231">
        <f>IFERROR($C$3*S231,0)</f>
        <v>0</v>
      </c>
      <c r="V231">
        <f>3.1415-ATAN((M231/2)/ABS((G231-$C$7)))</f>
        <v>3.1149713655696813</v>
      </c>
      <c r="W231">
        <f>SQRT(((O231/2))^2+(ABS(G231-$C$7))^2)</f>
        <v>0.2868612205607296</v>
      </c>
      <c r="X231">
        <f t="shared" si="45"/>
        <v>3.1415000000000002</v>
      </c>
      <c r="Y231">
        <f>G231-$C$7</f>
        <v>-0.28264705882352914</v>
      </c>
      <c r="Z231">
        <f t="shared" si="46"/>
        <v>2.9961020281358956E-7</v>
      </c>
      <c r="AA231">
        <f>W231/$C$5</f>
        <v>14.34306102803648</v>
      </c>
      <c r="AB231">
        <f>Y231/$C$5</f>
        <v>-14.132352941176457</v>
      </c>
      <c r="AC231">
        <f>$C$4/$C$5</f>
        <v>0</v>
      </c>
      <c r="AD231">
        <f>IFERROR(ABS(((J231*$C$5)/(4*Z231))*((((1/(AA231^3))-AA231)*SIN(V231))-(((4/(AA231^5))-(5/(AA231^3))+AA231)*SIN(3*V231))-(2*AC231*((3/(AA231^4))-(4/(AA231^2))+1)*COS(2*V231))+(2*AC231*((1/(AA231^2))-1)))),0)</f>
        <v>146780.46936535352</v>
      </c>
      <c r="AE231">
        <f>IFERROR(ABS(((J231*$C$5)/(4*Z231))*((2*AC231*((-(3/(AB231^4)))+(2/(AB231^2))+1)*SIN(2*X231))-((1/(AB231^3))*COS(X231))+(((4/(AB231^5))-((3/(AB231^3))-AB231))*COS(3*X231)))),0)</f>
        <v>1359278.6706481734</v>
      </c>
      <c r="AF231">
        <f>MAX($C$8,AD231)</f>
        <v>400000</v>
      </c>
      <c r="AG231" s="11">
        <f>MAX(AE231,$C$3,U231)</f>
        <v>1359278.6706481734</v>
      </c>
      <c r="AH231" s="11">
        <f t="shared" si="47"/>
        <v>4.1583650633391984E-2</v>
      </c>
      <c r="AI231" s="11">
        <f>(3*K231)/($C$2*$C$3*2)</f>
        <v>1.4999999999999999E-2</v>
      </c>
      <c r="AJ231">
        <f t="shared" si="39"/>
        <v>6.7349999999999993E-2</v>
      </c>
      <c r="AK231">
        <f t="shared" si="40"/>
        <v>4.1583650633391984E-2</v>
      </c>
      <c r="AL231">
        <f>0</f>
        <v>0</v>
      </c>
      <c r="AN231">
        <f t="shared" si="41"/>
        <v>6.2537588696720867E-7</v>
      </c>
    </row>
    <row r="232" spans="7:40" x14ac:dyDescent="0.25">
      <c r="G232">
        <f>G231+($C$6/1700)</f>
        <v>6.7647058823529643E-2</v>
      </c>
      <c r="H232" s="7">
        <f t="shared" si="42"/>
        <v>6.7650000000000002E-2</v>
      </c>
      <c r="I232" s="7">
        <f t="shared" si="48"/>
        <v>232</v>
      </c>
      <c r="J232" s="7">
        <f t="shared" si="49"/>
        <v>5.7940000000000058</v>
      </c>
      <c r="K232" s="7">
        <v>100</v>
      </c>
      <c r="L232">
        <f>SQRT(ABS((6*J232)/($C$2*$C$8)))</f>
        <v>4.1691725797812711E-2</v>
      </c>
      <c r="M232">
        <f>(3*K232)/($C$2*$C$3*2)</f>
        <v>1.4999999999999999E-2</v>
      </c>
      <c r="N232">
        <f t="shared" si="43"/>
        <v>4.1691725797812711E-2</v>
      </c>
      <c r="O232">
        <f t="shared" si="44"/>
        <v>9.7979589711327184E-2</v>
      </c>
      <c r="P232">
        <f t="shared" si="38"/>
        <v>71956.723848485781</v>
      </c>
      <c r="Q232">
        <f>0</f>
        <v>0</v>
      </c>
      <c r="R232" s="12">
        <f>0</f>
        <v>0</v>
      </c>
      <c r="S232">
        <f>0</f>
        <v>0</v>
      </c>
      <c r="T232">
        <f>0</f>
        <v>0</v>
      </c>
      <c r="U232">
        <f>IFERROR($C$3*S232,0)</f>
        <v>0</v>
      </c>
      <c r="V232">
        <f>3.1415-ATAN((M232/2)/ABS((G232-$C$7)))</f>
        <v>3.1149437445591981</v>
      </c>
      <c r="W232">
        <f>SQRT(((O232/2))^2+(ABS(G232-$C$7))^2)</f>
        <v>0.28657142807859148</v>
      </c>
      <c r="X232">
        <f t="shared" si="45"/>
        <v>3.1415000000000002</v>
      </c>
      <c r="Y232">
        <f>G232-$C$7</f>
        <v>-0.28235294117647036</v>
      </c>
      <c r="Z232">
        <f t="shared" si="46"/>
        <v>3.0195232409065888E-7</v>
      </c>
      <c r="AA232">
        <f>W232/$C$5</f>
        <v>14.328571403929574</v>
      </c>
      <c r="AB232">
        <f>Y232/$C$5</f>
        <v>-14.117647058823518</v>
      </c>
      <c r="AC232">
        <f>$C$4/$C$5</f>
        <v>0</v>
      </c>
      <c r="AD232">
        <f>IFERROR(ABS(((J232*$C$5)/(4*Z232))*((((1/(AA232^3))-AA232)*SIN(V232))-(((4/(AA232^5))-(5/(AA232^3))+AA232)*SIN(3*V232))-(2*AC232*((3/(AA232^4))-(4/(AA232^2))+1)*COS(2*V232))+(2*AC232*((1/(AA232^2))-1)))),0)</f>
        <v>146403.51973851598</v>
      </c>
      <c r="AE232">
        <f>IFERROR(ABS(((J232*$C$5)/(4*Z232))*((2*AC232*((-(3/(AB232^4)))+(2/(AB232^2))+1)*SIN(2*X232))-((1/(AB232^3))*COS(X232))+(((4/(AB232^5))-((3/(AB232^3))-AB232))*COS(3*X232)))),0)</f>
        <v>1354343.7495395581</v>
      </c>
      <c r="AF232">
        <f>MAX($C$8,AD232)</f>
        <v>400000</v>
      </c>
      <c r="AG232" s="11">
        <f>MAX(AE232,$C$3,U232)</f>
        <v>1354343.7495395581</v>
      </c>
      <c r="AH232" s="11">
        <f t="shared" si="47"/>
        <v>4.1691725797812711E-2</v>
      </c>
      <c r="AI232" s="11">
        <f>(3*K232)/($C$2*$C$3*2)</f>
        <v>1.4999999999999999E-2</v>
      </c>
      <c r="AJ232">
        <f t="shared" si="39"/>
        <v>6.7650000000000002E-2</v>
      </c>
      <c r="AK232">
        <f t="shared" si="40"/>
        <v>4.1691725797812711E-2</v>
      </c>
      <c r="AL232">
        <f>0</f>
        <v>0</v>
      </c>
      <c r="AN232">
        <f t="shared" si="41"/>
        <v>6.0604102583900769E-7</v>
      </c>
    </row>
    <row r="233" spans="7:40" x14ac:dyDescent="0.25">
      <c r="G233">
        <f>G232+($C$6/1700)</f>
        <v>6.7941176470588463E-2</v>
      </c>
      <c r="H233" s="7">
        <f t="shared" si="42"/>
        <v>6.794E-2</v>
      </c>
      <c r="I233" s="7">
        <f t="shared" si="48"/>
        <v>233</v>
      </c>
      <c r="J233" s="7">
        <f t="shared" si="49"/>
        <v>5.8230000000000057</v>
      </c>
      <c r="K233" s="7">
        <v>100</v>
      </c>
      <c r="L233">
        <f>SQRT(ABS((6*J233)/($C$2*$C$8)))</f>
        <v>4.1795932816483493E-2</v>
      </c>
      <c r="M233">
        <f>(3*K233)/($C$2*$C$3*2)</f>
        <v>1.4999999999999999E-2</v>
      </c>
      <c r="N233">
        <f t="shared" si="43"/>
        <v>4.1795932816483493E-2</v>
      </c>
      <c r="O233">
        <f t="shared" si="44"/>
        <v>9.7979589711327184E-2</v>
      </c>
      <c r="P233">
        <f t="shared" si="38"/>
        <v>71777.318936086987</v>
      </c>
      <c r="Q233">
        <f>0</f>
        <v>0</v>
      </c>
      <c r="R233" s="12">
        <f>0</f>
        <v>0</v>
      </c>
      <c r="S233">
        <f>0</f>
        <v>0</v>
      </c>
      <c r="T233">
        <f>0</f>
        <v>0</v>
      </c>
      <c r="U233">
        <f>IFERROR($C$3*S233,0)</f>
        <v>0</v>
      </c>
      <c r="V233">
        <f>3.1415-ATAN((M233/2)/ABS((G233-$C$7)))</f>
        <v>3.1149160659855957</v>
      </c>
      <c r="W233">
        <f>SQRT(((O233/2))^2+(ABS(G233-$C$7))^2)</f>
        <v>0.28628164441821224</v>
      </c>
      <c r="X233">
        <f t="shared" si="45"/>
        <v>3.1415000000000002</v>
      </c>
      <c r="Y233">
        <f>G233-$C$7</f>
        <v>-0.28205882352941153</v>
      </c>
      <c r="Z233">
        <f t="shared" si="46"/>
        <v>3.0422214598797955E-7</v>
      </c>
      <c r="AA233">
        <f>W233/$C$5</f>
        <v>14.314082220910612</v>
      </c>
      <c r="AB233">
        <f>Y233/$C$5</f>
        <v>-14.102941176470576</v>
      </c>
      <c r="AC233">
        <f>$C$4/$C$5</f>
        <v>0</v>
      </c>
      <c r="AD233">
        <f>IFERROR(ABS(((J233*$C$5)/(4*Z233))*((((1/(AA233^3))-AA233)*SIN(V233))-(((4/(AA233^5))-(5/(AA233^3))+AA233)*SIN(3*V233))-(2*AC233*((3/(AA233^4))-(4/(AA233^2))+1)*COS(2*V233))+(2*AC233*((1/(AA233^2))-1)))),0)</f>
        <v>146042.04647267301</v>
      </c>
      <c r="AE233">
        <f>IFERROR(ABS(((J233*$C$5)/(4*Z233))*((2*AC233*((-(3/(AB233^4)))+(2/(AB233^2))+1)*SIN(2*X233))-((1/(AB233^3))*COS(X233))+(((4/(AB233^5))-((3/(AB233^3))-AB233))*COS(3*X233)))),0)</f>
        <v>1349559.2335375892</v>
      </c>
      <c r="AF233">
        <f>MAX($C$8,AD233)</f>
        <v>400000</v>
      </c>
      <c r="AG233" s="11">
        <f>MAX(AE233,$C$3,U233)</f>
        <v>1349559.2335375892</v>
      </c>
      <c r="AH233" s="11">
        <f t="shared" si="47"/>
        <v>4.1795932816483493E-2</v>
      </c>
      <c r="AI233" s="11">
        <f>(3*K233)/($C$2*$C$3*2)</f>
        <v>1.4999999999999999E-2</v>
      </c>
      <c r="AJ233">
        <f t="shared" si="39"/>
        <v>6.794E-2</v>
      </c>
      <c r="AK233">
        <f t="shared" si="40"/>
        <v>4.1795932816483493E-2</v>
      </c>
      <c r="AL233">
        <f>0</f>
        <v>0</v>
      </c>
      <c r="AN233">
        <f t="shared" si="41"/>
        <v>6.2855190716438563E-7</v>
      </c>
    </row>
    <row r="234" spans="7:40" x14ac:dyDescent="0.25">
      <c r="G234">
        <f>G233+($C$6/1700)</f>
        <v>6.8235294117647283E-2</v>
      </c>
      <c r="H234" s="7">
        <f t="shared" si="42"/>
        <v>6.8239999999999995E-2</v>
      </c>
      <c r="I234" s="7">
        <f t="shared" si="48"/>
        <v>234</v>
      </c>
      <c r="J234" s="7">
        <f t="shared" si="49"/>
        <v>5.8530000000000051</v>
      </c>
      <c r="K234" s="7">
        <v>100</v>
      </c>
      <c r="L234">
        <f>SQRT(ABS((6*J234)/($C$2*$C$8)))</f>
        <v>4.1903460477626442E-2</v>
      </c>
      <c r="M234">
        <f>(3*K234)/($C$2*$C$3*2)</f>
        <v>1.4999999999999999E-2</v>
      </c>
      <c r="N234">
        <f t="shared" si="43"/>
        <v>4.1903460477626442E-2</v>
      </c>
      <c r="O234">
        <f t="shared" si="44"/>
        <v>9.7979589711327184E-2</v>
      </c>
      <c r="P234">
        <f t="shared" si="38"/>
        <v>71593.132543356245</v>
      </c>
      <c r="Q234">
        <f>0</f>
        <v>0</v>
      </c>
      <c r="R234" s="12">
        <f>0</f>
        <v>0</v>
      </c>
      <c r="S234">
        <f>0</f>
        <v>0</v>
      </c>
      <c r="T234">
        <f>0</f>
        <v>0</v>
      </c>
      <c r="U234">
        <f>IFERROR($C$3*S234,0)</f>
        <v>0</v>
      </c>
      <c r="V234">
        <f>3.1415-ATAN((M234/2)/ABS((G234-$C$7)))</f>
        <v>3.1148883296687844</v>
      </c>
      <c r="W234">
        <f>SQRT(((O234/2))^2+(ABS(G234-$C$7))^2)</f>
        <v>0.2859918696064081</v>
      </c>
      <c r="X234">
        <f t="shared" si="45"/>
        <v>3.1415000000000002</v>
      </c>
      <c r="Y234">
        <f>G234-$C$7</f>
        <v>-0.2817647058823527</v>
      </c>
      <c r="Z234">
        <f t="shared" si="46"/>
        <v>3.0657619271943467E-7</v>
      </c>
      <c r="AA234">
        <f>W234/$C$5</f>
        <v>14.299593480320405</v>
      </c>
      <c r="AB234">
        <f>Y234/$C$5</f>
        <v>-14.088235294117634</v>
      </c>
      <c r="AC234">
        <f>$C$4/$C$5</f>
        <v>0</v>
      </c>
      <c r="AD234">
        <f>IFERROR(ABS(((J234*$C$5)/(4*Z234))*((((1/(AA234^3))-AA234)*SIN(V234))-(((4/(AA234^5))-(5/(AA234^3))+AA234)*SIN(3*V234))-(2*AC234*((3/(AA234^4))-(4/(AA234^2))+1)*COS(2*V234))+(2*AC234*((1/(AA234^2))-1)))),0)</f>
        <v>145670.83902791073</v>
      </c>
      <c r="AE234">
        <f>IFERROR(ABS(((J234*$C$5)/(4*Z234))*((2*AC234*((-(3/(AB234^4)))+(2/(AB234^2))+1)*SIN(2*X234))-((1/(AB234^3))*COS(X234))+(((4/(AB234^5))-((3/(AB234^3))-AB234))*COS(3*X234)))),0)</f>
        <v>1344691.9456308966</v>
      </c>
      <c r="AF234">
        <f>MAX($C$8,AD234)</f>
        <v>400000</v>
      </c>
      <c r="AG234" s="11">
        <f>MAX(AE234,$C$3,U234)</f>
        <v>1344691.9456308966</v>
      </c>
      <c r="AH234" s="11">
        <f t="shared" si="47"/>
        <v>4.1903460477626442E-2</v>
      </c>
      <c r="AI234" s="11">
        <f>(3*K234)/($C$2*$C$3*2)</f>
        <v>1.4999999999999999E-2</v>
      </c>
      <c r="AJ234">
        <f t="shared" si="39"/>
        <v>6.8239999999999995E-2</v>
      </c>
      <c r="AK234">
        <f t="shared" si="40"/>
        <v>4.1903460477626442E-2</v>
      </c>
      <c r="AL234">
        <f>0</f>
        <v>0</v>
      </c>
      <c r="AN234">
        <f t="shared" si="41"/>
        <v>6.0910356262297201E-7</v>
      </c>
    </row>
    <row r="235" spans="7:40" x14ac:dyDescent="0.25">
      <c r="G235">
        <f>G234+($C$6/1700)</f>
        <v>6.8529411764706102E-2</v>
      </c>
      <c r="H235" s="7">
        <f t="shared" si="42"/>
        <v>6.8529999999999994E-2</v>
      </c>
      <c r="I235" s="7">
        <f t="shared" si="48"/>
        <v>235</v>
      </c>
      <c r="J235" s="7">
        <f t="shared" si="49"/>
        <v>5.882000000000005</v>
      </c>
      <c r="K235" s="7">
        <v>100</v>
      </c>
      <c r="L235">
        <f>SQRT(ABS((6*J235)/($C$2*$C$8)))</f>
        <v>4.2007142249860338E-2</v>
      </c>
      <c r="M235">
        <f>(3*K235)/($C$2*$C$3*2)</f>
        <v>1.4999999999999999E-2</v>
      </c>
      <c r="N235">
        <f t="shared" si="43"/>
        <v>4.2007142249860338E-2</v>
      </c>
      <c r="O235">
        <f t="shared" si="44"/>
        <v>9.7979589711327184E-2</v>
      </c>
      <c r="P235">
        <f t="shared" si="38"/>
        <v>71416.426810371137</v>
      </c>
      <c r="Q235">
        <f>0</f>
        <v>0</v>
      </c>
      <c r="R235" s="12">
        <f>0</f>
        <v>0</v>
      </c>
      <c r="S235">
        <f>0</f>
        <v>0</v>
      </c>
      <c r="T235">
        <f>0</f>
        <v>0</v>
      </c>
      <c r="U235">
        <f>IFERROR($C$3*S235,0)</f>
        <v>0</v>
      </c>
      <c r="V235">
        <f>3.1415-ATAN((M235/2)/ABS((G235-$C$7)))</f>
        <v>3.1148605354279217</v>
      </c>
      <c r="W235">
        <f>SQRT(((O235/2))^2+(ABS(G235-$C$7))^2)</f>
        <v>0.28570210367010312</v>
      </c>
      <c r="X235">
        <f t="shared" si="45"/>
        <v>3.1415000000000002</v>
      </c>
      <c r="Y235">
        <f>G235-$C$7</f>
        <v>-0.28147058823529386</v>
      </c>
      <c r="Z235">
        <f t="shared" si="46"/>
        <v>3.0885751339209839E-7</v>
      </c>
      <c r="AA235">
        <f>W235/$C$5</f>
        <v>14.285105183505156</v>
      </c>
      <c r="AB235">
        <f>Y235/$C$5</f>
        <v>-14.073529411764692</v>
      </c>
      <c r="AC235">
        <f>$C$4/$C$5</f>
        <v>0</v>
      </c>
      <c r="AD235">
        <f>IFERROR(ABS(((J235*$C$5)/(4*Z235))*((((1/(AA235^3))-AA235)*SIN(V235))-(((4/(AA235^5))-(5/(AA235^3))+AA235)*SIN(3*V235))-(2*AC235*((3/(AA235^4))-(4/(AA235^2))+1)*COS(2*V235))+(2*AC235*((1/(AA235^2))-1)))),0)</f>
        <v>145314.84708418493</v>
      </c>
      <c r="AE235">
        <f>IFERROR(ABS(((J235*$C$5)/(4*Z235))*((2*AC235*((-(3/(AB235^4)))+(2/(AB235^2))+1)*SIN(2*X235))-((1/(AB235^3))*COS(X235))+(((4/(AB235^5))-((3/(AB235^3))-AB235))*COS(3*X235)))),0)</f>
        <v>1339972.2392723348</v>
      </c>
      <c r="AF235">
        <f>MAX($C$8,AD235)</f>
        <v>400000</v>
      </c>
      <c r="AG235" s="11">
        <f>MAX(AE235,$C$3,U235)</f>
        <v>1339972.2392723348</v>
      </c>
      <c r="AH235" s="11">
        <f t="shared" si="47"/>
        <v>4.2007142249860338E-2</v>
      </c>
      <c r="AI235" s="11">
        <f>(3*K235)/($C$2*$C$3*2)</f>
        <v>1.4999999999999999E-2</v>
      </c>
      <c r="AJ235">
        <f t="shared" si="39"/>
        <v>6.8529999999999994E-2</v>
      </c>
      <c r="AK235">
        <f t="shared" si="40"/>
        <v>4.2007142249860338E-2</v>
      </c>
      <c r="AL235">
        <f>0</f>
        <v>0</v>
      </c>
      <c r="AN235">
        <f t="shared" si="41"/>
        <v>6.1060324679781424E-7</v>
      </c>
    </row>
    <row r="236" spans="7:40" x14ac:dyDescent="0.25">
      <c r="G236">
        <f>G235+($C$6/1700)</f>
        <v>6.8823529411764922E-2</v>
      </c>
      <c r="H236" s="7">
        <f t="shared" si="42"/>
        <v>6.8820000000000006E-2</v>
      </c>
      <c r="I236" s="7">
        <f t="shared" si="48"/>
        <v>236</v>
      </c>
      <c r="J236" s="7">
        <f t="shared" si="49"/>
        <v>5.9110000000000067</v>
      </c>
      <c r="K236" s="7">
        <v>100</v>
      </c>
      <c r="L236">
        <f>SQRT(ABS((6*J236)/($C$2*$C$8)))</f>
        <v>4.2110568744675031E-2</v>
      </c>
      <c r="M236">
        <f>(3*K236)/($C$2*$C$3*2)</f>
        <v>1.4999999999999999E-2</v>
      </c>
      <c r="N236">
        <f t="shared" si="43"/>
        <v>4.2110568744675031E-2</v>
      </c>
      <c r="O236">
        <f t="shared" si="44"/>
        <v>9.7979589711327184E-2</v>
      </c>
      <c r="P236">
        <f t="shared" si="38"/>
        <v>71241.023083530687</v>
      </c>
      <c r="Q236">
        <f>0</f>
        <v>0</v>
      </c>
      <c r="R236" s="12">
        <f>0</f>
        <v>0</v>
      </c>
      <c r="S236">
        <f>0</f>
        <v>0</v>
      </c>
      <c r="T236">
        <f>0</f>
        <v>0</v>
      </c>
      <c r="U236">
        <f>IFERROR($C$3*S236,0)</f>
        <v>0</v>
      </c>
      <c r="V236">
        <f>3.1415-ATAN((M236/2)/ABS((G236-$C$7)))</f>
        <v>3.1148326830814099</v>
      </c>
      <c r="W236">
        <f>SQRT(((O236/2))^2+(ABS(G236-$C$7))^2)</f>
        <v>0.28541234663632997</v>
      </c>
      <c r="X236">
        <f t="shared" si="45"/>
        <v>3.1415000000000002</v>
      </c>
      <c r="Y236">
        <f>G236-$C$7</f>
        <v>-0.28117647058823503</v>
      </c>
      <c r="Z236">
        <f t="shared" si="46"/>
        <v>3.1114446481221789E-7</v>
      </c>
      <c r="AA236">
        <f>W236/$C$5</f>
        <v>14.270617331816497</v>
      </c>
      <c r="AB236">
        <f>Y236/$C$5</f>
        <v>-14.05882352941175</v>
      </c>
      <c r="AC236">
        <f>$C$4/$C$5</f>
        <v>0</v>
      </c>
      <c r="AD236">
        <f>IFERROR(ABS(((J236*$C$5)/(4*Z236))*((((1/(AA236^3))-AA236)*SIN(V236))-(((4/(AA236^5))-(5/(AA236^3))+AA236)*SIN(3*V236))-(2*AC236*((3/(AA236^4))-(4/(AA236^2))+1)*COS(2*V236))+(2*AC236*((1/(AA236^2))-1)))),0)</f>
        <v>144961.49936847517</v>
      </c>
      <c r="AE236">
        <f>IFERROR(ABS(((J236*$C$5)/(4*Z236))*((2*AC236*((-(3/(AB236^4)))+(2/(AB236^2))+1)*SIN(2*X236))-((1/(AB236^3))*COS(X236))+(((4/(AB236^5))-((3/(AB236^3))-AB236))*COS(3*X236)))),0)</f>
        <v>1335283.8666297416</v>
      </c>
      <c r="AF236">
        <f>MAX($C$8,AD236)</f>
        <v>400000</v>
      </c>
      <c r="AG236" s="11">
        <f>MAX(AE236,$C$3,U236)</f>
        <v>1335283.8666297416</v>
      </c>
      <c r="AH236" s="11">
        <f t="shared" si="47"/>
        <v>4.2110568744675031E-2</v>
      </c>
      <c r="AI236" s="11">
        <f>(3*K236)/($C$2*$C$3*2)</f>
        <v>1.4999999999999999E-2</v>
      </c>
      <c r="AJ236">
        <f t="shared" si="39"/>
        <v>6.8820000000000006E-2</v>
      </c>
      <c r="AK236">
        <f t="shared" si="40"/>
        <v>4.2110568744675031E-2</v>
      </c>
      <c r="AL236">
        <f>0</f>
        <v>0</v>
      </c>
      <c r="AN236">
        <f t="shared" si="41"/>
        <v>6.3325942551215638E-7</v>
      </c>
    </row>
    <row r="237" spans="7:40" x14ac:dyDescent="0.25">
      <c r="G237">
        <f>G236+($C$6/1700)</f>
        <v>6.9117647058823742E-2</v>
      </c>
      <c r="H237" s="7">
        <f t="shared" si="42"/>
        <v>6.9120000000000001E-2</v>
      </c>
      <c r="I237" s="7">
        <f t="shared" si="48"/>
        <v>237</v>
      </c>
      <c r="J237" s="7">
        <f t="shared" si="49"/>
        <v>5.9410000000000061</v>
      </c>
      <c r="K237" s="7">
        <v>100</v>
      </c>
      <c r="L237">
        <f>SQRT(ABS((6*J237)/($C$2*$C$8)))</f>
        <v>4.2217295034144502E-2</v>
      </c>
      <c r="M237">
        <f>(3*K237)/($C$2*$C$3*2)</f>
        <v>1.4999999999999999E-2</v>
      </c>
      <c r="N237">
        <f t="shared" si="43"/>
        <v>4.2217295034144502E-2</v>
      </c>
      <c r="O237">
        <f t="shared" si="44"/>
        <v>9.7979589711327184E-2</v>
      </c>
      <c r="P237">
        <f t="shared" si="38"/>
        <v>71060.924144326636</v>
      </c>
      <c r="Q237">
        <f>0</f>
        <v>0</v>
      </c>
      <c r="R237" s="12">
        <f>0</f>
        <v>0</v>
      </c>
      <c r="S237">
        <f>0</f>
        <v>0</v>
      </c>
      <c r="T237">
        <f>0</f>
        <v>0</v>
      </c>
      <c r="U237">
        <f>IFERROR($C$3*S237,0)</f>
        <v>0</v>
      </c>
      <c r="V237">
        <f>3.1415-ATAN((M237/2)/ABS((G237-$C$7)))</f>
        <v>3.1148047724468908</v>
      </c>
      <c r="W237">
        <f>SQRT(((O237/2))^2+(ABS(G237-$C$7))^2)</f>
        <v>0.28512259853223054</v>
      </c>
      <c r="X237">
        <f t="shared" si="45"/>
        <v>3.1415000000000002</v>
      </c>
      <c r="Y237">
        <f>G237-$C$7</f>
        <v>-0.28088235294117625</v>
      </c>
      <c r="Z237">
        <f t="shared" si="46"/>
        <v>3.1351618724731594E-7</v>
      </c>
      <c r="AA237">
        <f>W237/$C$5</f>
        <v>14.256129926611527</v>
      </c>
      <c r="AB237">
        <f>Y237/$C$5</f>
        <v>-14.044117647058812</v>
      </c>
      <c r="AC237">
        <f>$C$4/$C$5</f>
        <v>0</v>
      </c>
      <c r="AD237">
        <f>IFERROR(ABS(((J237*$C$5)/(4*Z237))*((((1/(AA237^3))-AA237)*SIN(V237))-(((4/(AA237^5))-(5/(AA237^3))+AA237)*SIN(3*V237))-(2*AC237*((3/(AA237^4))-(4/(AA237^2))+1)*COS(2*V237))+(2*AC237*((1/(AA237^2))-1)))),0)</f>
        <v>144598.59257142583</v>
      </c>
      <c r="AE237">
        <f>IFERROR(ABS(((J237*$C$5)/(4*Z237))*((2*AC237*((-(3/(AB237^4)))+(2/(AB237^2))+1)*SIN(2*X237))-((1/(AB237^3))*COS(X237))+(((4/(AB237^5))-((3/(AB237^3))-AB237))*COS(3*X237)))),0)</f>
        <v>1330514.4617314057</v>
      </c>
      <c r="AF237">
        <f>MAX($C$8,AD237)</f>
        <v>400000</v>
      </c>
      <c r="AG237" s="11">
        <f>MAX(AE237,$C$3,U237)</f>
        <v>1330514.4617314057</v>
      </c>
      <c r="AH237" s="11">
        <f t="shared" si="47"/>
        <v>4.2217295034144502E-2</v>
      </c>
      <c r="AI237" s="11">
        <f>(3*K237)/($C$2*$C$3*2)</f>
        <v>1.4999999999999999E-2</v>
      </c>
      <c r="AJ237">
        <f t="shared" si="39"/>
        <v>6.9120000000000001E-2</v>
      </c>
      <c r="AK237">
        <f t="shared" si="40"/>
        <v>4.2217295034144502E-2</v>
      </c>
      <c r="AL237">
        <f>0</f>
        <v>0</v>
      </c>
      <c r="AN237">
        <f t="shared" si="41"/>
        <v>6.1364301511546341E-7</v>
      </c>
    </row>
    <row r="238" spans="7:40" x14ac:dyDescent="0.25">
      <c r="G238">
        <f>G237+($C$6/1700)</f>
        <v>6.9411764705882562E-2</v>
      </c>
      <c r="H238" s="7">
        <f t="shared" si="42"/>
        <v>6.9409999999999999E-2</v>
      </c>
      <c r="I238" s="7">
        <f t="shared" si="48"/>
        <v>238</v>
      </c>
      <c r="J238" s="7">
        <f t="shared" si="49"/>
        <v>5.970000000000006</v>
      </c>
      <c r="K238" s="7">
        <v>100</v>
      </c>
      <c r="L238">
        <f>SQRT(ABS((6*J238)/($C$2*$C$8)))</f>
        <v>4.2320207938997677E-2</v>
      </c>
      <c r="M238">
        <f>(3*K238)/($C$2*$C$3*2)</f>
        <v>1.4999999999999999E-2</v>
      </c>
      <c r="N238">
        <f t="shared" si="43"/>
        <v>4.2320207938997677E-2</v>
      </c>
      <c r="O238">
        <f t="shared" si="44"/>
        <v>9.7979589711327184E-2</v>
      </c>
      <c r="P238">
        <f t="shared" si="38"/>
        <v>70888.120500833553</v>
      </c>
      <c r="Q238">
        <f>0</f>
        <v>0</v>
      </c>
      <c r="R238" s="12">
        <f>0</f>
        <v>0</v>
      </c>
      <c r="S238">
        <f>0</f>
        <v>0</v>
      </c>
      <c r="T238">
        <f>0</f>
        <v>0</v>
      </c>
      <c r="U238">
        <f>IFERROR($C$3*S238,0)</f>
        <v>0</v>
      </c>
      <c r="V238">
        <f>3.1415-ATAN((M238/2)/ABS((G238-$C$7)))</f>
        <v>3.1147768033412433</v>
      </c>
      <c r="W238">
        <f>SQRT(((O238/2))^2+(ABS(G238-$C$7))^2)</f>
        <v>0.28483285938505581</v>
      </c>
      <c r="X238">
        <f t="shared" si="45"/>
        <v>3.1415000000000002</v>
      </c>
      <c r="Y238">
        <f>G238-$C$7</f>
        <v>-0.28058823529411742</v>
      </c>
      <c r="Z238">
        <f t="shared" si="46"/>
        <v>3.1581455174477051E-7</v>
      </c>
      <c r="AA238">
        <f>W238/$C$5</f>
        <v>14.241642969252791</v>
      </c>
      <c r="AB238">
        <f>Y238/$C$5</f>
        <v>-14.02941176470587</v>
      </c>
      <c r="AC238">
        <f>$C$4/$C$5</f>
        <v>0</v>
      </c>
      <c r="AD238">
        <f>IFERROR(ABS(((J238*$C$5)/(4*Z238))*((((1/(AA238^3))-AA238)*SIN(V238))-(((4/(AA238^5))-(5/(AA238^3))+AA238)*SIN(3*V238))-(2*AC238*((3/(AA238^4))-(4/(AA238^2))+1)*COS(2*V238))+(2*AC238*((1/(AA238^2))-1)))),0)</f>
        <v>144250.5254772167</v>
      </c>
      <c r="AE238">
        <f>IFERROR(ABS(((J238*$C$5)/(4*Z238))*((2*AC238*((-(3/(AB238^4)))+(2/(AB238^2))+1)*SIN(2*X238))-((1/(AB238^3))*COS(X238))+(((4/(AB238^5))-((3/(AB238^3))-AB238))*COS(3*X238)))),0)</f>
        <v>1325888.570838311</v>
      </c>
      <c r="AF238">
        <f>MAX($C$8,AD238)</f>
        <v>400000</v>
      </c>
      <c r="AG238" s="11">
        <f>MAX(AE238,$C$3,U238)</f>
        <v>1325888.570838311</v>
      </c>
      <c r="AH238" s="11">
        <f t="shared" si="47"/>
        <v>4.2320207938997677E-2</v>
      </c>
      <c r="AI238" s="11">
        <f>(3*K238)/($C$2*$C$3*2)</f>
        <v>1.4999999999999999E-2</v>
      </c>
      <c r="AJ238">
        <f t="shared" si="39"/>
        <v>6.9409999999999999E-2</v>
      </c>
      <c r="AK238">
        <f t="shared" si="40"/>
        <v>4.2320207938997677E-2</v>
      </c>
      <c r="AL238">
        <f>0</f>
        <v>0</v>
      </c>
      <c r="AN238">
        <f t="shared" si="41"/>
        <v>6.3639610306788186E-7</v>
      </c>
    </row>
    <row r="239" spans="7:40" x14ac:dyDescent="0.25">
      <c r="G239">
        <f>G238+($C$6/1700)</f>
        <v>6.9705882352941381E-2</v>
      </c>
      <c r="H239" s="7">
        <f t="shared" si="42"/>
        <v>6.9709999999999994E-2</v>
      </c>
      <c r="I239" s="7">
        <f t="shared" si="48"/>
        <v>239</v>
      </c>
      <c r="J239" s="7">
        <f t="shared" si="49"/>
        <v>6.0000000000000053</v>
      </c>
      <c r="K239" s="7">
        <v>100</v>
      </c>
      <c r="L239">
        <f>SQRT(ABS((6*J239)/($C$2*$C$8)))</f>
        <v>4.2426406871192868E-2</v>
      </c>
      <c r="M239">
        <f>(3*K239)/($C$2*$C$3*2)</f>
        <v>1.4999999999999999E-2</v>
      </c>
      <c r="N239">
        <f t="shared" si="43"/>
        <v>4.2426406871192868E-2</v>
      </c>
      <c r="O239">
        <f t="shared" si="44"/>
        <v>9.7979589711327184E-2</v>
      </c>
      <c r="P239">
        <f t="shared" si="38"/>
        <v>70710.67811865473</v>
      </c>
      <c r="Q239">
        <f>0</f>
        <v>0</v>
      </c>
      <c r="R239" s="12">
        <f>0</f>
        <v>0</v>
      </c>
      <c r="S239">
        <f>0</f>
        <v>0</v>
      </c>
      <c r="T239">
        <f>0</f>
        <v>0</v>
      </c>
      <c r="U239">
        <f>IFERROR($C$3*S239,0)</f>
        <v>0</v>
      </c>
      <c r="V239">
        <f>3.1415-ATAN((M239/2)/ABS((G239-$C$7)))</f>
        <v>3.1147487755805781</v>
      </c>
      <c r="W239">
        <f>SQRT(((O239/2))^2+(ABS(G239-$C$7))^2)</f>
        <v>0.28454312922216751</v>
      </c>
      <c r="X239">
        <f t="shared" si="45"/>
        <v>3.1415000000000002</v>
      </c>
      <c r="Y239">
        <f>G239-$C$7</f>
        <v>-0.28029411764705858</v>
      </c>
      <c r="Z239">
        <f t="shared" si="46"/>
        <v>3.1819805153394681E-7</v>
      </c>
      <c r="AA239">
        <f>W239/$C$5</f>
        <v>14.227156461108375</v>
      </c>
      <c r="AB239">
        <f>Y239/$C$5</f>
        <v>-14.01470588235293</v>
      </c>
      <c r="AC239">
        <f>$C$4/$C$5</f>
        <v>0</v>
      </c>
      <c r="AD239">
        <f>IFERROR(ABS(((J239*$C$5)/(4*Z239))*((((1/(AA239^3))-AA239)*SIN(V239))-(((4/(AA239^5))-(5/(AA239^3))+AA239)*SIN(3*V239))-(2*AC239*((3/(AA239^4))-(4/(AA239^2))+1)*COS(2*V239))+(2*AC239*((1/(AA239^2))-1)))),0)</f>
        <v>143893.01392822489</v>
      </c>
      <c r="AE239">
        <f>IFERROR(ABS(((J239*$C$5)/(4*Z239))*((2*AC239*((-(3/(AB239^4)))+(2/(AB239^2))+1)*SIN(2*X239))-((1/(AB239^3))*COS(X239))+(((4/(AB239^5))-((3/(AB239^3))-AB239))*COS(3*X239)))),0)</f>
        <v>1321182.7850582318</v>
      </c>
      <c r="AF239">
        <f>MAX($C$8,AD239)</f>
        <v>400000</v>
      </c>
      <c r="AG239" s="11">
        <f>MAX(AE239,$C$3,U239)</f>
        <v>1321182.7850582318</v>
      </c>
      <c r="AH239" s="11">
        <f t="shared" si="47"/>
        <v>4.2426406871192868E-2</v>
      </c>
      <c r="AI239" s="11">
        <f>(3*K239)/($C$2*$C$3*2)</f>
        <v>1.4999999999999999E-2</v>
      </c>
      <c r="AJ239">
        <f t="shared" si="39"/>
        <v>6.9709999999999994E-2</v>
      </c>
      <c r="AK239">
        <f t="shared" si="40"/>
        <v>4.2426406871192868E-2</v>
      </c>
      <c r="AL239">
        <f>0</f>
        <v>0</v>
      </c>
      <c r="AN239">
        <f t="shared" si="41"/>
        <v>6.1666779954853582E-7</v>
      </c>
    </row>
    <row r="240" spans="7:40" x14ac:dyDescent="0.25">
      <c r="G240">
        <f>G239+($C$6/1700)</f>
        <v>7.0000000000000201E-2</v>
      </c>
      <c r="H240" s="7">
        <f t="shared" si="42"/>
        <v>7.0000000000000007E-2</v>
      </c>
      <c r="I240" s="7">
        <f t="shared" si="48"/>
        <v>240</v>
      </c>
      <c r="J240" s="7">
        <f t="shared" si="49"/>
        <v>6.029000000000007</v>
      </c>
      <c r="K240" s="7">
        <v>100</v>
      </c>
      <c r="L240">
        <f>SQRT(ABS((6*J240)/($C$2*$C$8)))</f>
        <v>4.2528813761966155E-2</v>
      </c>
      <c r="M240">
        <f>(3*K240)/($C$2*$C$3*2)</f>
        <v>1.4999999999999999E-2</v>
      </c>
      <c r="N240">
        <f t="shared" si="43"/>
        <v>4.2528813761966155E-2</v>
      </c>
      <c r="O240">
        <f t="shared" si="44"/>
        <v>9.7979589711327184E-2</v>
      </c>
      <c r="P240">
        <f t="shared" si="38"/>
        <v>70540.410950350168</v>
      </c>
      <c r="Q240">
        <f>0</f>
        <v>0</v>
      </c>
      <c r="R240" s="12">
        <f>0</f>
        <v>0</v>
      </c>
      <c r="S240">
        <f>0</f>
        <v>0</v>
      </c>
      <c r="T240">
        <f>0</f>
        <v>0</v>
      </c>
      <c r="U240">
        <f>IFERROR($C$3*S240,0)</f>
        <v>0</v>
      </c>
      <c r="V240">
        <f>3.1415-ATAN((M240/2)/ABS((G240-$C$7)))</f>
        <v>3.1147206889802344</v>
      </c>
      <c r="W240">
        <f>SQRT(((O240/2))^2+(ABS(G240-$C$7))^2)</f>
        <v>0.28425340807103772</v>
      </c>
      <c r="X240">
        <f t="shared" si="45"/>
        <v>3.1415000000000002</v>
      </c>
      <c r="Y240">
        <f>G240-$C$7</f>
        <v>-0.2799999999999998</v>
      </c>
      <c r="Z240">
        <f t="shared" si="46"/>
        <v>3.2050777271361776E-7</v>
      </c>
      <c r="AA240">
        <f>W240/$C$5</f>
        <v>14.212670403551886</v>
      </c>
      <c r="AB240">
        <f>Y240/$C$5</f>
        <v>-13.999999999999989</v>
      </c>
      <c r="AC240">
        <f>$C$4/$C$5</f>
        <v>0</v>
      </c>
      <c r="AD240">
        <f>IFERROR(ABS(((J240*$C$5)/(4*Z240))*((((1/(AA240^3))-AA240)*SIN(V240))-(((4/(AA240^5))-(5/(AA240^3))+AA240)*SIN(3*V240))-(2*AC240*((3/(AA240^4))-(4/(AA240^2))+1)*COS(2*V240))+(2*AC240*((1/(AA240^2))-1)))),0)</f>
        <v>143550.09863346754</v>
      </c>
      <c r="AE240">
        <f>IFERROR(ABS(((J240*$C$5)/(4*Z240))*((2*AC240*((-(3/(AB240^4)))+(2/(AB240^2))+1)*SIN(2*X240))-((1/(AB240^3))*COS(X240))+(((4/(AB240^5))-((3/(AB240^3))-AB240))*COS(3*X240)))),0)</f>
        <v>1316617.8816073118</v>
      </c>
      <c r="AF240">
        <f>MAX($C$8,AD240)</f>
        <v>400000</v>
      </c>
      <c r="AG240" s="11">
        <f>MAX(AE240,$C$3,U240)</f>
        <v>1316617.8816073118</v>
      </c>
      <c r="AH240" s="11">
        <f t="shared" si="47"/>
        <v>4.2528813761966155E-2</v>
      </c>
      <c r="AI240" s="11">
        <f>(3*K240)/($C$2*$C$3*2)</f>
        <v>1.4999999999999999E-2</v>
      </c>
      <c r="AJ240">
        <f t="shared" si="39"/>
        <v>7.0000000000000007E-2</v>
      </c>
      <c r="AK240">
        <f t="shared" si="40"/>
        <v>4.2528813761966155E-2</v>
      </c>
      <c r="AL240">
        <f>0</f>
        <v>0</v>
      </c>
      <c r="AN240">
        <f t="shared" si="41"/>
        <v>6.1814913249150218E-7</v>
      </c>
    </row>
    <row r="241" spans="7:40" x14ac:dyDescent="0.25">
      <c r="G241">
        <f>G240+($C$6/1700)</f>
        <v>7.0294117647059021E-2</v>
      </c>
      <c r="H241" s="7">
        <f t="shared" si="42"/>
        <v>7.0290000000000005E-2</v>
      </c>
      <c r="I241" s="7">
        <f t="shared" si="48"/>
        <v>241</v>
      </c>
      <c r="J241" s="7">
        <f t="shared" si="49"/>
        <v>6.0580000000000069</v>
      </c>
      <c r="K241" s="7">
        <v>100</v>
      </c>
      <c r="L241">
        <f>SQRT(ABS((6*J241)/($C$2*$C$8)))</f>
        <v>4.2630974654586561E-2</v>
      </c>
      <c r="M241">
        <f>(3*K241)/($C$2*$C$3*2)</f>
        <v>1.4999999999999999E-2</v>
      </c>
      <c r="N241">
        <f t="shared" si="43"/>
        <v>4.2630974654586561E-2</v>
      </c>
      <c r="O241">
        <f t="shared" si="44"/>
        <v>9.7979589711327184E-2</v>
      </c>
      <c r="P241">
        <f t="shared" si="38"/>
        <v>70371.367868251094</v>
      </c>
      <c r="Q241">
        <f>0</f>
        <v>0</v>
      </c>
      <c r="R241" s="12">
        <f>0</f>
        <v>0</v>
      </c>
      <c r="S241">
        <f>0</f>
        <v>0</v>
      </c>
      <c r="T241">
        <f>0</f>
        <v>0</v>
      </c>
      <c r="U241">
        <f>IFERROR($C$3*S241,0)</f>
        <v>0</v>
      </c>
      <c r="V241">
        <f>3.1415-ATAN((M241/2)/ABS((G241-$C$7)))</f>
        <v>3.1146925433547756</v>
      </c>
      <c r="W241">
        <f>SQRT(((O241/2))^2+(ABS(G241-$C$7))^2)</f>
        <v>0.28396369595924981</v>
      </c>
      <c r="X241">
        <f t="shared" si="45"/>
        <v>3.1415000000000002</v>
      </c>
      <c r="Y241">
        <f>G241-$C$7</f>
        <v>-0.27970588235294097</v>
      </c>
      <c r="Z241">
        <f t="shared" si="46"/>
        <v>3.2282305557185708E-7</v>
      </c>
      <c r="AA241">
        <f>W241/$C$5</f>
        <v>14.19818479796249</v>
      </c>
      <c r="AB241">
        <f>Y241/$C$5</f>
        <v>-13.985294117647049</v>
      </c>
      <c r="AC241">
        <f>$C$4/$C$5</f>
        <v>0</v>
      </c>
      <c r="AD241">
        <f>IFERROR(ABS(((J241*$C$5)/(4*Z241))*((((1/(AA241^3))-AA241)*SIN(V241))-(((4/(AA241^5))-(5/(AA241^3))+AA241)*SIN(3*V241))-(2*AC241*((3/(AA241^4))-(4/(AA241^2))+1)*COS(2*V241))+(2*AC241*((1/(AA241^2))-1)))),0)</f>
        <v>143209.66976527192</v>
      </c>
      <c r="AE241">
        <f>IFERROR(ABS(((J241*$C$5)/(4*Z241))*((2*AC241*((-(3/(AB241^4)))+(2/(AB241^2))+1)*SIN(2*X241))-((1/(AB241^3))*COS(X241))+(((4/(AB241^5))-((3/(AB241^3))-AB241))*COS(3*X241)))),0)</f>
        <v>1312082.4788079113</v>
      </c>
      <c r="AF241">
        <f>MAX($C$8,AD241)</f>
        <v>400000</v>
      </c>
      <c r="AG241" s="11">
        <f>MAX(AE241,$C$3,U241)</f>
        <v>1312082.4788079113</v>
      </c>
      <c r="AH241" s="11">
        <f t="shared" si="47"/>
        <v>4.2630974654586561E-2</v>
      </c>
      <c r="AI241" s="11">
        <f>(3*K241)/($C$2*$C$3*2)</f>
        <v>1.4999999999999999E-2</v>
      </c>
      <c r="AJ241">
        <f t="shared" si="39"/>
        <v>7.0290000000000005E-2</v>
      </c>
      <c r="AK241">
        <f t="shared" si="40"/>
        <v>4.2630974654586561E-2</v>
      </c>
      <c r="AL241">
        <f>0</f>
        <v>0</v>
      </c>
      <c r="AN241">
        <f t="shared" si="41"/>
        <v>6.4104602018886754E-7</v>
      </c>
    </row>
    <row r="242" spans="7:40" x14ac:dyDescent="0.25">
      <c r="G242">
        <f>G241+($C$6/1700)</f>
        <v>7.058823529411784E-2</v>
      </c>
      <c r="H242" s="7">
        <f t="shared" si="42"/>
        <v>7.059E-2</v>
      </c>
      <c r="I242" s="7">
        <f t="shared" si="48"/>
        <v>242</v>
      </c>
      <c r="J242" s="7">
        <f t="shared" si="49"/>
        <v>6.0880000000000063</v>
      </c>
      <c r="K242" s="7">
        <v>100</v>
      </c>
      <c r="L242">
        <f>SQRT(ABS((6*J242)/($C$2*$C$8)))</f>
        <v>4.2736401345925254E-2</v>
      </c>
      <c r="M242">
        <f>(3*K242)/($C$2*$C$3*2)</f>
        <v>1.4999999999999999E-2</v>
      </c>
      <c r="N242">
        <f t="shared" si="43"/>
        <v>4.2736401345925254E-2</v>
      </c>
      <c r="O242">
        <f t="shared" si="44"/>
        <v>9.7979589711327184E-2</v>
      </c>
      <c r="P242">
        <f t="shared" si="38"/>
        <v>70197.768308024315</v>
      </c>
      <c r="Q242">
        <f>0</f>
        <v>0</v>
      </c>
      <c r="R242" s="12">
        <f>0</f>
        <v>0</v>
      </c>
      <c r="S242">
        <f>0</f>
        <v>0</v>
      </c>
      <c r="T242">
        <f>0</f>
        <v>0</v>
      </c>
      <c r="U242">
        <f>IFERROR($C$3*S242,0)</f>
        <v>0</v>
      </c>
      <c r="V242">
        <f>3.1415-ATAN((M242/2)/ABS((G242-$C$7)))</f>
        <v>3.1146643385179851</v>
      </c>
      <c r="W242">
        <f>SQRT(((O242/2))^2+(ABS(G242-$C$7))^2)</f>
        <v>0.28367399291449902</v>
      </c>
      <c r="X242">
        <f t="shared" si="45"/>
        <v>3.1415000000000002</v>
      </c>
      <c r="Y242">
        <f>G242-$C$7</f>
        <v>-0.27941176470588214</v>
      </c>
      <c r="Z242">
        <f t="shared" si="46"/>
        <v>3.252240142424915E-7</v>
      </c>
      <c r="AA242">
        <f>W242/$C$5</f>
        <v>14.18369964572495</v>
      </c>
      <c r="AB242">
        <f>Y242/$C$5</f>
        <v>-13.970588235294107</v>
      </c>
      <c r="AC242">
        <f>$C$4/$C$5</f>
        <v>0</v>
      </c>
      <c r="AD242">
        <f>IFERROR(ABS(((J242*$C$5)/(4*Z242))*((((1/(AA242^3))-AA242)*SIN(V242))-(((4/(AA242^5))-(5/(AA242^3))+AA242)*SIN(3*V242))-(2*AC242*((3/(AA242^4))-(4/(AA242^2))+1)*COS(2*V242))+(2*AC242*((1/(AA242^2))-1)))),0)</f>
        <v>142859.96340458567</v>
      </c>
      <c r="AE242">
        <f>IFERROR(ABS(((J242*$C$5)/(4*Z242))*((2*AC242*((-(3/(AB242^4)))+(2/(AB242^2))+1)*SIN(2*X242))-((1/(AB242^3))*COS(X242))+(((4/(AB242^5))-((3/(AB242^3))-AB242))*COS(3*X242)))),0)</f>
        <v>1307468.8387100385</v>
      </c>
      <c r="AF242">
        <f>MAX($C$8,AD242)</f>
        <v>400000</v>
      </c>
      <c r="AG242" s="11">
        <f>MAX(AE242,$C$3,U242)</f>
        <v>1307468.8387100385</v>
      </c>
      <c r="AH242" s="11">
        <f t="shared" si="47"/>
        <v>4.2736401345925254E-2</v>
      </c>
      <c r="AI242" s="11">
        <f>(3*K242)/($C$2*$C$3*2)</f>
        <v>1.4999999999999999E-2</v>
      </c>
      <c r="AJ242">
        <f t="shared" si="39"/>
        <v>7.059E-2</v>
      </c>
      <c r="AK242">
        <f t="shared" si="40"/>
        <v>4.2736401345925254E-2</v>
      </c>
      <c r="AL242">
        <f>0</f>
        <v>0</v>
      </c>
      <c r="AN242">
        <f t="shared" si="41"/>
        <v>6.2115197415769089E-7</v>
      </c>
    </row>
    <row r="243" spans="7:40" x14ac:dyDescent="0.25">
      <c r="G243">
        <f>G242+($C$6/1700)</f>
        <v>7.088235294117666E-2</v>
      </c>
      <c r="H243" s="7">
        <f t="shared" si="42"/>
        <v>7.0879999999999999E-2</v>
      </c>
      <c r="I243" s="7">
        <f t="shared" si="48"/>
        <v>243</v>
      </c>
      <c r="J243" s="7">
        <f t="shared" si="49"/>
        <v>6.1170000000000062</v>
      </c>
      <c r="K243" s="7">
        <v>100</v>
      </c>
      <c r="L243">
        <f>SQRT(ABS((6*J243)/($C$2*$C$8)))</f>
        <v>4.2838067183289232E-2</v>
      </c>
      <c r="M243">
        <f>(3*K243)/($C$2*$C$3*2)</f>
        <v>1.4999999999999999E-2</v>
      </c>
      <c r="N243">
        <f t="shared" si="43"/>
        <v>4.2838067183289232E-2</v>
      </c>
      <c r="O243">
        <f t="shared" si="44"/>
        <v>9.7979589711327184E-2</v>
      </c>
      <c r="P243">
        <f t="shared" si="38"/>
        <v>70031.170808058174</v>
      </c>
      <c r="Q243">
        <f>0</f>
        <v>0</v>
      </c>
      <c r="R243" s="12">
        <f>0</f>
        <v>0</v>
      </c>
      <c r="S243">
        <f>0</f>
        <v>0</v>
      </c>
      <c r="T243">
        <f>0</f>
        <v>0</v>
      </c>
      <c r="U243">
        <f>IFERROR($C$3*S243,0)</f>
        <v>0</v>
      </c>
      <c r="V243">
        <f>3.1415-ATAN((M243/2)/ABS((G243-$C$7)))</f>
        <v>3.1146360742828629</v>
      </c>
      <c r="W243">
        <f>SQRT(((O243/2))^2+(ABS(G243-$C$7))^2)</f>
        <v>0.28338429896459305</v>
      </c>
      <c r="X243">
        <f t="shared" si="45"/>
        <v>3.1415000000000002</v>
      </c>
      <c r="Y243">
        <f>G243-$C$7</f>
        <v>-0.2791176470588233</v>
      </c>
      <c r="Z243">
        <f t="shared" si="46"/>
        <v>3.2755057120022562E-7</v>
      </c>
      <c r="AA243">
        <f>W243/$C$5</f>
        <v>14.169214948229651</v>
      </c>
      <c r="AB243">
        <f>Y243/$C$5</f>
        <v>-13.955882352941165</v>
      </c>
      <c r="AC243">
        <f>$C$4/$C$5</f>
        <v>0</v>
      </c>
      <c r="AD243">
        <f>IFERROR(ABS(((J243*$C$5)/(4*Z243))*((((1/(AA243^3))-AA243)*SIN(V243))-(((4/(AA243^5))-(5/(AA243^3))+AA243)*SIN(3*V243))-(2*AC243*((3/(AA243^4))-(4/(AA243^2))+1)*COS(2*V243))+(2*AC243*((1/(AA243^2))-1)))),0)</f>
        <v>142524.50226536827</v>
      </c>
      <c r="AE243">
        <f>IFERROR(ABS(((J243*$C$5)/(4*Z243))*((2*AC243*((-(3/(AB243^4)))+(2/(AB243^2))+1)*SIN(2*X243))-((1/(AB243^3))*COS(X243))+(((4/(AB243^5))-((3/(AB243^3))-AB243))*COS(3*X243)))),0)</f>
        <v>1302992.2863273176</v>
      </c>
      <c r="AF243">
        <f>MAX($C$8,AD243)</f>
        <v>400000</v>
      </c>
      <c r="AG243" s="11">
        <f>MAX(AE243,$C$3,U243)</f>
        <v>1302992.2863273176</v>
      </c>
      <c r="AH243" s="11">
        <f t="shared" si="47"/>
        <v>4.2838067183289232E-2</v>
      </c>
      <c r="AI243" s="11">
        <f>(3*K243)/($C$2*$C$3*2)</f>
        <v>1.4999999999999999E-2</v>
      </c>
      <c r="AJ243">
        <f t="shared" si="39"/>
        <v>7.0879999999999999E-2</v>
      </c>
      <c r="AK243">
        <f t="shared" si="40"/>
        <v>4.2838067183289232E-2</v>
      </c>
      <c r="AL243">
        <f>0</f>
        <v>0</v>
      </c>
      <c r="AN243">
        <f t="shared" si="41"/>
        <v>6.4414478186195515E-7</v>
      </c>
    </row>
    <row r="244" spans="7:40" x14ac:dyDescent="0.25">
      <c r="G244">
        <f>G243+($C$6/1700)</f>
        <v>7.117647058823548E-2</v>
      </c>
      <c r="H244" s="7">
        <f t="shared" si="42"/>
        <v>7.1179999999999993E-2</v>
      </c>
      <c r="I244" s="7">
        <f t="shared" si="48"/>
        <v>244</v>
      </c>
      <c r="J244" s="7">
        <f t="shared" si="49"/>
        <v>6.1470000000000056</v>
      </c>
      <c r="K244" s="7">
        <v>100</v>
      </c>
      <c r="L244">
        <f>SQRT(ABS((6*J244)/($C$2*$C$8)))</f>
        <v>4.294298545746443E-2</v>
      </c>
      <c r="M244">
        <f>(3*K244)/($C$2*$C$3*2)</f>
        <v>1.4999999999999999E-2</v>
      </c>
      <c r="N244">
        <f t="shared" si="43"/>
        <v>4.294298545746443E-2</v>
      </c>
      <c r="O244">
        <f t="shared" si="44"/>
        <v>9.7979589711327184E-2</v>
      </c>
      <c r="P244">
        <f t="shared" si="38"/>
        <v>69860.070697030082</v>
      </c>
      <c r="Q244">
        <f>0</f>
        <v>0</v>
      </c>
      <c r="R244" s="12">
        <f>0</f>
        <v>0</v>
      </c>
      <c r="S244">
        <f>0</f>
        <v>0</v>
      </c>
      <c r="T244">
        <f>0</f>
        <v>0</v>
      </c>
      <c r="U244">
        <f>IFERROR($C$3*S244,0)</f>
        <v>0</v>
      </c>
      <c r="V244">
        <f>3.1415-ATAN((M244/2)/ABS((G244-$C$7)))</f>
        <v>3.1146077504616207</v>
      </c>
      <c r="W244">
        <f>SQRT(((O244/2))^2+(ABS(G244-$C$7))^2)</f>
        <v>0.28309461413745246</v>
      </c>
      <c r="X244">
        <f t="shared" si="45"/>
        <v>3.1415000000000002</v>
      </c>
      <c r="Y244">
        <f>G244-$C$7</f>
        <v>-0.27882352941176447</v>
      </c>
      <c r="Z244">
        <f t="shared" si="46"/>
        <v>3.2996316450879259E-7</v>
      </c>
      <c r="AA244">
        <f>W244/$C$5</f>
        <v>14.154730706872623</v>
      </c>
      <c r="AB244">
        <f>Y244/$C$5</f>
        <v>-13.941176470588223</v>
      </c>
      <c r="AC244">
        <f>$C$4/$C$5</f>
        <v>0</v>
      </c>
      <c r="AD244">
        <f>IFERROR(ABS(((J244*$C$5)/(4*Z244))*((((1/(AA244^3))-AA244)*SIN(V244))-(((4/(AA244^5))-(5/(AA244^3))+AA244)*SIN(3*V244))-(2*AC244*((3/(AA244^4))-(4/(AA244^2))+1)*COS(2*V244))+(2*AC244*((1/(AA244^2))-1)))),0)</f>
        <v>142179.87296863014</v>
      </c>
      <c r="AE244">
        <f>IFERROR(ABS(((J244*$C$5)/(4*Z244))*((2*AC244*((-(3/(AB244^4)))+(2/(AB244^2))+1)*SIN(2*X244))-((1/(AB244^3))*COS(X244))+(((4/(AB244^5))-((3/(AB244^3))-AB244))*COS(3*X244)))),0)</f>
        <v>1298438.5806477114</v>
      </c>
      <c r="AF244">
        <f>MAX($C$8,AD244)</f>
        <v>400000</v>
      </c>
      <c r="AG244" s="11">
        <f>MAX(AE244,$C$3,U244)</f>
        <v>1298438.5806477114</v>
      </c>
      <c r="AH244" s="11">
        <f t="shared" si="47"/>
        <v>4.294298545746443E-2</v>
      </c>
      <c r="AI244" s="11">
        <f>(3*K244)/($C$2*$C$3*2)</f>
        <v>1.4999999999999999E-2</v>
      </c>
      <c r="AJ244">
        <f t="shared" si="39"/>
        <v>7.1179999999999993E-2</v>
      </c>
      <c r="AK244">
        <f t="shared" si="40"/>
        <v>4.294298545746443E-2</v>
      </c>
      <c r="AL244">
        <f>0</f>
        <v>0</v>
      </c>
      <c r="AN244">
        <f t="shared" si="41"/>
        <v>6.2414036882742497E-7</v>
      </c>
    </row>
    <row r="245" spans="7:40" x14ac:dyDescent="0.25">
      <c r="G245">
        <f>G244+($C$6/1700)</f>
        <v>7.1470588235294299E-2</v>
      </c>
      <c r="H245" s="7">
        <f t="shared" si="42"/>
        <v>7.1470000000000006E-2</v>
      </c>
      <c r="I245" s="7">
        <f t="shared" si="48"/>
        <v>245</v>
      </c>
      <c r="J245" s="7">
        <f t="shared" si="49"/>
        <v>6.1760000000000073</v>
      </c>
      <c r="K245" s="7">
        <v>100</v>
      </c>
      <c r="L245">
        <f>SQRT(ABS((6*J245)/($C$2*$C$8)))</f>
        <v>4.3044163367406761E-2</v>
      </c>
      <c r="M245">
        <f>(3*K245)/($C$2*$C$3*2)</f>
        <v>1.4999999999999999E-2</v>
      </c>
      <c r="N245">
        <f t="shared" si="43"/>
        <v>4.3044163367406761E-2</v>
      </c>
      <c r="O245">
        <f t="shared" si="44"/>
        <v>9.7979589711327184E-2</v>
      </c>
      <c r="P245">
        <f t="shared" si="38"/>
        <v>69695.860374687036</v>
      </c>
      <c r="Q245">
        <f>0</f>
        <v>0</v>
      </c>
      <c r="R245" s="12">
        <f>0</f>
        <v>0</v>
      </c>
      <c r="S245">
        <f>0</f>
        <v>0</v>
      </c>
      <c r="T245">
        <f>0</f>
        <v>0</v>
      </c>
      <c r="U245">
        <f>IFERROR($C$3*S245,0)</f>
        <v>0</v>
      </c>
      <c r="V245">
        <f>3.1415-ATAN((M245/2)/ABS((G245-$C$7)))</f>
        <v>3.1145793668656769</v>
      </c>
      <c r="W245">
        <f>SQRT(((O245/2))^2+(ABS(G245-$C$7))^2)</f>
        <v>0.28280493846111138</v>
      </c>
      <c r="X245">
        <f t="shared" si="45"/>
        <v>3.1415000000000002</v>
      </c>
      <c r="Y245">
        <f>G245-$C$7</f>
        <v>-0.27852941176470569</v>
      </c>
      <c r="Z245">
        <f t="shared" si="46"/>
        <v>3.3230094119638057E-7</v>
      </c>
      <c r="AA245">
        <f>W245/$C$5</f>
        <v>14.140246923055569</v>
      </c>
      <c r="AB245">
        <f>Y245/$C$5</f>
        <v>-13.926470588235285</v>
      </c>
      <c r="AC245">
        <f>$C$4/$C$5</f>
        <v>0</v>
      </c>
      <c r="AD245">
        <f>IFERROR(ABS(((J245*$C$5)/(4*Z245))*((((1/(AA245^3))-AA245)*SIN(V245))-(((4/(AA245^5))-(5/(AA245^3))+AA245)*SIN(3*V245))-(2*AC245*((3/(AA245^4))-(4/(AA245^2))+1)*COS(2*V245))+(2*AC245*((1/(AA245^2))-1)))),0)</f>
        <v>141849.26128596044</v>
      </c>
      <c r="AE245">
        <f>IFERROR(ABS(((J245*$C$5)/(4*Z245))*((2*AC245*((-(3/(AB245^4)))+(2/(AB245^2))+1)*SIN(2*X245))-((1/(AB245^3))*COS(X245))+(((4/(AB245^5))-((3/(AB245^3))-AB245))*COS(3*X245)))),0)</f>
        <v>1294019.5054569622</v>
      </c>
      <c r="AF245">
        <f>MAX($C$8,AD245)</f>
        <v>400000</v>
      </c>
      <c r="AG245" s="11">
        <f>MAX(AE245,$C$3,U245)</f>
        <v>1294019.5054569622</v>
      </c>
      <c r="AH245" s="11">
        <f t="shared" si="47"/>
        <v>4.3044163367406761E-2</v>
      </c>
      <c r="AI245" s="11">
        <f>(3*K245)/($C$2*$C$3*2)</f>
        <v>1.4999999999999999E-2</v>
      </c>
      <c r="AJ245">
        <f t="shared" si="39"/>
        <v>7.1470000000000006E-2</v>
      </c>
      <c r="AK245">
        <f t="shared" si="40"/>
        <v>4.3044163367406761E-2</v>
      </c>
      <c r="AL245">
        <f>0</f>
        <v>0</v>
      </c>
      <c r="AN245">
        <f t="shared" si="41"/>
        <v>6.2560400813933154E-7</v>
      </c>
    </row>
    <row r="246" spans="7:40" x14ac:dyDescent="0.25">
      <c r="G246">
        <f>G245+($C$6/1700)</f>
        <v>7.1764705882353119E-2</v>
      </c>
      <c r="H246" s="7">
        <f t="shared" si="42"/>
        <v>7.1760000000000004E-2</v>
      </c>
      <c r="I246" s="7">
        <f t="shared" si="48"/>
        <v>246</v>
      </c>
      <c r="J246" s="7">
        <f t="shared" si="49"/>
        <v>6.2050000000000072</v>
      </c>
      <c r="K246" s="7">
        <v>100</v>
      </c>
      <c r="L246">
        <f>SQRT(ABS((6*J246)/($C$2*$C$8)))</f>
        <v>4.3145104009609275E-2</v>
      </c>
      <c r="M246">
        <f>(3*K246)/($C$2*$C$3*2)</f>
        <v>1.4999999999999999E-2</v>
      </c>
      <c r="N246">
        <f t="shared" si="43"/>
        <v>4.3145104009609275E-2</v>
      </c>
      <c r="O246">
        <f t="shared" si="44"/>
        <v>9.7979589711327184E-2</v>
      </c>
      <c r="P246">
        <f t="shared" si="38"/>
        <v>69532.802594051929</v>
      </c>
      <c r="Q246">
        <f>0</f>
        <v>0</v>
      </c>
      <c r="R246" s="12">
        <f>0</f>
        <v>0</v>
      </c>
      <c r="S246">
        <f>0</f>
        <v>0</v>
      </c>
      <c r="T246">
        <f>0</f>
        <v>0</v>
      </c>
      <c r="U246">
        <f>IFERROR($C$3*S246,0)</f>
        <v>0</v>
      </c>
      <c r="V246">
        <f>3.1415-ATAN((M246/2)/ABS((G246-$C$7)))</f>
        <v>3.1145509233056554</v>
      </c>
      <c r="W246">
        <f>SQRT(((O246/2))^2+(ABS(G246-$C$7))^2)</f>
        <v>0.28251527196371784</v>
      </c>
      <c r="X246">
        <f t="shared" si="45"/>
        <v>3.1415000000000002</v>
      </c>
      <c r="Y246">
        <f>G246-$C$7</f>
        <v>-0.27823529411764686</v>
      </c>
      <c r="Z246">
        <f t="shared" si="46"/>
        <v>3.3464421297453239E-7</v>
      </c>
      <c r="AA246">
        <f>W246/$C$5</f>
        <v>14.125763598185891</v>
      </c>
      <c r="AB246">
        <f>Y246/$C$5</f>
        <v>-13.911764705882343</v>
      </c>
      <c r="AC246">
        <f>$C$4/$C$5</f>
        <v>0</v>
      </c>
      <c r="AD246">
        <f>IFERROR(ABS(((J246*$C$5)/(4*Z246))*((((1/(AA246^3))-AA246)*SIN(V246))-(((4/(AA246^5))-(5/(AA246^3))+AA246)*SIN(3*V246))-(2*AC246*((3/(AA246^4))-(4/(AA246^2))+1)*COS(2*V246))+(2*AC246*((1/(AA246^2))-1)))),0)</f>
        <v>141520.99115354364</v>
      </c>
      <c r="AE246">
        <f>IFERROR(ABS(((J246*$C$5)/(4*Z246))*((2*AC246*((-(3/(AB246^4)))+(2/(AB246^2))+1)*SIN(2*X246))-((1/(AB246^3))*COS(X246))+(((4/(AB246^5))-((3/(AB246^3))-AB246))*COS(3*X246)))),0)</f>
        <v>1289628.2463521254</v>
      </c>
      <c r="AF246">
        <f>MAX($C$8,AD246)</f>
        <v>400000</v>
      </c>
      <c r="AG246" s="11">
        <f>MAX(AE246,$C$3,U246)</f>
        <v>1289628.2463521254</v>
      </c>
      <c r="AH246" s="11">
        <f t="shared" si="47"/>
        <v>4.3145104009609275E-2</v>
      </c>
      <c r="AI246" s="11">
        <f>(3*K246)/($C$2*$C$3*2)</f>
        <v>1.4999999999999999E-2</v>
      </c>
      <c r="AJ246">
        <f t="shared" si="39"/>
        <v>7.1760000000000004E-2</v>
      </c>
      <c r="AK246">
        <f t="shared" si="40"/>
        <v>4.3145104009609275E-2</v>
      </c>
      <c r="AL246">
        <f>0</f>
        <v>0</v>
      </c>
      <c r="AN246">
        <f t="shared" si="41"/>
        <v>6.487391617591663E-7</v>
      </c>
    </row>
    <row r="247" spans="7:40" x14ac:dyDescent="0.25">
      <c r="G247">
        <f>G246+($C$6/1700)</f>
        <v>7.2058823529411939E-2</v>
      </c>
      <c r="H247" s="7">
        <f t="shared" si="42"/>
        <v>7.2059999999999999E-2</v>
      </c>
      <c r="I247" s="7">
        <f t="shared" si="48"/>
        <v>247</v>
      </c>
      <c r="J247" s="7">
        <f t="shared" si="49"/>
        <v>6.2350000000000065</v>
      </c>
      <c r="K247" s="7">
        <v>100</v>
      </c>
      <c r="L247">
        <f>SQRT(ABS((6*J247)/($C$2*$C$8)))</f>
        <v>4.3249277450611842E-2</v>
      </c>
      <c r="M247">
        <f>(3*K247)/($C$2*$C$3*2)</f>
        <v>1.4999999999999999E-2</v>
      </c>
      <c r="N247">
        <f t="shared" si="43"/>
        <v>4.3249277450611842E-2</v>
      </c>
      <c r="O247">
        <f t="shared" si="44"/>
        <v>9.7979589711327184E-2</v>
      </c>
      <c r="P247">
        <f t="shared" si="38"/>
        <v>69365.320690636392</v>
      </c>
      <c r="Q247">
        <f>0</f>
        <v>0</v>
      </c>
      <c r="R247" s="12">
        <f>0</f>
        <v>0</v>
      </c>
      <c r="S247">
        <f>0</f>
        <v>0</v>
      </c>
      <c r="T247">
        <f>0</f>
        <v>0</v>
      </c>
      <c r="U247">
        <f>IFERROR($C$3*S247,0)</f>
        <v>0</v>
      </c>
      <c r="V247">
        <f>3.1415-ATAN((M247/2)/ABS((G247-$C$7)))</f>
        <v>3.1145224195913777</v>
      </c>
      <c r="W247">
        <f>SQRT(((O247/2))^2+(ABS(G247-$C$7))^2)</f>
        <v>0.2822256146735348</v>
      </c>
      <c r="X247">
        <f t="shared" si="45"/>
        <v>3.1415000000000002</v>
      </c>
      <c r="Y247">
        <f>G247-$C$7</f>
        <v>-0.27794117647058803</v>
      </c>
      <c r="Z247">
        <f t="shared" si="46"/>
        <v>3.3707405613070638E-7</v>
      </c>
      <c r="AA247">
        <f>W247/$C$5</f>
        <v>14.11128073367674</v>
      </c>
      <c r="AB247">
        <f>Y247/$C$5</f>
        <v>-13.897058823529401</v>
      </c>
      <c r="AC247">
        <f>$C$4/$C$5</f>
        <v>0</v>
      </c>
      <c r="AD247">
        <f>IFERROR(ABS(((J247*$C$5)/(4*Z247))*((((1/(AA247^3))-AA247)*SIN(V247))-(((4/(AA247^5))-(5/(AA247^3))+AA247)*SIN(3*V247))-(2*AC247*((3/(AA247^4))-(4/(AA247^2))+1)*COS(2*V247))+(2*AC247*((1/(AA247^2))-1)))),0)</f>
        <v>141183.71216807872</v>
      </c>
      <c r="AE247">
        <f>IFERROR(ABS(((J247*$C$5)/(4*Z247))*((2*AC247*((-(3/(AB247^4)))+(2/(AB247^2))+1)*SIN(2*X247))-((1/(AB247^3))*COS(X247))+(((4/(AB247^5))-((3/(AB247^3))-AB247))*COS(3*X247)))),0)</f>
        <v>1285161.4142340575</v>
      </c>
      <c r="AF247">
        <f>MAX($C$8,AD247)</f>
        <v>400000</v>
      </c>
      <c r="AG247" s="11">
        <f>MAX(AE247,$C$3,U247)</f>
        <v>1285161.4142340575</v>
      </c>
      <c r="AH247" s="11">
        <f t="shared" si="47"/>
        <v>4.3249277450611842E-2</v>
      </c>
      <c r="AI247" s="11">
        <f>(3*K247)/($C$2*$C$3*2)</f>
        <v>1.4999999999999999E-2</v>
      </c>
      <c r="AJ247">
        <f t="shared" si="39"/>
        <v>7.2059999999999999E-2</v>
      </c>
      <c r="AK247">
        <f t="shared" si="40"/>
        <v>4.3249277450611842E-2</v>
      </c>
      <c r="AL247">
        <f>0</f>
        <v>0</v>
      </c>
      <c r="AN247">
        <f t="shared" si="41"/>
        <v>6.2857123701295511E-7</v>
      </c>
    </row>
    <row r="248" spans="7:40" x14ac:dyDescent="0.25">
      <c r="G248">
        <f>G247+($C$6/1700)</f>
        <v>7.2352941176470759E-2</v>
      </c>
      <c r="H248" s="7">
        <f t="shared" si="42"/>
        <v>7.2349999999999998E-2</v>
      </c>
      <c r="I248" s="7">
        <f t="shared" si="48"/>
        <v>248</v>
      </c>
      <c r="J248" s="7">
        <f t="shared" si="49"/>
        <v>6.2640000000000065</v>
      </c>
      <c r="K248" s="7">
        <v>100</v>
      </c>
      <c r="L248">
        <f>SQRT(ABS((6*J248)/($C$2*$C$8)))</f>
        <v>4.3349740483652283E-2</v>
      </c>
      <c r="M248">
        <f>(3*K248)/($C$2*$C$3*2)</f>
        <v>1.4999999999999999E-2</v>
      </c>
      <c r="N248">
        <f t="shared" si="43"/>
        <v>4.3349740483652283E-2</v>
      </c>
      <c r="O248">
        <f t="shared" si="44"/>
        <v>9.7979589711327184E-2</v>
      </c>
      <c r="P248">
        <f t="shared" si="38"/>
        <v>69204.566544783273</v>
      </c>
      <c r="Q248">
        <f>0</f>
        <v>0</v>
      </c>
      <c r="R248" s="12">
        <f>0</f>
        <v>0</v>
      </c>
      <c r="S248">
        <f>0</f>
        <v>0</v>
      </c>
      <c r="T248">
        <f>0</f>
        <v>0</v>
      </c>
      <c r="U248">
        <f>IFERROR($C$3*S248,0)</f>
        <v>0</v>
      </c>
      <c r="V248">
        <f>3.1415-ATAN((M248/2)/ABS((G248-$C$7)))</f>
        <v>3.1144938555318613</v>
      </c>
      <c r="W248">
        <f>SQRT(((O248/2))^2+(ABS(G248-$C$7))^2)</f>
        <v>0.28193596661894049</v>
      </c>
      <c r="X248">
        <f t="shared" si="45"/>
        <v>3.1415000000000002</v>
      </c>
      <c r="Y248">
        <f>G248-$C$7</f>
        <v>-0.27764705882352925</v>
      </c>
      <c r="Z248">
        <f t="shared" si="46"/>
        <v>3.3942846798699764E-7</v>
      </c>
      <c r="AA248">
        <f>W248/$C$5</f>
        <v>14.096798330947024</v>
      </c>
      <c r="AB248">
        <f>Y248/$C$5</f>
        <v>-13.882352941176462</v>
      </c>
      <c r="AC248">
        <f>$C$4/$C$5</f>
        <v>0</v>
      </c>
      <c r="AD248">
        <f>IFERROR(ABS(((J248*$C$5)/(4*Z248))*((((1/(AA248^3))-AA248)*SIN(V248))-(((4/(AA248^5))-(5/(AA248^3))+AA248)*SIN(3*V248))-(2*AC248*((3/(AA248^4))-(4/(AA248^2))+1)*COS(2*V248))+(2*AC248*((1/(AA248^2))-1)))),0)</f>
        <v>140860.1223233628</v>
      </c>
      <c r="AE248">
        <f>IFERROR(ABS(((J248*$C$5)/(4*Z248))*((2*AC248*((-(3/(AB248^4)))+(2/(AB248^2))+1)*SIN(2*X248))-((1/(AB248^3))*COS(X248))+(((4/(AB248^5))-((3/(AB248^3))-AB248))*COS(3*X248)))),0)</f>
        <v>1280825.6664266551</v>
      </c>
      <c r="AF248">
        <f>MAX($C$8,AD248)</f>
        <v>400000</v>
      </c>
      <c r="AG248" s="11">
        <f>MAX(AE248,$C$3,U248)</f>
        <v>1280825.6664266551</v>
      </c>
      <c r="AH248" s="11">
        <f t="shared" si="47"/>
        <v>4.3349740483652283E-2</v>
      </c>
      <c r="AI248" s="11">
        <f>(3*K248)/($C$2*$C$3*2)</f>
        <v>1.4999999999999999E-2</v>
      </c>
      <c r="AJ248">
        <f t="shared" si="39"/>
        <v>7.2349999999999998E-2</v>
      </c>
      <c r="AK248">
        <f t="shared" si="40"/>
        <v>4.3349740483652283E-2</v>
      </c>
      <c r="AL248">
        <f>0</f>
        <v>0</v>
      </c>
      <c r="AN248">
        <f t="shared" si="41"/>
        <v>6.5180135010601578E-7</v>
      </c>
    </row>
    <row r="249" spans="7:40" x14ac:dyDescent="0.25">
      <c r="G249">
        <f>G248+($C$6/1700)</f>
        <v>7.2647058823529578E-2</v>
      </c>
      <c r="H249" s="7">
        <f t="shared" si="42"/>
        <v>7.2650000000000006E-2</v>
      </c>
      <c r="I249" s="7">
        <f t="shared" si="48"/>
        <v>249</v>
      </c>
      <c r="J249" s="7">
        <f t="shared" si="49"/>
        <v>6.2940000000000076</v>
      </c>
      <c r="K249" s="7">
        <v>100</v>
      </c>
      <c r="L249">
        <f>SQRT(ABS((6*J249)/($C$2*$C$8)))</f>
        <v>4.3453423340399804E-2</v>
      </c>
      <c r="M249">
        <f>(3*K249)/($C$2*$C$3*2)</f>
        <v>1.4999999999999999E-2</v>
      </c>
      <c r="N249">
        <f t="shared" si="43"/>
        <v>4.3453423340399804E-2</v>
      </c>
      <c r="O249">
        <f t="shared" si="44"/>
        <v>9.7979589711327184E-2</v>
      </c>
      <c r="P249">
        <f t="shared" si="38"/>
        <v>69039.439689227424</v>
      </c>
      <c r="Q249">
        <f>0</f>
        <v>0</v>
      </c>
      <c r="R249" s="12">
        <f>0</f>
        <v>0</v>
      </c>
      <c r="S249">
        <f>0</f>
        <v>0</v>
      </c>
      <c r="T249">
        <f>0</f>
        <v>0</v>
      </c>
      <c r="U249">
        <f>IFERROR($C$3*S249,0)</f>
        <v>0</v>
      </c>
      <c r="V249">
        <f>3.1415-ATAN((M249/2)/ABS((G249-$C$7)))</f>
        <v>3.1144652309353145</v>
      </c>
      <c r="W249">
        <f>SQRT(((O249/2))^2+(ABS(G249-$C$7))^2)</f>
        <v>0.28164632782842858</v>
      </c>
      <c r="X249">
        <f t="shared" si="45"/>
        <v>3.1415000000000002</v>
      </c>
      <c r="Y249">
        <f>G249-$C$7</f>
        <v>-0.27735294117647041</v>
      </c>
      <c r="Z249">
        <f t="shared" si="46"/>
        <v>3.4186980813059593E-7</v>
      </c>
      <c r="AA249">
        <f>W249/$C$5</f>
        <v>14.082316391421429</v>
      </c>
      <c r="AB249">
        <f>Y249/$C$5</f>
        <v>-13.86764705882352</v>
      </c>
      <c r="AC249">
        <f>$C$4/$C$5</f>
        <v>0</v>
      </c>
      <c r="AD249">
        <f>IFERROR(ABS(((J249*$C$5)/(4*Z249))*((((1/(AA249^3))-AA249)*SIN(V249))-(((4/(AA249^5))-(5/(AA249^3))+AA249)*SIN(3*V249))-(2*AC249*((3/(AA249^4))-(4/(AA249^2))+1)*COS(2*V249))+(2*AC249*((1/(AA249^2))-1)))),0)</f>
        <v>140527.62797889489</v>
      </c>
      <c r="AE249">
        <f>IFERROR(ABS(((J249*$C$5)/(4*Z249))*((2*AC249*((-(3/(AB249^4)))+(2/(AB249^2))+1)*SIN(2*X249))-((1/(AB249^3))*COS(X249))+(((4/(AB249^5))-((3/(AB249^3))-AB249))*COS(3*X249)))),0)</f>
        <v>1276415.3793312085</v>
      </c>
      <c r="AF249">
        <f>MAX($C$8,AD249)</f>
        <v>400000</v>
      </c>
      <c r="AG249" s="11">
        <f>MAX(AE249,$C$3,U249)</f>
        <v>1276415.3793312085</v>
      </c>
      <c r="AH249" s="11">
        <f t="shared" si="47"/>
        <v>4.3453423340399804E-2</v>
      </c>
      <c r="AI249" s="11">
        <f>(3*K249)/($C$2*$C$3*2)</f>
        <v>1.4999999999999999E-2</v>
      </c>
      <c r="AJ249">
        <f t="shared" si="39"/>
        <v>7.2650000000000006E-2</v>
      </c>
      <c r="AK249">
        <f t="shared" si="40"/>
        <v>4.3453423340399804E-2</v>
      </c>
      <c r="AL249">
        <f>0</f>
        <v>0</v>
      </c>
      <c r="AN249">
        <f t="shared" si="41"/>
        <v>6.3152452446440797E-7</v>
      </c>
    </row>
    <row r="250" spans="7:40" x14ac:dyDescent="0.25">
      <c r="G250">
        <f>G249+($C$6/1700)</f>
        <v>7.2941176470588398E-2</v>
      </c>
      <c r="H250" s="7">
        <f t="shared" si="42"/>
        <v>7.2940000000000005E-2</v>
      </c>
      <c r="I250" s="7">
        <f t="shared" si="48"/>
        <v>250</v>
      </c>
      <c r="J250" s="7">
        <f t="shared" si="49"/>
        <v>6.3230000000000075</v>
      </c>
      <c r="K250" s="7">
        <v>100</v>
      </c>
      <c r="L250">
        <f>SQRT(ABS((6*J250)/($C$2*$C$8)))</f>
        <v>4.3553415480304204E-2</v>
      </c>
      <c r="M250">
        <f>(3*K250)/($C$2*$C$3*2)</f>
        <v>1.4999999999999999E-2</v>
      </c>
      <c r="N250">
        <f t="shared" si="43"/>
        <v>4.3553415480304204E-2</v>
      </c>
      <c r="O250">
        <f t="shared" si="44"/>
        <v>9.7979589711327184E-2</v>
      </c>
      <c r="P250">
        <f t="shared" si="38"/>
        <v>68880.935442518035</v>
      </c>
      <c r="Q250">
        <f>0</f>
        <v>0</v>
      </c>
      <c r="R250" s="12">
        <f>0</f>
        <v>0</v>
      </c>
      <c r="S250">
        <f>0</f>
        <v>0</v>
      </c>
      <c r="T250">
        <f>0</f>
        <v>0</v>
      </c>
      <c r="U250">
        <f>IFERROR($C$3*S250,0)</f>
        <v>0</v>
      </c>
      <c r="V250">
        <f>3.1415-ATAN((M250/2)/ABS((G250-$C$7)))</f>
        <v>3.1144365456091321</v>
      </c>
      <c r="W250">
        <f>SQRT(((O250/2))^2+(ABS(G250-$C$7))^2)</f>
        <v>0.28135669833060956</v>
      </c>
      <c r="X250">
        <f t="shared" si="45"/>
        <v>3.1415000000000002</v>
      </c>
      <c r="Y250">
        <f>G250-$C$7</f>
        <v>-0.27705882352941158</v>
      </c>
      <c r="Z250">
        <f t="shared" si="46"/>
        <v>3.4423530760245471E-7</v>
      </c>
      <c r="AA250">
        <f>W250/$C$5</f>
        <v>14.067834916530478</v>
      </c>
      <c r="AB250">
        <f>Y250/$C$5</f>
        <v>-13.852941176470578</v>
      </c>
      <c r="AC250">
        <f>$C$4/$C$5</f>
        <v>0</v>
      </c>
      <c r="AD250">
        <f>IFERROR(ABS(((J250*$C$5)/(4*Z250))*((((1/(AA250^3))-AA250)*SIN(V250))-(((4/(AA250^5))-(5/(AA250^3))+AA250)*SIN(3*V250))-(2*AC250*((3/(AA250^4))-(4/(AA250^2))+1)*COS(2*V250))+(2*AC250*((1/(AA250^2))-1)))),0)</f>
        <v>140208.60961514621</v>
      </c>
      <c r="AE250">
        <f>IFERROR(ABS(((J250*$C$5)/(4*Z250))*((2*AC250*((-(3/(AB250^4)))+(2/(AB250^2))+1)*SIN(2*X250))-((1/(AB250^3))*COS(X250))+(((4/(AB250^5))-((3/(AB250^3))-AB250))*COS(3*X250)))),0)</f>
        <v>1272133.8783017765</v>
      </c>
      <c r="AF250">
        <f>MAX($C$8,AD250)</f>
        <v>400000</v>
      </c>
      <c r="AG250" s="11">
        <f>MAX(AE250,$C$3,U250)</f>
        <v>1272133.8783017765</v>
      </c>
      <c r="AH250" s="11">
        <f t="shared" si="47"/>
        <v>4.3553415480304204E-2</v>
      </c>
      <c r="AI250" s="11">
        <f>(3*K250)/($C$2*$C$3*2)</f>
        <v>1.4999999999999999E-2</v>
      </c>
      <c r="AJ250">
        <f t="shared" si="39"/>
        <v>7.2940000000000005E-2</v>
      </c>
      <c r="AK250">
        <f t="shared" si="40"/>
        <v>4.3553415480304204E-2</v>
      </c>
      <c r="AL250">
        <f>0</f>
        <v>0</v>
      </c>
      <c r="AN250">
        <f t="shared" si="41"/>
        <v>6.548492192863831E-7</v>
      </c>
    </row>
    <row r="251" spans="7:40" x14ac:dyDescent="0.25">
      <c r="G251">
        <f>G250+($C$6/1700)</f>
        <v>7.3235294117647218E-2</v>
      </c>
      <c r="H251" s="7">
        <f t="shared" si="42"/>
        <v>7.324E-2</v>
      </c>
      <c r="I251" s="7">
        <f t="shared" si="48"/>
        <v>251</v>
      </c>
      <c r="J251" s="7">
        <f t="shared" si="49"/>
        <v>6.3530000000000069</v>
      </c>
      <c r="K251" s="7">
        <v>100</v>
      </c>
      <c r="L251">
        <f>SQRT(ABS((6*J251)/($C$2*$C$8)))</f>
        <v>4.3656614619092968E-2</v>
      </c>
      <c r="M251">
        <f>(3*K251)/($C$2*$C$3*2)</f>
        <v>1.4999999999999999E-2</v>
      </c>
      <c r="N251">
        <f t="shared" si="43"/>
        <v>4.3656614619092968E-2</v>
      </c>
      <c r="O251">
        <f t="shared" si="44"/>
        <v>9.7979589711327184E-2</v>
      </c>
      <c r="P251">
        <f t="shared" si="38"/>
        <v>68718.108954970754</v>
      </c>
      <c r="Q251">
        <f>0</f>
        <v>0</v>
      </c>
      <c r="R251" s="12">
        <f>0</f>
        <v>0</v>
      </c>
      <c r="S251">
        <f>0</f>
        <v>0</v>
      </c>
      <c r="T251">
        <f>0</f>
        <v>0</v>
      </c>
      <c r="U251">
        <f>IFERROR($C$3*S251,0)</f>
        <v>0</v>
      </c>
      <c r="V251">
        <f>3.1415-ATAN((M251/2)/ABS((G251-$C$7)))</f>
        <v>3.1144077993598915</v>
      </c>
      <c r="W251">
        <f>SQRT(((O251/2))^2+(ABS(G251-$C$7))^2)</f>
        <v>0.28106707815421078</v>
      </c>
      <c r="X251">
        <f t="shared" si="45"/>
        <v>3.1415000000000002</v>
      </c>
      <c r="Y251">
        <f>G251-$C$7</f>
        <v>-0.27676470588235275</v>
      </c>
      <c r="Z251">
        <f t="shared" si="46"/>
        <v>3.4668809084387235E-7</v>
      </c>
      <c r="AA251">
        <f>W251/$C$5</f>
        <v>14.053353907710539</v>
      </c>
      <c r="AB251">
        <f>Y251/$C$5</f>
        <v>-13.838235294117638</v>
      </c>
      <c r="AC251">
        <f>$C$4/$C$5</f>
        <v>0</v>
      </c>
      <c r="AD251">
        <f>IFERROR(ABS(((J251*$C$5)/(4*Z251))*((((1/(AA251^3))-AA251)*SIN(V251))-(((4/(AA251^5))-(5/(AA251^3))+AA251)*SIN(3*V251))-(2*AC251*((3/(AA251^4))-(4/(AA251^2))+1)*COS(2*V251))+(2*AC251*((1/(AA251^2))-1)))),0)</f>
        <v>139880.789188166</v>
      </c>
      <c r="AE251">
        <f>IFERROR(ABS(((J251*$C$5)/(4*Z251))*((2*AC251*((-(3/(AB251^4)))+(2/(AB251^2))+1)*SIN(2*X251))-((1/(AB251^3))*COS(X251))+(((4/(AB251^5))-((3/(AB251^3))-AB251))*COS(3*X251)))),0)</f>
        <v>1267778.8523639657</v>
      </c>
      <c r="AF251">
        <f>MAX($C$8,AD251)</f>
        <v>400000</v>
      </c>
      <c r="AG251" s="11">
        <f>MAX(AE251,$C$3,U251)</f>
        <v>1267778.8523639657</v>
      </c>
      <c r="AH251" s="11">
        <f t="shared" si="47"/>
        <v>4.3656614619092968E-2</v>
      </c>
      <c r="AI251" s="11">
        <f>(3*K251)/($C$2*$C$3*2)</f>
        <v>1.4999999999999999E-2</v>
      </c>
      <c r="AJ251">
        <f t="shared" si="39"/>
        <v>7.324E-2</v>
      </c>
      <c r="AK251">
        <f t="shared" si="40"/>
        <v>4.3656614619092968E-2</v>
      </c>
      <c r="AL251">
        <f>0</f>
        <v>0</v>
      </c>
      <c r="AN251">
        <f t="shared" si="41"/>
        <v>6.3446406517626883E-7</v>
      </c>
    </row>
    <row r="252" spans="7:40" x14ac:dyDescent="0.25">
      <c r="G252">
        <f>G251+($C$6/1700)</f>
        <v>7.3529411764706037E-2</v>
      </c>
      <c r="H252" s="7">
        <f t="shared" si="42"/>
        <v>7.3529999999999998E-2</v>
      </c>
      <c r="I252" s="7">
        <f t="shared" si="48"/>
        <v>252</v>
      </c>
      <c r="J252" s="7">
        <f t="shared" si="49"/>
        <v>6.3820000000000068</v>
      </c>
      <c r="K252" s="7">
        <v>100</v>
      </c>
      <c r="L252">
        <f>SQRT(ABS((6*J252)/($C$2*$C$8)))</f>
        <v>4.375614242594978E-2</v>
      </c>
      <c r="M252">
        <f>(3*K252)/($C$2*$C$3*2)</f>
        <v>1.4999999999999999E-2</v>
      </c>
      <c r="N252">
        <f t="shared" si="43"/>
        <v>4.375614242594978E-2</v>
      </c>
      <c r="O252">
        <f t="shared" si="44"/>
        <v>9.7979589711327184E-2</v>
      </c>
      <c r="P252">
        <f t="shared" si="38"/>
        <v>68561.802610388171</v>
      </c>
      <c r="Q252">
        <f>0</f>
        <v>0</v>
      </c>
      <c r="R252" s="12">
        <f>0</f>
        <v>0</v>
      </c>
      <c r="S252">
        <f>0</f>
        <v>0</v>
      </c>
      <c r="T252">
        <f>0</f>
        <v>0</v>
      </c>
      <c r="U252">
        <f>IFERROR($C$3*S252,0)</f>
        <v>0</v>
      </c>
      <c r="V252">
        <f>3.1415-ATAN((M252/2)/ABS((G252-$C$7)))</f>
        <v>3.1143789919933478</v>
      </c>
      <c r="W252">
        <f>SQRT(((O252/2))^2+(ABS(G252-$C$7))^2)</f>
        <v>0.28077746732807718</v>
      </c>
      <c r="X252">
        <f t="shared" si="45"/>
        <v>3.1415000000000002</v>
      </c>
      <c r="Y252">
        <f>G252-$C$7</f>
        <v>-0.27647058823529391</v>
      </c>
      <c r="Z252">
        <f t="shared" si="46"/>
        <v>3.4906462620301482E-7</v>
      </c>
      <c r="AA252">
        <f>W252/$C$5</f>
        <v>14.038873366403859</v>
      </c>
      <c r="AB252">
        <f>Y252/$C$5</f>
        <v>-13.823529411764696</v>
      </c>
      <c r="AC252">
        <f>$C$4/$C$5</f>
        <v>0</v>
      </c>
      <c r="AD252">
        <f>IFERROR(ABS(((J252*$C$5)/(4*Z252))*((((1/(AA252^3))-AA252)*SIN(V252))-(((4/(AA252^5))-(5/(AA252^3))+AA252)*SIN(3*V252))-(2*AC252*((3/(AA252^4))-(4/(AA252^2))+1)*COS(2*V252))+(2*AC252*((1/(AA252^2))-1)))),0)</f>
        <v>139566.23702361749</v>
      </c>
      <c r="AE252">
        <f>IFERROR(ABS(((J252*$C$5)/(4*Z252))*((2*AC252*((-(3/(AB252^4)))+(2/(AB252^2))+1)*SIN(2*X252))-((1/(AB252^3))*COS(X252))+(((4/(AB252^5))-((3/(AB252^3))-AB252))*COS(3*X252)))),0)</f>
        <v>1263550.3740838568</v>
      </c>
      <c r="AF252">
        <f>MAX($C$8,AD252)</f>
        <v>400000</v>
      </c>
      <c r="AG252" s="11">
        <f>MAX(AE252,$C$3,U252)</f>
        <v>1263550.3740838568</v>
      </c>
      <c r="AH252" s="11">
        <f t="shared" si="47"/>
        <v>4.375614242594978E-2</v>
      </c>
      <c r="AI252" s="11">
        <f>(3*K252)/($C$2*$C$3*2)</f>
        <v>1.4999999999999999E-2</v>
      </c>
      <c r="AJ252">
        <f t="shared" si="39"/>
        <v>7.3529999999999998E-2</v>
      </c>
      <c r="AK252">
        <f t="shared" si="40"/>
        <v>4.375614242594978E-2</v>
      </c>
      <c r="AL252">
        <f>0</f>
        <v>0</v>
      </c>
      <c r="AN252">
        <f t="shared" si="41"/>
        <v>6.3590394321783891E-7</v>
      </c>
    </row>
    <row r="253" spans="7:40" x14ac:dyDescent="0.25">
      <c r="G253">
        <f>G252+($C$6/1700)</f>
        <v>7.3823529411764857E-2</v>
      </c>
      <c r="H253" s="7">
        <f t="shared" si="42"/>
        <v>7.3819999999999997E-2</v>
      </c>
      <c r="I253" s="7">
        <f t="shared" si="48"/>
        <v>253</v>
      </c>
      <c r="J253" s="7">
        <f t="shared" si="49"/>
        <v>6.4110000000000067</v>
      </c>
      <c r="K253" s="7">
        <v>100</v>
      </c>
      <c r="L253">
        <f>SQRT(ABS((6*J253)/($C$2*$C$8)))</f>
        <v>4.385544435985117E-2</v>
      </c>
      <c r="M253">
        <f>(3*K253)/($C$2*$C$3*2)</f>
        <v>1.4999999999999999E-2</v>
      </c>
      <c r="N253">
        <f t="shared" si="43"/>
        <v>4.385544435985117E-2</v>
      </c>
      <c r="O253">
        <f t="shared" si="44"/>
        <v>9.7979589711327184E-2</v>
      </c>
      <c r="P253">
        <f t="shared" si="38"/>
        <v>68406.558040635049</v>
      </c>
      <c r="Q253">
        <f>0</f>
        <v>0</v>
      </c>
      <c r="R253" s="12">
        <f>0</f>
        <v>0</v>
      </c>
      <c r="S253">
        <f>0</f>
        <v>0</v>
      </c>
      <c r="T253">
        <f>0</f>
        <v>0</v>
      </c>
      <c r="U253">
        <f>IFERROR($C$3*S253,0)</f>
        <v>0</v>
      </c>
      <c r="V253">
        <f>3.1415-ATAN((M253/2)/ABS((G253-$C$7)))</f>
        <v>3.1143501233144288</v>
      </c>
      <c r="W253">
        <f>SQRT(((O253/2))^2+(ABS(G253-$C$7))^2)</f>
        <v>0.28048786588117197</v>
      </c>
      <c r="X253">
        <f t="shared" si="45"/>
        <v>3.1415000000000002</v>
      </c>
      <c r="Y253">
        <f>G253-$C$7</f>
        <v>-0.27617647058823513</v>
      </c>
      <c r="Z253">
        <f t="shared" si="46"/>
        <v>3.514465672387576E-7</v>
      </c>
      <c r="AA253">
        <f>W253/$C$5</f>
        <v>14.024393294058598</v>
      </c>
      <c r="AB253">
        <f>Y253/$C$5</f>
        <v>-13.808823529411756</v>
      </c>
      <c r="AC253">
        <f>$C$4/$C$5</f>
        <v>0</v>
      </c>
      <c r="AD253">
        <f>IFERROR(ABS(((J253*$C$5)/(4*Z253))*((((1/(AA253^3))-AA253)*SIN(V253))-(((4/(AA253^5))-(5/(AA253^3))+AA253)*SIN(3*V253))-(2*AC253*((3/(AA253^4))-(4/(AA253^2))+1)*COS(2*V253))+(2*AC253*((1/(AA253^2))-1)))),0)</f>
        <v>139253.84263062448</v>
      </c>
      <c r="AE253">
        <f>IFERROR(ABS(((J253*$C$5)/(4*Z253))*((2*AC253*((-(3/(AB253^4)))+(2/(AB253^2))+1)*SIN(2*X253))-((1/(AB253^3))*COS(X253))+(((4/(AB253^5))-((3/(AB253^3))-AB253))*COS(3*X253)))),0)</f>
        <v>1259347.5726137769</v>
      </c>
      <c r="AF253">
        <f>MAX($C$8,AD253)</f>
        <v>400000</v>
      </c>
      <c r="AG253" s="11">
        <f>MAX(AE253,$C$3,U253)</f>
        <v>1259347.5726137769</v>
      </c>
      <c r="AH253" s="11">
        <f t="shared" si="47"/>
        <v>4.385544435985117E-2</v>
      </c>
      <c r="AI253" s="11">
        <f>(3*K253)/($C$2*$C$3*2)</f>
        <v>1.4999999999999999E-2</v>
      </c>
      <c r="AJ253">
        <f t="shared" si="39"/>
        <v>7.3819999999999997E-2</v>
      </c>
      <c r="AK253">
        <f t="shared" si="40"/>
        <v>4.385544435985117E-2</v>
      </c>
      <c r="AL253">
        <f>0</f>
        <v>0</v>
      </c>
      <c r="AN253">
        <f t="shared" si="41"/>
        <v>6.5936901656054887E-7</v>
      </c>
    </row>
    <row r="254" spans="7:40" x14ac:dyDescent="0.25">
      <c r="G254">
        <f>G253+($C$6/1700)</f>
        <v>7.4117647058823677E-2</v>
      </c>
      <c r="H254" s="7">
        <f t="shared" si="42"/>
        <v>7.4120000000000005E-2</v>
      </c>
      <c r="I254" s="7">
        <f t="shared" si="48"/>
        <v>254</v>
      </c>
      <c r="J254" s="7">
        <f t="shared" si="49"/>
        <v>6.4410000000000078</v>
      </c>
      <c r="K254" s="7">
        <v>100</v>
      </c>
      <c r="L254">
        <f>SQRT(ABS((6*J254)/($C$2*$C$8)))</f>
        <v>4.3957934437368666E-2</v>
      </c>
      <c r="M254">
        <f>(3*K254)/($C$2*$C$3*2)</f>
        <v>1.4999999999999999E-2</v>
      </c>
      <c r="N254">
        <f t="shared" si="43"/>
        <v>4.3957934437368666E-2</v>
      </c>
      <c r="O254">
        <f t="shared" si="44"/>
        <v>9.7979589711327184E-2</v>
      </c>
      <c r="P254">
        <f t="shared" si="38"/>
        <v>68247.064799516564</v>
      </c>
      <c r="Q254">
        <f>0</f>
        <v>0</v>
      </c>
      <c r="R254" s="12">
        <f>0</f>
        <v>0</v>
      </c>
      <c r="S254">
        <f>0</f>
        <v>0</v>
      </c>
      <c r="T254">
        <f>0</f>
        <v>0</v>
      </c>
      <c r="U254">
        <f>IFERROR($C$3*S254,0)</f>
        <v>0</v>
      </c>
      <c r="V254">
        <f>3.1415-ATAN((M254/2)/ABS((G254-$C$7)))</f>
        <v>3.1143211931272332</v>
      </c>
      <c r="W254">
        <f>SQRT(((O254/2))^2+(ABS(G254-$C$7))^2)</f>
        <v>0.28019827384257701</v>
      </c>
      <c r="X254">
        <f t="shared" si="45"/>
        <v>3.1415000000000002</v>
      </c>
      <c r="Y254">
        <f>G254-$C$7</f>
        <v>-0.2758823529411763</v>
      </c>
      <c r="Z254">
        <f t="shared" si="46"/>
        <v>3.5391631963886483E-7</v>
      </c>
      <c r="AA254">
        <f>W254/$C$5</f>
        <v>14.009913692128849</v>
      </c>
      <c r="AB254">
        <f>Y254/$C$5</f>
        <v>-13.794117647058815</v>
      </c>
      <c r="AC254">
        <f>$C$4/$C$5</f>
        <v>0</v>
      </c>
      <c r="AD254">
        <f>IFERROR(ABS(((J254*$C$5)/(4*Z254))*((((1/(AA254^3))-AA254)*SIN(V254))-(((4/(AA254^5))-(5/(AA254^3))+AA254)*SIN(3*V254))-(2*AC254*((3/(AA254^4))-(4/(AA254^2))+1)*COS(2*V254))+(2*AC254*((1/(AA254^2))-1)))),0)</f>
        <v>138932.79549370508</v>
      </c>
      <c r="AE254">
        <f>IFERROR(ABS(((J254*$C$5)/(4*Z254))*((2*AC254*((-(3/(AB254^4)))+(2/(AB254^2))+1)*SIN(2*X254))-((1/(AB254^3))*COS(X254))+(((4/(AB254^5))-((3/(AB254^3))-AB254))*COS(3*X254)))),0)</f>
        <v>1255072.7256570889</v>
      </c>
      <c r="AF254">
        <f>MAX($C$8,AD254)</f>
        <v>400000</v>
      </c>
      <c r="AG254" s="11">
        <f>MAX(AE254,$C$3,U254)</f>
        <v>1255072.7256570889</v>
      </c>
      <c r="AH254" s="11">
        <f t="shared" si="47"/>
        <v>4.3957934437368666E-2</v>
      </c>
      <c r="AI254" s="11">
        <f>(3*K254)/($C$2*$C$3*2)</f>
        <v>1.4999999999999999E-2</v>
      </c>
      <c r="AJ254">
        <f t="shared" si="39"/>
        <v>7.4120000000000005E-2</v>
      </c>
      <c r="AK254">
        <f t="shared" si="40"/>
        <v>4.3957934437368666E-2</v>
      </c>
      <c r="AL254">
        <f>0</f>
        <v>0</v>
      </c>
      <c r="AN254">
        <f t="shared" si="41"/>
        <v>6.3882333238540737E-7</v>
      </c>
    </row>
    <row r="255" spans="7:40" x14ac:dyDescent="0.25">
      <c r="G255">
        <f>G254+($C$6/1700)</f>
        <v>7.4411764705882497E-2</v>
      </c>
      <c r="H255" s="7">
        <f t="shared" si="42"/>
        <v>7.4410000000000004E-2</v>
      </c>
      <c r="I255" s="7">
        <f t="shared" si="48"/>
        <v>255</v>
      </c>
      <c r="J255" s="7">
        <f t="shared" si="49"/>
        <v>6.4700000000000077</v>
      </c>
      <c r="K255" s="7">
        <v>100</v>
      </c>
      <c r="L255">
        <f>SQRT(ABS((6*J255)/($C$2*$C$8)))</f>
        <v>4.4056781543821408E-2</v>
      </c>
      <c r="M255">
        <f>(3*K255)/($C$2*$C$3*2)</f>
        <v>1.4999999999999999E-2</v>
      </c>
      <c r="N255">
        <f t="shared" si="43"/>
        <v>4.4056781543821408E-2</v>
      </c>
      <c r="O255">
        <f t="shared" si="44"/>
        <v>9.7979589711327184E-2</v>
      </c>
      <c r="P255">
        <f t="shared" si="38"/>
        <v>68093.943653510578</v>
      </c>
      <c r="Q255">
        <f>0</f>
        <v>0</v>
      </c>
      <c r="R255" s="12">
        <f>0</f>
        <v>0</v>
      </c>
      <c r="S255">
        <f>0</f>
        <v>0</v>
      </c>
      <c r="T255">
        <f>0</f>
        <v>0</v>
      </c>
      <c r="U255">
        <f>IFERROR($C$3*S255,0)</f>
        <v>0</v>
      </c>
      <c r="V255">
        <f>3.1415-ATAN((M255/2)/ABS((G255-$C$7)))</f>
        <v>3.1142922012350227</v>
      </c>
      <c r="W255">
        <f>SQRT(((O255/2))^2+(ABS(G255-$C$7))^2)</f>
        <v>0.2799086912414937</v>
      </c>
      <c r="X255">
        <f t="shared" si="45"/>
        <v>3.1415000000000002</v>
      </c>
      <c r="Y255">
        <f>G255-$C$7</f>
        <v>-0.27558823529411747</v>
      </c>
      <c r="Z255">
        <f t="shared" si="46"/>
        <v>3.5630922073565613E-7</v>
      </c>
      <c r="AA255">
        <f>W255/$C$5</f>
        <v>13.995434562074685</v>
      </c>
      <c r="AB255">
        <f>Y255/$C$5</f>
        <v>-13.779411764705873</v>
      </c>
      <c r="AC255">
        <f>$C$4/$C$5</f>
        <v>0</v>
      </c>
      <c r="AD255">
        <f>IFERROR(ABS(((J255*$C$5)/(4*Z255))*((((1/(AA255^3))-AA255)*SIN(V255))-(((4/(AA255^5))-(5/(AA255^3))+AA255)*SIN(3*V255))-(2*AC255*((3/(AA255^4))-(4/(AA255^2))+1)*COS(2*V255))+(2*AC255*((1/(AA255^2))-1)))),0)</f>
        <v>138624.7165087591</v>
      </c>
      <c r="AE255">
        <f>IFERROR(ABS(((J255*$C$5)/(4*Z255))*((2*AC255*((-(3/(AB255^4)))+(2/(AB255^2))+1)*SIN(2*X255))-((1/(AB255^3))*COS(X255))+(((4/(AB255^5))-((3/(AB255^3))-AB255))*COS(3*X255)))),0)</f>
        <v>1250921.1922297359</v>
      </c>
      <c r="AF255">
        <f>MAX($C$8,AD255)</f>
        <v>400000</v>
      </c>
      <c r="AG255" s="11">
        <f>MAX(AE255,$C$3,U255)</f>
        <v>1250921.1922297359</v>
      </c>
      <c r="AH255" s="11">
        <f t="shared" si="47"/>
        <v>4.4056781543821408E-2</v>
      </c>
      <c r="AI255" s="11">
        <f>(3*K255)/($C$2*$C$3*2)</f>
        <v>1.4999999999999999E-2</v>
      </c>
      <c r="AJ255">
        <f t="shared" si="39"/>
        <v>7.4410000000000004E-2</v>
      </c>
      <c r="AK255">
        <f t="shared" si="40"/>
        <v>4.4056781543821408E-2</v>
      </c>
      <c r="AL255">
        <f>0</f>
        <v>0</v>
      </c>
      <c r="AN255">
        <f t="shared" si="41"/>
        <v>6.6238206497457732E-7</v>
      </c>
    </row>
    <row r="256" spans="7:40" x14ac:dyDescent="0.25">
      <c r="G256">
        <f>G255+($C$6/1700)</f>
        <v>7.4705882352941316E-2</v>
      </c>
      <c r="H256" s="7">
        <f t="shared" si="42"/>
        <v>7.4709999999999999E-2</v>
      </c>
      <c r="I256" s="7">
        <f t="shared" si="48"/>
        <v>256</v>
      </c>
      <c r="J256" s="7">
        <f t="shared" si="49"/>
        <v>6.5000000000000071</v>
      </c>
      <c r="K256" s="7">
        <v>100</v>
      </c>
      <c r="L256">
        <f>SQRT(ABS((6*J256)/($C$2*$C$8)))</f>
        <v>4.4158804331639261E-2</v>
      </c>
      <c r="M256">
        <f>(3*K256)/($C$2*$C$3*2)</f>
        <v>1.4999999999999999E-2</v>
      </c>
      <c r="N256">
        <f t="shared" si="43"/>
        <v>4.4158804331639261E-2</v>
      </c>
      <c r="O256">
        <f t="shared" si="44"/>
        <v>9.7979589711327184E-2</v>
      </c>
      <c r="P256">
        <f t="shared" si="38"/>
        <v>67936.622048675708</v>
      </c>
      <c r="Q256">
        <f>0</f>
        <v>0</v>
      </c>
      <c r="R256" s="12">
        <f>0</f>
        <v>0</v>
      </c>
      <c r="S256">
        <f>0</f>
        <v>0</v>
      </c>
      <c r="T256">
        <f>0</f>
        <v>0</v>
      </c>
      <c r="U256">
        <f>IFERROR($C$3*S256,0)</f>
        <v>0</v>
      </c>
      <c r="V256">
        <f>3.1415-ATAN((M256/2)/ABS((G256-$C$7)))</f>
        <v>3.1142631474402207</v>
      </c>
      <c r="W256">
        <f>SQRT(((O256/2))^2+(ABS(G256-$C$7))^2)</f>
        <v>0.27961911810724349</v>
      </c>
      <c r="X256">
        <f t="shared" si="45"/>
        <v>3.1415000000000002</v>
      </c>
      <c r="Y256">
        <f>G256-$C$7</f>
        <v>-0.27529411764705869</v>
      </c>
      <c r="Z256">
        <f t="shared" si="46"/>
        <v>3.5879028519456942E-7</v>
      </c>
      <c r="AA256">
        <f>W256/$C$5</f>
        <v>13.980955905362174</v>
      </c>
      <c r="AB256">
        <f>Y256/$C$5</f>
        <v>-13.764705882352935</v>
      </c>
      <c r="AC256">
        <f>$C$4/$C$5</f>
        <v>0</v>
      </c>
      <c r="AD256">
        <f>IFERROR(ABS(((J256*$C$5)/(4*Z256))*((((1/(AA256^3))-AA256)*SIN(V256))-(((4/(AA256^5))-(5/(AA256^3))+AA256)*SIN(3*V256))-(2*AC256*((3/(AA256^4))-(4/(AA256^2))+1)*COS(2*V256))+(2*AC256*((1/(AA256^2))-1)))),0)</f>
        <v>138308.08263607614</v>
      </c>
      <c r="AE256">
        <f>IFERROR(ABS(((J256*$C$5)/(4*Z256))*((2*AC256*((-(3/(AB256^4)))+(2/(AB256^2))+1)*SIN(2*X256))-((1/(AB256^3))*COS(X256))+(((4/(AB256^5))-((3/(AB256^3))-AB256))*COS(3*X256)))),0)</f>
        <v>1246698.5814357908</v>
      </c>
      <c r="AF256">
        <f>MAX($C$8,AD256)</f>
        <v>400000</v>
      </c>
      <c r="AG256" s="11">
        <f>MAX(AE256,$C$3,U256)</f>
        <v>1246698.5814357908</v>
      </c>
      <c r="AH256" s="11">
        <f t="shared" si="47"/>
        <v>4.4158804331639261E-2</v>
      </c>
      <c r="AI256" s="11">
        <f>(3*K256)/($C$2*$C$3*2)</f>
        <v>1.4999999999999999E-2</v>
      </c>
      <c r="AJ256">
        <f t="shared" si="39"/>
        <v>7.4709999999999999E-2</v>
      </c>
      <c r="AK256">
        <f t="shared" si="40"/>
        <v>4.4158804331639261E-2</v>
      </c>
      <c r="AL256">
        <f>0</f>
        <v>0</v>
      </c>
      <c r="AN256">
        <f t="shared" si="41"/>
        <v>6.4172944065236434E-7</v>
      </c>
    </row>
    <row r="257" spans="7:40" x14ac:dyDescent="0.25">
      <c r="G257">
        <f>G256+($C$6/1700)</f>
        <v>7.5000000000000136E-2</v>
      </c>
      <c r="H257" s="7">
        <f t="shared" si="42"/>
        <v>7.4999999999999997E-2</v>
      </c>
      <c r="I257" s="7">
        <f t="shared" si="48"/>
        <v>257</v>
      </c>
      <c r="J257" s="7">
        <f t="shared" si="49"/>
        <v>6.529000000000007</v>
      </c>
      <c r="K257" s="7">
        <v>100</v>
      </c>
      <c r="L257">
        <f>SQRT(ABS((6*J257)/($C$2*$C$8)))</f>
        <v>4.4257202803611548E-2</v>
      </c>
      <c r="M257">
        <f>(3*K257)/($C$2*$C$3*2)</f>
        <v>1.4999999999999999E-2</v>
      </c>
      <c r="N257">
        <f t="shared" si="43"/>
        <v>4.4257202803611548E-2</v>
      </c>
      <c r="O257">
        <f t="shared" si="44"/>
        <v>9.7979589711327184E-2</v>
      </c>
      <c r="P257">
        <f t="shared" si="38"/>
        <v>67785.576357193306</v>
      </c>
      <c r="Q257">
        <f>0</f>
        <v>0</v>
      </c>
      <c r="R257" s="12">
        <f>0</f>
        <v>0</v>
      </c>
      <c r="S257">
        <f>0</f>
        <v>0</v>
      </c>
      <c r="T257">
        <f>0</f>
        <v>0</v>
      </c>
      <c r="U257">
        <f>IFERROR($C$3*S257,0)</f>
        <v>0</v>
      </c>
      <c r="V257">
        <f>3.1415-ATAN((M257/2)/ABS((G257-$C$7)))</f>
        <v>3.1142340315444059</v>
      </c>
      <c r="W257">
        <f>SQRT(((O257/2))^2+(ABS(G257-$C$7))^2)</f>
        <v>0.27932955446926827</v>
      </c>
      <c r="X257">
        <f t="shared" si="45"/>
        <v>3.1415000000000002</v>
      </c>
      <c r="Y257">
        <f>G257-$C$7</f>
        <v>-0.27499999999999986</v>
      </c>
      <c r="Z257">
        <f t="shared" si="46"/>
        <v>3.6119409638097509E-7</v>
      </c>
      <c r="AA257">
        <f>W257/$C$5</f>
        <v>13.966477723463413</v>
      </c>
      <c r="AB257">
        <f>Y257/$C$5</f>
        <v>-13.749999999999993</v>
      </c>
      <c r="AC257">
        <f>$C$4/$C$5</f>
        <v>0</v>
      </c>
      <c r="AD257">
        <f>IFERROR(ABS(((J257*$C$5)/(4*Z257))*((((1/(AA257^3))-AA257)*SIN(V257))-(((4/(AA257^5))-(5/(AA257^3))+AA257)*SIN(3*V257))-(2*AC257*((3/(AA257^4))-(4/(AA257^2))+1)*COS(2*V257))+(2*AC257*((1/(AA257^2))-1)))),0)</f>
        <v>138004.22194374618</v>
      </c>
      <c r="AE257">
        <f>IFERROR(ABS(((J257*$C$5)/(4*Z257))*((2*AC257*((-(3/(AB257^4)))+(2/(AB257^2))+1)*SIN(2*X257))-((1/(AB257^3))*COS(X257))+(((4/(AB257^5))-((3/(AB257^3))-AB257))*COS(3*X257)))),0)</f>
        <v>1242597.185882173</v>
      </c>
      <c r="AF257">
        <f>MAX($C$8,AD257)</f>
        <v>400000</v>
      </c>
      <c r="AG257" s="11">
        <f>MAX(AE257,$C$3,U257)</f>
        <v>1242597.185882173</v>
      </c>
      <c r="AH257" s="11">
        <f t="shared" si="47"/>
        <v>4.4257202803611548E-2</v>
      </c>
      <c r="AI257" s="11">
        <f>(3*K257)/($C$2*$C$3*2)</f>
        <v>1.4999999999999999E-2</v>
      </c>
      <c r="AJ257">
        <f t="shared" si="39"/>
        <v>7.4999999999999997E-2</v>
      </c>
      <c r="AK257">
        <f t="shared" si="40"/>
        <v>4.4257202803611548E-2</v>
      </c>
      <c r="AL257">
        <f>0</f>
        <v>0</v>
      </c>
      <c r="AN257">
        <f t="shared" si="41"/>
        <v>6.4315305332400969E-7</v>
      </c>
    </row>
    <row r="258" spans="7:40" x14ac:dyDescent="0.25">
      <c r="G258">
        <f>G257+($C$6/1700)</f>
        <v>7.5294117647058956E-2</v>
      </c>
      <c r="H258" s="7">
        <f t="shared" si="42"/>
        <v>7.5289999999999996E-2</v>
      </c>
      <c r="I258" s="7">
        <f t="shared" si="48"/>
        <v>258</v>
      </c>
      <c r="J258" s="7">
        <f t="shared" si="49"/>
        <v>6.5580000000000069</v>
      </c>
      <c r="K258" s="7">
        <v>100</v>
      </c>
      <c r="L258">
        <f>SQRT(ABS((6*J258)/($C$2*$C$8)))</f>
        <v>4.435538298786295E-2</v>
      </c>
      <c r="M258">
        <f>(3*K258)/($C$2*$C$3*2)</f>
        <v>1.4999999999999999E-2</v>
      </c>
      <c r="N258">
        <f t="shared" si="43"/>
        <v>4.435538298786295E-2</v>
      </c>
      <c r="O258">
        <f t="shared" si="44"/>
        <v>9.7979589711327184E-2</v>
      </c>
      <c r="P258">
        <f t="shared" ref="P258:P321" si="50">(3/2)*K258/($C$2*(N258-(2*T258)))</f>
        <v>67635.533680791254</v>
      </c>
      <c r="Q258">
        <f>0</f>
        <v>0</v>
      </c>
      <c r="R258" s="12">
        <f>0</f>
        <v>0</v>
      </c>
      <c r="S258">
        <f>0</f>
        <v>0</v>
      </c>
      <c r="T258">
        <f>0</f>
        <v>0</v>
      </c>
      <c r="U258">
        <f>IFERROR($C$3*S258,0)</f>
        <v>0</v>
      </c>
      <c r="V258">
        <f>3.1415-ATAN((M258/2)/ABS((G258-$C$7)))</f>
        <v>3.1142048533483075</v>
      </c>
      <c r="W258">
        <f>SQRT(((O258/2))^2+(ABS(G258-$C$7))^2)</f>
        <v>0.27904000035713133</v>
      </c>
      <c r="X258">
        <f t="shared" si="45"/>
        <v>3.1415000000000002</v>
      </c>
      <c r="Y258">
        <f>G258-$C$7</f>
        <v>-0.27470588235294102</v>
      </c>
      <c r="Z258">
        <f t="shared" si="46"/>
        <v>3.6360325204300692E-7</v>
      </c>
      <c r="AA258">
        <f>W258/$C$5</f>
        <v>13.952000017856566</v>
      </c>
      <c r="AB258">
        <f>Y258/$C$5</f>
        <v>-13.735294117647051</v>
      </c>
      <c r="AC258">
        <f>$C$4/$C$5</f>
        <v>0</v>
      </c>
      <c r="AD258">
        <f>IFERROR(ABS(((J258*$C$5)/(4*Z258))*((((1/(AA258^3))-AA258)*SIN(V258))-(((4/(AA258^5))-(5/(AA258^3))+AA258)*SIN(3*V258))-(2*AC258*((3/(AA258^4))-(4/(AA258^2))+1)*COS(2*V258))+(2*AC258*((1/(AA258^2))-1)))),0)</f>
        <v>137702.40006687999</v>
      </c>
      <c r="AE258">
        <f>IFERROR(ABS(((J258*$C$5)/(4*Z258))*((2*AC258*((-(3/(AB258^4)))+(2/(AB258^2))+1)*SIN(2*X258))-((1/(AB258^3))*COS(X258))+(((4/(AB258^5))-((3/(AB258^3))-AB258))*COS(3*X258)))),0)</f>
        <v>1238520.0806648221</v>
      </c>
      <c r="AF258">
        <f>MAX($C$8,AD258)</f>
        <v>400000</v>
      </c>
      <c r="AG258" s="11">
        <f>MAX(AE258,$C$3,U258)</f>
        <v>1238520.0806648221</v>
      </c>
      <c r="AH258" s="11">
        <f t="shared" si="47"/>
        <v>4.435538298786295E-2</v>
      </c>
      <c r="AI258" s="11">
        <f>(3*K258)/($C$2*$C$3*2)</f>
        <v>1.4999999999999999E-2</v>
      </c>
      <c r="AJ258">
        <f t="shared" ref="AJ258:AJ321" si="51">H258</f>
        <v>7.5289999999999996E-2</v>
      </c>
      <c r="AK258">
        <f t="shared" ref="AK258:AK321" si="52">N258</f>
        <v>4.435538298786295E-2</v>
      </c>
      <c r="AL258">
        <f>0</f>
        <v>0</v>
      </c>
      <c r="AN258">
        <f t="shared" ref="AN258:AN321" si="53">(H259-H258)*((N259))*$C$2</f>
        <v>6.6685080790235678E-7</v>
      </c>
    </row>
    <row r="259" spans="7:40" x14ac:dyDescent="0.25">
      <c r="G259">
        <f>G258+($C$6/1700)</f>
        <v>7.5588235294117775E-2</v>
      </c>
      <c r="H259" s="7">
        <f t="shared" ref="H259:H322" si="54">VALUE(ROUND(G259,5))</f>
        <v>7.5590000000000004E-2</v>
      </c>
      <c r="I259" s="7">
        <f t="shared" si="48"/>
        <v>259</v>
      </c>
      <c r="J259" s="7">
        <f t="shared" si="49"/>
        <v>6.5880000000000081</v>
      </c>
      <c r="K259" s="7">
        <v>100</v>
      </c>
      <c r="L259">
        <f>SQRT(ABS((6*J259)/($C$2*$C$8)))</f>
        <v>4.4456720526822514E-2</v>
      </c>
      <c r="M259">
        <f>(3*K259)/($C$2*$C$3*2)</f>
        <v>1.4999999999999999E-2</v>
      </c>
      <c r="N259">
        <f t="shared" ref="N259:N322" si="55">MAX(ABS(L259),ABS(M259))</f>
        <v>4.4456720526822514E-2</v>
      </c>
      <c r="O259">
        <f t="shared" ref="O259:O322" si="56">MAX($N$2:$N$1702)</f>
        <v>9.7979589711327184E-2</v>
      </c>
      <c r="P259">
        <f t="shared" si="50"/>
        <v>67481.36084824297</v>
      </c>
      <c r="Q259">
        <f>0</f>
        <v>0</v>
      </c>
      <c r="R259" s="12">
        <f>0</f>
        <v>0</v>
      </c>
      <c r="S259">
        <f>0</f>
        <v>0</v>
      </c>
      <c r="T259">
        <f>0</f>
        <v>0</v>
      </c>
      <c r="U259">
        <f>IFERROR($C$3*S259,0)</f>
        <v>0</v>
      </c>
      <c r="V259">
        <f>3.1415-ATAN((M259/2)/ABS((G259-$C$7)))</f>
        <v>3.1141756126518021</v>
      </c>
      <c r="W259">
        <f>SQRT(((O259/2))^2+(ABS(G259-$C$7))^2)</f>
        <v>0.27875045580051783</v>
      </c>
      <c r="X259">
        <f t="shared" ref="X259:X322" si="57">3.1415</f>
        <v>3.1415000000000002</v>
      </c>
      <c r="Y259">
        <f>G259-$C$7</f>
        <v>-0.27441176470588219</v>
      </c>
      <c r="Z259">
        <f t="shared" ref="Z259:Z322" si="58">(1/12)*$C$2*(N259^3)</f>
        <v>3.661010935383838E-7</v>
      </c>
      <c r="AA259">
        <f>W259/$C$5</f>
        <v>13.937522790025891</v>
      </c>
      <c r="AB259">
        <f>Y259/$C$5</f>
        <v>-13.720588235294109</v>
      </c>
      <c r="AC259">
        <f>$C$4/$C$5</f>
        <v>0</v>
      </c>
      <c r="AD259">
        <f>IFERROR(ABS(((J259*$C$5)/(4*Z259))*((((1/(AA259^3))-AA259)*SIN(V259))-(((4/(AA259^5))-(5/(AA259^3))+AA259)*SIN(3*V259))-(2*AC259*((3/(AA259^4))-(4/(AA259^2))+1)*COS(2*V259))+(2*AC259*((1/(AA259^2))-1)))),0)</f>
        <v>137392.165990123</v>
      </c>
      <c r="AE259">
        <f>IFERROR(ABS(((J259*$C$5)/(4*Z259))*((2*AC259*((-(3/(AB259^4)))+(2/(AB259^2))+1)*SIN(2*X259))-((1/(AB259^3))*COS(X259))+(((4/(AB259^5))-((3/(AB259^3))-AB259))*COS(3*X259)))),0)</f>
        <v>1234373.3104737191</v>
      </c>
      <c r="AF259">
        <f>MAX($C$8,AD259)</f>
        <v>400000</v>
      </c>
      <c r="AG259" s="11">
        <f>MAX(AE259,$C$3,U259)</f>
        <v>1234373.3104737191</v>
      </c>
      <c r="AH259" s="11">
        <f t="shared" ref="AH259:AH322" si="59">SQRT(ABS((6*J259)/($C$2*AF259)))</f>
        <v>4.4456720526822514E-2</v>
      </c>
      <c r="AI259" s="11">
        <f>(3*K259)/($C$2*$C$3*2)</f>
        <v>1.4999999999999999E-2</v>
      </c>
      <c r="AJ259">
        <f t="shared" si="51"/>
        <v>7.5590000000000004E-2</v>
      </c>
      <c r="AK259">
        <f t="shared" si="52"/>
        <v>4.4456720526822514E-2</v>
      </c>
      <c r="AL259">
        <f>0</f>
        <v>0</v>
      </c>
      <c r="AN259">
        <f t="shared" si="53"/>
        <v>6.4603968531352353E-7</v>
      </c>
    </row>
    <row r="260" spans="7:40" x14ac:dyDescent="0.25">
      <c r="G260">
        <f>G259+($C$6/1700)</f>
        <v>7.5882352941176595E-2</v>
      </c>
      <c r="H260" s="7">
        <f t="shared" si="54"/>
        <v>7.5880000000000003E-2</v>
      </c>
      <c r="I260" s="7">
        <f t="shared" ref="I260:I323" si="60">I259+1</f>
        <v>260</v>
      </c>
      <c r="J260" s="7">
        <f t="shared" ref="J260:J323" si="61">K260*(H260-H259)+J259</f>
        <v>6.617000000000008</v>
      </c>
      <c r="K260" s="7">
        <v>100</v>
      </c>
      <c r="L260">
        <f>SQRT(ABS((6*J260)/($C$2*$C$8)))</f>
        <v>4.4554461056105284E-2</v>
      </c>
      <c r="M260">
        <f>(3*K260)/($C$2*$C$3*2)</f>
        <v>1.4999999999999999E-2</v>
      </c>
      <c r="N260">
        <f t="shared" si="55"/>
        <v>4.4554461056105284E-2</v>
      </c>
      <c r="O260">
        <f t="shared" si="56"/>
        <v>9.7979589711327184E-2</v>
      </c>
      <c r="P260">
        <f t="shared" si="50"/>
        <v>67333.324854322549</v>
      </c>
      <c r="Q260">
        <f>0</f>
        <v>0</v>
      </c>
      <c r="R260" s="12">
        <f>0</f>
        <v>0</v>
      </c>
      <c r="S260">
        <f>0</f>
        <v>0</v>
      </c>
      <c r="T260">
        <f>0</f>
        <v>0</v>
      </c>
      <c r="U260">
        <f>IFERROR($C$3*S260,0)</f>
        <v>0</v>
      </c>
      <c r="V260">
        <f>3.1415-ATAN((M260/2)/ABS((G260-$C$7)))</f>
        <v>3.1141463092539095</v>
      </c>
      <c r="W260">
        <f>SQRT(((O260/2))^2+(ABS(G260-$C$7))^2)</f>
        <v>0.27846092082923529</v>
      </c>
      <c r="X260">
        <f t="shared" si="57"/>
        <v>3.1415000000000002</v>
      </c>
      <c r="Y260">
        <f>G260-$C$7</f>
        <v>-0.27411764705882335</v>
      </c>
      <c r="Z260">
        <f t="shared" si="58"/>
        <v>3.6852108601031124E-7</v>
      </c>
      <c r="AA260">
        <f>W260/$C$5</f>
        <v>13.923046041461765</v>
      </c>
      <c r="AB260">
        <f>Y260/$C$5</f>
        <v>-13.705882352941167</v>
      </c>
      <c r="AC260">
        <f>$C$4/$C$5</f>
        <v>0</v>
      </c>
      <c r="AD260">
        <f>IFERROR(ABS(((J260*$C$5)/(4*Z260))*((((1/(AA260^3))-AA260)*SIN(V260))-(((4/(AA260^5))-(5/(AA260^3))+AA260)*SIN(3*V260))-(2*AC260*((3/(AA260^4))-(4/(AA260^2))+1)*COS(2*V260))+(2*AC260*((1/(AA260^2))-1)))),0)</f>
        <v>137094.42318448215</v>
      </c>
      <c r="AE260">
        <f>IFERROR(ABS(((J260*$C$5)/(4*Z260))*((2*AC260*((-(3/(AB260^4)))+(2/(AB260^2))+1)*SIN(2*X260))-((1/(AB260^3))*COS(X260))+(((4/(AB260^5))-((3/(AB260^3))-AB260))*COS(3*X260)))),0)</f>
        <v>1230344.7214783498</v>
      </c>
      <c r="AF260">
        <f>MAX($C$8,AD260)</f>
        <v>400000</v>
      </c>
      <c r="AG260" s="11">
        <f>MAX(AE260,$C$3,U260)</f>
        <v>1230344.7214783498</v>
      </c>
      <c r="AH260" s="11">
        <f t="shared" si="59"/>
        <v>4.4554461056105284E-2</v>
      </c>
      <c r="AI260" s="11">
        <f>(3*K260)/($C$2*$C$3*2)</f>
        <v>1.4999999999999999E-2</v>
      </c>
      <c r="AJ260">
        <f t="shared" si="51"/>
        <v>7.5880000000000003E-2</v>
      </c>
      <c r="AK260">
        <f t="shared" si="52"/>
        <v>4.4554461056105284E-2</v>
      </c>
      <c r="AL260">
        <f>0</f>
        <v>0</v>
      </c>
      <c r="AN260">
        <f t="shared" si="53"/>
        <v>6.6983020236473726E-7</v>
      </c>
    </row>
    <row r="261" spans="7:40" x14ac:dyDescent="0.25">
      <c r="G261">
        <f>G260+($C$6/1700)</f>
        <v>7.6176470588235415E-2</v>
      </c>
      <c r="H261" s="7">
        <f t="shared" si="54"/>
        <v>7.6179999999999998E-2</v>
      </c>
      <c r="I261" s="7">
        <f t="shared" si="60"/>
        <v>261</v>
      </c>
      <c r="J261" s="7">
        <f t="shared" si="61"/>
        <v>6.6470000000000073</v>
      </c>
      <c r="K261" s="7">
        <v>100</v>
      </c>
      <c r="L261">
        <f>SQRT(ABS((6*J261)/($C$2*$C$8)))</f>
        <v>4.46553468243166E-2</v>
      </c>
      <c r="M261">
        <f>(3*K261)/($C$2*$C$3*2)</f>
        <v>1.4999999999999999E-2</v>
      </c>
      <c r="N261">
        <f t="shared" si="55"/>
        <v>4.46553468243166E-2</v>
      </c>
      <c r="O261">
        <f t="shared" si="56"/>
        <v>9.7979589711327184E-2</v>
      </c>
      <c r="P261">
        <f t="shared" si="50"/>
        <v>67181.204790607109</v>
      </c>
      <c r="Q261">
        <f>0</f>
        <v>0</v>
      </c>
      <c r="R261" s="12">
        <f>0</f>
        <v>0</v>
      </c>
      <c r="S261">
        <f>0</f>
        <v>0</v>
      </c>
      <c r="T261">
        <f>0</f>
        <v>0</v>
      </c>
      <c r="U261">
        <f>IFERROR($C$3*S261,0)</f>
        <v>0</v>
      </c>
      <c r="V261">
        <f>3.1415-ATAN((M261/2)/ABS((G261-$C$7)))</f>
        <v>3.1141169429527849</v>
      </c>
      <c r="W261">
        <f>SQRT(((O261/2))^2+(ABS(G261-$C$7))^2)</f>
        <v>0.27817139547321451</v>
      </c>
      <c r="X261">
        <f t="shared" si="57"/>
        <v>3.1415000000000002</v>
      </c>
      <c r="Y261">
        <f>G261-$C$7</f>
        <v>-0.27382352941176458</v>
      </c>
      <c r="Z261">
        <f t="shared" si="58"/>
        <v>3.7103011292654101E-7</v>
      </c>
      <c r="AA261">
        <f>W261/$C$5</f>
        <v>13.908569773660725</v>
      </c>
      <c r="AB261">
        <f>Y261/$C$5</f>
        <v>-13.691176470588228</v>
      </c>
      <c r="AC261">
        <f>$C$4/$C$5</f>
        <v>0</v>
      </c>
      <c r="AD261">
        <f>IFERROR(ABS(((J261*$C$5)/(4*Z261))*((((1/(AA261^3))-AA261)*SIN(V261))-(((4/(AA261^5))-(5/(AA261^3))+AA261)*SIN(3*V261))-(2*AC261*((3/(AA261^4))-(4/(AA261^2))+1)*COS(2*V261))+(2*AC261*((1/(AA261^2))-1)))),0)</f>
        <v>136788.36171904992</v>
      </c>
      <c r="AE261">
        <f>IFERROR(ABS(((J261*$C$5)/(4*Z261))*((2*AC261*((-(3/(AB261^4)))+(2/(AB261^2))+1)*SIN(2*X261))-((1/(AB261^3))*COS(X261))+(((4/(AB261^5))-((3/(AB261^3))-AB261))*COS(3*X261)))),0)</f>
        <v>1226247.3920224349</v>
      </c>
      <c r="AF261">
        <f>MAX($C$8,AD261)</f>
        <v>400000</v>
      </c>
      <c r="AG261" s="11">
        <f>MAX(AE261,$C$3,U261)</f>
        <v>1226247.3920224349</v>
      </c>
      <c r="AH261" s="11">
        <f t="shared" si="59"/>
        <v>4.46553468243166E-2</v>
      </c>
      <c r="AI261" s="11">
        <f>(3*K261)/($C$2*$C$3*2)</f>
        <v>1.4999999999999999E-2</v>
      </c>
      <c r="AJ261">
        <f t="shared" si="51"/>
        <v>7.6179999999999998E-2</v>
      </c>
      <c r="AK261">
        <f t="shared" si="52"/>
        <v>4.46553468243166E-2</v>
      </c>
      <c r="AL261">
        <f>0</f>
        <v>0</v>
      </c>
      <c r="AN261">
        <f t="shared" si="53"/>
        <v>6.4891347651285252E-7</v>
      </c>
    </row>
    <row r="262" spans="7:40" x14ac:dyDescent="0.25">
      <c r="G262">
        <f>G261+($C$6/1700)</f>
        <v>7.6470588235294235E-2</v>
      </c>
      <c r="H262" s="7">
        <f t="shared" si="54"/>
        <v>7.6469999999999996E-2</v>
      </c>
      <c r="I262" s="7">
        <f t="shared" si="60"/>
        <v>262</v>
      </c>
      <c r="J262" s="7">
        <f t="shared" si="61"/>
        <v>6.6760000000000073</v>
      </c>
      <c r="K262" s="7">
        <v>100</v>
      </c>
      <c r="L262">
        <f>SQRT(ABS((6*J262)/($C$2*$C$8)))</f>
        <v>4.4752653552610731E-2</v>
      </c>
      <c r="M262">
        <f>(3*K262)/($C$2*$C$3*2)</f>
        <v>1.4999999999999999E-2</v>
      </c>
      <c r="N262">
        <f t="shared" si="55"/>
        <v>4.4752653552610731E-2</v>
      </c>
      <c r="O262">
        <f t="shared" si="56"/>
        <v>9.7979589711327184E-2</v>
      </c>
      <c r="P262">
        <f t="shared" si="50"/>
        <v>67035.131145312596</v>
      </c>
      <c r="Q262">
        <f>0</f>
        <v>0</v>
      </c>
      <c r="R262" s="12">
        <f>0</f>
        <v>0</v>
      </c>
      <c r="S262">
        <f>0</f>
        <v>0</v>
      </c>
      <c r="T262">
        <f>0</f>
        <v>0</v>
      </c>
      <c r="U262">
        <f>IFERROR($C$3*S262,0)</f>
        <v>0</v>
      </c>
      <c r="V262">
        <f>3.1415-ATAN((M262/2)/ABS((G262-$C$7)))</f>
        <v>3.114087513545718</v>
      </c>
      <c r="W262">
        <f>SQRT(((O262/2))^2+(ABS(G262-$C$7))^2)</f>
        <v>0.27788187976250978</v>
      </c>
      <c r="X262">
        <f t="shared" si="57"/>
        <v>3.1415000000000002</v>
      </c>
      <c r="Y262">
        <f>G262-$C$7</f>
        <v>-0.27352941176470574</v>
      </c>
      <c r="Z262">
        <f t="shared" si="58"/>
        <v>3.7346089389653696E-7</v>
      </c>
      <c r="AA262">
        <f>W262/$C$5</f>
        <v>13.894093988125489</v>
      </c>
      <c r="AB262">
        <f>Y262/$C$5</f>
        <v>-13.676470588235286</v>
      </c>
      <c r="AC262">
        <f>$C$4/$C$5</f>
        <v>0</v>
      </c>
      <c r="AD262">
        <f>IFERROR(ABS(((J262*$C$5)/(4*Z262))*((((1/(AA262^3))-AA262)*SIN(V262))-(((4/(AA262^5))-(5/(AA262^3))+AA262)*SIN(3*V262))-(2*AC262*((3/(AA262^4))-(4/(AA262^2))+1)*COS(2*V262))+(2*AC262*((1/(AA262^2))-1)))),0)</f>
        <v>136494.6082401819</v>
      </c>
      <c r="AE262">
        <f>IFERROR(ABS(((J262*$C$5)/(4*Z262))*((2*AC262*((-(3/(AB262^4)))+(2/(AB262^2))+1)*SIN(2*X262))-((1/(AB262^3))*COS(X262))+(((4/(AB262^5))-((3/(AB262^3))-AB262))*COS(3*X262)))),0)</f>
        <v>1222266.2738465818</v>
      </c>
      <c r="AF262">
        <f>MAX($C$8,AD262)</f>
        <v>400000</v>
      </c>
      <c r="AG262" s="11">
        <f>MAX(AE262,$C$3,U262)</f>
        <v>1222266.2738465818</v>
      </c>
      <c r="AH262" s="11">
        <f t="shared" si="59"/>
        <v>4.4752653552610731E-2</v>
      </c>
      <c r="AI262" s="11">
        <f>(3*K262)/($C$2*$C$3*2)</f>
        <v>1.4999999999999999E-2</v>
      </c>
      <c r="AJ262">
        <f t="shared" si="51"/>
        <v>7.6469999999999996E-2</v>
      </c>
      <c r="AK262">
        <f t="shared" si="52"/>
        <v>4.4752653552610731E-2</v>
      </c>
      <c r="AL262">
        <f>0</f>
        <v>0</v>
      </c>
      <c r="AN262">
        <f t="shared" si="53"/>
        <v>6.5032136286608063E-7</v>
      </c>
    </row>
    <row r="263" spans="7:40" x14ac:dyDescent="0.25">
      <c r="G263">
        <f>G262+($C$6/1700)</f>
        <v>7.6764705882353054E-2</v>
      </c>
      <c r="H263" s="7">
        <f t="shared" si="54"/>
        <v>7.6759999999999995E-2</v>
      </c>
      <c r="I263" s="7">
        <f t="shared" si="60"/>
        <v>263</v>
      </c>
      <c r="J263" s="7">
        <f t="shared" si="61"/>
        <v>6.7050000000000072</v>
      </c>
      <c r="K263" s="7">
        <v>100</v>
      </c>
      <c r="L263">
        <f>SQRT(ABS((6*J263)/($C$2*$C$8)))</f>
        <v>4.4849749163178187E-2</v>
      </c>
      <c r="M263">
        <f>(3*K263)/($C$2*$C$3*2)</f>
        <v>1.4999999999999999E-2</v>
      </c>
      <c r="N263">
        <f t="shared" si="55"/>
        <v>4.4849749163178187E-2</v>
      </c>
      <c r="O263">
        <f t="shared" si="56"/>
        <v>9.7979589711327184E-2</v>
      </c>
      <c r="P263">
        <f t="shared" si="50"/>
        <v>66890.006209065075</v>
      </c>
      <c r="Q263">
        <f>0</f>
        <v>0</v>
      </c>
      <c r="R263" s="12">
        <f>0</f>
        <v>0</v>
      </c>
      <c r="S263">
        <f>0</f>
        <v>0</v>
      </c>
      <c r="T263">
        <f>0</f>
        <v>0</v>
      </c>
      <c r="U263">
        <f>IFERROR($C$3*S263,0)</f>
        <v>0</v>
      </c>
      <c r="V263">
        <f>3.1415-ATAN((M263/2)/ABS((G263-$C$7)))</f>
        <v>3.1140580208291264</v>
      </c>
      <c r="W263">
        <f>SQRT(((O263/2))^2+(ABS(G263-$C$7))^2)</f>
        <v>0.27759237372730006</v>
      </c>
      <c r="X263">
        <f t="shared" si="57"/>
        <v>3.1415000000000002</v>
      </c>
      <c r="Y263">
        <f>G263-$C$7</f>
        <v>-0.27323529411764691</v>
      </c>
      <c r="Z263">
        <f t="shared" si="58"/>
        <v>3.7589696017388761E-7</v>
      </c>
      <c r="AA263">
        <f>W263/$C$5</f>
        <v>13.879618686365003</v>
      </c>
      <c r="AB263">
        <f>Y263/$C$5</f>
        <v>-13.661764705882344</v>
      </c>
      <c r="AC263">
        <f>$C$4/$C$5</f>
        <v>0</v>
      </c>
      <c r="AD263">
        <f>IFERROR(ABS(((J263*$C$5)/(4*Z263))*((((1/(AA263^3))-AA263)*SIN(V263))-(((4/(AA263^5))-(5/(AA263^3))+AA263)*SIN(3*V263))-(2*AC263*((3/(AA263^4))-(4/(AA263^2))+1)*COS(2*V263))+(2*AC263*((1/(AA263^2))-1)))),0)</f>
        <v>136202.78365085731</v>
      </c>
      <c r="AE263">
        <f>IFERROR(ABS(((J263*$C$5)/(4*Z263))*((2*AC263*((-(3/(AB263^4)))+(2/(AB263^2))+1)*SIN(2*X263))-((1/(AB263^3))*COS(X263))+(((4/(AB263^5))-((3/(AB263^3))-AB263))*COS(3*X263)))),0)</f>
        <v>1218308.1634948961</v>
      </c>
      <c r="AF263">
        <f>MAX($C$8,AD263)</f>
        <v>400000</v>
      </c>
      <c r="AG263" s="11">
        <f>MAX(AE263,$C$3,U263)</f>
        <v>1218308.1634948961</v>
      </c>
      <c r="AH263" s="11">
        <f t="shared" si="59"/>
        <v>4.4849749163178187E-2</v>
      </c>
      <c r="AI263" s="11">
        <f>(3*K263)/($C$2*$C$3*2)</f>
        <v>1.4999999999999999E-2</v>
      </c>
      <c r="AJ263">
        <f t="shared" si="51"/>
        <v>7.6759999999999995E-2</v>
      </c>
      <c r="AK263">
        <f t="shared" si="52"/>
        <v>4.4849749163178187E-2</v>
      </c>
      <c r="AL263">
        <f>0</f>
        <v>0</v>
      </c>
      <c r="AN263">
        <f t="shared" si="53"/>
        <v>6.7424958286974615E-7</v>
      </c>
    </row>
    <row r="264" spans="7:40" x14ac:dyDescent="0.25">
      <c r="G264">
        <f>G263+($C$6/1700)</f>
        <v>7.7058823529411874E-2</v>
      </c>
      <c r="H264" s="7">
        <f t="shared" si="54"/>
        <v>7.7060000000000003E-2</v>
      </c>
      <c r="I264" s="7">
        <f t="shared" si="60"/>
        <v>264</v>
      </c>
      <c r="J264" s="7">
        <f t="shared" si="61"/>
        <v>6.7350000000000083</v>
      </c>
      <c r="K264" s="7">
        <v>100</v>
      </c>
      <c r="L264">
        <f>SQRT(ABS((6*J264)/($C$2*$C$8)))</f>
        <v>4.4949972191315121E-2</v>
      </c>
      <c r="M264">
        <f>(3*K264)/($C$2*$C$3*2)</f>
        <v>1.4999999999999999E-2</v>
      </c>
      <c r="N264">
        <f t="shared" si="55"/>
        <v>4.4949972191315121E-2</v>
      </c>
      <c r="O264">
        <f t="shared" si="56"/>
        <v>9.7979589711327184E-2</v>
      </c>
      <c r="P264">
        <f t="shared" si="50"/>
        <v>66740.864426599946</v>
      </c>
      <c r="Q264">
        <f>0</f>
        <v>0</v>
      </c>
      <c r="R264" s="12">
        <f>0</f>
        <v>0</v>
      </c>
      <c r="S264">
        <f>0</f>
        <v>0</v>
      </c>
      <c r="T264">
        <f>0</f>
        <v>0</v>
      </c>
      <c r="U264">
        <f>IFERROR($C$3*S264,0)</f>
        <v>0</v>
      </c>
      <c r="V264">
        <f>3.1415-ATAN((M264/2)/ABS((G264-$C$7)))</f>
        <v>3.114028464598551</v>
      </c>
      <c r="W264">
        <f>SQRT(((O264/2))^2+(ABS(G264-$C$7))^2)</f>
        <v>0.27730287739788911</v>
      </c>
      <c r="X264">
        <f t="shared" si="57"/>
        <v>3.1415000000000002</v>
      </c>
      <c r="Y264">
        <f>G264-$C$7</f>
        <v>-0.27294117647058813</v>
      </c>
      <c r="Z264">
        <f t="shared" si="58"/>
        <v>3.7842257838563468E-7</v>
      </c>
      <c r="AA264">
        <f>W264/$C$5</f>
        <v>13.865143869894455</v>
      </c>
      <c r="AB264">
        <f>Y264/$C$5</f>
        <v>-13.647058823529406</v>
      </c>
      <c r="AC264">
        <f>$C$4/$C$5</f>
        <v>0</v>
      </c>
      <c r="AD264">
        <f>IFERROR(ABS(((J264*$C$5)/(4*Z264))*((((1/(AA264^3))-AA264)*SIN(V264))-(((4/(AA264^5))-(5/(AA264^3))+AA264)*SIN(3*V264))-(2*AC264*((3/(AA264^4))-(4/(AA264^2))+1)*COS(2*V264))+(2*AC264*((1/(AA264^2))-1)))),0)</f>
        <v>135902.77683919788</v>
      </c>
      <c r="AE264">
        <f>IFERROR(ABS(((J264*$C$5)/(4*Z264))*((2*AC264*((-(3/(AB264^4)))+(2/(AB264^2))+1)*SIN(2*X264))-((1/(AB264^3))*COS(X264))+(((4/(AB264^5))-((3/(AB264^3))-AB264))*COS(3*X264)))),0)</f>
        <v>1214282.6618782151</v>
      </c>
      <c r="AF264">
        <f>MAX($C$8,AD264)</f>
        <v>400000</v>
      </c>
      <c r="AG264" s="11">
        <f>MAX(AE264,$C$3,U264)</f>
        <v>1214282.6618782151</v>
      </c>
      <c r="AH264" s="11">
        <f t="shared" si="59"/>
        <v>4.4949972191315121E-2</v>
      </c>
      <c r="AI264" s="11">
        <f>(3*K264)/($C$2*$C$3*2)</f>
        <v>1.4999999999999999E-2</v>
      </c>
      <c r="AJ264">
        <f t="shared" si="51"/>
        <v>7.7060000000000003E-2</v>
      </c>
      <c r="AK264">
        <f t="shared" si="52"/>
        <v>4.4949972191315121E-2</v>
      </c>
      <c r="AL264">
        <f>0</f>
        <v>0</v>
      </c>
      <c r="AN264">
        <f t="shared" si="53"/>
        <v>6.5317631616585456E-7</v>
      </c>
    </row>
    <row r="265" spans="7:40" x14ac:dyDescent="0.25">
      <c r="G265">
        <f>G264+($C$6/1700)</f>
        <v>7.7352941176470694E-2</v>
      </c>
      <c r="H265" s="7">
        <f t="shared" si="54"/>
        <v>7.7350000000000002E-2</v>
      </c>
      <c r="I265" s="7">
        <f t="shared" si="60"/>
        <v>265</v>
      </c>
      <c r="J265" s="7">
        <f t="shared" si="61"/>
        <v>6.7640000000000082</v>
      </c>
      <c r="K265" s="7">
        <v>100</v>
      </c>
      <c r="L265">
        <f>SQRT(ABS((6*J265)/($C$2*$C$8)))</f>
        <v>4.5046642494197084E-2</v>
      </c>
      <c r="M265">
        <f>(3*K265)/($C$2*$C$3*2)</f>
        <v>1.4999999999999999E-2</v>
      </c>
      <c r="N265">
        <f t="shared" si="55"/>
        <v>4.5046642494197084E-2</v>
      </c>
      <c r="O265">
        <f t="shared" si="56"/>
        <v>9.7979589711327184E-2</v>
      </c>
      <c r="P265">
        <f t="shared" si="50"/>
        <v>66597.638223236296</v>
      </c>
      <c r="Q265">
        <f>0</f>
        <v>0</v>
      </c>
      <c r="R265" s="12">
        <f>0</f>
        <v>0</v>
      </c>
      <c r="S265">
        <f>0</f>
        <v>0</v>
      </c>
      <c r="T265">
        <f>0</f>
        <v>0</v>
      </c>
      <c r="U265">
        <f>IFERROR($C$3*S265,0)</f>
        <v>0</v>
      </c>
      <c r="V265">
        <f>3.1415-ATAN((M265/2)/ABS((G265-$C$7)))</f>
        <v>3.1139988446486524</v>
      </c>
      <c r="W265">
        <f>SQRT(((O265/2))^2+(ABS(G265-$C$7))^2)</f>
        <v>0.27701339080470649</v>
      </c>
      <c r="X265">
        <f t="shared" si="57"/>
        <v>3.1415000000000002</v>
      </c>
      <c r="Y265">
        <f>G265-$C$7</f>
        <v>-0.2726470588235293</v>
      </c>
      <c r="Z265">
        <f t="shared" si="58"/>
        <v>3.8086936228843675E-7</v>
      </c>
      <c r="AA265">
        <f>W265/$C$5</f>
        <v>13.850669540235325</v>
      </c>
      <c r="AB265">
        <f>Y265/$C$5</f>
        <v>-13.632352941176464</v>
      </c>
      <c r="AC265">
        <f>$C$4/$C$5</f>
        <v>0</v>
      </c>
      <c r="AD265">
        <f>IFERROR(ABS(((J265*$C$5)/(4*Z265))*((((1/(AA265^3))-AA265)*SIN(V265))-(((4/(AA265^5))-(5/(AA265^3))+AA265)*SIN(3*V265))-(2*AC265*((3/(AA265^4))-(4/(AA265^2))+1)*COS(2*V265))+(2*AC265*((1/(AA265^2))-1)))),0)</f>
        <v>135614.81281022658</v>
      </c>
      <c r="AE265">
        <f>IFERROR(ABS(((J265*$C$5)/(4*Z265))*((2*AC265*((-(3/(AB265^4)))+(2/(AB265^2))+1)*SIN(2*X265))-((1/(AB265^3))*COS(X265))+(((4/(AB265^5))-((3/(AB265^3))-AB265))*COS(3*X265)))),0)</f>
        <v>1210370.5209978384</v>
      </c>
      <c r="AF265">
        <f>MAX($C$8,AD265)</f>
        <v>400000</v>
      </c>
      <c r="AG265" s="11">
        <f>MAX(AE265,$C$3,U265)</f>
        <v>1210370.5209978384</v>
      </c>
      <c r="AH265" s="11">
        <f t="shared" si="59"/>
        <v>4.5046642494197084E-2</v>
      </c>
      <c r="AI265" s="11">
        <f>(3*K265)/($C$2*$C$3*2)</f>
        <v>1.4999999999999999E-2</v>
      </c>
      <c r="AJ265">
        <f t="shared" si="51"/>
        <v>7.7350000000000002E-2</v>
      </c>
      <c r="AK265">
        <f t="shared" si="52"/>
        <v>4.5046642494197084E-2</v>
      </c>
      <c r="AL265">
        <f>0</f>
        <v>0</v>
      </c>
      <c r="AN265">
        <f t="shared" si="53"/>
        <v>6.7719642645246171E-7</v>
      </c>
    </row>
    <row r="266" spans="7:40" x14ac:dyDescent="0.25">
      <c r="G266">
        <f>G265+($C$6/1700)</f>
        <v>7.7647058823529513E-2</v>
      </c>
      <c r="H266" s="7">
        <f t="shared" si="54"/>
        <v>7.7649999999999997E-2</v>
      </c>
      <c r="I266" s="7">
        <f t="shared" si="60"/>
        <v>266</v>
      </c>
      <c r="J266" s="7">
        <f t="shared" si="61"/>
        <v>6.7940000000000076</v>
      </c>
      <c r="K266" s="7">
        <v>100</v>
      </c>
      <c r="L266">
        <f>SQRT(ABS((6*J266)/($C$2*$C$8)))</f>
        <v>4.5146428430164906E-2</v>
      </c>
      <c r="M266">
        <f>(3*K266)/($C$2*$C$3*2)</f>
        <v>1.4999999999999999E-2</v>
      </c>
      <c r="N266">
        <f t="shared" si="55"/>
        <v>4.5146428430164906E-2</v>
      </c>
      <c r="O266">
        <f t="shared" si="56"/>
        <v>9.7979589711327184E-2</v>
      </c>
      <c r="P266">
        <f t="shared" si="50"/>
        <v>66450.439255467849</v>
      </c>
      <c r="Q266">
        <f>0</f>
        <v>0</v>
      </c>
      <c r="R266" s="12">
        <f>0</f>
        <v>0</v>
      </c>
      <c r="S266">
        <f>0</f>
        <v>0</v>
      </c>
      <c r="T266">
        <f>0</f>
        <v>0</v>
      </c>
      <c r="U266">
        <f>IFERROR($C$3*S266,0)</f>
        <v>0</v>
      </c>
      <c r="V266">
        <f>3.1415-ATAN((M266/2)/ABS((G266-$C$7)))</f>
        <v>3.1139691607732041</v>
      </c>
      <c r="W266">
        <f>SQRT(((O266/2))^2+(ABS(G266-$C$7))^2)</f>
        <v>0.27672391397830798</v>
      </c>
      <c r="X266">
        <f t="shared" si="57"/>
        <v>3.1415000000000002</v>
      </c>
      <c r="Y266">
        <f>G266-$C$7</f>
        <v>-0.27235294117647046</v>
      </c>
      <c r="Z266">
        <f t="shared" si="58"/>
        <v>3.8340604344317585E-7</v>
      </c>
      <c r="AA266">
        <f>W266/$C$5</f>
        <v>13.836195698915398</v>
      </c>
      <c r="AB266">
        <f>Y266/$C$5</f>
        <v>-13.617647058823524</v>
      </c>
      <c r="AC266">
        <f>$C$4/$C$5</f>
        <v>0</v>
      </c>
      <c r="AD266">
        <f>IFERROR(ABS(((J266*$C$5)/(4*Z266))*((((1/(AA266^3))-AA266)*SIN(V266))-(((4/(AA266^5))-(5/(AA266^3))+AA266)*SIN(3*V266))-(2*AC266*((3/(AA266^4))-(4/(AA266^2))+1)*COS(2*V266))+(2*AC266*((1/(AA266^2))-1)))),0)</f>
        <v>135318.75602991675</v>
      </c>
      <c r="AE266">
        <f>IFERROR(ABS(((J266*$C$5)/(4*Z266))*((2*AC266*((-(3/(AB266^4)))+(2/(AB266^2))+1)*SIN(2*X266))-((1/(AB266^3))*COS(X266))+(((4/(AB266^5))-((3/(AB266^3))-AB266))*COS(3*X266)))),0)</f>
        <v>1206391.8722436733</v>
      </c>
      <c r="AF266">
        <f>MAX($C$8,AD266)</f>
        <v>400000</v>
      </c>
      <c r="AG266" s="11">
        <f>MAX(AE266,$C$3,U266)</f>
        <v>1206391.8722436733</v>
      </c>
      <c r="AH266" s="11">
        <f t="shared" si="59"/>
        <v>4.5146428430164906E-2</v>
      </c>
      <c r="AI266" s="11">
        <f>(3*K266)/($C$2*$C$3*2)</f>
        <v>1.4999999999999999E-2</v>
      </c>
      <c r="AJ266">
        <f t="shared" si="51"/>
        <v>7.7649999999999997E-2</v>
      </c>
      <c r="AK266">
        <f t="shared" si="52"/>
        <v>4.5146428430164906E-2</v>
      </c>
      <c r="AL266">
        <f>0</f>
        <v>0</v>
      </c>
      <c r="AN266">
        <f t="shared" si="53"/>
        <v>6.5601884500370599E-7</v>
      </c>
    </row>
    <row r="267" spans="7:40" x14ac:dyDescent="0.25">
      <c r="G267">
        <f>G266+($C$6/1700)</f>
        <v>7.7941176470588333E-2</v>
      </c>
      <c r="H267" s="7">
        <f t="shared" si="54"/>
        <v>7.7939999999999995E-2</v>
      </c>
      <c r="I267" s="7">
        <f t="shared" si="60"/>
        <v>267</v>
      </c>
      <c r="J267" s="7">
        <f t="shared" si="61"/>
        <v>6.8230000000000075</v>
      </c>
      <c r="K267" s="7">
        <v>100</v>
      </c>
      <c r="L267">
        <f>SQRT(ABS((6*J267)/($C$2*$C$8)))</f>
        <v>4.5242678965773039E-2</v>
      </c>
      <c r="M267">
        <f>(3*K267)/($C$2*$C$3*2)</f>
        <v>1.4999999999999999E-2</v>
      </c>
      <c r="N267">
        <f t="shared" si="55"/>
        <v>4.5242678965773039E-2</v>
      </c>
      <c r="O267">
        <f t="shared" si="56"/>
        <v>9.7979589711327184E-2</v>
      </c>
      <c r="P267">
        <f t="shared" si="50"/>
        <v>66309.070739810923</v>
      </c>
      <c r="Q267">
        <f>0</f>
        <v>0</v>
      </c>
      <c r="R267" s="12">
        <f>0</f>
        <v>0</v>
      </c>
      <c r="S267">
        <f>0</f>
        <v>0</v>
      </c>
      <c r="T267">
        <f>0</f>
        <v>0</v>
      </c>
      <c r="U267">
        <f>IFERROR($C$3*S267,0)</f>
        <v>0</v>
      </c>
      <c r="V267">
        <f>3.1415-ATAN((M267/2)/ABS((G267-$C$7)))</f>
        <v>3.1139394127650899</v>
      </c>
      <c r="W267">
        <f>SQRT(((O267/2))^2+(ABS(G267-$C$7))^2)</f>
        <v>0.2764344469493763</v>
      </c>
      <c r="X267">
        <f t="shared" si="57"/>
        <v>3.1415000000000002</v>
      </c>
      <c r="Y267">
        <f>G267-$C$7</f>
        <v>-0.27205882352941163</v>
      </c>
      <c r="Z267">
        <f t="shared" si="58"/>
        <v>3.8586349822933721E-7</v>
      </c>
      <c r="AA267">
        <f>W267/$C$5</f>
        <v>13.821722347468814</v>
      </c>
      <c r="AB267">
        <f>Y267/$C$5</f>
        <v>-13.602941176470582</v>
      </c>
      <c r="AC267">
        <f>$C$4/$C$5</f>
        <v>0</v>
      </c>
      <c r="AD267">
        <f>IFERROR(ABS(((J267*$C$5)/(4*Z267))*((((1/(AA267^3))-AA267)*SIN(V267))-(((4/(AA267^5))-(5/(AA267^3))+AA267)*SIN(3*V267))-(2*AC267*((3/(AA267^4))-(4/(AA267^2))+1)*COS(2*V267))+(2*AC267*((1/(AA267^2))-1)))),0)</f>
        <v>135034.5694851694</v>
      </c>
      <c r="AE267">
        <f>IFERROR(ABS(((J267*$C$5)/(4*Z267))*((2*AC267*((-(3/(AB267^4)))+(2/(AB267^2))+1)*SIN(2*X267))-((1/(AB267^3))*COS(X267))+(((4/(AB267^5))-((3/(AB267^3))-AB267))*COS(3*X267)))),0)</f>
        <v>1202524.7321614893</v>
      </c>
      <c r="AF267">
        <f>MAX($C$8,AD267)</f>
        <v>400000</v>
      </c>
      <c r="AG267" s="11">
        <f>MAX(AE267,$C$3,U267)</f>
        <v>1202524.7321614893</v>
      </c>
      <c r="AH267" s="11">
        <f t="shared" si="59"/>
        <v>4.5242678965773039E-2</v>
      </c>
      <c r="AI267" s="11">
        <f>(3*K267)/($C$2*$C$3*2)</f>
        <v>1.4999999999999999E-2</v>
      </c>
      <c r="AJ267">
        <f t="shared" si="51"/>
        <v>7.7939999999999995E-2</v>
      </c>
      <c r="AK267">
        <f t="shared" si="52"/>
        <v>4.5242678965773039E-2</v>
      </c>
      <c r="AL267">
        <f>0</f>
        <v>0</v>
      </c>
      <c r="AN267">
        <f t="shared" si="53"/>
        <v>6.8013050218324071E-7</v>
      </c>
    </row>
    <row r="268" spans="7:40" x14ac:dyDescent="0.25">
      <c r="G268">
        <f>G267+($C$6/1700)</f>
        <v>7.8235294117647153E-2</v>
      </c>
      <c r="H268" s="7">
        <f t="shared" si="54"/>
        <v>7.8240000000000004E-2</v>
      </c>
      <c r="I268" s="7">
        <f t="shared" si="60"/>
        <v>268</v>
      </c>
      <c r="J268" s="7">
        <f t="shared" si="61"/>
        <v>6.8530000000000086</v>
      </c>
      <c r="K268" s="7">
        <v>100</v>
      </c>
      <c r="L268">
        <f>SQRT(ABS((6*J268)/($C$2*$C$8)))</f>
        <v>4.5342033478881411E-2</v>
      </c>
      <c r="M268">
        <f>(3*K268)/($C$2*$C$3*2)</f>
        <v>1.4999999999999999E-2</v>
      </c>
      <c r="N268">
        <f t="shared" si="55"/>
        <v>4.5342033478881411E-2</v>
      </c>
      <c r="O268">
        <f t="shared" si="56"/>
        <v>9.7979589711327184E-2</v>
      </c>
      <c r="P268">
        <f t="shared" si="50"/>
        <v>66163.772769416813</v>
      </c>
      <c r="Q268">
        <f>0</f>
        <v>0</v>
      </c>
      <c r="R268" s="12">
        <f>0</f>
        <v>0</v>
      </c>
      <c r="S268">
        <f>0</f>
        <v>0</v>
      </c>
      <c r="T268">
        <f>0</f>
        <v>0</v>
      </c>
      <c r="U268">
        <f>IFERROR($C$3*S268,0)</f>
        <v>0</v>
      </c>
      <c r="V268">
        <f>3.1415-ATAN((M268/2)/ABS((G268-$C$7)))</f>
        <v>3.1139096004162976</v>
      </c>
      <c r="W268">
        <f>SQRT(((O268/2))^2+(ABS(G268-$C$7))^2)</f>
        <v>0.27614498974872193</v>
      </c>
      <c r="X268">
        <f t="shared" si="57"/>
        <v>3.1415000000000002</v>
      </c>
      <c r="Y268">
        <f>G268-$C$7</f>
        <v>-0.2717647058823528</v>
      </c>
      <c r="Z268">
        <f t="shared" si="58"/>
        <v>3.8841119428846841E-7</v>
      </c>
      <c r="AA268">
        <f>W268/$C$5</f>
        <v>13.807249487436096</v>
      </c>
      <c r="AB268">
        <f>Y268/$C$5</f>
        <v>-13.58823529411764</v>
      </c>
      <c r="AC268">
        <f>$C$4/$C$5</f>
        <v>0</v>
      </c>
      <c r="AD268">
        <f>IFERROR(ABS(((J268*$C$5)/(4*Z268))*((((1/(AA268^3))-AA268)*SIN(V268))-(((4/(AA268^5))-(5/(AA268^3))+AA268)*SIN(3*V268))-(2*AC268*((3/(AA268^4))-(4/(AA268^2))+1)*COS(2*V268))+(2*AC268*((1/(AA268^2))-1)))),0)</f>
        <v>134742.37809266653</v>
      </c>
      <c r="AE268">
        <f>IFERROR(ABS(((J268*$C$5)/(4*Z268))*((2*AC268*((-(3/(AB268^4)))+(2/(AB268^2))+1)*SIN(2*X268))-((1/(AB268^3))*COS(X268))+(((4/(AB268^5))-((3/(AB268^3))-AB268))*COS(3*X268)))),0)</f>
        <v>1198591.9517604893</v>
      </c>
      <c r="AF268">
        <f>MAX($C$8,AD268)</f>
        <v>400000</v>
      </c>
      <c r="AG268" s="11">
        <f>MAX(AE268,$C$3,U268)</f>
        <v>1198591.9517604893</v>
      </c>
      <c r="AH268" s="11">
        <f t="shared" si="59"/>
        <v>4.5342033478881411E-2</v>
      </c>
      <c r="AI268" s="11">
        <f>(3*K268)/($C$2*$C$3*2)</f>
        <v>1.4999999999999999E-2</v>
      </c>
      <c r="AJ268">
        <f t="shared" si="51"/>
        <v>7.8240000000000004E-2</v>
      </c>
      <c r="AK268">
        <f t="shared" si="52"/>
        <v>4.5342033478881411E-2</v>
      </c>
      <c r="AL268">
        <f>0</f>
        <v>0</v>
      </c>
      <c r="AN268">
        <f t="shared" si="53"/>
        <v>6.5884911019139768E-7</v>
      </c>
    </row>
    <row r="269" spans="7:40" x14ac:dyDescent="0.25">
      <c r="G269">
        <f>G268+($C$6/1700)</f>
        <v>7.8529411764705973E-2</v>
      </c>
      <c r="H269" s="7">
        <f t="shared" si="54"/>
        <v>7.8530000000000003E-2</v>
      </c>
      <c r="I269" s="7">
        <f t="shared" si="60"/>
        <v>269</v>
      </c>
      <c r="J269" s="7">
        <f t="shared" si="61"/>
        <v>6.8820000000000086</v>
      </c>
      <c r="K269" s="7">
        <v>100</v>
      </c>
      <c r="L269">
        <f>SQRT(ABS((6*J269)/($C$2*$C$8)))</f>
        <v>4.5437869668372467E-2</v>
      </c>
      <c r="M269">
        <f>(3*K269)/($C$2*$C$3*2)</f>
        <v>1.4999999999999999E-2</v>
      </c>
      <c r="N269">
        <f t="shared" si="55"/>
        <v>4.5437869668372467E-2</v>
      </c>
      <c r="O269">
        <f t="shared" si="56"/>
        <v>9.7979589711327184E-2</v>
      </c>
      <c r="P269">
        <f t="shared" si="50"/>
        <v>66024.222127829707</v>
      </c>
      <c r="Q269">
        <f>0</f>
        <v>0</v>
      </c>
      <c r="R269" s="12">
        <f>0</f>
        <v>0</v>
      </c>
      <c r="S269">
        <f>0</f>
        <v>0</v>
      </c>
      <c r="T269">
        <f>0</f>
        <v>0</v>
      </c>
      <c r="U269">
        <f>IFERROR($C$3*S269,0)</f>
        <v>0</v>
      </c>
      <c r="V269">
        <f>3.1415-ATAN((M269/2)/ABS((G269-$C$7)))</f>
        <v>3.1138797235179152</v>
      </c>
      <c r="W269">
        <f>SQRT(((O269/2))^2+(ABS(G269-$C$7))^2)</f>
        <v>0.27585554240728344</v>
      </c>
      <c r="X269">
        <f t="shared" si="57"/>
        <v>3.1415000000000002</v>
      </c>
      <c r="Y269">
        <f>G269-$C$7</f>
        <v>-0.27147058823529402</v>
      </c>
      <c r="Z269">
        <f t="shared" si="58"/>
        <v>3.9087927382217467E-7</v>
      </c>
      <c r="AA269">
        <f>W269/$C$5</f>
        <v>13.792777120364171</v>
      </c>
      <c r="AB269">
        <f>Y269/$C$5</f>
        <v>-13.573529411764701</v>
      </c>
      <c r="AC269">
        <f>$C$4/$C$5</f>
        <v>0</v>
      </c>
      <c r="AD269">
        <f>IFERROR(ABS(((J269*$C$5)/(4*Z269))*((((1/(AA269^3))-AA269)*SIN(V269))-(((4/(AA269^5))-(5/(AA269^3))+AA269)*SIN(3*V269))-(2*AC269*((3/(AA269^4))-(4/(AA269^2))+1)*COS(2*V269))+(2*AC269*((1/(AA269^2))-1)))),0)</f>
        <v>134461.88845323864</v>
      </c>
      <c r="AE269">
        <f>IFERROR(ABS(((J269*$C$5)/(4*Z269))*((2*AC269*((-(3/(AB269^4)))+(2/(AB269^2))+1)*SIN(2*X269))-((1/(AB269^3))*COS(X269))+(((4/(AB269^5))-((3/(AB269^3))-AB269))*COS(3*X269)))),0)</f>
        <v>1194768.8725439371</v>
      </c>
      <c r="AF269">
        <f>MAX($C$8,AD269)</f>
        <v>400000</v>
      </c>
      <c r="AG269" s="11">
        <f>MAX(AE269,$C$3,U269)</f>
        <v>1194768.8725439371</v>
      </c>
      <c r="AH269" s="11">
        <f t="shared" si="59"/>
        <v>4.5437869668372467E-2</v>
      </c>
      <c r="AI269" s="11">
        <f>(3*K269)/($C$2*$C$3*2)</f>
        <v>1.4999999999999999E-2</v>
      </c>
      <c r="AJ269">
        <f t="shared" si="51"/>
        <v>7.8530000000000003E-2</v>
      </c>
      <c r="AK269">
        <f t="shared" si="52"/>
        <v>4.5437869668372467E-2</v>
      </c>
      <c r="AL269">
        <f>0</f>
        <v>0</v>
      </c>
      <c r="AN269">
        <f t="shared" si="53"/>
        <v>6.6023581014664484E-7</v>
      </c>
    </row>
    <row r="270" spans="7:40" x14ac:dyDescent="0.25">
      <c r="G270">
        <f>G269+($C$6/1700)</f>
        <v>7.8823529411764792E-2</v>
      </c>
      <c r="H270" s="7">
        <f t="shared" si="54"/>
        <v>7.8820000000000001E-2</v>
      </c>
      <c r="I270" s="7">
        <f t="shared" si="60"/>
        <v>270</v>
      </c>
      <c r="J270" s="7">
        <f t="shared" si="61"/>
        <v>6.9110000000000085</v>
      </c>
      <c r="K270" s="7">
        <v>100</v>
      </c>
      <c r="L270">
        <f>SQRT(ABS((6*J270)/($C$2*$C$8)))</f>
        <v>4.553350414804469E-2</v>
      </c>
      <c r="M270">
        <f>(3*K270)/($C$2*$C$3*2)</f>
        <v>1.4999999999999999E-2</v>
      </c>
      <c r="N270">
        <f t="shared" si="55"/>
        <v>4.553350414804469E-2</v>
      </c>
      <c r="O270">
        <f t="shared" si="56"/>
        <v>9.7979589711327184E-2</v>
      </c>
      <c r="P270">
        <f t="shared" si="50"/>
        <v>65885.55078576853</v>
      </c>
      <c r="Q270">
        <f>0</f>
        <v>0</v>
      </c>
      <c r="R270" s="12">
        <f>0</f>
        <v>0</v>
      </c>
      <c r="S270">
        <f>0</f>
        <v>0</v>
      </c>
      <c r="T270">
        <f>0</f>
        <v>0</v>
      </c>
      <c r="U270">
        <f>IFERROR($C$3*S270,0)</f>
        <v>0</v>
      </c>
      <c r="V270">
        <f>3.1415-ATAN((M270/2)/ABS((G270-$C$7)))</f>
        <v>3.1138497818601252</v>
      </c>
      <c r="W270">
        <f>SQRT(((O270/2))^2+(ABS(G270-$C$7))^2)</f>
        <v>0.27556610495612843</v>
      </c>
      <c r="X270">
        <f t="shared" si="57"/>
        <v>3.1415000000000002</v>
      </c>
      <c r="Y270">
        <f>G270-$C$7</f>
        <v>-0.27117647058823519</v>
      </c>
      <c r="Z270">
        <f t="shared" si="58"/>
        <v>3.9335255895892163E-7</v>
      </c>
      <c r="AA270">
        <f>W270/$C$5</f>
        <v>13.778305247806422</v>
      </c>
      <c r="AB270">
        <f>Y270/$C$5</f>
        <v>-13.558823529411759</v>
      </c>
      <c r="AC270">
        <f>$C$4/$C$5</f>
        <v>0</v>
      </c>
      <c r="AD270">
        <f>IFERROR(ABS(((J270*$C$5)/(4*Z270))*((((1/(AA270^3))-AA270)*SIN(V270))-(((4/(AA270^5))-(5/(AA270^3))+AA270)*SIN(3*V270))-(2*AC270*((3/(AA270^4))-(4/(AA270^2))+1)*COS(2*V270))+(2*AC270*((1/(AA270^2))-1)))),0)</f>
        <v>134183.18722792706</v>
      </c>
      <c r="AE270">
        <f>IFERROR(ABS(((J270*$C$5)/(4*Z270))*((2*AC270*((-(3/(AB270^4)))+(2/(AB270^2))+1)*SIN(2*X270))-((1/(AB270^3))*COS(X270))+(((4/(AB270^5))-((3/(AB270^3))-AB270))*COS(3*X270)))),0)</f>
        <v>1190967.1603464582</v>
      </c>
      <c r="AF270">
        <f>MAX($C$8,AD270)</f>
        <v>400000</v>
      </c>
      <c r="AG270" s="11">
        <f>MAX(AE270,$C$3,U270)</f>
        <v>1190967.1603464582</v>
      </c>
      <c r="AH270" s="11">
        <f t="shared" si="59"/>
        <v>4.553350414804469E-2</v>
      </c>
      <c r="AI270" s="11">
        <f>(3*K270)/($C$2*$C$3*2)</f>
        <v>1.4999999999999999E-2</v>
      </c>
      <c r="AJ270">
        <f t="shared" si="51"/>
        <v>7.8820000000000001E-2</v>
      </c>
      <c r="AK270">
        <f t="shared" si="52"/>
        <v>4.553350414804469E-2</v>
      </c>
      <c r="AL270">
        <f>0</f>
        <v>0</v>
      </c>
      <c r="AN270">
        <f t="shared" si="53"/>
        <v>6.844833818289412E-7</v>
      </c>
    </row>
    <row r="271" spans="7:40" x14ac:dyDescent="0.25">
      <c r="G271">
        <f>G270+($C$6/1700)</f>
        <v>7.9117647058823612E-2</v>
      </c>
      <c r="H271" s="7">
        <f t="shared" si="54"/>
        <v>7.9119999999999996E-2</v>
      </c>
      <c r="I271" s="7">
        <f t="shared" si="60"/>
        <v>271</v>
      </c>
      <c r="J271" s="7">
        <f t="shared" si="61"/>
        <v>6.9410000000000078</v>
      </c>
      <c r="K271" s="7">
        <v>100</v>
      </c>
      <c r="L271">
        <f>SQRT(ABS((6*J271)/($C$2*$C$8)))</f>
        <v>4.5632225455263548E-2</v>
      </c>
      <c r="M271">
        <f>(3*K271)/($C$2*$C$3*2)</f>
        <v>1.4999999999999999E-2</v>
      </c>
      <c r="N271">
        <f t="shared" si="55"/>
        <v>4.5632225455263548E-2</v>
      </c>
      <c r="O271">
        <f t="shared" si="56"/>
        <v>9.7979589711327184E-2</v>
      </c>
      <c r="P271">
        <f t="shared" si="50"/>
        <v>65743.013190121739</v>
      </c>
      <c r="Q271">
        <f>0</f>
        <v>0</v>
      </c>
      <c r="R271" s="12">
        <f>0</f>
        <v>0</v>
      </c>
      <c r="S271">
        <f>0</f>
        <v>0</v>
      </c>
      <c r="T271">
        <f>0</f>
        <v>0</v>
      </c>
      <c r="U271">
        <f>IFERROR($C$3*S271,0)</f>
        <v>0</v>
      </c>
      <c r="V271">
        <f>3.1415-ATAN((M271/2)/ABS((G271-$C$7)))</f>
        <v>3.1138197752321997</v>
      </c>
      <c r="W271">
        <f>SQRT(((O271/2))^2+(ABS(G271-$C$7))^2)</f>
        <v>0.27527667742645406</v>
      </c>
      <c r="X271">
        <f t="shared" si="57"/>
        <v>3.1415000000000002</v>
      </c>
      <c r="Y271">
        <f>G271-$C$7</f>
        <v>-0.27088235294117635</v>
      </c>
      <c r="Z271">
        <f t="shared" si="58"/>
        <v>3.9591659610623085E-7</v>
      </c>
      <c r="AA271">
        <f>W271/$C$5</f>
        <v>13.763833871322703</v>
      </c>
      <c r="AB271">
        <f>Y271/$C$5</f>
        <v>-13.544117647058817</v>
      </c>
      <c r="AC271">
        <f>$C$4/$C$5</f>
        <v>0</v>
      </c>
      <c r="AD271">
        <f>IFERROR(ABS(((J271*$C$5)/(4*Z271))*((((1/(AA271^3))-AA271)*SIN(V271))-(((4/(AA271^5))-(5/(AA271^3))+AA271)*SIN(3*V271))-(2*AC271*((3/(AA271^4))-(4/(AA271^2))+1)*COS(2*V271))+(2*AC271*((1/(AA271^2))-1)))),0)</f>
        <v>133896.60942715395</v>
      </c>
      <c r="AE271">
        <f>IFERROR(ABS(((J271*$C$5)/(4*Z271))*((2*AC271*((-(3/(AB271^4)))+(2/(AB271^2))+1)*SIN(2*X271))-((1/(AB271^3))*COS(X271))+(((4/(AB271^5))-((3/(AB271^3))-AB271))*COS(3*X271)))),0)</f>
        <v>1187101.0744564803</v>
      </c>
      <c r="AF271">
        <f>MAX($C$8,AD271)</f>
        <v>400000</v>
      </c>
      <c r="AG271" s="11">
        <f>MAX(AE271,$C$3,U271)</f>
        <v>1187101.0744564803</v>
      </c>
      <c r="AH271" s="11">
        <f t="shared" si="59"/>
        <v>4.5632225455263548E-2</v>
      </c>
      <c r="AI271" s="11">
        <f>(3*K271)/($C$2*$C$3*2)</f>
        <v>1.4999999999999999E-2</v>
      </c>
      <c r="AJ271">
        <f t="shared" si="51"/>
        <v>7.9119999999999996E-2</v>
      </c>
      <c r="AK271">
        <f t="shared" si="52"/>
        <v>4.5632225455263548E-2</v>
      </c>
      <c r="AL271">
        <f>0</f>
        <v>0</v>
      </c>
      <c r="AN271">
        <f t="shared" si="53"/>
        <v>6.6304807518007047E-7</v>
      </c>
    </row>
    <row r="272" spans="7:40" x14ac:dyDescent="0.25">
      <c r="G272">
        <f>G271+($C$6/1700)</f>
        <v>7.9411764705882432E-2</v>
      </c>
      <c r="H272" s="7">
        <f t="shared" si="54"/>
        <v>7.9409999999999994E-2</v>
      </c>
      <c r="I272" s="7">
        <f t="shared" si="60"/>
        <v>272</v>
      </c>
      <c r="J272" s="7">
        <f t="shared" si="61"/>
        <v>6.9700000000000077</v>
      </c>
      <c r="K272" s="7">
        <v>100</v>
      </c>
      <c r="L272">
        <f>SQRT(ABS((6*J272)/($C$2*$C$8)))</f>
        <v>4.5727453460694734E-2</v>
      </c>
      <c r="M272">
        <f>(3*K272)/($C$2*$C$3*2)</f>
        <v>1.4999999999999999E-2</v>
      </c>
      <c r="N272">
        <f t="shared" si="55"/>
        <v>4.5727453460694734E-2</v>
      </c>
      <c r="O272">
        <f t="shared" si="56"/>
        <v>9.7979589711327184E-2</v>
      </c>
      <c r="P272">
        <f t="shared" si="50"/>
        <v>65606.102526104252</v>
      </c>
      <c r="Q272">
        <f>0</f>
        <v>0</v>
      </c>
      <c r="R272" s="12">
        <f>0</f>
        <v>0</v>
      </c>
      <c r="S272">
        <f>0</f>
        <v>0</v>
      </c>
      <c r="T272">
        <f>0</f>
        <v>0</v>
      </c>
      <c r="U272">
        <f>IFERROR($C$3*S272,0)</f>
        <v>0</v>
      </c>
      <c r="V272">
        <f>3.1415-ATAN((M272/2)/ABS((G272-$C$7)))</f>
        <v>3.1137897034224959</v>
      </c>
      <c r="W272">
        <f>SQRT(((O272/2))^2+(ABS(G272-$C$7))^2)</f>
        <v>0.27498725984958783</v>
      </c>
      <c r="X272">
        <f t="shared" si="57"/>
        <v>3.1415000000000002</v>
      </c>
      <c r="Y272">
        <f>G272-$C$7</f>
        <v>-0.27058823529411757</v>
      </c>
      <c r="Z272">
        <f t="shared" si="58"/>
        <v>3.9840043827630333E-7</v>
      </c>
      <c r="AA272">
        <f>W272/$C$5</f>
        <v>13.749362992479391</v>
      </c>
      <c r="AB272">
        <f>Y272/$C$5</f>
        <v>-13.529411764705879</v>
      </c>
      <c r="AC272">
        <f>$C$4/$C$5</f>
        <v>0</v>
      </c>
      <c r="AD272">
        <f>IFERROR(ABS(((J272*$C$5)/(4*Z272))*((((1/(AA272^3))-AA272)*SIN(V272))-(((4/(AA272^5))-(5/(AA272^3))+AA272)*SIN(3*V272))-(2*AC272*((3/(AA272^4))-(4/(AA272^2))+1)*COS(2*V272))+(2*AC272*((1/(AA272^2))-1)))),0)</f>
        <v>133621.48935817502</v>
      </c>
      <c r="AE272">
        <f>IFERROR(ABS(((J272*$C$5)/(4*Z272))*((2*AC272*((-(3/(AB272^4)))+(2/(AB272^2))+1)*SIN(2*X272))-((1/(AB272^3))*COS(X272))+(((4/(AB272^5))-((3/(AB272^3))-AB272))*COS(3*X272)))),0)</f>
        <v>1183342.0716593682</v>
      </c>
      <c r="AF272">
        <f>MAX($C$8,AD272)</f>
        <v>400000</v>
      </c>
      <c r="AG272" s="11">
        <f>MAX(AE272,$C$3,U272)</f>
        <v>1183342.0716593682</v>
      </c>
      <c r="AH272" s="11">
        <f t="shared" si="59"/>
        <v>4.5727453460694734E-2</v>
      </c>
      <c r="AI272" s="11">
        <f>(3*K272)/($C$2*$C$3*2)</f>
        <v>1.4999999999999999E-2</v>
      </c>
      <c r="AJ272">
        <f t="shared" si="51"/>
        <v>7.9409999999999994E-2</v>
      </c>
      <c r="AK272">
        <f t="shared" si="52"/>
        <v>4.5727453460694734E-2</v>
      </c>
      <c r="AL272">
        <f>0</f>
        <v>0</v>
      </c>
      <c r="AN272">
        <f t="shared" si="53"/>
        <v>6.8738635424339621E-7</v>
      </c>
    </row>
    <row r="273" spans="7:40" x14ac:dyDescent="0.25">
      <c r="G273">
        <f>G272+($C$6/1700)</f>
        <v>7.9705882352941251E-2</v>
      </c>
      <c r="H273" s="7">
        <f t="shared" si="54"/>
        <v>7.9710000000000003E-2</v>
      </c>
      <c r="I273" s="7">
        <f t="shared" si="60"/>
        <v>273</v>
      </c>
      <c r="J273" s="7">
        <f t="shared" si="61"/>
        <v>7.0000000000000089</v>
      </c>
      <c r="K273" s="7">
        <v>100</v>
      </c>
      <c r="L273">
        <f>SQRT(ABS((6*J273)/($C$2*$C$8)))</f>
        <v>4.5825756949558434E-2</v>
      </c>
      <c r="M273">
        <f>(3*K273)/($C$2*$C$3*2)</f>
        <v>1.4999999999999999E-2</v>
      </c>
      <c r="N273">
        <f t="shared" si="55"/>
        <v>4.5825756949558434E-2</v>
      </c>
      <c r="O273">
        <f t="shared" si="56"/>
        <v>9.7979589711327184E-2</v>
      </c>
      <c r="P273">
        <f t="shared" si="50"/>
        <v>65465.367070797656</v>
      </c>
      <c r="Q273">
        <f>0</f>
        <v>0</v>
      </c>
      <c r="R273" s="12">
        <f>0</f>
        <v>0</v>
      </c>
      <c r="S273">
        <f>0</f>
        <v>0</v>
      </c>
      <c r="T273">
        <f>0</f>
        <v>0</v>
      </c>
      <c r="U273">
        <f>IFERROR($C$3*S273,0)</f>
        <v>0</v>
      </c>
      <c r="V273">
        <f>3.1415-ATAN((M273/2)/ABS((G273-$C$7)))</f>
        <v>3.1137595662184516</v>
      </c>
      <c r="W273">
        <f>SQRT(((O273/2))^2+(ABS(G273-$C$7))^2)</f>
        <v>0.27469785225698806</v>
      </c>
      <c r="X273">
        <f t="shared" si="57"/>
        <v>3.1415000000000002</v>
      </c>
      <c r="Y273">
        <f>G273-$C$7</f>
        <v>-0.27029411764705874</v>
      </c>
      <c r="Z273">
        <f t="shared" si="58"/>
        <v>4.0097537330863681E-7</v>
      </c>
      <c r="AA273">
        <f>W273/$C$5</f>
        <v>13.734892612849404</v>
      </c>
      <c r="AB273">
        <f>Y273/$C$5</f>
        <v>-13.514705882352937</v>
      </c>
      <c r="AC273">
        <f>$C$4/$C$5</f>
        <v>0</v>
      </c>
      <c r="AD273">
        <f>IFERROR(ABS(((J273*$C$5)/(4*Z273))*((((1/(AA273^3))-AA273)*SIN(V273))-(((4/(AA273^5))-(5/(AA273^3))+AA273)*SIN(3*V273))-(2*AC273*((3/(AA273^4))-(4/(AA273^2))+1)*COS(2*V273))+(2*AC273*((1/(AA273^2))-1)))),0)</f>
        <v>133338.5768673188</v>
      </c>
      <c r="AE273">
        <f>IFERROR(ABS(((J273*$C$5)/(4*Z273))*((2*AC273*((-(3/(AB273^4)))+(2/(AB273^2))+1)*SIN(2*X273))-((1/(AB273^3))*COS(X273))+(((4/(AB273^5))-((3/(AB273^3))-AB273))*COS(3*X273)))),0)</f>
        <v>1179519.5248195678</v>
      </c>
      <c r="AF273">
        <f>MAX($C$8,AD273)</f>
        <v>400000</v>
      </c>
      <c r="AG273" s="11">
        <f>MAX(AE273,$C$3,U273)</f>
        <v>1179519.5248195678</v>
      </c>
      <c r="AH273" s="11">
        <f t="shared" si="59"/>
        <v>4.5825756949558434E-2</v>
      </c>
      <c r="AI273" s="11">
        <f>(3*K273)/($C$2*$C$3*2)</f>
        <v>1.4999999999999999E-2</v>
      </c>
      <c r="AJ273">
        <f t="shared" si="51"/>
        <v>7.9710000000000003E-2</v>
      </c>
      <c r="AK273">
        <f t="shared" si="52"/>
        <v>4.5825756949558434E-2</v>
      </c>
      <c r="AL273">
        <f>0</f>
        <v>0</v>
      </c>
      <c r="AN273">
        <f t="shared" si="53"/>
        <v>6.6584846248977423E-7</v>
      </c>
    </row>
    <row r="274" spans="7:40" x14ac:dyDescent="0.25">
      <c r="G274">
        <f>G273+($C$6/1700)</f>
        <v>8.0000000000000071E-2</v>
      </c>
      <c r="H274" s="7">
        <f t="shared" si="54"/>
        <v>0.08</v>
      </c>
      <c r="I274" s="7">
        <f t="shared" si="60"/>
        <v>274</v>
      </c>
      <c r="J274" s="7">
        <f t="shared" si="61"/>
        <v>7.0290000000000088</v>
      </c>
      <c r="K274" s="7">
        <v>100</v>
      </c>
      <c r="L274">
        <f>SQRT(ABS((6*J274)/($C$2*$C$8)))</f>
        <v>4.5920583619984648E-2</v>
      </c>
      <c r="M274">
        <f>(3*K274)/($C$2*$C$3*2)</f>
        <v>1.4999999999999999E-2</v>
      </c>
      <c r="N274">
        <f t="shared" si="55"/>
        <v>4.5920583619984648E-2</v>
      </c>
      <c r="O274">
        <f t="shared" si="56"/>
        <v>9.7979589711327184E-2</v>
      </c>
      <c r="P274">
        <f t="shared" si="50"/>
        <v>65330.18013940048</v>
      </c>
      <c r="Q274">
        <f>0</f>
        <v>0</v>
      </c>
      <c r="R274" s="12">
        <f>0</f>
        <v>0</v>
      </c>
      <c r="S274">
        <f>0</f>
        <v>0</v>
      </c>
      <c r="T274">
        <f>0</f>
        <v>0</v>
      </c>
      <c r="U274">
        <f>IFERROR($C$3*S274,0)</f>
        <v>0</v>
      </c>
      <c r="V274">
        <f>3.1415-ATAN((M274/2)/ABS((G274-$C$7)))</f>
        <v>3.1137293634065792</v>
      </c>
      <c r="W274">
        <f>SQRT(((O274/2))^2+(ABS(G274-$C$7))^2)</f>
        <v>0.27440845468024477</v>
      </c>
      <c r="X274">
        <f t="shared" si="57"/>
        <v>3.1415000000000002</v>
      </c>
      <c r="Y274">
        <f>G274-$C$7</f>
        <v>-0.26999999999999991</v>
      </c>
      <c r="Z274">
        <f t="shared" si="58"/>
        <v>4.0346972783109058E-7</v>
      </c>
      <c r="AA274">
        <f>W274/$C$5</f>
        <v>13.720422734012239</v>
      </c>
      <c r="AB274">
        <f>Y274/$C$5</f>
        <v>-13.499999999999995</v>
      </c>
      <c r="AC274">
        <f>$C$4/$C$5</f>
        <v>0</v>
      </c>
      <c r="AD274">
        <f>IFERROR(ABS(((J274*$C$5)/(4*Z274))*((((1/(AA274^3))-AA274)*SIN(V274))-(((4/(AA274^5))-(5/(AA274^3))+AA274)*SIN(3*V274))-(2*AC274*((3/(AA274^4))-(4/(AA274^2))+1)*COS(2*V274))+(2*AC274*((1/(AA274^2))-1)))),0)</f>
        <v>133066.96319194275</v>
      </c>
      <c r="AE274">
        <f>IFERROR(ABS(((J274*$C$5)/(4*Z274))*((2*AC274*((-(3/(AB274^4)))+(2/(AB274^2))+1)*SIN(2*X274))-((1/(AB274^3))*COS(X274))+(((4/(AB274^5))-((3/(AB274^3))-AB274))*COS(3*X274)))),0)</f>
        <v>1175802.3584669509</v>
      </c>
      <c r="AF274">
        <f>MAX($C$8,AD274)</f>
        <v>400000</v>
      </c>
      <c r="AG274" s="11">
        <f>MAX(AE274,$C$3,U274)</f>
        <v>1175802.3584669509</v>
      </c>
      <c r="AH274" s="11">
        <f t="shared" si="59"/>
        <v>4.5920583619984648E-2</v>
      </c>
      <c r="AI274" s="11">
        <f>(3*K274)/($C$2*$C$3*2)</f>
        <v>1.4999999999999999E-2</v>
      </c>
      <c r="AJ274">
        <f t="shared" si="51"/>
        <v>0.08</v>
      </c>
      <c r="AK274">
        <f t="shared" si="52"/>
        <v>4.5920583619984648E-2</v>
      </c>
      <c r="AL274">
        <f>0</f>
        <v>0</v>
      </c>
      <c r="AN274">
        <f t="shared" si="53"/>
        <v>6.6722061568869133E-7</v>
      </c>
    </row>
    <row r="275" spans="7:40" x14ac:dyDescent="0.25">
      <c r="G275">
        <f>G274+($C$6/1700)</f>
        <v>8.0294117647058891E-2</v>
      </c>
      <c r="H275" s="7">
        <f t="shared" si="54"/>
        <v>8.029E-2</v>
      </c>
      <c r="I275" s="7">
        <f t="shared" si="60"/>
        <v>275</v>
      </c>
      <c r="J275" s="7">
        <f t="shared" si="61"/>
        <v>7.0580000000000087</v>
      </c>
      <c r="K275" s="7">
        <v>100</v>
      </c>
      <c r="L275">
        <f>SQRT(ABS((6*J275)/($C$2*$C$8)))</f>
        <v>4.601521487508238E-2</v>
      </c>
      <c r="M275">
        <f>(3*K275)/($C$2*$C$3*2)</f>
        <v>1.4999999999999999E-2</v>
      </c>
      <c r="N275">
        <f t="shared" si="55"/>
        <v>4.601521487508238E-2</v>
      </c>
      <c r="O275">
        <f t="shared" si="56"/>
        <v>9.7979589711327184E-2</v>
      </c>
      <c r="P275">
        <f t="shared" si="50"/>
        <v>65195.827252879448</v>
      </c>
      <c r="Q275">
        <f>0</f>
        <v>0</v>
      </c>
      <c r="R275" s="12">
        <f>0</f>
        <v>0</v>
      </c>
      <c r="S275">
        <f>0</f>
        <v>0</v>
      </c>
      <c r="T275">
        <f>0</f>
        <v>0</v>
      </c>
      <c r="U275">
        <f>IFERROR($C$3*S275,0)</f>
        <v>0</v>
      </c>
      <c r="V275">
        <f>3.1415-ATAN((M275/2)/ABS((G275-$C$7)))</f>
        <v>3.1136990947724605</v>
      </c>
      <c r="W275">
        <f>SQRT(((O275/2))^2+(ABS(G275-$C$7))^2)</f>
        <v>0.27411906715108031</v>
      </c>
      <c r="X275">
        <f t="shared" si="57"/>
        <v>3.1415000000000002</v>
      </c>
      <c r="Y275">
        <f>G275-$C$7</f>
        <v>-0.26970588235294107</v>
      </c>
      <c r="Z275">
        <f t="shared" si="58"/>
        <v>4.0596923323541481E-7</v>
      </c>
      <c r="AA275">
        <f>W275/$C$5</f>
        <v>13.705953357554016</v>
      </c>
      <c r="AB275">
        <f>Y275/$C$5</f>
        <v>-13.485294117647053</v>
      </c>
      <c r="AC275">
        <f>$C$4/$C$5</f>
        <v>0</v>
      </c>
      <c r="AD275">
        <f>IFERROR(ABS(((J275*$C$5)/(4*Z275))*((((1/(AA275^3))-AA275)*SIN(V275))-(((4/(AA275^5))-(5/(AA275^3))+AA275)*SIN(3*V275))-(2*AC275*((3/(AA275^4))-(4/(AA275^2))+1)*COS(2*V275))+(2*AC275*((1/(AA275^2))-1)))),0)</f>
        <v>132797.04635841775</v>
      </c>
      <c r="AE275">
        <f>IFERROR(ABS(((J275*$C$5)/(4*Z275))*((2*AC275*((-(3/(AB275^4)))+(2/(AB275^2))+1)*SIN(2*X275))-((1/(AB275^3))*COS(X275))+(((4/(AB275^5))-((3/(AB275^3))-AB275))*COS(3*X275)))),0)</f>
        <v>1172105.4881208143</v>
      </c>
      <c r="AF275">
        <f>MAX($C$8,AD275)</f>
        <v>400000</v>
      </c>
      <c r="AG275" s="11">
        <f>MAX(AE275,$C$3,U275)</f>
        <v>1172105.4881208143</v>
      </c>
      <c r="AH275" s="11">
        <f t="shared" si="59"/>
        <v>4.601521487508238E-2</v>
      </c>
      <c r="AI275" s="11">
        <f>(3*K275)/($C$2*$C$3*2)</f>
        <v>1.4999999999999999E-2</v>
      </c>
      <c r="AJ275">
        <f t="shared" si="51"/>
        <v>8.029E-2</v>
      </c>
      <c r="AK275">
        <f t="shared" si="52"/>
        <v>4.601521487508238E-2</v>
      </c>
      <c r="AL275">
        <f>0</f>
        <v>0</v>
      </c>
      <c r="AN275">
        <f t="shared" si="53"/>
        <v>6.9169357377380903E-7</v>
      </c>
    </row>
    <row r="276" spans="7:40" x14ac:dyDescent="0.25">
      <c r="G276">
        <f>G275+($C$6/1700)</f>
        <v>8.058823529411771E-2</v>
      </c>
      <c r="H276" s="7">
        <f t="shared" si="54"/>
        <v>8.0589999999999995E-2</v>
      </c>
      <c r="I276" s="7">
        <f t="shared" si="60"/>
        <v>276</v>
      </c>
      <c r="J276" s="7">
        <f t="shared" si="61"/>
        <v>7.0880000000000081</v>
      </c>
      <c r="K276" s="7">
        <v>100</v>
      </c>
      <c r="L276">
        <f>SQRT(ABS((6*J276)/($C$2*$C$8)))</f>
        <v>4.6112904918254739E-2</v>
      </c>
      <c r="M276">
        <f>(3*K276)/($C$2*$C$3*2)</f>
        <v>1.4999999999999999E-2</v>
      </c>
      <c r="N276">
        <f t="shared" si="55"/>
        <v>4.6112904918254739E-2</v>
      </c>
      <c r="O276">
        <f t="shared" si="56"/>
        <v>9.7979589711327184E-2</v>
      </c>
      <c r="P276">
        <f t="shared" si="50"/>
        <v>65057.710099117794</v>
      </c>
      <c r="Q276">
        <f>0</f>
        <v>0</v>
      </c>
      <c r="R276" s="12">
        <f>0</f>
        <v>0</v>
      </c>
      <c r="S276">
        <f>0</f>
        <v>0</v>
      </c>
      <c r="T276">
        <f>0</f>
        <v>0</v>
      </c>
      <c r="U276">
        <f>IFERROR($C$3*S276,0)</f>
        <v>0</v>
      </c>
      <c r="V276">
        <f>3.1415-ATAN((M276/2)/ABS((G276-$C$7)))</f>
        <v>3.1136687601007429</v>
      </c>
      <c r="W276">
        <f>SQRT(((O276/2))^2+(ABS(G276-$C$7))^2)</f>
        <v>0.27382968970135008</v>
      </c>
      <c r="X276">
        <f t="shared" si="57"/>
        <v>3.1415000000000002</v>
      </c>
      <c r="Y276">
        <f>G276-$C$7</f>
        <v>-0.26941176470588224</v>
      </c>
      <c r="Z276">
        <f t="shared" si="58"/>
        <v>4.0856033757573741E-7</v>
      </c>
      <c r="AA276">
        <f>W276/$C$5</f>
        <v>13.691484485067503</v>
      </c>
      <c r="AB276">
        <f>Y276/$C$5</f>
        <v>-13.470588235294112</v>
      </c>
      <c r="AC276">
        <f>$C$4/$C$5</f>
        <v>0</v>
      </c>
      <c r="AD276">
        <f>IFERROR(ABS(((J276*$C$5)/(4*Z276))*((((1/(AA276^3))-AA276)*SIN(V276))-(((4/(AA276^5))-(5/(AA276^3))+AA276)*SIN(3*V276))-(2*AC276*((3/(AA276^4))-(4/(AA276^2))+1)*COS(2*V276))+(2*AC276*((1/(AA276^2))-1)))),0)</f>
        <v>132519.45994111832</v>
      </c>
      <c r="AE276">
        <f>IFERROR(ABS(((J276*$C$5)/(4*Z276))*((2*AC276*((-(3/(AB276^4)))+(2/(AB276^2))+1)*SIN(2*X276))-((1/(AB276^3))*COS(X276))+(((4/(AB276^5))-((3/(AB276^3))-AB276))*COS(3*X276)))),0)</f>
        <v>1168346.2853925196</v>
      </c>
      <c r="AF276">
        <f>MAX($C$8,AD276)</f>
        <v>400000</v>
      </c>
      <c r="AG276" s="11">
        <f>MAX(AE276,$C$3,U276)</f>
        <v>1168346.2853925196</v>
      </c>
      <c r="AH276" s="11">
        <f t="shared" si="59"/>
        <v>4.6112904918254739E-2</v>
      </c>
      <c r="AI276" s="11">
        <f>(3*K276)/($C$2*$C$3*2)</f>
        <v>1.4999999999999999E-2</v>
      </c>
      <c r="AJ276">
        <f t="shared" si="51"/>
        <v>8.0589999999999995E-2</v>
      </c>
      <c r="AK276">
        <f t="shared" si="52"/>
        <v>4.6112904918254739E-2</v>
      </c>
      <c r="AL276">
        <f>0</f>
        <v>0</v>
      </c>
      <c r="AN276">
        <f t="shared" si="53"/>
        <v>6.7000356342335675E-7</v>
      </c>
    </row>
    <row r="277" spans="7:40" x14ac:dyDescent="0.25">
      <c r="G277">
        <f>G276+($C$6/1700)</f>
        <v>8.088235294117653E-2</v>
      </c>
      <c r="H277" s="7">
        <f t="shared" si="54"/>
        <v>8.0879999999999994E-2</v>
      </c>
      <c r="I277" s="7">
        <f t="shared" si="60"/>
        <v>277</v>
      </c>
      <c r="J277" s="7">
        <f t="shared" si="61"/>
        <v>7.117000000000008</v>
      </c>
      <c r="K277" s="7">
        <v>100</v>
      </c>
      <c r="L277">
        <f>SQRT(ABS((6*J277)/($C$2*$C$8)))</f>
        <v>4.6207142305059311E-2</v>
      </c>
      <c r="M277">
        <f>(3*K277)/($C$2*$C$3*2)</f>
        <v>1.4999999999999999E-2</v>
      </c>
      <c r="N277">
        <f t="shared" si="55"/>
        <v>4.6207142305059311E-2</v>
      </c>
      <c r="O277">
        <f t="shared" si="56"/>
        <v>9.7979589711327184E-2</v>
      </c>
      <c r="P277">
        <f t="shared" si="50"/>
        <v>64925.027827819686</v>
      </c>
      <c r="Q277">
        <f>0</f>
        <v>0</v>
      </c>
      <c r="R277" s="12">
        <f>0</f>
        <v>0</v>
      </c>
      <c r="S277">
        <f>0</f>
        <v>0</v>
      </c>
      <c r="T277">
        <f>0</f>
        <v>0</v>
      </c>
      <c r="U277">
        <f>IFERROR($C$3*S277,0)</f>
        <v>0</v>
      </c>
      <c r="V277">
        <f>3.1415-ATAN((M277/2)/ABS((G277-$C$7)))</f>
        <v>3.1136383591751335</v>
      </c>
      <c r="W277">
        <f>SQRT(((O277/2))^2+(ABS(G277-$C$7))^2)</f>
        <v>0.27354032236304299</v>
      </c>
      <c r="X277">
        <f t="shared" si="57"/>
        <v>3.1415000000000002</v>
      </c>
      <c r="Y277">
        <f>G277-$C$7</f>
        <v>-0.26911764705882346</v>
      </c>
      <c r="Z277">
        <f t="shared" si="58"/>
        <v>4.1107028973138423E-7</v>
      </c>
      <c r="AA277">
        <f>W277/$C$5</f>
        <v>13.677016118152149</v>
      </c>
      <c r="AB277">
        <f>Y277/$C$5</f>
        <v>-13.455882352941172</v>
      </c>
      <c r="AC277">
        <f>$C$4/$C$5</f>
        <v>0</v>
      </c>
      <c r="AD277">
        <f>IFERROR(ABS(((J277*$C$5)/(4*Z277))*((((1/(AA277^3))-AA277)*SIN(V277))-(((4/(AA277^5))-(5/(AA277^3))+AA277)*SIN(3*V277))-(2*AC277*((3/(AA277^4))-(4/(AA277^2))+1)*COS(2*V277))+(2*AC277*((1/(AA277^2))-1)))),0)</f>
        <v>132252.9420230953</v>
      </c>
      <c r="AE277">
        <f>IFERROR(ABS(((J277*$C$5)/(4*Z277))*((2*AC277*((-(3/(AB277^4)))+(2/(AB277^2))+1)*SIN(2*X277))-((1/(AB277^3))*COS(X277))+(((4/(AB277^5))-((3/(AB277^3))-AB277))*COS(3*X277)))),0)</f>
        <v>1164689.995326567</v>
      </c>
      <c r="AF277">
        <f>MAX($C$8,AD277)</f>
        <v>400000</v>
      </c>
      <c r="AG277" s="11">
        <f>MAX(AE277,$C$3,U277)</f>
        <v>1164689.995326567</v>
      </c>
      <c r="AH277" s="11">
        <f t="shared" si="59"/>
        <v>4.6207142305059311E-2</v>
      </c>
      <c r="AI277" s="11">
        <f>(3*K277)/($C$2*$C$3*2)</f>
        <v>1.4999999999999999E-2</v>
      </c>
      <c r="AJ277">
        <f t="shared" si="51"/>
        <v>8.0879999999999994E-2</v>
      </c>
      <c r="AK277">
        <f t="shared" si="52"/>
        <v>4.6207142305059311E-2</v>
      </c>
      <c r="AL277">
        <f>0</f>
        <v>0</v>
      </c>
      <c r="AN277">
        <f t="shared" si="53"/>
        <v>6.9456641151154756E-7</v>
      </c>
    </row>
    <row r="278" spans="7:40" x14ac:dyDescent="0.25">
      <c r="G278">
        <f>G277+($C$6/1700)</f>
        <v>8.117647058823535E-2</v>
      </c>
      <c r="H278" s="7">
        <f t="shared" si="54"/>
        <v>8.1180000000000002E-2</v>
      </c>
      <c r="I278" s="7">
        <f t="shared" si="60"/>
        <v>278</v>
      </c>
      <c r="J278" s="7">
        <f t="shared" si="61"/>
        <v>7.1470000000000091</v>
      </c>
      <c r="K278" s="7">
        <v>100</v>
      </c>
      <c r="L278">
        <f>SQRT(ABS((6*J278)/($C$2*$C$8)))</f>
        <v>4.630442743410184E-2</v>
      </c>
      <c r="M278">
        <f>(3*K278)/($C$2*$C$3*2)</f>
        <v>1.4999999999999999E-2</v>
      </c>
      <c r="N278">
        <f t="shared" si="55"/>
        <v>4.630442743410184E-2</v>
      </c>
      <c r="O278">
        <f t="shared" si="56"/>
        <v>9.7979589711327184E-2</v>
      </c>
      <c r="P278">
        <f t="shared" si="50"/>
        <v>64788.621007558097</v>
      </c>
      <c r="Q278">
        <f>0</f>
        <v>0</v>
      </c>
      <c r="R278" s="12">
        <f>0</f>
        <v>0</v>
      </c>
      <c r="S278">
        <f>0</f>
        <v>0</v>
      </c>
      <c r="T278">
        <f>0</f>
        <v>0</v>
      </c>
      <c r="U278">
        <f>IFERROR($C$3*S278,0)</f>
        <v>0</v>
      </c>
      <c r="V278">
        <f>3.1415-ATAN((M278/2)/ABS((G278-$C$7)))</f>
        <v>3.1136078917783938</v>
      </c>
      <c r="W278">
        <f>SQRT(((O278/2))^2+(ABS(G278-$C$7))^2)</f>
        <v>0.2732509651682824</v>
      </c>
      <c r="X278">
        <f t="shared" si="57"/>
        <v>3.1415000000000002</v>
      </c>
      <c r="Y278">
        <f>G278-$C$7</f>
        <v>-0.26882352941176463</v>
      </c>
      <c r="Z278">
        <f t="shared" si="58"/>
        <v>4.1367217858940786E-7</v>
      </c>
      <c r="AA278">
        <f>W278/$C$5</f>
        <v>13.66254825841412</v>
      </c>
      <c r="AB278">
        <f>Y278/$C$5</f>
        <v>-13.441176470588232</v>
      </c>
      <c r="AC278">
        <f>$C$4/$C$5</f>
        <v>0</v>
      </c>
      <c r="AD278">
        <f>IFERROR(ABS(((J278*$C$5)/(4*Z278))*((((1/(AA278^3))-AA278)*SIN(V278))-(((4/(AA278^5))-(5/(AA278^3))+AA278)*SIN(3*V278))-(2*AC278*((3/(AA278^4))-(4/(AA278^2))+1)*COS(2*V278))+(2*AC278*((1/(AA278^2))-1)))),0)</f>
        <v>131978.83513471784</v>
      </c>
      <c r="AE278">
        <f>IFERROR(ABS(((J278*$C$5)/(4*Z278))*((2*AC278*((-(3/(AB278^4)))+(2/(AB278^2))+1)*SIN(2*X278))-((1/(AB278^3))*COS(X278))+(((4/(AB278^5))-((3/(AB278^3))-AB278))*COS(3*X278)))),0)</f>
        <v>1160972.1667424187</v>
      </c>
      <c r="AF278">
        <f>MAX($C$8,AD278)</f>
        <v>400000</v>
      </c>
      <c r="AG278" s="11">
        <f>MAX(AE278,$C$3,U278)</f>
        <v>1160972.1667424187</v>
      </c>
      <c r="AH278" s="11">
        <f t="shared" si="59"/>
        <v>4.630442743410184E-2</v>
      </c>
      <c r="AI278" s="11">
        <f>(3*K278)/($C$2*$C$3*2)</f>
        <v>1.4999999999999999E-2</v>
      </c>
      <c r="AJ278">
        <f t="shared" si="51"/>
        <v>8.1180000000000002E-2</v>
      </c>
      <c r="AK278">
        <f t="shared" si="52"/>
        <v>4.630442743410184E-2</v>
      </c>
      <c r="AL278">
        <f>0</f>
        <v>0</v>
      </c>
      <c r="AN278">
        <f t="shared" si="53"/>
        <v>6.7277499953550321E-7</v>
      </c>
    </row>
    <row r="279" spans="7:40" x14ac:dyDescent="0.25">
      <c r="G279">
        <f>G278+($C$6/1700)</f>
        <v>8.147058823529417E-2</v>
      </c>
      <c r="H279" s="7">
        <f t="shared" si="54"/>
        <v>8.1470000000000001E-2</v>
      </c>
      <c r="I279" s="7">
        <f t="shared" si="60"/>
        <v>279</v>
      </c>
      <c r="J279" s="7">
        <f t="shared" si="61"/>
        <v>7.176000000000009</v>
      </c>
      <c r="K279" s="7">
        <v>100</v>
      </c>
      <c r="L279">
        <f>SQRT(ABS((6*J279)/($C$2*$C$8)))</f>
        <v>4.6398275830034925E-2</v>
      </c>
      <c r="M279">
        <f>(3*K279)/($C$2*$C$3*2)</f>
        <v>1.4999999999999999E-2</v>
      </c>
      <c r="N279">
        <f t="shared" si="55"/>
        <v>4.6398275830034925E-2</v>
      </c>
      <c r="O279">
        <f t="shared" si="56"/>
        <v>9.7979589711327184E-2</v>
      </c>
      <c r="P279">
        <f t="shared" si="50"/>
        <v>64657.575013983915</v>
      </c>
      <c r="Q279">
        <f>0</f>
        <v>0</v>
      </c>
      <c r="R279" s="12">
        <f>0</f>
        <v>0</v>
      </c>
      <c r="S279">
        <f>0</f>
        <v>0</v>
      </c>
      <c r="T279">
        <f>0</f>
        <v>0</v>
      </c>
      <c r="U279">
        <f>IFERROR($C$3*S279,0)</f>
        <v>0</v>
      </c>
      <c r="V279">
        <f>3.1415-ATAN((M279/2)/ABS((G279-$C$7)))</f>
        <v>3.1135773576923351</v>
      </c>
      <c r="W279">
        <f>SQRT(((O279/2))^2+(ABS(G279-$C$7))^2)</f>
        <v>0.27296161814932685</v>
      </c>
      <c r="X279">
        <f t="shared" si="57"/>
        <v>3.1415000000000002</v>
      </c>
      <c r="Y279">
        <f>G279-$C$7</f>
        <v>-0.26852941176470579</v>
      </c>
      <c r="Z279">
        <f t="shared" si="58"/>
        <v>4.1619253419541389E-7</v>
      </c>
      <c r="AA279">
        <f>W279/$C$5</f>
        <v>13.648080907466342</v>
      </c>
      <c r="AB279">
        <f>Y279/$C$5</f>
        <v>-13.42647058823529</v>
      </c>
      <c r="AC279">
        <f>$C$4/$C$5</f>
        <v>0</v>
      </c>
      <c r="AD279">
        <f>IFERROR(ABS(((J279*$C$5)/(4*Z279))*((((1/(AA279^3))-AA279)*SIN(V279))-(((4/(AA279^5))-(5/(AA279^3))+AA279)*SIN(3*V279))-(2*AC279*((3/(AA279^4))-(4/(AA279^2))+1)*COS(2*V279))+(2*AC279*((1/(AA279^2))-1)))),0)</f>
        <v>131715.6466581432</v>
      </c>
      <c r="AE279">
        <f>IFERROR(ABS(((J279*$C$5)/(4*Z279))*((2*AC279*((-(3/(AB279^4)))+(2/(AB279^2))+1)*SIN(2*X279))-((1/(AB279^3))*COS(X279))+(((4/(AB279^5))-((3/(AB279^3))-AB279))*COS(3*X279)))),0)</f>
        <v>1157355.6449363262</v>
      </c>
      <c r="AF279">
        <f>MAX($C$8,AD279)</f>
        <v>400000</v>
      </c>
      <c r="AG279" s="11">
        <f>MAX(AE279,$C$3,U279)</f>
        <v>1157355.6449363262</v>
      </c>
      <c r="AH279" s="11">
        <f t="shared" si="59"/>
        <v>4.6398275830034925E-2</v>
      </c>
      <c r="AI279" s="11">
        <f>(3*K279)/($C$2*$C$3*2)</f>
        <v>1.4999999999999999E-2</v>
      </c>
      <c r="AJ279">
        <f t="shared" si="51"/>
        <v>8.1470000000000001E-2</v>
      </c>
      <c r="AK279">
        <f t="shared" si="52"/>
        <v>4.6398275830034925E-2</v>
      </c>
      <c r="AL279">
        <f>0</f>
        <v>0</v>
      </c>
      <c r="AN279">
        <f t="shared" si="53"/>
        <v>6.7413305437428022E-7</v>
      </c>
    </row>
    <row r="280" spans="7:40" x14ac:dyDescent="0.25">
      <c r="G280">
        <f>G279+($C$6/1700)</f>
        <v>8.1764705882352989E-2</v>
      </c>
      <c r="H280" s="7">
        <f t="shared" si="54"/>
        <v>8.1759999999999999E-2</v>
      </c>
      <c r="I280" s="7">
        <f t="shared" si="60"/>
        <v>280</v>
      </c>
      <c r="J280" s="7">
        <f t="shared" si="61"/>
        <v>7.205000000000009</v>
      </c>
      <c r="K280" s="7">
        <v>100</v>
      </c>
      <c r="L280">
        <f>SQRT(ABS((6*J280)/($C$2*$C$8)))</f>
        <v>4.6491934784433343E-2</v>
      </c>
      <c r="M280">
        <f>(3*K280)/($C$2*$C$3*2)</f>
        <v>1.4999999999999999E-2</v>
      </c>
      <c r="N280">
        <f t="shared" si="55"/>
        <v>4.6491934784433343E-2</v>
      </c>
      <c r="O280">
        <f t="shared" si="56"/>
        <v>9.7979589711327184E-2</v>
      </c>
      <c r="P280">
        <f t="shared" si="50"/>
        <v>64527.321005459089</v>
      </c>
      <c r="Q280">
        <f>0</f>
        <v>0</v>
      </c>
      <c r="R280" s="12">
        <f>0</f>
        <v>0</v>
      </c>
      <c r="S280">
        <f>0</f>
        <v>0</v>
      </c>
      <c r="T280">
        <f>0</f>
        <v>0</v>
      </c>
      <c r="U280">
        <f>IFERROR($C$3*S280,0)</f>
        <v>0</v>
      </c>
      <c r="V280">
        <f>3.1415-ATAN((M280/2)/ABS((G280-$C$7)))</f>
        <v>3.1135467566978123</v>
      </c>
      <c r="W280">
        <f>SQRT(((O280/2))^2+(ABS(G280-$C$7))^2)</f>
        <v>0.27267228133857063</v>
      </c>
      <c r="X280">
        <f t="shared" si="57"/>
        <v>3.1415000000000002</v>
      </c>
      <c r="Y280">
        <f>G280-$C$7</f>
        <v>-0.26823529411764702</v>
      </c>
      <c r="Z280">
        <f t="shared" si="58"/>
        <v>4.1871798765230344E-7</v>
      </c>
      <c r="AA280">
        <f>W280/$C$5</f>
        <v>13.633614066928532</v>
      </c>
      <c r="AB280">
        <f>Y280/$C$5</f>
        <v>-13.41176470588235</v>
      </c>
      <c r="AC280">
        <f>$C$4/$C$5</f>
        <v>0</v>
      </c>
      <c r="AD280">
        <f>IFERROR(ABS(((J280*$C$5)/(4*Z280))*((((1/(AA280^3))-AA280)*SIN(V280))-(((4/(AA280^5))-(5/(AA280^3))+AA280)*SIN(3*V280))-(2*AC280*((3/(AA280^4))-(4/(AA280^2))+1)*COS(2*V280))+(2*AC280*((1/(AA280^2))-1)))),0)</f>
        <v>131454.0699299851</v>
      </c>
      <c r="AE280">
        <f>IFERROR(ABS(((J280*$C$5)/(4*Z280))*((2*AC280*((-(3/(AB280^4)))+(2/(AB280^2))+1)*SIN(2*X280))-((1/(AB280^3))*COS(X280))+(((4/(AB280^5))-((3/(AB280^3))-AB280))*COS(3*X280)))),0)</f>
        <v>1153758.4228606094</v>
      </c>
      <c r="AF280">
        <f>MAX($C$8,AD280)</f>
        <v>400000</v>
      </c>
      <c r="AG280" s="11">
        <f>MAX(AE280,$C$3,U280)</f>
        <v>1153758.4228606094</v>
      </c>
      <c r="AH280" s="11">
        <f t="shared" si="59"/>
        <v>4.6491934784433343E-2</v>
      </c>
      <c r="AI280" s="11">
        <f>(3*K280)/($C$2*$C$3*2)</f>
        <v>1.4999999999999999E-2</v>
      </c>
      <c r="AJ280">
        <f t="shared" si="51"/>
        <v>8.1759999999999999E-2</v>
      </c>
      <c r="AK280">
        <f t="shared" si="52"/>
        <v>4.6491934784433343E-2</v>
      </c>
      <c r="AL280">
        <f>0</f>
        <v>0</v>
      </c>
      <c r="AN280">
        <f t="shared" si="53"/>
        <v>6.9882937831775757E-7</v>
      </c>
    </row>
    <row r="281" spans="7:40" x14ac:dyDescent="0.25">
      <c r="G281">
        <f>G280+($C$6/1700)</f>
        <v>8.2058823529411809E-2</v>
      </c>
      <c r="H281" s="7">
        <f t="shared" si="54"/>
        <v>8.2059999999999994E-2</v>
      </c>
      <c r="I281" s="7">
        <f t="shared" si="60"/>
        <v>281</v>
      </c>
      <c r="J281" s="7">
        <f t="shared" si="61"/>
        <v>7.2350000000000083</v>
      </c>
      <c r="K281" s="7">
        <v>100</v>
      </c>
      <c r="L281">
        <f>SQRT(ABS((6*J281)/($C$2*$C$8)))</f>
        <v>4.6588625221184655E-2</v>
      </c>
      <c r="M281">
        <f>(3*K281)/($C$2*$C$3*2)</f>
        <v>1.4999999999999999E-2</v>
      </c>
      <c r="N281">
        <f t="shared" si="55"/>
        <v>4.6588625221184655E-2</v>
      </c>
      <c r="O281">
        <f t="shared" si="56"/>
        <v>9.7979589711327184E-2</v>
      </c>
      <c r="P281">
        <f t="shared" si="50"/>
        <v>64393.400443931714</v>
      </c>
      <c r="Q281">
        <f>0</f>
        <v>0</v>
      </c>
      <c r="R281" s="12">
        <f>0</f>
        <v>0</v>
      </c>
      <c r="S281">
        <f>0</f>
        <v>0</v>
      </c>
      <c r="T281">
        <f>0</f>
        <v>0</v>
      </c>
      <c r="U281">
        <f>IFERROR($C$3*S281,0)</f>
        <v>0</v>
      </c>
      <c r="V281">
        <f>3.1415-ATAN((M281/2)/ABS((G281-$C$7)))</f>
        <v>3.1135160885747202</v>
      </c>
      <c r="W281">
        <f>SQRT(((O281/2))^2+(ABS(G281-$C$7))^2)</f>
        <v>0.27238295476854435</v>
      </c>
      <c r="X281">
        <f t="shared" si="57"/>
        <v>3.1415000000000002</v>
      </c>
      <c r="Y281">
        <f>G281-$C$7</f>
        <v>-0.26794117647058818</v>
      </c>
      <c r="Z281">
        <f t="shared" si="58"/>
        <v>4.2133587934408931E-7</v>
      </c>
      <c r="AA281">
        <f>W281/$C$5</f>
        <v>13.619147738427218</v>
      </c>
      <c r="AB281">
        <f>Y281/$C$5</f>
        <v>-13.397058823529409</v>
      </c>
      <c r="AC281">
        <f>$C$4/$C$5</f>
        <v>0</v>
      </c>
      <c r="AD281">
        <f>IFERROR(ABS(((J281*$C$5)/(4*Z281))*((((1/(AA281^3))-AA281)*SIN(V281))-(((4/(AA281^5))-(5/(AA281^3))+AA281)*SIN(3*V281))-(2*AC281*((3/(AA281^4))-(4/(AA281^2))+1)*COS(2*V281))+(2*AC281*((1/(AA281^2))-1)))),0)</f>
        <v>131185.0219379284</v>
      </c>
      <c r="AE281">
        <f>IFERROR(ABS(((J281*$C$5)/(4*Z281))*((2*AC281*((-(3/(AB281^4)))+(2/(AB281^2))+1)*SIN(2*X281))-((1/(AB281^3))*COS(X281))+(((4/(AB281^5))-((3/(AB281^3))-AB281))*COS(3*X281)))),0)</f>
        <v>1150100.8220205344</v>
      </c>
      <c r="AF281">
        <f>MAX($C$8,AD281)</f>
        <v>400000</v>
      </c>
      <c r="AG281" s="11">
        <f>MAX(AE281,$C$3,U281)</f>
        <v>1150100.8220205344</v>
      </c>
      <c r="AH281" s="11">
        <f t="shared" si="59"/>
        <v>4.6588625221184655E-2</v>
      </c>
      <c r="AI281" s="11">
        <f>(3*K281)/($C$2*$C$3*2)</f>
        <v>1.4999999999999999E-2</v>
      </c>
      <c r="AJ281">
        <f t="shared" si="51"/>
        <v>8.2059999999999994E-2</v>
      </c>
      <c r="AK281">
        <f t="shared" si="52"/>
        <v>4.6588625221184655E-2</v>
      </c>
      <c r="AL281">
        <f>0</f>
        <v>0</v>
      </c>
      <c r="AN281">
        <f t="shared" si="53"/>
        <v>6.7688758298556496E-7</v>
      </c>
    </row>
    <row r="282" spans="7:40" x14ac:dyDescent="0.25">
      <c r="G282">
        <f>G281+($C$6/1700)</f>
        <v>8.2352941176470629E-2</v>
      </c>
      <c r="H282" s="7">
        <f t="shared" si="54"/>
        <v>8.2350000000000007E-2</v>
      </c>
      <c r="I282" s="7">
        <f t="shared" si="60"/>
        <v>282</v>
      </c>
      <c r="J282" s="7">
        <f t="shared" si="61"/>
        <v>7.26400000000001</v>
      </c>
      <c r="K282" s="7">
        <v>100</v>
      </c>
      <c r="L282">
        <f>SQRT(ABS((6*J282)/($C$2*$C$8)))</f>
        <v>4.6681902274864538E-2</v>
      </c>
      <c r="M282">
        <f>(3*K282)/($C$2*$C$3*2)</f>
        <v>1.4999999999999999E-2</v>
      </c>
      <c r="N282">
        <f t="shared" si="55"/>
        <v>4.6681902274864538E-2</v>
      </c>
      <c r="O282">
        <f t="shared" si="56"/>
        <v>9.7979589711327184E-2</v>
      </c>
      <c r="P282">
        <f t="shared" si="50"/>
        <v>64264.733307908136</v>
      </c>
      <c r="Q282">
        <f>0</f>
        <v>0</v>
      </c>
      <c r="R282" s="12">
        <f>0</f>
        <v>0</v>
      </c>
      <c r="S282">
        <f>0</f>
        <v>0</v>
      </c>
      <c r="T282">
        <f>0</f>
        <v>0</v>
      </c>
      <c r="U282">
        <f>IFERROR($C$3*S282,0)</f>
        <v>0</v>
      </c>
      <c r="V282">
        <f>3.1415-ATAN((M282/2)/ABS((G282-$C$7)))</f>
        <v>3.1134853531019866</v>
      </c>
      <c r="W282">
        <f>SQRT(((O282/2))^2+(ABS(G282-$C$7))^2)</f>
        <v>0.27209363847191609</v>
      </c>
      <c r="X282">
        <f t="shared" si="57"/>
        <v>3.1415000000000002</v>
      </c>
      <c r="Y282">
        <f>G282-$C$7</f>
        <v>-0.26764705882352935</v>
      </c>
      <c r="Z282">
        <f t="shared" si="58"/>
        <v>4.238716726557706E-7</v>
      </c>
      <c r="AA282">
        <f>W282/$C$5</f>
        <v>13.604681923595804</v>
      </c>
      <c r="AB282">
        <f>Y282/$C$5</f>
        <v>-13.382352941176467</v>
      </c>
      <c r="AC282">
        <f>$C$4/$C$5</f>
        <v>0</v>
      </c>
      <c r="AD282">
        <f>IFERROR(ABS(((J282*$C$5)/(4*Z282))*((((1/(AA282^3))-AA282)*SIN(V282))-(((4/(AA282^5))-(5/(AA282^3))+AA282)*SIN(3*V282))-(2*AC282*((3/(AA282^4))-(4/(AA282^2))+1)*COS(2*V282))+(2*AC282*((1/(AA282^2))-1)))),0)</f>
        <v>130926.67470136131</v>
      </c>
      <c r="AE282">
        <f>IFERROR(ABS(((J282*$C$5)/(4*Z282))*((2*AC282*((-(3/(AB282^4)))+(2/(AB282^2))+1)*SIN(2*X282))-((1/(AB282^3))*COS(X282))+(((4/(AB282^5))-((3/(AB282^3))-AB282))*COS(3*X282)))),0)</f>
        <v>1146542.1988319713</v>
      </c>
      <c r="AF282">
        <f>MAX($C$8,AD282)</f>
        <v>400000</v>
      </c>
      <c r="AG282" s="11">
        <f>MAX(AE282,$C$3,U282)</f>
        <v>1146542.1988319713</v>
      </c>
      <c r="AH282" s="11">
        <f t="shared" si="59"/>
        <v>4.6681902274864538E-2</v>
      </c>
      <c r="AI282" s="11">
        <f>(3*K282)/($C$2*$C$3*2)</f>
        <v>1.4999999999999999E-2</v>
      </c>
      <c r="AJ282">
        <f t="shared" si="51"/>
        <v>8.2350000000000007E-2</v>
      </c>
      <c r="AK282">
        <f t="shared" si="52"/>
        <v>4.6681902274864538E-2</v>
      </c>
      <c r="AL282">
        <f>0</f>
        <v>0</v>
      </c>
      <c r="AN282">
        <f t="shared" si="53"/>
        <v>7.0167300076316407E-7</v>
      </c>
    </row>
    <row r="283" spans="7:40" x14ac:dyDescent="0.25">
      <c r="G283">
        <f>G282+($C$6/1700)</f>
        <v>8.2647058823529448E-2</v>
      </c>
      <c r="H283" s="7">
        <f t="shared" si="54"/>
        <v>8.2650000000000001E-2</v>
      </c>
      <c r="I283" s="7">
        <f t="shared" si="60"/>
        <v>283</v>
      </c>
      <c r="J283" s="7">
        <f t="shared" si="61"/>
        <v>7.2940000000000094</v>
      </c>
      <c r="K283" s="7">
        <v>100</v>
      </c>
      <c r="L283">
        <f>SQRT(ABS((6*J283)/($C$2*$C$8)))</f>
        <v>4.6778200050878425E-2</v>
      </c>
      <c r="M283">
        <f>(3*K283)/($C$2*$C$3*2)</f>
        <v>1.4999999999999999E-2</v>
      </c>
      <c r="N283">
        <f t="shared" si="55"/>
        <v>4.6778200050878425E-2</v>
      </c>
      <c r="O283">
        <f t="shared" si="56"/>
        <v>9.7979589711327184E-2</v>
      </c>
      <c r="P283">
        <f t="shared" si="50"/>
        <v>64132.437689715349</v>
      </c>
      <c r="Q283">
        <f>0</f>
        <v>0</v>
      </c>
      <c r="R283" s="12">
        <f>0</f>
        <v>0</v>
      </c>
      <c r="S283">
        <f>0</f>
        <v>0</v>
      </c>
      <c r="T283">
        <f>0</f>
        <v>0</v>
      </c>
      <c r="U283">
        <f>IFERROR($C$3*S283,0)</f>
        <v>0</v>
      </c>
      <c r="V283">
        <f>3.1415-ATAN((M283/2)/ABS((G283-$C$7)))</f>
        <v>3.1134545500575683</v>
      </c>
      <c r="W283">
        <f>SQRT(((O283/2))^2+(ABS(G283-$C$7))^2)</f>
        <v>0.27180433248149172</v>
      </c>
      <c r="X283">
        <f t="shared" si="57"/>
        <v>3.1415000000000002</v>
      </c>
      <c r="Y283">
        <f>G283-$C$7</f>
        <v>-0.26735294117647052</v>
      </c>
      <c r="Z283">
        <f t="shared" si="58"/>
        <v>4.265002389638844E-7</v>
      </c>
      <c r="AA283">
        <f>W283/$C$5</f>
        <v>13.590216624074586</v>
      </c>
      <c r="AB283">
        <f>Y283/$C$5</f>
        <v>-13.367647058823525</v>
      </c>
      <c r="AC283">
        <f>$C$4/$C$5</f>
        <v>0</v>
      </c>
      <c r="AD283">
        <f>IFERROR(ABS(((J283*$C$5)/(4*Z283))*((((1/(AA283^3))-AA283)*SIN(V283))-(((4/(AA283^5))-(5/(AA283^3))+AA283)*SIN(3*V283))-(2*AC283*((3/(AA283^4))-(4/(AA283^2))+1)*COS(2*V283))+(2*AC283*((1/(AA283^2))-1)))),0)</f>
        <v>130660.93347023118</v>
      </c>
      <c r="AE283">
        <f>IFERROR(ABS(((J283*$C$5)/(4*Z283))*((2*AC283*((-(3/(AB283^4)))+(2/(AB283^2))+1)*SIN(2*X283))-((1/(AB283^3))*COS(X283))+(((4/(AB283^5))-((3/(AB283^3))-AB283))*COS(3*X283)))),0)</f>
        <v>1142923.9569399946</v>
      </c>
      <c r="AF283">
        <f>MAX($C$8,AD283)</f>
        <v>400000</v>
      </c>
      <c r="AG283" s="11">
        <f>MAX(AE283,$C$3,U283)</f>
        <v>1142923.9569399946</v>
      </c>
      <c r="AH283" s="11">
        <f t="shared" si="59"/>
        <v>4.6778200050878425E-2</v>
      </c>
      <c r="AI283" s="11">
        <f>(3*K283)/($C$2*$C$3*2)</f>
        <v>1.4999999999999999E-2</v>
      </c>
      <c r="AJ283">
        <f t="shared" si="51"/>
        <v>8.2650000000000001E-2</v>
      </c>
      <c r="AK283">
        <f t="shared" si="52"/>
        <v>4.6778200050878425E-2</v>
      </c>
      <c r="AL283">
        <f>0</f>
        <v>0</v>
      </c>
      <c r="AN283">
        <f t="shared" si="53"/>
        <v>6.7963094764732148E-7</v>
      </c>
    </row>
    <row r="284" spans="7:40" x14ac:dyDescent="0.25">
      <c r="G284">
        <f>G283+($C$6/1700)</f>
        <v>8.2941176470588268E-2</v>
      </c>
      <c r="H284" s="7">
        <f t="shared" si="54"/>
        <v>8.294E-2</v>
      </c>
      <c r="I284" s="7">
        <f t="shared" si="60"/>
        <v>284</v>
      </c>
      <c r="J284" s="7">
        <f t="shared" si="61"/>
        <v>7.3230000000000093</v>
      </c>
      <c r="K284" s="7">
        <v>100</v>
      </c>
      <c r="L284">
        <f>SQRT(ABS((6*J284)/($C$2*$C$8)))</f>
        <v>4.6871099837746531E-2</v>
      </c>
      <c r="M284">
        <f>(3*K284)/($C$2*$C$3*2)</f>
        <v>1.4999999999999999E-2</v>
      </c>
      <c r="N284">
        <f t="shared" si="55"/>
        <v>4.6871099837746531E-2</v>
      </c>
      <c r="O284">
        <f t="shared" si="56"/>
        <v>9.7979589711327184E-2</v>
      </c>
      <c r="P284">
        <f t="shared" si="50"/>
        <v>64005.325464627153</v>
      </c>
      <c r="Q284">
        <f>0</f>
        <v>0</v>
      </c>
      <c r="R284" s="12">
        <f>0</f>
        <v>0</v>
      </c>
      <c r="S284">
        <f>0</f>
        <v>0</v>
      </c>
      <c r="T284">
        <f>0</f>
        <v>0</v>
      </c>
      <c r="U284">
        <f>IFERROR($C$3*S284,0)</f>
        <v>0</v>
      </c>
      <c r="V284">
        <f>3.1415-ATAN((M284/2)/ABS((G284-$C$7)))</f>
        <v>3.1134236792184451</v>
      </c>
      <c r="W284">
        <f>SQRT(((O284/2))^2+(ABS(G284-$C$7))^2)</f>
        <v>0.27151503683021583</v>
      </c>
      <c r="X284">
        <f t="shared" si="57"/>
        <v>3.1415000000000002</v>
      </c>
      <c r="Y284">
        <f>G284-$C$7</f>
        <v>-0.26705882352941168</v>
      </c>
      <c r="Z284">
        <f t="shared" si="58"/>
        <v>4.290463301397729E-7</v>
      </c>
      <c r="AA284">
        <f>W284/$C$5</f>
        <v>13.57575184151079</v>
      </c>
      <c r="AB284">
        <f>Y284/$C$5</f>
        <v>-13.352941176470583</v>
      </c>
      <c r="AC284">
        <f>$C$4/$C$5</f>
        <v>0</v>
      </c>
      <c r="AD284">
        <f>IFERROR(ABS(((J284*$C$5)/(4*Z284))*((((1/(AA284^3))-AA284)*SIN(V284))-(((4/(AA284^5))-(5/(AA284^3))+AA284)*SIN(3*V284))-(2*AC284*((3/(AA284^4))-(4/(AA284^2))+1)*COS(2*V284))+(2*AC284*((1/(AA284^2))-1)))),0)</f>
        <v>130405.7510697305</v>
      </c>
      <c r="AE284">
        <f>IFERROR(ABS(((J284*$C$5)/(4*Z284))*((2*AC284*((-(3/(AB284^4)))+(2/(AB284^2))+1)*SIN(2*X284))-((1/(AB284^3))*COS(X284))+(((4/(AB284^5))-((3/(AB284^3))-AB284))*COS(3*X284)))),0)</f>
        <v>1139403.176166869</v>
      </c>
      <c r="AF284">
        <f>MAX($C$8,AD284)</f>
        <v>400000</v>
      </c>
      <c r="AG284" s="11">
        <f>MAX(AE284,$C$3,U284)</f>
        <v>1139403.176166869</v>
      </c>
      <c r="AH284" s="11">
        <f t="shared" si="59"/>
        <v>4.6871099837746531E-2</v>
      </c>
      <c r="AI284" s="11">
        <f>(3*K284)/($C$2*$C$3*2)</f>
        <v>1.4999999999999999E-2</v>
      </c>
      <c r="AJ284">
        <f t="shared" si="51"/>
        <v>8.294E-2</v>
      </c>
      <c r="AK284">
        <f t="shared" si="52"/>
        <v>4.6871099837746531E-2</v>
      </c>
      <c r="AL284">
        <f>0</f>
        <v>0</v>
      </c>
      <c r="AN284">
        <f t="shared" si="53"/>
        <v>7.0450514547445504E-7</v>
      </c>
    </row>
    <row r="285" spans="7:40" x14ac:dyDescent="0.25">
      <c r="G285">
        <f>G284+($C$6/1700)</f>
        <v>8.3235294117647088E-2</v>
      </c>
      <c r="H285" s="7">
        <f t="shared" si="54"/>
        <v>8.3239999999999995E-2</v>
      </c>
      <c r="I285" s="7">
        <f t="shared" si="60"/>
        <v>285</v>
      </c>
      <c r="J285" s="7">
        <f t="shared" si="61"/>
        <v>7.3530000000000086</v>
      </c>
      <c r="K285" s="7">
        <v>100</v>
      </c>
      <c r="L285">
        <f>SQRT(ABS((6*J285)/($C$2*$C$8)))</f>
        <v>4.6967009698297826E-2</v>
      </c>
      <c r="M285">
        <f>(3*K285)/($C$2*$C$3*2)</f>
        <v>1.4999999999999999E-2</v>
      </c>
      <c r="N285">
        <f t="shared" si="55"/>
        <v>4.6967009698297826E-2</v>
      </c>
      <c r="O285">
        <f t="shared" si="56"/>
        <v>9.7979589711327184E-2</v>
      </c>
      <c r="P285">
        <f t="shared" si="50"/>
        <v>63874.622192707437</v>
      </c>
      <c r="Q285">
        <f>0</f>
        <v>0</v>
      </c>
      <c r="R285" s="12">
        <f>0</f>
        <v>0</v>
      </c>
      <c r="S285">
        <f>0</f>
        <v>0</v>
      </c>
      <c r="T285">
        <f>0</f>
        <v>0</v>
      </c>
      <c r="U285">
        <f>IFERROR($C$3*S285,0)</f>
        <v>0</v>
      </c>
      <c r="V285">
        <f>3.1415-ATAN((M285/2)/ABS((G285-$C$7)))</f>
        <v>3.1133927403606143</v>
      </c>
      <c r="W285">
        <f>SQRT(((O285/2))^2+(ABS(G285-$C$7))^2)</f>
        <v>0.27122575155117229</v>
      </c>
      <c r="X285">
        <f t="shared" si="57"/>
        <v>3.1415000000000002</v>
      </c>
      <c r="Y285">
        <f>G285-$C$7</f>
        <v>-0.2667647058823529</v>
      </c>
      <c r="Z285">
        <f t="shared" si="58"/>
        <v>4.3168552788948031E-7</v>
      </c>
      <c r="AA285">
        <f>W285/$C$5</f>
        <v>13.561287577558614</v>
      </c>
      <c r="AB285">
        <f>Y285/$C$5</f>
        <v>-13.338235294117645</v>
      </c>
      <c r="AC285">
        <f>$C$4/$C$5</f>
        <v>0</v>
      </c>
      <c r="AD285">
        <f>IFERROR(ABS(((J285*$C$5)/(4*Z285))*((((1/(AA285^3))-AA285)*SIN(V285))-(((4/(AA285^5))-(5/(AA285^3))+AA285)*SIN(3*V285))-(2*AC285*((3/(AA285^4))-(4/(AA285^2))+1)*COS(2*V285))+(2*AC285*((1/(AA285^2))-1)))),0)</f>
        <v>130143.25065403328</v>
      </c>
      <c r="AE285">
        <f>IFERROR(ABS(((J285*$C$5)/(4*Z285))*((2*AC285*((-(3/(AB285^4)))+(2/(AB285^2))+1)*SIN(2*X285))-((1/(AB285^3))*COS(X285))+(((4/(AB285^5))-((3/(AB285^3))-AB285))*COS(3*X285)))),0)</f>
        <v>1135823.523717673</v>
      </c>
      <c r="AF285">
        <f>MAX($C$8,AD285)</f>
        <v>400000</v>
      </c>
      <c r="AG285" s="11">
        <f>MAX(AE285,$C$3,U285)</f>
        <v>1135823.523717673</v>
      </c>
      <c r="AH285" s="11">
        <f t="shared" si="59"/>
        <v>4.6967009698297826E-2</v>
      </c>
      <c r="AI285" s="11">
        <f>(3*K285)/($C$2*$C$3*2)</f>
        <v>1.4999999999999999E-2</v>
      </c>
      <c r="AJ285">
        <f t="shared" si="51"/>
        <v>8.3239999999999995E-2</v>
      </c>
      <c r="AK285">
        <f t="shared" si="52"/>
        <v>4.6967009698297826E-2</v>
      </c>
      <c r="AL285">
        <f>0</f>
        <v>0</v>
      </c>
      <c r="AN285">
        <f t="shared" si="53"/>
        <v>6.823632830098614E-7</v>
      </c>
    </row>
    <row r="286" spans="7:40" x14ac:dyDescent="0.25">
      <c r="G286">
        <f>G285+($C$6/1700)</f>
        <v>8.3529411764705908E-2</v>
      </c>
      <c r="H286" s="7">
        <f t="shared" si="54"/>
        <v>8.3529999999999993E-2</v>
      </c>
      <c r="I286" s="7">
        <f t="shared" si="60"/>
        <v>286</v>
      </c>
      <c r="J286" s="7">
        <f t="shared" si="61"/>
        <v>7.3820000000000086</v>
      </c>
      <c r="K286" s="7">
        <v>100</v>
      </c>
      <c r="L286">
        <f>SQRT(ABS((6*J286)/($C$2*$C$8)))</f>
        <v>4.705953675930101E-2</v>
      </c>
      <c r="M286">
        <f>(3*K286)/($C$2*$C$3*2)</f>
        <v>1.4999999999999999E-2</v>
      </c>
      <c r="N286">
        <f t="shared" si="55"/>
        <v>4.705953675930101E-2</v>
      </c>
      <c r="O286">
        <f t="shared" si="56"/>
        <v>9.7979589711327184E-2</v>
      </c>
      <c r="P286">
        <f t="shared" si="50"/>
        <v>63749.033811028094</v>
      </c>
      <c r="Q286">
        <f>0</f>
        <v>0</v>
      </c>
      <c r="R286" s="12">
        <f>0</f>
        <v>0</v>
      </c>
      <c r="S286">
        <f>0</f>
        <v>0</v>
      </c>
      <c r="T286">
        <f>0</f>
        <v>0</v>
      </c>
      <c r="U286">
        <f>IFERROR($C$3*S286,0)</f>
        <v>0</v>
      </c>
      <c r="V286">
        <f>3.1415-ATAN((M286/2)/ABS((G286-$C$7)))</f>
        <v>3.1133617332590862</v>
      </c>
      <c r="W286">
        <f>SQRT(((O286/2))^2+(ABS(G286-$C$7))^2)</f>
        <v>0.27093647667758514</v>
      </c>
      <c r="X286">
        <f t="shared" si="57"/>
        <v>3.1415000000000002</v>
      </c>
      <c r="Y286">
        <f>G286-$C$7</f>
        <v>-0.26647058823529407</v>
      </c>
      <c r="Z286">
        <f t="shared" si="58"/>
        <v>4.3424187544645066E-7</v>
      </c>
      <c r="AA286">
        <f>W286/$C$5</f>
        <v>13.546823833879257</v>
      </c>
      <c r="AB286">
        <f>Y286/$C$5</f>
        <v>-13.323529411764703</v>
      </c>
      <c r="AC286">
        <f>$C$4/$C$5</f>
        <v>0</v>
      </c>
      <c r="AD286">
        <f>IFERROR(ABS(((J286*$C$5)/(4*Z286))*((((1/(AA286^3))-AA286)*SIN(V286))-(((4/(AA286^5))-(5/(AA286^3))+AA286)*SIN(3*V286))-(2*AC286*((3/(AA286^4))-(4/(AA286^2))+1)*COS(2*V286))+(2*AC286*((1/(AA286^2))-1)))),0)</f>
        <v>129891.17024732829</v>
      </c>
      <c r="AE286">
        <f>IFERROR(ABS(((J286*$C$5)/(4*Z286))*((2*AC286*((-(3/(AB286^4)))+(2/(AB286^2))+1)*SIN(2*X286))-((1/(AB286^3))*COS(X286))+(((4/(AB286^5))-((3/(AB286^3))-AB286))*COS(3*X286)))),0)</f>
        <v>1132339.8497954544</v>
      </c>
      <c r="AF286">
        <f>MAX($C$8,AD286)</f>
        <v>400000</v>
      </c>
      <c r="AG286" s="11">
        <f>MAX(AE286,$C$3,U286)</f>
        <v>1132339.8497954544</v>
      </c>
      <c r="AH286" s="11">
        <f t="shared" si="59"/>
        <v>4.705953675930101E-2</v>
      </c>
      <c r="AI286" s="11">
        <f>(3*K286)/($C$2*$C$3*2)</f>
        <v>1.4999999999999999E-2</v>
      </c>
      <c r="AJ286">
        <f t="shared" si="51"/>
        <v>8.3529999999999993E-2</v>
      </c>
      <c r="AK286">
        <f t="shared" si="52"/>
        <v>4.705953675930101E-2</v>
      </c>
      <c r="AL286">
        <f>0</f>
        <v>0</v>
      </c>
      <c r="AN286">
        <f t="shared" si="53"/>
        <v>6.837022926684105E-7</v>
      </c>
    </row>
    <row r="287" spans="7:40" x14ac:dyDescent="0.25">
      <c r="G287">
        <f>G286+($C$6/1700)</f>
        <v>8.3823529411764727E-2</v>
      </c>
      <c r="H287" s="7">
        <f t="shared" si="54"/>
        <v>8.3820000000000006E-2</v>
      </c>
      <c r="I287" s="7">
        <f t="shared" si="60"/>
        <v>287</v>
      </c>
      <c r="J287" s="7">
        <f t="shared" si="61"/>
        <v>7.4110000000000102</v>
      </c>
      <c r="K287" s="7">
        <v>100</v>
      </c>
      <c r="L287">
        <f>SQRT(ABS((6*J287)/($C$2*$C$8)))</f>
        <v>4.71518822529918E-2</v>
      </c>
      <c r="M287">
        <f>(3*K287)/($C$2*$C$3*2)</f>
        <v>1.4999999999999999E-2</v>
      </c>
      <c r="N287">
        <f t="shared" si="55"/>
        <v>4.71518822529918E-2</v>
      </c>
      <c r="O287">
        <f t="shared" si="56"/>
        <v>9.7979589711327184E-2</v>
      </c>
      <c r="P287">
        <f t="shared" si="50"/>
        <v>63624.183312632209</v>
      </c>
      <c r="Q287">
        <f>0</f>
        <v>0</v>
      </c>
      <c r="R287" s="12">
        <f>0</f>
        <v>0</v>
      </c>
      <c r="S287">
        <f>0</f>
        <v>0</v>
      </c>
      <c r="T287">
        <f>0</f>
        <v>0</v>
      </c>
      <c r="U287">
        <f>IFERROR($C$3*S287,0)</f>
        <v>0</v>
      </c>
      <c r="V287">
        <f>3.1415-ATAN((M287/2)/ABS((G287-$C$7)))</f>
        <v>3.113330657687877</v>
      </c>
      <c r="W287">
        <f>SQRT(((O287/2))^2+(ABS(G287-$C$7))^2)</f>
        <v>0.27064721224281924</v>
      </c>
      <c r="X287">
        <f t="shared" si="57"/>
        <v>3.1415000000000002</v>
      </c>
      <c r="Y287">
        <f>G287-$C$7</f>
        <v>-0.26617647058823524</v>
      </c>
      <c r="Z287">
        <f t="shared" si="58"/>
        <v>4.3680324922115339E-7</v>
      </c>
      <c r="AA287">
        <f>W287/$C$5</f>
        <v>13.532360612140961</v>
      </c>
      <c r="AB287">
        <f>Y287/$C$5</f>
        <v>-13.308823529411761</v>
      </c>
      <c r="AC287">
        <f>$C$4/$C$5</f>
        <v>0</v>
      </c>
      <c r="AD287">
        <f>IFERROR(ABS(((J287*$C$5)/(4*Z287))*((((1/(AA287^3))-AA287)*SIN(V287))-(((4/(AA287^5))-(5/(AA287^3))+AA287)*SIN(3*V287))-(2*AC287*((3/(AA287^4))-(4/(AA287^2))+1)*COS(2*V287))+(2*AC287*((1/(AA287^2))-1)))),0)</f>
        <v>129640.59215641943</v>
      </c>
      <c r="AE287">
        <f>IFERROR(ABS(((J287*$C$5)/(4*Z287))*((2*AC287*((-(3/(AB287^4)))+(2/(AB287^2))+1)*SIN(2*X287))-((1/(AB287^3))*COS(X287))+(((4/(AB287^5))-((3/(AB287^3))-AB287))*COS(3*X287)))),0)</f>
        <v>1128874.192844246</v>
      </c>
      <c r="AF287">
        <f>MAX($C$8,AD287)</f>
        <v>400000</v>
      </c>
      <c r="AG287" s="11">
        <f>MAX(AE287,$C$3,U287)</f>
        <v>1128874.192844246</v>
      </c>
      <c r="AH287" s="11">
        <f t="shared" si="59"/>
        <v>4.71518822529918E-2</v>
      </c>
      <c r="AI287" s="11">
        <f>(3*K287)/($C$2*$C$3*2)</f>
        <v>1.4999999999999999E-2</v>
      </c>
      <c r="AJ287">
        <f t="shared" si="51"/>
        <v>8.3820000000000006E-2</v>
      </c>
      <c r="AK287">
        <f t="shared" si="52"/>
        <v>4.71518822529918E-2</v>
      </c>
      <c r="AL287">
        <f>0</f>
        <v>0</v>
      </c>
      <c r="AN287">
        <f t="shared" si="53"/>
        <v>7.0870833210847965E-7</v>
      </c>
    </row>
    <row r="288" spans="7:40" x14ac:dyDescent="0.25">
      <c r="G288">
        <f>G287+($C$6/1700)</f>
        <v>8.4117647058823547E-2</v>
      </c>
      <c r="H288" s="7">
        <f t="shared" si="54"/>
        <v>8.412E-2</v>
      </c>
      <c r="I288" s="7">
        <f t="shared" si="60"/>
        <v>288</v>
      </c>
      <c r="J288" s="7">
        <f t="shared" si="61"/>
        <v>7.4410000000000096</v>
      </c>
      <c r="K288" s="7">
        <v>100</v>
      </c>
      <c r="L288">
        <f>SQRT(ABS((6*J288)/($C$2*$C$8)))</f>
        <v>4.7247222140566141E-2</v>
      </c>
      <c r="M288">
        <f>(3*K288)/($C$2*$C$3*2)</f>
        <v>1.4999999999999999E-2</v>
      </c>
      <c r="N288">
        <f t="shared" si="55"/>
        <v>4.7247222140566141E-2</v>
      </c>
      <c r="O288">
        <f t="shared" si="56"/>
        <v>9.7979589711327184E-2</v>
      </c>
      <c r="P288">
        <f t="shared" si="50"/>
        <v>63495.796452850518</v>
      </c>
      <c r="Q288">
        <f>0</f>
        <v>0</v>
      </c>
      <c r="R288" s="12">
        <f>0</f>
        <v>0</v>
      </c>
      <c r="S288">
        <f>0</f>
        <v>0</v>
      </c>
      <c r="T288">
        <f>0</f>
        <v>0</v>
      </c>
      <c r="U288">
        <f>IFERROR($C$3*S288,0)</f>
        <v>0</v>
      </c>
      <c r="V288">
        <f>3.1415-ATAN((M288/2)/ABS((G288-$C$7)))</f>
        <v>3.1132995134200048</v>
      </c>
      <c r="W288">
        <f>SQRT(((O288/2))^2+(ABS(G288-$C$7))^2)</f>
        <v>0.27035795828038117</v>
      </c>
      <c r="X288">
        <f t="shared" si="57"/>
        <v>3.1415000000000002</v>
      </c>
      <c r="Y288">
        <f>G288-$C$7</f>
        <v>-0.26588235294117646</v>
      </c>
      <c r="Z288">
        <f t="shared" si="58"/>
        <v>4.3945822493494148E-7</v>
      </c>
      <c r="AA288">
        <f>W288/$C$5</f>
        <v>13.517897914019059</v>
      </c>
      <c r="AB288">
        <f>Y288/$C$5</f>
        <v>-13.294117647058822</v>
      </c>
      <c r="AC288">
        <f>$C$4/$C$5</f>
        <v>0</v>
      </c>
      <c r="AD288">
        <f>IFERROR(ABS(((J288*$C$5)/(4*Z288))*((((1/(AA288^3))-AA288)*SIN(V288))-(((4/(AA288^5))-(5/(AA288^3))+AA288)*SIN(3*V288))-(2*AC288*((3/(AA288^4))-(4/(AA288^2))+1)*COS(2*V288))+(2*AC288*((1/(AA288^2))-1)))),0)</f>
        <v>129382.80703699795</v>
      </c>
      <c r="AE288">
        <f>IFERROR(ABS(((J288*$C$5)/(4*Z288))*((2*AC288*((-(3/(AB288^4)))+(2/(AB288^2))+1)*SIN(2*X288))-((1/(AB288^3))*COS(X288))+(((4/(AB288^5))-((3/(AB288^3))-AB288))*COS(3*X288)))),0)</f>
        <v>1125350.7560120069</v>
      </c>
      <c r="AF288">
        <f>MAX($C$8,AD288)</f>
        <v>400000</v>
      </c>
      <c r="AG288" s="11">
        <f>MAX(AE288,$C$3,U288)</f>
        <v>1125350.7560120069</v>
      </c>
      <c r="AH288" s="11">
        <f t="shared" si="59"/>
        <v>4.7247222140566141E-2</v>
      </c>
      <c r="AI288" s="11">
        <f>(3*K288)/($C$2*$C$3*2)</f>
        <v>1.4999999999999999E-2</v>
      </c>
      <c r="AJ288">
        <f t="shared" si="51"/>
        <v>8.412E-2</v>
      </c>
      <c r="AK288">
        <f t="shared" si="52"/>
        <v>4.7247222140566141E-2</v>
      </c>
      <c r="AL288">
        <f>0</f>
        <v>0</v>
      </c>
      <c r="AN288">
        <f t="shared" si="53"/>
        <v>6.8641842195558543E-7</v>
      </c>
    </row>
    <row r="289" spans="7:40" x14ac:dyDescent="0.25">
      <c r="G289">
        <f>G288+($C$6/1700)</f>
        <v>8.4411764705882367E-2</v>
      </c>
      <c r="H289" s="7">
        <f t="shared" si="54"/>
        <v>8.4409999999999999E-2</v>
      </c>
      <c r="I289" s="7">
        <f t="shared" si="60"/>
        <v>289</v>
      </c>
      <c r="J289" s="7">
        <f t="shared" si="61"/>
        <v>7.4700000000000095</v>
      </c>
      <c r="K289" s="7">
        <v>100</v>
      </c>
      <c r="L289">
        <f>SQRT(ABS((6*J289)/($C$2*$C$8)))</f>
        <v>4.7339201514178531E-2</v>
      </c>
      <c r="M289">
        <f>(3*K289)/($C$2*$C$3*2)</f>
        <v>1.4999999999999999E-2</v>
      </c>
      <c r="N289">
        <f t="shared" si="55"/>
        <v>4.7339201514178531E-2</v>
      </c>
      <c r="O289">
        <f t="shared" si="56"/>
        <v>9.7979589711327184E-2</v>
      </c>
      <c r="P289">
        <f t="shared" si="50"/>
        <v>63372.425052447754</v>
      </c>
      <c r="Q289">
        <f>0</f>
        <v>0</v>
      </c>
      <c r="R289" s="12">
        <f>0</f>
        <v>0</v>
      </c>
      <c r="S289">
        <f>0</f>
        <v>0</v>
      </c>
      <c r="T289">
        <f>0</f>
        <v>0</v>
      </c>
      <c r="U289">
        <f>IFERROR($C$3*S289,0)</f>
        <v>0</v>
      </c>
      <c r="V289">
        <f>3.1415-ATAN((M289/2)/ABS((G289-$C$7)))</f>
        <v>3.1132683002274835</v>
      </c>
      <c r="W289">
        <f>SQRT(((O289/2))^2+(ABS(G289-$C$7))^2)</f>
        <v>0.27006871482391959</v>
      </c>
      <c r="X289">
        <f t="shared" si="57"/>
        <v>3.1415000000000002</v>
      </c>
      <c r="Y289">
        <f>G289-$C$7</f>
        <v>-0.26558823529411762</v>
      </c>
      <c r="Z289">
        <f t="shared" si="58"/>
        <v>4.4202979413864261E-7</v>
      </c>
      <c r="AA289">
        <f>W289/$C$5</f>
        <v>13.503435741195979</v>
      </c>
      <c r="AB289">
        <f>Y289/$C$5</f>
        <v>-13.27941176470588</v>
      </c>
      <c r="AC289">
        <f>$C$4/$C$5</f>
        <v>0</v>
      </c>
      <c r="AD289">
        <f>IFERROR(ABS(((J289*$C$5)/(4*Z289))*((((1/(AA289^3))-AA289)*SIN(V289))-(((4/(AA289^5))-(5/(AA289^3))+AA289)*SIN(3*V289))-(2*AC289*((3/(AA289^4))-(4/(AA289^2))+1)*COS(2*V289))+(2*AC289*((1/(AA289^2))-1)))),0)</f>
        <v>129135.2404408743</v>
      </c>
      <c r="AE289">
        <f>IFERROR(ABS(((J289*$C$5)/(4*Z289))*((2*AC289*((-(3/(AB289^4)))+(2/(AB289^2))+1)*SIN(2*X289))-((1/(AB289^3))*COS(X289))+(((4/(AB289^5))-((3/(AB289^3))-AB289))*COS(3*X289)))),0)</f>
        <v>1121921.1455601742</v>
      </c>
      <c r="AF289">
        <f>MAX($C$8,AD289)</f>
        <v>400000</v>
      </c>
      <c r="AG289" s="11">
        <f>MAX(AE289,$C$3,U289)</f>
        <v>1121921.1455601742</v>
      </c>
      <c r="AH289" s="11">
        <f t="shared" si="59"/>
        <v>4.7339201514178531E-2</v>
      </c>
      <c r="AI289" s="11">
        <f>(3*K289)/($C$2*$C$3*2)</f>
        <v>1.4999999999999999E-2</v>
      </c>
      <c r="AJ289">
        <f t="shared" si="51"/>
        <v>8.4409999999999999E-2</v>
      </c>
      <c r="AK289">
        <f t="shared" si="52"/>
        <v>4.7339201514178531E-2</v>
      </c>
      <c r="AL289">
        <f>0</f>
        <v>0</v>
      </c>
      <c r="AN289">
        <f t="shared" si="53"/>
        <v>7.1151247353787335E-7</v>
      </c>
    </row>
    <row r="290" spans="7:40" x14ac:dyDescent="0.25">
      <c r="G290">
        <f>G289+($C$6/1700)</f>
        <v>8.4705882352941186E-2</v>
      </c>
      <c r="H290" s="7">
        <f t="shared" si="54"/>
        <v>8.4709999999999994E-2</v>
      </c>
      <c r="I290" s="7">
        <f t="shared" si="60"/>
        <v>290</v>
      </c>
      <c r="J290" s="7">
        <f t="shared" si="61"/>
        <v>7.5000000000000089</v>
      </c>
      <c r="K290" s="7">
        <v>100</v>
      </c>
      <c r="L290">
        <f>SQRT(ABS((6*J290)/($C$2*$C$8)))</f>
        <v>4.7434164902525722E-2</v>
      </c>
      <c r="M290">
        <f>(3*K290)/($C$2*$C$3*2)</f>
        <v>1.4999999999999999E-2</v>
      </c>
      <c r="N290">
        <f t="shared" si="55"/>
        <v>4.7434164902525722E-2</v>
      </c>
      <c r="O290">
        <f t="shared" si="56"/>
        <v>9.7979589711327184E-2</v>
      </c>
      <c r="P290">
        <f t="shared" si="50"/>
        <v>63245.553203367541</v>
      </c>
      <c r="Q290">
        <f>0</f>
        <v>0</v>
      </c>
      <c r="R290" s="12">
        <f>0</f>
        <v>0</v>
      </c>
      <c r="S290">
        <f>0</f>
        <v>0</v>
      </c>
      <c r="T290">
        <f>0</f>
        <v>0</v>
      </c>
      <c r="U290">
        <f>IFERROR($C$3*S290,0)</f>
        <v>0</v>
      </c>
      <c r="V290">
        <f>3.1415-ATAN((M290/2)/ABS((G290-$C$7)))</f>
        <v>3.113237017881318</v>
      </c>
      <c r="W290">
        <f>SQRT(((O290/2))^2+(ABS(G290-$C$7))^2)</f>
        <v>0.26977948190722634</v>
      </c>
      <c r="X290">
        <f t="shared" si="57"/>
        <v>3.1415000000000002</v>
      </c>
      <c r="Y290">
        <f>G290-$C$7</f>
        <v>-0.26529411764705879</v>
      </c>
      <c r="Z290">
        <f t="shared" si="58"/>
        <v>4.446952959611792E-7</v>
      </c>
      <c r="AA290">
        <f>W290/$C$5</f>
        <v>13.488974095361316</v>
      </c>
      <c r="AB290">
        <f>Y290/$C$5</f>
        <v>-13.264705882352938</v>
      </c>
      <c r="AC290">
        <f>$C$4/$C$5</f>
        <v>0</v>
      </c>
      <c r="AD290">
        <f>IFERROR(ABS(((J290*$C$5)/(4*Z290))*((((1/(AA290^3))-AA290)*SIN(V290))-(((4/(AA290^5))-(5/(AA290^3))+AA290)*SIN(3*V290))-(2*AC290*((3/(AA290^4))-(4/(AA290^2))+1)*COS(2*V290))+(2*AC290*((1/(AA290^2))-1)))),0)</f>
        <v>128880.53970492941</v>
      </c>
      <c r="AE290">
        <f>IFERROR(ABS(((J290*$C$5)/(4*Z290))*((2*AC290*((-(3/(AB290^4)))+(2/(AB290^2))+1)*SIN(2*X290))-((1/(AB290^3))*COS(X290))+(((4/(AB290^5))-((3/(AB290^3))-AB290))*COS(3*X290)))),0)</f>
        <v>1118434.4710172731</v>
      </c>
      <c r="AF290">
        <f>MAX($C$8,AD290)</f>
        <v>400000</v>
      </c>
      <c r="AG290" s="11">
        <f>MAX(AE290,$C$3,U290)</f>
        <v>1118434.4710172731</v>
      </c>
      <c r="AH290" s="11">
        <f t="shared" si="59"/>
        <v>4.7434164902525722E-2</v>
      </c>
      <c r="AI290" s="11">
        <f>(3*K290)/($C$2*$C$3*2)</f>
        <v>1.4999999999999999E-2</v>
      </c>
      <c r="AJ290">
        <f t="shared" si="51"/>
        <v>8.4709999999999994E-2</v>
      </c>
      <c r="AK290">
        <f t="shared" si="52"/>
        <v>4.7434164902525722E-2</v>
      </c>
      <c r="AL290">
        <f>0</f>
        <v>0</v>
      </c>
      <c r="AN290">
        <f t="shared" si="53"/>
        <v>6.8912384590873188E-7</v>
      </c>
    </row>
    <row r="291" spans="7:40" x14ac:dyDescent="0.25">
      <c r="G291">
        <f>G290+($C$6/1700)</f>
        <v>8.5000000000000006E-2</v>
      </c>
      <c r="H291" s="7">
        <f t="shared" si="54"/>
        <v>8.5000000000000006E-2</v>
      </c>
      <c r="I291" s="7">
        <f t="shared" si="60"/>
        <v>291</v>
      </c>
      <c r="J291" s="7">
        <f t="shared" si="61"/>
        <v>7.5290000000000106</v>
      </c>
      <c r="K291" s="7">
        <v>100</v>
      </c>
      <c r="L291">
        <f>SQRT(ABS((6*J291)/($C$2*$C$8)))</f>
        <v>4.7525782476462219E-2</v>
      </c>
      <c r="M291">
        <f>(3*K291)/($C$2*$C$3*2)</f>
        <v>1.4999999999999999E-2</v>
      </c>
      <c r="N291">
        <f t="shared" si="55"/>
        <v>4.7525782476462219E-2</v>
      </c>
      <c r="O291">
        <f t="shared" si="56"/>
        <v>9.7979589711327184E-2</v>
      </c>
      <c r="P291">
        <f t="shared" si="50"/>
        <v>63123.631925172194</v>
      </c>
      <c r="Q291">
        <f>0</f>
        <v>0</v>
      </c>
      <c r="R291" s="12">
        <f>0</f>
        <v>0</v>
      </c>
      <c r="S291">
        <f>0</f>
        <v>0</v>
      </c>
      <c r="T291">
        <f>0</f>
        <v>0</v>
      </c>
      <c r="U291">
        <f>IFERROR($C$3*S291,0)</f>
        <v>0</v>
      </c>
      <c r="V291">
        <f>3.1415-ATAN((M291/2)/ABS((G291-$C$7)))</f>
        <v>3.1132056661514964</v>
      </c>
      <c r="W291">
        <f>SQRT(((O291/2))^2+(ABS(G291-$C$7))^2)</f>
        <v>0.26949025956423728</v>
      </c>
      <c r="X291">
        <f t="shared" si="57"/>
        <v>3.1415000000000002</v>
      </c>
      <c r="Y291">
        <f>G291-$C$7</f>
        <v>-0.26499999999999996</v>
      </c>
      <c r="Z291">
        <f t="shared" si="58"/>
        <v>4.4727702033160573E-7</v>
      </c>
      <c r="AA291">
        <f>W291/$C$5</f>
        <v>13.474512978211864</v>
      </c>
      <c r="AB291">
        <f>Y291/$C$5</f>
        <v>-13.249999999999998</v>
      </c>
      <c r="AC291">
        <f>$C$4/$C$5</f>
        <v>0</v>
      </c>
      <c r="AD291">
        <f>IFERROR(ABS(((J291*$C$5)/(4*Z291))*((((1/(AA291^3))-AA291)*SIN(V291))-(((4/(AA291^5))-(5/(AA291^3))+AA291)*SIN(3*V291))-(2*AC291*((3/(AA291^4))-(4/(AA291^2))+1)*COS(2*V291))+(2*AC291*((1/(AA291^2))-1)))),0)</f>
        <v>128635.92600395174</v>
      </c>
      <c r="AE291">
        <f>IFERROR(ABS(((J291*$C$5)/(4*Z291))*((2*AC291*((-(3/(AB291^4)))+(2/(AB291^2))+1)*SIN(2*X291))-((1/(AB291^3))*COS(X291))+(((4/(AB291^5))-((3/(AB291^3))-AB291))*COS(3*X291)))),0)</f>
        <v>1115040.2204463524</v>
      </c>
      <c r="AF291">
        <f>MAX($C$8,AD291)</f>
        <v>400000</v>
      </c>
      <c r="AG291" s="11">
        <f>MAX(AE291,$C$3,U291)</f>
        <v>1115040.2204463524</v>
      </c>
      <c r="AH291" s="11">
        <f t="shared" si="59"/>
        <v>4.7525782476462219E-2</v>
      </c>
      <c r="AI291" s="11">
        <f>(3*K291)/($C$2*$C$3*2)</f>
        <v>1.4999999999999999E-2</v>
      </c>
      <c r="AJ291">
        <f t="shared" si="51"/>
        <v>8.5000000000000006E-2</v>
      </c>
      <c r="AK291">
        <f t="shared" si="52"/>
        <v>4.7525782476462219E-2</v>
      </c>
      <c r="AL291">
        <f>0</f>
        <v>0</v>
      </c>
      <c r="AN291">
        <f t="shared" si="53"/>
        <v>6.9044974473164675E-7</v>
      </c>
    </row>
    <row r="292" spans="7:40" x14ac:dyDescent="0.25">
      <c r="G292">
        <f>G291+($C$6/1700)</f>
        <v>8.5294117647058826E-2</v>
      </c>
      <c r="H292" s="7">
        <f t="shared" si="54"/>
        <v>8.5290000000000005E-2</v>
      </c>
      <c r="I292" s="7">
        <f t="shared" si="60"/>
        <v>292</v>
      </c>
      <c r="J292" s="7">
        <f t="shared" si="61"/>
        <v>7.5580000000000105</v>
      </c>
      <c r="K292" s="7">
        <v>100</v>
      </c>
      <c r="L292">
        <f>SQRT(ABS((6*J292)/($C$2*$C$8)))</f>
        <v>4.7617223774596554E-2</v>
      </c>
      <c r="M292">
        <f>(3*K292)/($C$2*$C$3*2)</f>
        <v>1.4999999999999999E-2</v>
      </c>
      <c r="N292">
        <f t="shared" si="55"/>
        <v>4.7617223774596554E-2</v>
      </c>
      <c r="O292">
        <f t="shared" si="56"/>
        <v>9.7979589711327184E-2</v>
      </c>
      <c r="P292">
        <f t="shared" si="50"/>
        <v>63002.4130386299</v>
      </c>
      <c r="Q292">
        <f>0</f>
        <v>0</v>
      </c>
      <c r="R292" s="12">
        <f>0</f>
        <v>0</v>
      </c>
      <c r="S292">
        <f>0</f>
        <v>0</v>
      </c>
      <c r="T292">
        <f>0</f>
        <v>0</v>
      </c>
      <c r="U292">
        <f>IFERROR($C$3*S292,0)</f>
        <v>0</v>
      </c>
      <c r="V292">
        <f>3.1415-ATAN((M292/2)/ABS((G292-$C$7)))</f>
        <v>3.1131742448069875</v>
      </c>
      <c r="W292">
        <f>SQRT(((O292/2))^2+(ABS(G292-$C$7))^2)</f>
        <v>0.26920104782903265</v>
      </c>
      <c r="X292">
        <f t="shared" si="57"/>
        <v>3.1415000000000002</v>
      </c>
      <c r="Y292">
        <f>G292-$C$7</f>
        <v>-0.26470588235294112</v>
      </c>
      <c r="Z292">
        <f t="shared" si="58"/>
        <v>4.4986372161050157E-7</v>
      </c>
      <c r="AA292">
        <f>W292/$C$5</f>
        <v>13.460052391451631</v>
      </c>
      <c r="AB292">
        <f>Y292/$C$5</f>
        <v>-13.235294117647056</v>
      </c>
      <c r="AC292">
        <f>$C$4/$C$5</f>
        <v>0</v>
      </c>
      <c r="AD292">
        <f>IFERROR(ABS(((J292*$C$5)/(4*Z292))*((((1/(AA292^3))-AA292)*SIN(V292))-(((4/(AA292^5))-(5/(AA292^3))+AA292)*SIN(3*V292))-(2*AC292*((3/(AA292^4))-(4/(AA292^2))+1)*COS(2*V292))+(2*AC292*((1/(AA292^2))-1)))),0)</f>
        <v>128392.74284668658</v>
      </c>
      <c r="AE292">
        <f>IFERROR(ABS(((J292*$C$5)/(4*Z292))*((2*AC292*((-(3/(AB292^4)))+(2/(AB292^2))+1)*SIN(2*X292))-((1/(AB292^3))*COS(X292))+(((4/(AB292^5))-((3/(AB292^3))-AB292))*COS(3*X292)))),0)</f>
        <v>1111663.1443765981</v>
      </c>
      <c r="AF292">
        <f>MAX($C$8,AD292)</f>
        <v>400000</v>
      </c>
      <c r="AG292" s="11">
        <f>MAX(AE292,$C$3,U292)</f>
        <v>1111663.1443765981</v>
      </c>
      <c r="AH292" s="11">
        <f t="shared" si="59"/>
        <v>4.7617223774596554E-2</v>
      </c>
      <c r="AI292" s="11">
        <f>(3*K292)/($C$2*$C$3*2)</f>
        <v>1.4999999999999999E-2</v>
      </c>
      <c r="AJ292">
        <f t="shared" si="51"/>
        <v>8.5290000000000005E-2</v>
      </c>
      <c r="AK292">
        <f t="shared" si="52"/>
        <v>4.7617223774596554E-2</v>
      </c>
      <c r="AL292">
        <f>0</f>
        <v>0</v>
      </c>
      <c r="AN292">
        <f t="shared" si="53"/>
        <v>7.1567450702116158E-7</v>
      </c>
    </row>
    <row r="293" spans="7:40" x14ac:dyDescent="0.25">
      <c r="G293">
        <f>G292+($C$6/1700)</f>
        <v>8.5588235294117646E-2</v>
      </c>
      <c r="H293" s="7">
        <f t="shared" si="54"/>
        <v>8.5589999999999999E-2</v>
      </c>
      <c r="I293" s="7">
        <f t="shared" si="60"/>
        <v>293</v>
      </c>
      <c r="J293" s="7">
        <f t="shared" si="61"/>
        <v>7.5880000000000098</v>
      </c>
      <c r="K293" s="7">
        <v>100</v>
      </c>
      <c r="L293">
        <f>SQRT(ABS((6*J293)/($C$2*$C$8)))</f>
        <v>4.7711633801411614E-2</v>
      </c>
      <c r="M293">
        <f>(3*K293)/($C$2*$C$3*2)</f>
        <v>1.4999999999999999E-2</v>
      </c>
      <c r="N293">
        <f t="shared" si="55"/>
        <v>4.7711633801411614E-2</v>
      </c>
      <c r="O293">
        <f t="shared" si="56"/>
        <v>9.7979589711327184E-2</v>
      </c>
      <c r="P293">
        <f t="shared" si="50"/>
        <v>62877.746180036294</v>
      </c>
      <c r="Q293">
        <f>0</f>
        <v>0</v>
      </c>
      <c r="R293" s="12">
        <f>0</f>
        <v>0</v>
      </c>
      <c r="S293">
        <f>0</f>
        <v>0</v>
      </c>
      <c r="T293">
        <f>0</f>
        <v>0</v>
      </c>
      <c r="U293">
        <f>IFERROR($C$3*S293,0)</f>
        <v>0</v>
      </c>
      <c r="V293">
        <f>3.1415-ATAN((M293/2)/ABS((G293-$C$7)))</f>
        <v>3.1131427536157323</v>
      </c>
      <c r="W293">
        <f>SQRT(((O293/2))^2+(ABS(G293-$C$7))^2)</f>
        <v>0.26891184673583812</v>
      </c>
      <c r="X293">
        <f t="shared" si="57"/>
        <v>3.1415000000000002</v>
      </c>
      <c r="Y293">
        <f>G293-$C$7</f>
        <v>-0.26441176470588235</v>
      </c>
      <c r="Z293">
        <f t="shared" si="58"/>
        <v>4.5254484660638978E-7</v>
      </c>
      <c r="AA293">
        <f>W293/$C$5</f>
        <v>13.445592336791906</v>
      </c>
      <c r="AB293">
        <f>Y293/$C$5</f>
        <v>-13.220588235294118</v>
      </c>
      <c r="AC293">
        <f>$C$4/$C$5</f>
        <v>0</v>
      </c>
      <c r="AD293">
        <f>IFERROR(ABS(((J293*$C$5)/(4*Z293))*((((1/(AA293^3))-AA293)*SIN(V293))-(((4/(AA293^5))-(5/(AA293^3))+AA293)*SIN(3*V293))-(2*AC293*((3/(AA293^4))-(4/(AA293^2))+1)*COS(2*V293))+(2*AC293*((1/(AA293^2))-1)))),0)</f>
        <v>128142.53205284581</v>
      </c>
      <c r="AE293">
        <f>IFERROR(ABS(((J293*$C$5)/(4*Z293))*((2*AC293*((-(3/(AB293^4)))+(2/(AB293^2))+1)*SIN(2*X293))-((1/(AB293^3))*COS(X293))+(((4/(AB293^5))-((3/(AB293^3))-AB293))*COS(3*X293)))),0)</f>
        <v>1108230.0506699495</v>
      </c>
      <c r="AF293">
        <f>MAX($C$8,AD293)</f>
        <v>400000</v>
      </c>
      <c r="AG293" s="11">
        <f>MAX(AE293,$C$3,U293)</f>
        <v>1108230.0506699495</v>
      </c>
      <c r="AH293" s="11">
        <f t="shared" si="59"/>
        <v>4.7711633801411614E-2</v>
      </c>
      <c r="AI293" s="11">
        <f>(3*K293)/($C$2*$C$3*2)</f>
        <v>1.4999999999999999E-2</v>
      </c>
      <c r="AJ293">
        <f t="shared" si="51"/>
        <v>8.5589999999999999E-2</v>
      </c>
      <c r="AK293">
        <f t="shared" si="52"/>
        <v>4.7711633801411614E-2</v>
      </c>
      <c r="AL293">
        <f>0</f>
        <v>0</v>
      </c>
      <c r="AN293">
        <f t="shared" si="53"/>
        <v>6.9313943402463837E-7</v>
      </c>
    </row>
    <row r="294" spans="7:40" x14ac:dyDescent="0.25">
      <c r="G294">
        <f>G293+($C$6/1700)</f>
        <v>8.5882352941176465E-2</v>
      </c>
      <c r="H294" s="7">
        <f t="shared" si="54"/>
        <v>8.5879999999999998E-2</v>
      </c>
      <c r="I294" s="7">
        <f t="shared" si="60"/>
        <v>294</v>
      </c>
      <c r="J294" s="7">
        <f t="shared" si="61"/>
        <v>7.6170000000000098</v>
      </c>
      <c r="K294" s="7">
        <v>100</v>
      </c>
      <c r="L294">
        <f>SQRT(ABS((6*J294)/($C$2*$C$8)))</f>
        <v>4.7802719587906321E-2</v>
      </c>
      <c r="M294">
        <f>(3*K294)/($C$2*$C$3*2)</f>
        <v>1.4999999999999999E-2</v>
      </c>
      <c r="N294">
        <f t="shared" si="55"/>
        <v>4.7802719587906321E-2</v>
      </c>
      <c r="O294">
        <f t="shared" si="56"/>
        <v>9.7979589711327184E-2</v>
      </c>
      <c r="P294">
        <f t="shared" si="50"/>
        <v>62757.935654334069</v>
      </c>
      <c r="Q294">
        <f>0</f>
        <v>0</v>
      </c>
      <c r="R294" s="12">
        <f>0</f>
        <v>0</v>
      </c>
      <c r="S294">
        <f>0</f>
        <v>0</v>
      </c>
      <c r="T294">
        <f>0</f>
        <v>0</v>
      </c>
      <c r="U294">
        <f>IFERROR($C$3*S294,0)</f>
        <v>0</v>
      </c>
      <c r="V294">
        <f>3.1415-ATAN((M294/2)/ABS((G294-$C$7)))</f>
        <v>3.1131111923446406</v>
      </c>
      <c r="W294">
        <f>SQRT(((O294/2))^2+(ABS(G294-$C$7))^2)</f>
        <v>0.26862265631902543</v>
      </c>
      <c r="X294">
        <f t="shared" si="57"/>
        <v>3.1415000000000002</v>
      </c>
      <c r="Y294">
        <f>G294-$C$7</f>
        <v>-0.26411764705882351</v>
      </c>
      <c r="Z294">
        <f t="shared" si="58"/>
        <v>4.5514164387635359E-7</v>
      </c>
      <c r="AA294">
        <f>W294/$C$5</f>
        <v>13.431132815951271</v>
      </c>
      <c r="AB294">
        <f>Y294/$C$5</f>
        <v>-13.205882352941176</v>
      </c>
      <c r="AC294">
        <f>$C$4/$C$5</f>
        <v>0</v>
      </c>
      <c r="AD294">
        <f>IFERROR(ABS(((J294*$C$5)/(4*Z294))*((((1/(AA294^3))-AA294)*SIN(V294))-(((4/(AA294^5))-(5/(AA294^3))+AA294)*SIN(3*V294))-(2*AC294*((3/(AA294^4))-(4/(AA294^2))+1)*COS(2*V294))+(2*AC294*((1/(AA294^2))-1)))),0)</f>
        <v>127902.21734444509</v>
      </c>
      <c r="AE294">
        <f>IFERROR(ABS(((J294*$C$5)/(4*Z294))*((2*AC294*((-(3/(AB294^4)))+(2/(AB294^2))+1)*SIN(2*X294))-((1/(AB294^3))*COS(X294))+(((4/(AB294^5))-((3/(AB294^3))-AB294))*COS(3*X294)))),0)</f>
        <v>1104887.3440004147</v>
      </c>
      <c r="AF294">
        <f>MAX($C$8,AD294)</f>
        <v>400000</v>
      </c>
      <c r="AG294" s="11">
        <f>MAX(AE294,$C$3,U294)</f>
        <v>1104887.3440004147</v>
      </c>
      <c r="AH294" s="11">
        <f t="shared" si="59"/>
        <v>4.7802719587906321E-2</v>
      </c>
      <c r="AI294" s="11">
        <f>(3*K294)/($C$2*$C$3*2)</f>
        <v>1.4999999999999999E-2</v>
      </c>
      <c r="AJ294">
        <f t="shared" si="51"/>
        <v>8.5879999999999998E-2</v>
      </c>
      <c r="AK294">
        <f t="shared" si="52"/>
        <v>4.7802719587906321E-2</v>
      </c>
      <c r="AL294">
        <f>0</f>
        <v>0</v>
      </c>
      <c r="AN294">
        <f t="shared" si="53"/>
        <v>7.1845145973825547E-7</v>
      </c>
    </row>
    <row r="295" spans="7:40" x14ac:dyDescent="0.25">
      <c r="G295">
        <f>G294+($C$6/1700)</f>
        <v>8.6176470588235285E-2</v>
      </c>
      <c r="H295" s="7">
        <f t="shared" si="54"/>
        <v>8.6180000000000007E-2</v>
      </c>
      <c r="I295" s="7">
        <f t="shared" si="60"/>
        <v>295</v>
      </c>
      <c r="J295" s="7">
        <f t="shared" si="61"/>
        <v>7.6470000000000109</v>
      </c>
      <c r="K295" s="7">
        <v>100</v>
      </c>
      <c r="L295">
        <f>SQRT(ABS((6*J295)/($C$2*$C$8)))</f>
        <v>4.7896763982548995E-2</v>
      </c>
      <c r="M295">
        <f>(3*K295)/($C$2*$C$3*2)</f>
        <v>1.4999999999999999E-2</v>
      </c>
      <c r="N295">
        <f t="shared" si="55"/>
        <v>4.7896763982548995E-2</v>
      </c>
      <c r="O295">
        <f t="shared" si="56"/>
        <v>9.7979589711327184E-2</v>
      </c>
      <c r="P295">
        <f t="shared" si="50"/>
        <v>62634.711628807287</v>
      </c>
      <c r="Q295">
        <f>0</f>
        <v>0</v>
      </c>
      <c r="R295" s="12">
        <f>0</f>
        <v>0</v>
      </c>
      <c r="S295">
        <f>0</f>
        <v>0</v>
      </c>
      <c r="T295">
        <f>0</f>
        <v>0</v>
      </c>
      <c r="U295">
        <f>IFERROR($C$3*S295,0)</f>
        <v>0</v>
      </c>
      <c r="V295">
        <f>3.1415-ATAN((M295/2)/ABS((G295-$C$7)))</f>
        <v>3.1130795607595831</v>
      </c>
      <c r="W295">
        <f>SQRT(((O295/2))^2+(ABS(G295-$C$7))^2)</f>
        <v>0.26833347661311335</v>
      </c>
      <c r="X295">
        <f t="shared" si="57"/>
        <v>3.1415000000000002</v>
      </c>
      <c r="Y295">
        <f>G295-$C$7</f>
        <v>-0.26382352941176468</v>
      </c>
      <c r="Z295">
        <f t="shared" si="58"/>
        <v>4.5783319271819082E-7</v>
      </c>
      <c r="AA295">
        <f>W295/$C$5</f>
        <v>13.416673830655668</v>
      </c>
      <c r="AB295">
        <f>Y295/$C$5</f>
        <v>-13.191176470588234</v>
      </c>
      <c r="AC295">
        <f>$C$4/$C$5</f>
        <v>0</v>
      </c>
      <c r="AD295">
        <f>IFERROR(ABS(((J295*$C$5)/(4*Z295))*((((1/(AA295^3))-AA295)*SIN(V295))-(((4/(AA295^5))-(5/(AA295^3))+AA295)*SIN(3*V295))-(2*AC295*((3/(AA295^4))-(4/(AA295^2))+1)*COS(2*V295))+(2*AC295*((1/(AA295^2))-1)))),0)</f>
        <v>127654.94496427856</v>
      </c>
      <c r="AE295">
        <f>IFERROR(ABS(((J295*$C$5)/(4*Z295))*((2*AC295*((-(3/(AB295^4)))+(2/(AB295^2))+1)*SIN(2*X295))-((1/(AB295^3))*COS(X295))+(((4/(AB295^5))-((3/(AB295^3))-AB295))*COS(3*X295)))),0)</f>
        <v>1101489.3059371156</v>
      </c>
      <c r="AF295">
        <f>MAX($C$8,AD295)</f>
        <v>400000</v>
      </c>
      <c r="AG295" s="11">
        <f>MAX(AE295,$C$3,U295)</f>
        <v>1101489.3059371156</v>
      </c>
      <c r="AH295" s="11">
        <f t="shared" si="59"/>
        <v>4.7896763982548995E-2</v>
      </c>
      <c r="AI295" s="11">
        <f>(3*K295)/($C$2*$C$3*2)</f>
        <v>1.4999999999999999E-2</v>
      </c>
      <c r="AJ295">
        <f t="shared" si="51"/>
        <v>8.6180000000000007E-2</v>
      </c>
      <c r="AK295">
        <f t="shared" si="52"/>
        <v>4.7896763982548995E-2</v>
      </c>
      <c r="AL295">
        <f>0</f>
        <v>0</v>
      </c>
      <c r="AN295">
        <f t="shared" si="53"/>
        <v>6.9581872639358882E-7</v>
      </c>
    </row>
    <row r="296" spans="7:40" x14ac:dyDescent="0.25">
      <c r="G296">
        <f>G295+($C$6/1700)</f>
        <v>8.6470588235294105E-2</v>
      </c>
      <c r="H296" s="7">
        <f t="shared" si="54"/>
        <v>8.6470000000000005E-2</v>
      </c>
      <c r="I296" s="7">
        <f t="shared" si="60"/>
        <v>296</v>
      </c>
      <c r="J296" s="7">
        <f t="shared" si="61"/>
        <v>7.6760000000000108</v>
      </c>
      <c r="K296" s="7">
        <v>100</v>
      </c>
      <c r="L296">
        <f>SQRT(ABS((6*J296)/($C$2*$C$8)))</f>
        <v>4.7987498371971873E-2</v>
      </c>
      <c r="M296">
        <f>(3*K296)/($C$2*$C$3*2)</f>
        <v>1.4999999999999999E-2</v>
      </c>
      <c r="N296">
        <f t="shared" si="55"/>
        <v>4.7987498371971873E-2</v>
      </c>
      <c r="O296">
        <f t="shared" si="56"/>
        <v>9.7979589711327184E-2</v>
      </c>
      <c r="P296">
        <f t="shared" si="50"/>
        <v>62516.282402256125</v>
      </c>
      <c r="Q296">
        <f>0</f>
        <v>0</v>
      </c>
      <c r="R296" s="12">
        <f>0</f>
        <v>0</v>
      </c>
      <c r="S296">
        <f>0</f>
        <v>0</v>
      </c>
      <c r="T296">
        <f>0</f>
        <v>0</v>
      </c>
      <c r="U296">
        <f>IFERROR($C$3*S296,0)</f>
        <v>0</v>
      </c>
      <c r="V296">
        <f>3.1415-ATAN((M296/2)/ABS((G296-$C$7)))</f>
        <v>3.1130478586253876</v>
      </c>
      <c r="W296">
        <f>SQRT(((O296/2))^2+(ABS(G296-$C$7))^2)</f>
        <v>0.26804430765276832</v>
      </c>
      <c r="X296">
        <f t="shared" si="57"/>
        <v>3.1415000000000002</v>
      </c>
      <c r="Y296">
        <f>G296-$C$7</f>
        <v>-0.2635294117647059</v>
      </c>
      <c r="Z296">
        <f t="shared" si="58"/>
        <v>4.6044004687907077E-7</v>
      </c>
      <c r="AA296">
        <f>W296/$C$5</f>
        <v>13.402215382638415</v>
      </c>
      <c r="AB296">
        <f>Y296/$C$5</f>
        <v>-13.176470588235295</v>
      </c>
      <c r="AC296">
        <f>$C$4/$C$5</f>
        <v>0</v>
      </c>
      <c r="AD296">
        <f>IFERROR(ABS(((J296*$C$5)/(4*Z296))*((((1/(AA296^3))-AA296)*SIN(V296))-(((4/(AA296^5))-(5/(AA296^3))+AA296)*SIN(3*V296))-(2*AC296*((3/(AA296^4))-(4/(AA296^2))+1)*COS(2*V296))+(2*AC296*((1/(AA296^2))-1)))),0)</f>
        <v>127417.44398776662</v>
      </c>
      <c r="AE296">
        <f>IFERROR(ABS(((J296*$C$5)/(4*Z296))*((2*AC296*((-(3/(AB296^4)))+(2/(AB296^2))+1)*SIN(2*X296))-((1/(AB296^3))*COS(X296))+(((4/(AB296^5))-((3/(AB296^3))-AB296))*COS(3*X296)))),0)</f>
        <v>1098180.3268656826</v>
      </c>
      <c r="AF296">
        <f>MAX($C$8,AD296)</f>
        <v>400000</v>
      </c>
      <c r="AG296" s="11">
        <f>MAX(AE296,$C$3,U296)</f>
        <v>1098180.3268656826</v>
      </c>
      <c r="AH296" s="11">
        <f t="shared" si="59"/>
        <v>4.7987498371971873E-2</v>
      </c>
      <c r="AI296" s="11">
        <f>(3*K296)/($C$2*$C$3*2)</f>
        <v>1.4999999999999999E-2</v>
      </c>
      <c r="AJ296">
        <f t="shared" si="51"/>
        <v>8.6470000000000005E-2</v>
      </c>
      <c r="AK296">
        <f t="shared" si="52"/>
        <v>4.7987498371971873E-2</v>
      </c>
      <c r="AL296">
        <f>0</f>
        <v>0</v>
      </c>
      <c r="AN296">
        <f t="shared" si="53"/>
        <v>6.9713189211224301E-7</v>
      </c>
    </row>
    <row r="297" spans="7:40" x14ac:dyDescent="0.25">
      <c r="G297">
        <f>G296+($C$6/1700)</f>
        <v>8.6764705882352924E-2</v>
      </c>
      <c r="H297" s="7">
        <f t="shared" si="54"/>
        <v>8.6760000000000004E-2</v>
      </c>
      <c r="I297" s="7">
        <f t="shared" si="60"/>
        <v>297</v>
      </c>
      <c r="J297" s="7">
        <f t="shared" si="61"/>
        <v>7.7050000000000107</v>
      </c>
      <c r="K297" s="7">
        <v>100</v>
      </c>
      <c r="L297">
        <f>SQRT(ABS((6*J297)/($C$2*$C$8)))</f>
        <v>4.8078061524982507E-2</v>
      </c>
      <c r="M297">
        <f>(3*K297)/($C$2*$C$3*2)</f>
        <v>1.4999999999999999E-2</v>
      </c>
      <c r="N297">
        <f t="shared" si="55"/>
        <v>4.8078061524982507E-2</v>
      </c>
      <c r="O297">
        <f t="shared" si="56"/>
        <v>9.7979589711327184E-2</v>
      </c>
      <c r="P297">
        <f t="shared" si="50"/>
        <v>62398.522420483365</v>
      </c>
      <c r="Q297">
        <f>0</f>
        <v>0</v>
      </c>
      <c r="R297" s="12">
        <f>0</f>
        <v>0</v>
      </c>
      <c r="S297">
        <f>0</f>
        <v>0</v>
      </c>
      <c r="T297">
        <f>0</f>
        <v>0</v>
      </c>
      <c r="U297">
        <f>IFERROR($C$3*S297,0)</f>
        <v>0</v>
      </c>
      <c r="V297">
        <f>3.1415-ATAN((M297/2)/ABS((G297-$C$7)))</f>
        <v>3.1130160857058313</v>
      </c>
      <c r="W297">
        <f>SQRT(((O297/2))^2+(ABS(G297-$C$7))^2)</f>
        <v>0.26775514947280504</v>
      </c>
      <c r="X297">
        <f t="shared" si="57"/>
        <v>3.1415000000000002</v>
      </c>
      <c r="Y297">
        <f>G297-$C$7</f>
        <v>-0.26323529411764707</v>
      </c>
      <c r="Z297">
        <f t="shared" si="58"/>
        <v>4.630518300624884E-7</v>
      </c>
      <c r="AA297">
        <f>W297/$C$5</f>
        <v>13.387757473640251</v>
      </c>
      <c r="AB297">
        <f>Y297/$C$5</f>
        <v>-13.161764705882353</v>
      </c>
      <c r="AC297">
        <f>$C$4/$C$5</f>
        <v>0</v>
      </c>
      <c r="AD297">
        <f>IFERROR(ABS(((J297*$C$5)/(4*Z297))*((((1/(AA297^3))-AA297)*SIN(V297))-(((4/(AA297^5))-(5/(AA297^3))+AA297)*SIN(3*V297))-(2*AC297*((3/(AA297^4))-(4/(AA297^2))+1)*COS(2*V297))+(2*AC297*((1/(AA297^2))-1)))),0)</f>
        <v>127181.30653913463</v>
      </c>
      <c r="AE297">
        <f>IFERROR(ABS(((J297*$C$5)/(4*Z297))*((2*AC297*((-(3/(AB297^4)))+(2/(AB297^2))+1)*SIN(2*X297))-((1/(AB297^3))*COS(X297))+(((4/(AB297^5))-((3/(AB297^3))-AB297))*COS(3*X297)))),0)</f>
        <v>1094887.734794297</v>
      </c>
      <c r="AF297">
        <f>MAX($C$8,AD297)</f>
        <v>400000</v>
      </c>
      <c r="AG297" s="11">
        <f>MAX(AE297,$C$3,U297)</f>
        <v>1094887.734794297</v>
      </c>
      <c r="AH297" s="11">
        <f t="shared" si="59"/>
        <v>4.8078061524982507E-2</v>
      </c>
      <c r="AI297" s="11">
        <f>(3*K297)/($C$2*$C$3*2)</f>
        <v>1.4999999999999999E-2</v>
      </c>
      <c r="AJ297">
        <f t="shared" si="51"/>
        <v>8.6760000000000004E-2</v>
      </c>
      <c r="AK297">
        <f t="shared" si="52"/>
        <v>4.8078061524982507E-2</v>
      </c>
      <c r="AL297">
        <f>0</f>
        <v>0</v>
      </c>
      <c r="AN297">
        <f t="shared" si="53"/>
        <v>7.2257352567055932E-7</v>
      </c>
    </row>
    <row r="298" spans="7:40" x14ac:dyDescent="0.25">
      <c r="G298">
        <f>G297+($C$6/1700)</f>
        <v>8.7058823529411744E-2</v>
      </c>
      <c r="H298" s="7">
        <f t="shared" si="54"/>
        <v>8.7059999999999998E-2</v>
      </c>
      <c r="I298" s="7">
        <f t="shared" si="60"/>
        <v>298</v>
      </c>
      <c r="J298" s="7">
        <f t="shared" si="61"/>
        <v>7.7350000000000101</v>
      </c>
      <c r="K298" s="7">
        <v>100</v>
      </c>
      <c r="L298">
        <f>SQRT(ABS((6*J298)/($C$2*$C$8)))</f>
        <v>4.8171568378038133E-2</v>
      </c>
      <c r="M298">
        <f>(3*K298)/($C$2*$C$3*2)</f>
        <v>1.4999999999999999E-2</v>
      </c>
      <c r="N298">
        <f t="shared" si="55"/>
        <v>4.8171568378038133E-2</v>
      </c>
      <c r="O298">
        <f t="shared" si="56"/>
        <v>9.7979589711327184E-2</v>
      </c>
      <c r="P298">
        <f t="shared" si="50"/>
        <v>62277.399325194645</v>
      </c>
      <c r="Q298">
        <f>0</f>
        <v>0</v>
      </c>
      <c r="R298" s="12">
        <f>0</f>
        <v>0</v>
      </c>
      <c r="S298">
        <f>0</f>
        <v>0</v>
      </c>
      <c r="T298">
        <f>0</f>
        <v>0</v>
      </c>
      <c r="U298">
        <f>IFERROR($C$3*S298,0)</f>
        <v>0</v>
      </c>
      <c r="V298">
        <f>3.1415-ATAN((M298/2)/ABS((G298-$C$7)))</f>
        <v>3.1129842417636366</v>
      </c>
      <c r="W298">
        <f>SQRT(((O298/2))^2+(ABS(G298-$C$7))^2)</f>
        <v>0.26746600210818761</v>
      </c>
      <c r="X298">
        <f t="shared" si="57"/>
        <v>3.1415000000000002</v>
      </c>
      <c r="Y298">
        <f>G298-$C$7</f>
        <v>-0.26294117647058823</v>
      </c>
      <c r="Z298">
        <f t="shared" si="58"/>
        <v>4.657588517551569E-7</v>
      </c>
      <c r="AA298">
        <f>W298/$C$5</f>
        <v>13.373300105409379</v>
      </c>
      <c r="AB298">
        <f>Y298/$C$5</f>
        <v>-13.147058823529411</v>
      </c>
      <c r="AC298">
        <f>$C$4/$C$5</f>
        <v>0</v>
      </c>
      <c r="AD298">
        <f>IFERROR(ABS(((J298*$C$5)/(4*Z298))*((((1/(AA298^3))-AA298)*SIN(V298))-(((4/(AA298^5))-(5/(AA298^3))+AA298)*SIN(3*V298))-(2*AC298*((3/(AA298^4))-(4/(AA298^2))+1)*COS(2*V298))+(2*AC298*((1/(AA298^2))-1)))),0)</f>
        <v>126938.31367912989</v>
      </c>
      <c r="AE298">
        <f>IFERROR(ABS(((J298*$C$5)/(4*Z298))*((2*AC298*((-(3/(AB298^4)))+(2/(AB298^2))+1)*SIN(2*X298))-((1/(AB298^3))*COS(X298))+(((4/(AB298^5))-((3/(AB298^3))-AB298))*COS(3*X298)))),0)</f>
        <v>1091540.8148832836</v>
      </c>
      <c r="AF298">
        <f>MAX($C$8,AD298)</f>
        <v>400000</v>
      </c>
      <c r="AG298" s="11">
        <f>MAX(AE298,$C$3,U298)</f>
        <v>1091540.8148832836</v>
      </c>
      <c r="AH298" s="11">
        <f t="shared" si="59"/>
        <v>4.8171568378038133E-2</v>
      </c>
      <c r="AI298" s="11">
        <f>(3*K298)/($C$2*$C$3*2)</f>
        <v>1.4999999999999999E-2</v>
      </c>
      <c r="AJ298">
        <f t="shared" si="51"/>
        <v>8.7059999999999998E-2</v>
      </c>
      <c r="AK298">
        <f t="shared" si="52"/>
        <v>4.8171568378038133E-2</v>
      </c>
      <c r="AL298">
        <f>0</f>
        <v>0</v>
      </c>
      <c r="AN298">
        <f t="shared" si="53"/>
        <v>6.997958988162162E-7</v>
      </c>
    </row>
    <row r="299" spans="7:40" x14ac:dyDescent="0.25">
      <c r="G299">
        <f>G298+($C$6/1700)</f>
        <v>8.7352941176470564E-2</v>
      </c>
      <c r="H299" s="7">
        <f t="shared" si="54"/>
        <v>8.7349999999999997E-2</v>
      </c>
      <c r="I299" s="7">
        <f t="shared" si="60"/>
        <v>299</v>
      </c>
      <c r="J299" s="7">
        <f t="shared" si="61"/>
        <v>7.76400000000001</v>
      </c>
      <c r="K299" s="7">
        <v>100</v>
      </c>
      <c r="L299">
        <f>SQRT(ABS((6*J299)/($C$2*$C$8)))</f>
        <v>4.8261786125256521E-2</v>
      </c>
      <c r="M299">
        <f>(3*K299)/($C$2*$C$3*2)</f>
        <v>1.4999999999999999E-2</v>
      </c>
      <c r="N299">
        <f t="shared" si="55"/>
        <v>4.8261786125256521E-2</v>
      </c>
      <c r="O299">
        <f t="shared" si="56"/>
        <v>9.7979589711327184E-2</v>
      </c>
      <c r="P299">
        <f t="shared" si="50"/>
        <v>62160.981614189157</v>
      </c>
      <c r="Q299">
        <f>0</f>
        <v>0</v>
      </c>
      <c r="R299" s="12">
        <f>0</f>
        <v>0</v>
      </c>
      <c r="S299">
        <f>0</f>
        <v>0</v>
      </c>
      <c r="T299">
        <f>0</f>
        <v>0</v>
      </c>
      <c r="U299">
        <f>IFERROR($C$3*S299,0)</f>
        <v>0</v>
      </c>
      <c r="V299">
        <f>3.1415-ATAN((M299/2)/ABS((G299-$C$7)))</f>
        <v>3.1129523265604653</v>
      </c>
      <c r="W299">
        <f>SQRT(((O299/2))^2+(ABS(G299-$C$7))^2)</f>
        <v>0.26717686559403026</v>
      </c>
      <c r="X299">
        <f t="shared" si="57"/>
        <v>3.1415000000000002</v>
      </c>
      <c r="Y299">
        <f>G299-$C$7</f>
        <v>-0.2626470588235294</v>
      </c>
      <c r="Z299">
        <f t="shared" si="58"/>
        <v>4.6838063434561516E-7</v>
      </c>
      <c r="AA299">
        <f>W299/$C$5</f>
        <v>13.358843279701512</v>
      </c>
      <c r="AB299">
        <f>Y299/$C$5</f>
        <v>-13.132352941176469</v>
      </c>
      <c r="AC299">
        <f>$C$4/$C$5</f>
        <v>0</v>
      </c>
      <c r="AD299">
        <f>IFERROR(ABS(((J299*$C$5)/(4*Z299))*((((1/(AA299^3))-AA299)*SIN(V299))-(((4/(AA299^5))-(5/(AA299^3))+AA299)*SIN(3*V299))-(2*AC299*((3/(AA299^4))-(4/(AA299^2))+1)*COS(2*V299))+(2*AC299*((1/(AA299^2))-1)))),0)</f>
        <v>126704.91106011049</v>
      </c>
      <c r="AE299">
        <f>IFERROR(ABS(((J299*$C$5)/(4*Z299))*((2*AC299*((-(3/(AB299^4)))+(2/(AB299^2))+1)*SIN(2*X299))-((1/(AB299^3))*COS(X299))+(((4/(AB299^5))-((3/(AB299^3))-AB299))*COS(3*X299)))),0)</f>
        <v>1088281.0239606285</v>
      </c>
      <c r="AF299">
        <f>MAX($C$8,AD299)</f>
        <v>400000</v>
      </c>
      <c r="AG299" s="11">
        <f>MAX(AE299,$C$3,U299)</f>
        <v>1088281.0239606285</v>
      </c>
      <c r="AH299" s="11">
        <f t="shared" si="59"/>
        <v>4.8261786125256521E-2</v>
      </c>
      <c r="AI299" s="11">
        <f>(3*K299)/($C$2*$C$3*2)</f>
        <v>1.4999999999999999E-2</v>
      </c>
      <c r="AJ299">
        <f t="shared" si="51"/>
        <v>8.7349999999999997E-2</v>
      </c>
      <c r="AK299">
        <f t="shared" si="52"/>
        <v>4.8261786125256521E-2</v>
      </c>
      <c r="AL299">
        <f>0</f>
        <v>0</v>
      </c>
      <c r="AN299">
        <f t="shared" si="53"/>
        <v>7.2532406550453773E-7</v>
      </c>
    </row>
    <row r="300" spans="7:40" x14ac:dyDescent="0.25">
      <c r="G300">
        <f>G299+($C$6/1700)</f>
        <v>8.7647058823529383E-2</v>
      </c>
      <c r="H300" s="7">
        <f t="shared" si="54"/>
        <v>8.7650000000000006E-2</v>
      </c>
      <c r="I300" s="7">
        <f t="shared" si="60"/>
        <v>300</v>
      </c>
      <c r="J300" s="7">
        <f t="shared" si="61"/>
        <v>7.7940000000000111</v>
      </c>
      <c r="K300" s="7">
        <v>100</v>
      </c>
      <c r="L300">
        <f>SQRT(ABS((6*J300)/($C$2*$C$8)))</f>
        <v>4.835493770030113E-2</v>
      </c>
      <c r="M300">
        <f>(3*K300)/($C$2*$C$3*2)</f>
        <v>1.4999999999999999E-2</v>
      </c>
      <c r="N300">
        <f t="shared" si="55"/>
        <v>4.835493770030113E-2</v>
      </c>
      <c r="O300">
        <f t="shared" si="56"/>
        <v>9.7979589711327184E-2</v>
      </c>
      <c r="P300">
        <f t="shared" si="50"/>
        <v>62041.233898256425</v>
      </c>
      <c r="Q300">
        <f>0</f>
        <v>0</v>
      </c>
      <c r="R300" s="12">
        <f>0</f>
        <v>0</v>
      </c>
      <c r="S300">
        <f>0</f>
        <v>0</v>
      </c>
      <c r="T300">
        <f>0</f>
        <v>0</v>
      </c>
      <c r="U300">
        <f>IFERROR($C$3*S300,0)</f>
        <v>0</v>
      </c>
      <c r="V300">
        <f>3.1415-ATAN((M300/2)/ABS((G300-$C$7)))</f>
        <v>3.1129203398569096</v>
      </c>
      <c r="W300">
        <f>SQRT(((O300/2))^2+(ABS(G300-$C$7))^2)</f>
        <v>0.26688773996559795</v>
      </c>
      <c r="X300">
        <f t="shared" si="57"/>
        <v>3.1415000000000002</v>
      </c>
      <c r="Y300">
        <f>G300-$C$7</f>
        <v>-0.26235294117647057</v>
      </c>
      <c r="Z300">
        <f t="shared" si="58"/>
        <v>4.7109798054518445E-7</v>
      </c>
      <c r="AA300">
        <f>W300/$C$5</f>
        <v>13.344386998279898</v>
      </c>
      <c r="AB300">
        <f>Y300/$C$5</f>
        <v>-13.117647058823527</v>
      </c>
      <c r="AC300">
        <f>$C$4/$C$5</f>
        <v>0</v>
      </c>
      <c r="AD300">
        <f>IFERROR(ABS(((J300*$C$5)/(4*Z300))*((((1/(AA300^3))-AA300)*SIN(V300))-(((4/(AA300^5))-(5/(AA300^3))+AA300)*SIN(3*V300))-(2*AC300*((3/(AA300^4))-(4/(AA300^2))+1)*COS(2*V300))+(2*AC300*((1/(AA300^2))-1)))),0)</f>
        <v>126464.72022665606</v>
      </c>
      <c r="AE300">
        <f>IFERROR(ABS(((J300*$C$5)/(4*Z300))*((2*AC300*((-(3/(AB300^4)))+(2/(AB300^2))+1)*SIN(2*X300))-((1/(AB300^3))*COS(X300))+(((4/(AB300^5))-((3/(AB300^3))-AB300))*COS(3*X300)))),0)</f>
        <v>1084967.5634772114</v>
      </c>
      <c r="AF300">
        <f>MAX($C$8,AD300)</f>
        <v>400000</v>
      </c>
      <c r="AG300" s="11">
        <f>MAX(AE300,$C$3,U300)</f>
        <v>1084967.5634772114</v>
      </c>
      <c r="AH300" s="11">
        <f t="shared" si="59"/>
        <v>4.835493770030113E-2</v>
      </c>
      <c r="AI300" s="11">
        <f>(3*K300)/($C$2*$C$3*2)</f>
        <v>1.4999999999999999E-2</v>
      </c>
      <c r="AJ300">
        <f t="shared" si="51"/>
        <v>8.7650000000000006E-2</v>
      </c>
      <c r="AK300">
        <f t="shared" si="52"/>
        <v>4.835493770030113E-2</v>
      </c>
      <c r="AL300">
        <f>0</f>
        <v>0</v>
      </c>
      <c r="AN300">
        <f t="shared" si="53"/>
        <v>7.0244980247701398E-7</v>
      </c>
    </row>
    <row r="301" spans="7:40" x14ac:dyDescent="0.25">
      <c r="G301">
        <f>G300+($C$6/1700)</f>
        <v>8.7941176470588203E-2</v>
      </c>
      <c r="H301" s="7">
        <f t="shared" si="54"/>
        <v>8.7940000000000004E-2</v>
      </c>
      <c r="I301" s="7">
        <f t="shared" si="60"/>
        <v>301</v>
      </c>
      <c r="J301" s="7">
        <f t="shared" si="61"/>
        <v>7.8230000000000111</v>
      </c>
      <c r="K301" s="7">
        <v>100</v>
      </c>
      <c r="L301">
        <f>SQRT(ABS((6*J301)/($C$2*$C$8)))</f>
        <v>4.8444813963932229E-2</v>
      </c>
      <c r="M301">
        <f>(3*K301)/($C$2*$C$3*2)</f>
        <v>1.4999999999999999E-2</v>
      </c>
      <c r="N301">
        <f t="shared" si="55"/>
        <v>4.8444813963932229E-2</v>
      </c>
      <c r="O301">
        <f t="shared" si="56"/>
        <v>9.7979589711327184E-2</v>
      </c>
      <c r="P301">
        <f t="shared" si="50"/>
        <v>61926.133150878384</v>
      </c>
      <c r="Q301">
        <f>0</f>
        <v>0</v>
      </c>
      <c r="R301" s="12">
        <f>0</f>
        <v>0</v>
      </c>
      <c r="S301">
        <f>0</f>
        <v>0</v>
      </c>
      <c r="T301">
        <f>0</f>
        <v>0</v>
      </c>
      <c r="U301">
        <f>IFERROR($C$3*S301,0)</f>
        <v>0</v>
      </c>
      <c r="V301">
        <f>3.1415-ATAN((M301/2)/ABS((G301-$C$7)))</f>
        <v>3.1128882814124905</v>
      </c>
      <c r="W301">
        <f>SQRT(((O301/2))^2+(ABS(G301-$C$7))^2)</f>
        <v>0.26659862525830735</v>
      </c>
      <c r="X301">
        <f t="shared" si="57"/>
        <v>3.1415000000000002</v>
      </c>
      <c r="Y301">
        <f>G301-$C$7</f>
        <v>-0.26205882352941179</v>
      </c>
      <c r="Z301">
        <f t="shared" si="58"/>
        <v>4.7372972454980284E-7</v>
      </c>
      <c r="AA301">
        <f>W301/$C$5</f>
        <v>13.329931262915368</v>
      </c>
      <c r="AB301">
        <f>Y301/$C$5</f>
        <v>-13.102941176470589</v>
      </c>
      <c r="AC301">
        <f>$C$4/$C$5</f>
        <v>0</v>
      </c>
      <c r="AD301">
        <f>IFERROR(ABS(((J301*$C$5)/(4*Z301))*((((1/(AA301^3))-AA301)*SIN(V301))-(((4/(AA301^5))-(5/(AA301^3))+AA301)*SIN(3*V301))-(2*AC301*((3/(AA301^4))-(4/(AA301^2))+1)*COS(2*V301))+(2*AC301*((1/(AA301^2))-1)))),0)</f>
        <v>126234.0012796525</v>
      </c>
      <c r="AE301">
        <f>IFERROR(ABS(((J301*$C$5)/(4*Z301))*((2*AC301*((-(3/(AB301^4)))+(2/(AB301^2))+1)*SIN(2*X301))-((1/(AB301^3))*COS(X301))+(((4/(AB301^5))-((3/(AB301^3))-AB301))*COS(3*X301)))),0)</f>
        <v>1081739.9730067209</v>
      </c>
      <c r="AF301">
        <f>MAX($C$8,AD301)</f>
        <v>400000</v>
      </c>
      <c r="AG301" s="11">
        <f>MAX(AE301,$C$3,U301)</f>
        <v>1081739.9730067209</v>
      </c>
      <c r="AH301" s="11">
        <f t="shared" si="59"/>
        <v>4.8444813963932229E-2</v>
      </c>
      <c r="AI301" s="11">
        <f>(3*K301)/($C$2*$C$3*2)</f>
        <v>1.4999999999999999E-2</v>
      </c>
      <c r="AJ301">
        <f t="shared" si="51"/>
        <v>8.7940000000000004E-2</v>
      </c>
      <c r="AK301">
        <f t="shared" si="52"/>
        <v>4.8444813963932229E-2</v>
      </c>
      <c r="AL301">
        <f>0</f>
        <v>0</v>
      </c>
      <c r="AN301">
        <f t="shared" si="53"/>
        <v>7.2806421420090558E-7</v>
      </c>
    </row>
    <row r="302" spans="7:40" x14ac:dyDescent="0.25">
      <c r="G302">
        <f>G301+($C$6/1700)</f>
        <v>8.8235294117647023E-2</v>
      </c>
      <c r="H302" s="7">
        <f t="shared" si="54"/>
        <v>8.8239999999999999E-2</v>
      </c>
      <c r="I302" s="7">
        <f t="shared" si="60"/>
        <v>302</v>
      </c>
      <c r="J302" s="7">
        <f t="shared" si="61"/>
        <v>7.8530000000000104</v>
      </c>
      <c r="K302" s="7">
        <v>100</v>
      </c>
      <c r="L302">
        <f>SQRT(ABS((6*J302)/($C$2*$C$8)))</f>
        <v>4.8537614280061224E-2</v>
      </c>
      <c r="M302">
        <f>(3*K302)/($C$2*$C$3*2)</f>
        <v>1.4999999999999999E-2</v>
      </c>
      <c r="N302">
        <f t="shared" si="55"/>
        <v>4.8537614280061224E-2</v>
      </c>
      <c r="O302">
        <f t="shared" si="56"/>
        <v>9.7979589711327184E-2</v>
      </c>
      <c r="P302">
        <f t="shared" si="50"/>
        <v>61807.734980340196</v>
      </c>
      <c r="Q302">
        <f>0</f>
        <v>0</v>
      </c>
      <c r="R302" s="12">
        <f>0</f>
        <v>0</v>
      </c>
      <c r="S302">
        <f>0</f>
        <v>0</v>
      </c>
      <c r="T302">
        <f>0</f>
        <v>0</v>
      </c>
      <c r="U302">
        <f>IFERROR($C$3*S302,0)</f>
        <v>0</v>
      </c>
      <c r="V302">
        <f>3.1415-ATAN((M302/2)/ABS((G302-$C$7)))</f>
        <v>3.1128561509856492</v>
      </c>
      <c r="W302">
        <f>SQRT(((O302/2))^2+(ABS(G302-$C$7))^2)</f>
        <v>0.26630952150772746</v>
      </c>
      <c r="X302">
        <f t="shared" si="57"/>
        <v>3.1415000000000002</v>
      </c>
      <c r="Y302">
        <f>G302-$C$7</f>
        <v>-0.26176470588235295</v>
      </c>
      <c r="Z302">
        <f t="shared" si="58"/>
        <v>4.7645735617665164E-7</v>
      </c>
      <c r="AA302">
        <f>W302/$C$5</f>
        <v>13.315476075386373</v>
      </c>
      <c r="AB302">
        <f>Y302/$C$5</f>
        <v>-13.088235294117647</v>
      </c>
      <c r="AC302">
        <f>$C$4/$C$5</f>
        <v>0</v>
      </c>
      <c r="AD302">
        <f>IFERROR(ABS(((J302*$C$5)/(4*Z302))*((((1/(AA302^3))-AA302)*SIN(V302))-(((4/(AA302^5))-(5/(AA302^3))+AA302)*SIN(3*V302))-(2*AC302*((3/(AA302^4))-(4/(AA302^2))+1)*COS(2*V302))+(2*AC302*((1/(AA302^2))-1)))),0)</f>
        <v>125996.56024582284</v>
      </c>
      <c r="AE302">
        <f>IFERROR(ABS(((J302*$C$5)/(4*Z302))*((2*AC302*((-(3/(AB302^4)))+(2/(AB302^2))+1)*SIN(2*X302))-((1/(AB302^3))*COS(X302))+(((4/(AB302^5))-((3/(AB302^3))-AB302))*COS(3*X302)))),0)</f>
        <v>1078459.3604571088</v>
      </c>
      <c r="AF302">
        <f>MAX($C$8,AD302)</f>
        <v>400000</v>
      </c>
      <c r="AG302" s="11">
        <f>MAX(AE302,$C$3,U302)</f>
        <v>1078459.3604571088</v>
      </c>
      <c r="AH302" s="11">
        <f t="shared" si="59"/>
        <v>4.8537614280061224E-2</v>
      </c>
      <c r="AI302" s="11">
        <f>(3*K302)/($C$2*$C$3*2)</f>
        <v>1.4999999999999999E-2</v>
      </c>
      <c r="AJ302">
        <f t="shared" si="51"/>
        <v>8.8239999999999999E-2</v>
      </c>
      <c r="AK302">
        <f t="shared" si="52"/>
        <v>4.8537614280061224E-2</v>
      </c>
      <c r="AL302">
        <f>0</f>
        <v>0</v>
      </c>
      <c r="AN302">
        <f t="shared" si="53"/>
        <v>7.0509371717523895E-7</v>
      </c>
    </row>
    <row r="303" spans="7:40" x14ac:dyDescent="0.25">
      <c r="G303">
        <f>G302+($C$6/1700)</f>
        <v>8.8529411764705843E-2</v>
      </c>
      <c r="H303" s="7">
        <f t="shared" si="54"/>
        <v>8.8529999999999998E-2</v>
      </c>
      <c r="I303" s="7">
        <f t="shared" si="60"/>
        <v>303</v>
      </c>
      <c r="J303" s="7">
        <f t="shared" si="61"/>
        <v>7.8820000000000103</v>
      </c>
      <c r="K303" s="7">
        <v>100</v>
      </c>
      <c r="L303">
        <f>SQRT(ABS((6*J303)/($C$2*$C$8)))</f>
        <v>4.8627152908637401E-2</v>
      </c>
      <c r="M303">
        <f>(3*K303)/($C$2*$C$3*2)</f>
        <v>1.4999999999999999E-2</v>
      </c>
      <c r="N303">
        <f t="shared" si="55"/>
        <v>4.8627152908637401E-2</v>
      </c>
      <c r="O303">
        <f t="shared" si="56"/>
        <v>9.7979589711327184E-2</v>
      </c>
      <c r="P303">
        <f t="shared" si="50"/>
        <v>61693.926552445242</v>
      </c>
      <c r="Q303">
        <f>0</f>
        <v>0</v>
      </c>
      <c r="R303" s="12">
        <f>0</f>
        <v>0</v>
      </c>
      <c r="S303">
        <f>0</f>
        <v>0</v>
      </c>
      <c r="T303">
        <f>0</f>
        <v>0</v>
      </c>
      <c r="U303">
        <f>IFERROR($C$3*S303,0)</f>
        <v>0</v>
      </c>
      <c r="V303">
        <f>3.1415-ATAN((M303/2)/ABS((G303-$C$7)))</f>
        <v>3.1128239483337401</v>
      </c>
      <c r="W303">
        <f>SQRT(((O303/2))^2+(ABS(G303-$C$7))^2)</f>
        <v>0.26602042874958065</v>
      </c>
      <c r="X303">
        <f t="shared" si="57"/>
        <v>3.1415000000000002</v>
      </c>
      <c r="Y303">
        <f>G303-$C$7</f>
        <v>-0.26147058823529412</v>
      </c>
      <c r="Z303">
        <f t="shared" si="58"/>
        <v>4.7909902403235057E-7</v>
      </c>
      <c r="AA303">
        <f>W303/$C$5</f>
        <v>13.301021437479033</v>
      </c>
      <c r="AB303">
        <f>Y303/$C$5</f>
        <v>-13.073529411764707</v>
      </c>
      <c r="AC303">
        <f>$C$4/$C$5</f>
        <v>0</v>
      </c>
      <c r="AD303">
        <f>IFERROR(ABS(((J303*$C$5)/(4*Z303))*((((1/(AA303^3))-AA303)*SIN(V303))-(((4/(AA303^5))-(5/(AA303^3))+AA303)*SIN(3*V303))-(2*AC303*((3/(AA303^4))-(4/(AA303^2))+1)*COS(2*V303))+(2*AC303*((1/(AA303^2))-1)))),0)</f>
        <v>125768.47515831981</v>
      </c>
      <c r="AE303">
        <f>IFERROR(ABS(((J303*$C$5)/(4*Z303))*((2*AC303*((-(3/(AB303^4)))+(2/(AB303^2))+1)*SIN(2*X303))-((1/(AB303^3))*COS(X303))+(((4/(AB303^5))-((3/(AB303^3))-AB303))*COS(3*X303)))),0)</f>
        <v>1075263.3852782007</v>
      </c>
      <c r="AF303">
        <f>MAX($C$8,AD303)</f>
        <v>400000</v>
      </c>
      <c r="AG303" s="11">
        <f>MAX(AE303,$C$3,U303)</f>
        <v>1075263.3852782007</v>
      </c>
      <c r="AH303" s="11">
        <f t="shared" si="59"/>
        <v>4.8627152908637401E-2</v>
      </c>
      <c r="AI303" s="11">
        <f>(3*K303)/($C$2*$C$3*2)</f>
        <v>1.4999999999999999E-2</v>
      </c>
      <c r="AJ303">
        <f t="shared" si="51"/>
        <v>8.8529999999999998E-2</v>
      </c>
      <c r="AK303">
        <f t="shared" si="52"/>
        <v>4.8627152908637401E-2</v>
      </c>
      <c r="AL303">
        <f>0</f>
        <v>0</v>
      </c>
      <c r="AN303">
        <f t="shared" si="53"/>
        <v>7.0638964106220857E-7</v>
      </c>
    </row>
    <row r="304" spans="7:40" x14ac:dyDescent="0.25">
      <c r="G304">
        <f>G303+($C$6/1700)</f>
        <v>8.8823529411764662E-2</v>
      </c>
      <c r="H304" s="7">
        <f t="shared" si="54"/>
        <v>8.8819999999999996E-2</v>
      </c>
      <c r="I304" s="7">
        <f t="shared" si="60"/>
        <v>304</v>
      </c>
      <c r="J304" s="7">
        <f t="shared" si="61"/>
        <v>7.9110000000000102</v>
      </c>
      <c r="K304" s="7">
        <v>100</v>
      </c>
      <c r="L304">
        <f>SQRT(ABS((6*J304)/($C$2*$C$8)))</f>
        <v>4.8716526969807723E-2</v>
      </c>
      <c r="M304">
        <f>(3*K304)/($C$2*$C$3*2)</f>
        <v>1.4999999999999999E-2</v>
      </c>
      <c r="N304">
        <f t="shared" si="55"/>
        <v>4.8716526969807723E-2</v>
      </c>
      <c r="O304">
        <f t="shared" si="56"/>
        <v>9.7979589711327184E-2</v>
      </c>
      <c r="P304">
        <f t="shared" si="50"/>
        <v>61580.744494763814</v>
      </c>
      <c r="Q304">
        <f>0</f>
        <v>0</v>
      </c>
      <c r="R304" s="12">
        <f>0</f>
        <v>0</v>
      </c>
      <c r="S304">
        <f>0</f>
        <v>0</v>
      </c>
      <c r="T304">
        <f>0</f>
        <v>0</v>
      </c>
      <c r="U304">
        <f>IFERROR($C$3*S304,0)</f>
        <v>0</v>
      </c>
      <c r="V304">
        <f>3.1415-ATAN((M304/2)/ABS((G304-$C$7)))</f>
        <v>3.1127916732130281</v>
      </c>
      <c r="W304">
        <f>SQRT(((O304/2))^2+(ABS(G304-$C$7))^2)</f>
        <v>0.26573134701974355</v>
      </c>
      <c r="X304">
        <f t="shared" si="57"/>
        <v>3.1415000000000002</v>
      </c>
      <c r="Y304">
        <f>G304-$C$7</f>
        <v>-0.26117647058823534</v>
      </c>
      <c r="Z304">
        <f t="shared" si="58"/>
        <v>4.8174555607268671E-7</v>
      </c>
      <c r="AA304">
        <f>W304/$C$5</f>
        <v>13.286567350987177</v>
      </c>
      <c r="AB304">
        <f>Y304/$C$5</f>
        <v>-13.058823529411766</v>
      </c>
      <c r="AC304">
        <f>$C$4/$C$5</f>
        <v>0</v>
      </c>
      <c r="AD304">
        <f>IFERROR(ABS(((J304*$C$5)/(4*Z304))*((((1/(AA304^3))-AA304)*SIN(V304))-(((4/(AA304^5))-(5/(AA304^3))+AA304)*SIN(3*V304))-(2*AC304*((3/(AA304^4))-(4/(AA304^2))+1)*COS(2*V304))+(2*AC304*((1/(AA304^2))-1)))),0)</f>
        <v>125541.66693993099</v>
      </c>
      <c r="AE304">
        <f>IFERROR(ABS(((J304*$C$5)/(4*Z304))*((2*AC304*((-(3/(AB304^4)))+(2/(AB304^2))+1)*SIN(2*X304))-((1/(AB304^3))*COS(X304))+(((4/(AB304^5))-((3/(AB304^3))-AB304))*COS(3*X304)))),0)</f>
        <v>1072082.7775061186</v>
      </c>
      <c r="AF304">
        <f>MAX($C$8,AD304)</f>
        <v>400000</v>
      </c>
      <c r="AG304" s="11">
        <f>MAX(AE304,$C$3,U304)</f>
        <v>1072082.7775061186</v>
      </c>
      <c r="AH304" s="11">
        <f t="shared" si="59"/>
        <v>4.8716526969807723E-2</v>
      </c>
      <c r="AI304" s="11">
        <f>(3*K304)/($C$2*$C$3*2)</f>
        <v>1.4999999999999999E-2</v>
      </c>
      <c r="AJ304">
        <f t="shared" si="51"/>
        <v>8.8819999999999996E-2</v>
      </c>
      <c r="AK304">
        <f t="shared" si="52"/>
        <v>4.8716526969807723E-2</v>
      </c>
      <c r="AL304">
        <f>0</f>
        <v>0</v>
      </c>
      <c r="AN304">
        <f t="shared" si="53"/>
        <v>7.321321602006236E-7</v>
      </c>
    </row>
    <row r="305" spans="7:40" x14ac:dyDescent="0.25">
      <c r="G305">
        <f>G304+($C$6/1700)</f>
        <v>8.9117647058823482E-2</v>
      </c>
      <c r="H305" s="7">
        <f t="shared" si="54"/>
        <v>8.9120000000000005E-2</v>
      </c>
      <c r="I305" s="7">
        <f t="shared" si="60"/>
        <v>305</v>
      </c>
      <c r="J305" s="7">
        <f t="shared" si="61"/>
        <v>7.9410000000000114</v>
      </c>
      <c r="K305" s="7">
        <v>100</v>
      </c>
      <c r="L305">
        <f>SQRT(ABS((6*J305)/($C$2*$C$8)))</f>
        <v>4.8808810680040171E-2</v>
      </c>
      <c r="M305">
        <f>(3*K305)/($C$2*$C$3*2)</f>
        <v>1.4999999999999999E-2</v>
      </c>
      <c r="N305">
        <f t="shared" si="55"/>
        <v>4.8808810680040171E-2</v>
      </c>
      <c r="O305">
        <f t="shared" si="56"/>
        <v>9.7979589711327184E-2</v>
      </c>
      <c r="P305">
        <f t="shared" si="50"/>
        <v>61464.31265588729</v>
      </c>
      <c r="Q305">
        <f>0</f>
        <v>0</v>
      </c>
      <c r="R305" s="12">
        <f>0</f>
        <v>0</v>
      </c>
      <c r="S305">
        <f>0</f>
        <v>0</v>
      </c>
      <c r="T305">
        <f>0</f>
        <v>0</v>
      </c>
      <c r="U305">
        <f>IFERROR($C$3*S305,0)</f>
        <v>0</v>
      </c>
      <c r="V305">
        <f>3.1415-ATAN((M305/2)/ABS((G305-$C$7)))</f>
        <v>3.1127593253786796</v>
      </c>
      <c r="W305">
        <f>SQRT(((O305/2))^2+(ABS(G305-$C$7))^2)</f>
        <v>0.26544227635424728</v>
      </c>
      <c r="X305">
        <f t="shared" si="57"/>
        <v>3.1415000000000002</v>
      </c>
      <c r="Y305">
        <f>G305-$C$7</f>
        <v>-0.26088235294117651</v>
      </c>
      <c r="Z305">
        <f t="shared" si="58"/>
        <v>4.8448845701274947E-7</v>
      </c>
      <c r="AA305">
        <f>W305/$C$5</f>
        <v>13.272113817712363</v>
      </c>
      <c r="AB305">
        <f>Y305/$C$5</f>
        <v>-13.044117647058826</v>
      </c>
      <c r="AC305">
        <f>$C$4/$C$5</f>
        <v>0</v>
      </c>
      <c r="AD305">
        <f>IFERROR(ABS(((J305*$C$5)/(4*Z305))*((((1/(AA305^3))-AA305)*SIN(V305))-(((4/(AA305^5))-(5/(AA305^3))+AA305)*SIN(3*V305))-(2*AC305*((3/(AA305^4))-(4/(AA305^2))+1)*COS(2*V305))+(2*AC305*((1/(AA305^2))-1)))),0)</f>
        <v>125308.23332484643</v>
      </c>
      <c r="AE305">
        <f>IFERROR(ABS(((J305*$C$5)/(4*Z305))*((2*AC305*((-(3/(AB305^4)))+(2/(AB305^2))+1)*SIN(2*X305))-((1/(AB305^3))*COS(X305))+(((4/(AB305^5))-((3/(AB305^3))-AB305))*COS(3*X305)))),0)</f>
        <v>1068850.0949092947</v>
      </c>
      <c r="AF305">
        <f>MAX($C$8,AD305)</f>
        <v>400000</v>
      </c>
      <c r="AG305" s="11">
        <f>MAX(AE305,$C$3,U305)</f>
        <v>1068850.0949092947</v>
      </c>
      <c r="AH305" s="11">
        <f t="shared" si="59"/>
        <v>4.8808810680040171E-2</v>
      </c>
      <c r="AI305" s="11">
        <f>(3*K305)/($C$2*$C$3*2)</f>
        <v>1.4999999999999999E-2</v>
      </c>
      <c r="AJ305">
        <f t="shared" si="51"/>
        <v>8.9120000000000005E-2</v>
      </c>
      <c r="AK305">
        <f t="shared" si="52"/>
        <v>4.8808810680040171E-2</v>
      </c>
      <c r="AL305">
        <f>0</f>
        <v>0</v>
      </c>
      <c r="AN305">
        <f t="shared" si="53"/>
        <v>7.0901886434706088E-7</v>
      </c>
    </row>
    <row r="306" spans="7:40" x14ac:dyDescent="0.25">
      <c r="G306">
        <f>G305+($C$6/1700)</f>
        <v>8.9411764705882302E-2</v>
      </c>
      <c r="H306" s="7">
        <f t="shared" si="54"/>
        <v>8.9410000000000003E-2</v>
      </c>
      <c r="I306" s="7">
        <f t="shared" si="60"/>
        <v>306</v>
      </c>
      <c r="J306" s="7">
        <f t="shared" si="61"/>
        <v>7.9700000000000113</v>
      </c>
      <c r="K306" s="7">
        <v>100</v>
      </c>
      <c r="L306">
        <f>SQRT(ABS((6*J306)/($C$2*$C$8)))</f>
        <v>4.8897852713590637E-2</v>
      </c>
      <c r="M306">
        <f>(3*K306)/($C$2*$C$3*2)</f>
        <v>1.4999999999999999E-2</v>
      </c>
      <c r="N306">
        <f t="shared" si="55"/>
        <v>4.8897852713590637E-2</v>
      </c>
      <c r="O306">
        <f t="shared" si="56"/>
        <v>9.7979589711327184E-2</v>
      </c>
      <c r="P306">
        <f t="shared" si="50"/>
        <v>61352.387344530194</v>
      </c>
      <c r="Q306">
        <f>0</f>
        <v>0</v>
      </c>
      <c r="R306" s="12">
        <f>0</f>
        <v>0</v>
      </c>
      <c r="S306">
        <f>0</f>
        <v>0</v>
      </c>
      <c r="T306">
        <f>0</f>
        <v>0</v>
      </c>
      <c r="U306">
        <f>IFERROR($C$3*S306,0)</f>
        <v>0</v>
      </c>
      <c r="V306">
        <f>3.1415-ATAN((M306/2)/ABS((G306-$C$7)))</f>
        <v>3.1127269045847563</v>
      </c>
      <c r="W306">
        <f>SQRT(((O306/2))^2+(ABS(G306-$C$7))^2)</f>
        <v>0.26515321678927911</v>
      </c>
      <c r="X306">
        <f t="shared" si="57"/>
        <v>3.1415000000000002</v>
      </c>
      <c r="Y306">
        <f>G306-$C$7</f>
        <v>-0.26058823529411768</v>
      </c>
      <c r="Z306">
        <f t="shared" si="58"/>
        <v>4.8714485765914743E-7</v>
      </c>
      <c r="AA306">
        <f>W306/$C$5</f>
        <v>13.257660839463956</v>
      </c>
      <c r="AB306">
        <f>Y306/$C$5</f>
        <v>-13.029411764705884</v>
      </c>
      <c r="AC306">
        <f>$C$4/$C$5</f>
        <v>0</v>
      </c>
      <c r="AD306">
        <f>IFERROR(ABS(((J306*$C$5)/(4*Z306))*((((1/(AA306^3))-AA306)*SIN(V306))-(((4/(AA306^5))-(5/(AA306^3))+AA306)*SIN(3*V306))-(2*AC306*((3/(AA306^4))-(4/(AA306^2))+1)*COS(2*V306))+(2*AC306*((1/(AA306^2))-1)))),0)</f>
        <v>125083.98707369158</v>
      </c>
      <c r="AE306">
        <f>IFERROR(ABS(((J306*$C$5)/(4*Z306))*((2*AC306*((-(3/(AB306^4)))+(2/(AB306^2))+1)*SIN(2*X306))-((1/(AB306^3))*COS(X306))+(((4/(AB306^5))-((3/(AB306^3))-AB306))*COS(3*X306)))),0)</f>
        <v>1065700.2569864637</v>
      </c>
      <c r="AF306">
        <f>MAX($C$8,AD306)</f>
        <v>400000</v>
      </c>
      <c r="AG306" s="11">
        <f>MAX(AE306,$C$3,U306)</f>
        <v>1065700.2569864637</v>
      </c>
      <c r="AH306" s="11">
        <f t="shared" si="59"/>
        <v>4.8897852713590637E-2</v>
      </c>
      <c r="AI306" s="11">
        <f>(3*K306)/($C$2*$C$3*2)</f>
        <v>1.4999999999999999E-2</v>
      </c>
      <c r="AJ306">
        <f t="shared" si="51"/>
        <v>8.9410000000000003E-2</v>
      </c>
      <c r="AK306">
        <f t="shared" si="52"/>
        <v>4.8897852713590637E-2</v>
      </c>
      <c r="AL306">
        <f>0</f>
        <v>0</v>
      </c>
      <c r="AN306">
        <f t="shared" si="53"/>
        <v>7.3484692283494102E-7</v>
      </c>
    </row>
    <row r="307" spans="7:40" x14ac:dyDescent="0.25">
      <c r="G307">
        <f>G306+($C$6/1700)</f>
        <v>8.9705882352941121E-2</v>
      </c>
      <c r="H307" s="7">
        <f t="shared" si="54"/>
        <v>8.9709999999999998E-2</v>
      </c>
      <c r="I307" s="7">
        <f t="shared" si="60"/>
        <v>307</v>
      </c>
      <c r="J307" s="7">
        <f t="shared" si="61"/>
        <v>8.0000000000000107</v>
      </c>
      <c r="K307" s="7">
        <v>100</v>
      </c>
      <c r="L307">
        <f>SQRT(ABS((6*J307)/($C$2*$C$8)))</f>
        <v>4.8989794855663592E-2</v>
      </c>
      <c r="M307">
        <f>(3*K307)/($C$2*$C$3*2)</f>
        <v>1.4999999999999999E-2</v>
      </c>
      <c r="N307">
        <f t="shared" si="55"/>
        <v>4.8989794855663592E-2</v>
      </c>
      <c r="O307">
        <f t="shared" si="56"/>
        <v>9.7979589711327184E-2</v>
      </c>
      <c r="P307">
        <f t="shared" si="50"/>
        <v>61237.243569579412</v>
      </c>
      <c r="Q307">
        <f>0</f>
        <v>0</v>
      </c>
      <c r="R307" s="12">
        <f>0</f>
        <v>0</v>
      </c>
      <c r="S307">
        <f>0</f>
        <v>0</v>
      </c>
      <c r="T307">
        <f>0</f>
        <v>0</v>
      </c>
      <c r="U307">
        <f>IFERROR($C$3*S307,0)</f>
        <v>0</v>
      </c>
      <c r="V307">
        <f>3.1415-ATAN((M307/2)/ABS((G307-$C$7)))</f>
        <v>3.1126944105842118</v>
      </c>
      <c r="W307">
        <f>SQRT(((O307/2))^2+(ABS(G307-$C$7))^2)</f>
        <v>0.26486416836118265</v>
      </c>
      <c r="X307">
        <f t="shared" si="57"/>
        <v>3.1415000000000002</v>
      </c>
      <c r="Y307">
        <f>G307-$C$7</f>
        <v>-0.26029411764705884</v>
      </c>
      <c r="Z307">
        <f t="shared" si="58"/>
        <v>4.8989794855663652E-7</v>
      </c>
      <c r="AA307">
        <f>W307/$C$5</f>
        <v>13.243208418059131</v>
      </c>
      <c r="AB307">
        <f>Y307/$C$5</f>
        <v>-13.014705882352942</v>
      </c>
      <c r="AC307">
        <f>$C$4/$C$5</f>
        <v>0</v>
      </c>
      <c r="AD307">
        <f>IFERROR(ABS(((J307*$C$5)/(4*Z307))*((((1/(AA307^3))-AA307)*SIN(V307))-(((4/(AA307^5))-(5/(AA307^3))+AA307)*SIN(3*V307))-(2*AC307*((3/(AA307^4))-(4/(AA307^2))+1)*COS(2*V307))+(2*AC307*((1/(AA307^2))-1)))),0)</f>
        <v>124853.17898754821</v>
      </c>
      <c r="AE307">
        <f>IFERROR(ABS(((J307*$C$5)/(4*Z307))*((2*AC307*((-(3/(AB307^4)))+(2/(AB307^2))+1)*SIN(2*X307))-((1/(AB307^3))*COS(X307))+(((4/(AB307^5))-((3/(AB307^3))-AB307))*COS(3*X307)))),0)</f>
        <v>1062498.9658062165</v>
      </c>
      <c r="AF307">
        <f>MAX($C$8,AD307)</f>
        <v>400000</v>
      </c>
      <c r="AG307" s="11">
        <f>MAX(AE307,$C$3,U307)</f>
        <v>1062498.9658062165</v>
      </c>
      <c r="AH307" s="11">
        <f t="shared" si="59"/>
        <v>4.8989794855663592E-2</v>
      </c>
      <c r="AI307" s="11">
        <f>(3*K307)/($C$2*$C$3*2)</f>
        <v>1.4999999999999999E-2</v>
      </c>
      <c r="AJ307">
        <f t="shared" si="51"/>
        <v>8.9709999999999998E-2</v>
      </c>
      <c r="AK307">
        <f t="shared" si="52"/>
        <v>4.8989794855663592E-2</v>
      </c>
      <c r="AL307">
        <f>0</f>
        <v>0</v>
      </c>
      <c r="AN307">
        <f t="shared" si="53"/>
        <v>7.1163837375453257E-7</v>
      </c>
    </row>
    <row r="308" spans="7:40" x14ac:dyDescent="0.25">
      <c r="G308">
        <f>G307+($C$6/1700)</f>
        <v>8.9999999999999941E-2</v>
      </c>
      <c r="H308" s="7">
        <f t="shared" si="54"/>
        <v>0.09</v>
      </c>
      <c r="I308" s="7">
        <f t="shared" si="60"/>
        <v>308</v>
      </c>
      <c r="J308" s="7">
        <f t="shared" si="61"/>
        <v>8.0290000000000106</v>
      </c>
      <c r="K308" s="7">
        <v>100</v>
      </c>
      <c r="L308">
        <f>SQRT(ABS((6*J308)/($C$2*$C$8)))</f>
        <v>4.907850853479559E-2</v>
      </c>
      <c r="M308">
        <f>(3*K308)/($C$2*$C$3*2)</f>
        <v>1.4999999999999999E-2</v>
      </c>
      <c r="N308">
        <f t="shared" si="55"/>
        <v>4.907850853479559E-2</v>
      </c>
      <c r="O308">
        <f t="shared" si="56"/>
        <v>9.7979589711327184E-2</v>
      </c>
      <c r="P308">
        <f t="shared" si="50"/>
        <v>61126.551917792392</v>
      </c>
      <c r="Q308">
        <f>0</f>
        <v>0</v>
      </c>
      <c r="R308" s="12">
        <f>0</f>
        <v>0</v>
      </c>
      <c r="S308">
        <f>0</f>
        <v>0</v>
      </c>
      <c r="T308">
        <f>0</f>
        <v>0</v>
      </c>
      <c r="U308">
        <f>IFERROR($C$3*S308,0)</f>
        <v>0</v>
      </c>
      <c r="V308">
        <f>3.1415-ATAN((M308/2)/ABS((G308-$C$7)))</f>
        <v>3.1126618431288815</v>
      </c>
      <c r="W308">
        <f>SQRT(((O308/2))^2+(ABS(G308-$C$7))^2)</f>
        <v>0.26457513110645908</v>
      </c>
      <c r="X308">
        <f t="shared" si="57"/>
        <v>3.1415000000000002</v>
      </c>
      <c r="Y308">
        <f>G308-$C$7</f>
        <v>-0.26</v>
      </c>
      <c r="Z308">
        <f t="shared" si="58"/>
        <v>4.9256418128234291E-7</v>
      </c>
      <c r="AA308">
        <f>W308/$C$5</f>
        <v>13.228756555322954</v>
      </c>
      <c r="AB308">
        <f>Y308/$C$5</f>
        <v>-13</v>
      </c>
      <c r="AC308">
        <f>$C$4/$C$5</f>
        <v>0</v>
      </c>
      <c r="AD308">
        <f>IFERROR(ABS(((J308*$C$5)/(4*Z308))*((((1/(AA308^3))-AA308)*SIN(V308))-(((4/(AA308^5))-(5/(AA308^3))+AA308)*SIN(3*V308))-(2*AC308*((3/(AA308^4))-(4/(AA308^2))+1)*COS(2*V308))+(2*AC308*((1/(AA308^2))-1)))),0)</f>
        <v>124631.44805102139</v>
      </c>
      <c r="AE308">
        <f>IFERROR(ABS(((J308*$C$5)/(4*Z308))*((2*AC308*((-(3/(AB308^4)))+(2/(AB308^2))+1)*SIN(2*X308))-((1/(AB308^3))*COS(X308))+(((4/(AB308^5))-((3/(AB308^3))-AB308))*COS(3*X308)))),0)</f>
        <v>1059379.3490896362</v>
      </c>
      <c r="AF308">
        <f>MAX($C$8,AD308)</f>
        <v>400000</v>
      </c>
      <c r="AG308" s="11">
        <f>MAX(AE308,$C$3,U308)</f>
        <v>1059379.3490896362</v>
      </c>
      <c r="AH308" s="11">
        <f t="shared" si="59"/>
        <v>4.907850853479559E-2</v>
      </c>
      <c r="AI308" s="11">
        <f>(3*K308)/($C$2*$C$3*2)</f>
        <v>1.4999999999999999E-2</v>
      </c>
      <c r="AJ308">
        <f t="shared" si="51"/>
        <v>0.09</v>
      </c>
      <c r="AK308">
        <f t="shared" si="52"/>
        <v>4.907850853479559E-2</v>
      </c>
      <c r="AL308">
        <f>0</f>
        <v>0</v>
      </c>
      <c r="AN308">
        <f t="shared" si="53"/>
        <v>7.1292240110687759E-7</v>
      </c>
    </row>
    <row r="309" spans="7:40" x14ac:dyDescent="0.25">
      <c r="G309">
        <f>G308+($C$6/1700)</f>
        <v>9.0294117647058761E-2</v>
      </c>
      <c r="H309" s="7">
        <f t="shared" si="54"/>
        <v>9.0289999999999995E-2</v>
      </c>
      <c r="I309" s="7">
        <f t="shared" si="60"/>
        <v>309</v>
      </c>
      <c r="J309" s="7">
        <f t="shared" si="61"/>
        <v>8.0580000000000105</v>
      </c>
      <c r="K309" s="7">
        <v>100</v>
      </c>
      <c r="L309">
        <f>SQRT(ABS((6*J309)/($C$2*$C$8)))</f>
        <v>4.9167062145302143E-2</v>
      </c>
      <c r="M309">
        <f>(3*K309)/($C$2*$C$3*2)</f>
        <v>1.4999999999999999E-2</v>
      </c>
      <c r="N309">
        <f t="shared" si="55"/>
        <v>4.9167062145302143E-2</v>
      </c>
      <c r="O309">
        <f t="shared" si="56"/>
        <v>9.7979589711327184E-2</v>
      </c>
      <c r="P309">
        <f t="shared" si="50"/>
        <v>61016.458358528267</v>
      </c>
      <c r="Q309">
        <f>0</f>
        <v>0</v>
      </c>
      <c r="R309" s="12">
        <f>0</f>
        <v>0</v>
      </c>
      <c r="S309">
        <f>0</f>
        <v>0</v>
      </c>
      <c r="T309">
        <f>0</f>
        <v>0</v>
      </c>
      <c r="U309">
        <f>IFERROR($C$3*S309,0)</f>
        <v>0</v>
      </c>
      <c r="V309">
        <f>3.1415-ATAN((M309/2)/ABS((G309-$C$7)))</f>
        <v>3.112629201969479</v>
      </c>
      <c r="W309">
        <f>SQRT(((O309/2))^2+(ABS(G309-$C$7))^2)</f>
        <v>0.26428610506176775</v>
      </c>
      <c r="X309">
        <f t="shared" si="57"/>
        <v>3.1415000000000002</v>
      </c>
      <c r="Y309">
        <f>G309-$C$7</f>
        <v>-0.25970588235294123</v>
      </c>
      <c r="Z309">
        <f t="shared" si="58"/>
        <v>4.9523523345855648E-7</v>
      </c>
      <c r="AA309">
        <f>W309/$C$5</f>
        <v>13.214305253088387</v>
      </c>
      <c r="AB309">
        <f>Y309/$C$5</f>
        <v>-12.985294117647062</v>
      </c>
      <c r="AC309">
        <f>$C$4/$C$5</f>
        <v>0</v>
      </c>
      <c r="AD309">
        <f>IFERROR(ABS(((J309*$C$5)/(4*Z309))*((((1/(AA309^3))-AA309)*SIN(V309))-(((4/(AA309^5))-(5/(AA309^3))+AA309)*SIN(3*V309))-(2*AC309*((3/(AA309^4))-(4/(AA309^2))+1)*COS(2*V309))+(2*AC309*((1/(AA309^2))-1)))),0)</f>
        <v>124410.93684646882</v>
      </c>
      <c r="AE309">
        <f>IFERROR(ABS(((J309*$C$5)/(4*Z309))*((2*AC309*((-(3/(AB309^4)))+(2/(AB309^2))+1)*SIN(2*X309))-((1/(AB309^3))*COS(X309))+(((4/(AB309^5))-((3/(AB309^3))-AB309))*COS(3*X309)))),0)</f>
        <v>1056274.4265440442</v>
      </c>
      <c r="AF309">
        <f>MAX($C$8,AD309)</f>
        <v>400000</v>
      </c>
      <c r="AG309" s="11">
        <f>MAX(AE309,$C$3,U309)</f>
        <v>1056274.4265440442</v>
      </c>
      <c r="AH309" s="11">
        <f t="shared" si="59"/>
        <v>4.9167062145302143E-2</v>
      </c>
      <c r="AI309" s="11">
        <f>(3*K309)/($C$2*$C$3*2)</f>
        <v>1.4999999999999999E-2</v>
      </c>
      <c r="AJ309">
        <f t="shared" si="51"/>
        <v>9.0289999999999995E-2</v>
      </c>
      <c r="AK309">
        <f t="shared" si="52"/>
        <v>4.9167062145302143E-2</v>
      </c>
      <c r="AL309">
        <f>0</f>
        <v>0</v>
      </c>
      <c r="AN309">
        <f t="shared" si="53"/>
        <v>7.3887752706387829E-7</v>
      </c>
    </row>
    <row r="310" spans="7:40" x14ac:dyDescent="0.25">
      <c r="G310">
        <f>G309+($C$6/1700)</f>
        <v>9.0588235294117581E-2</v>
      </c>
      <c r="H310" s="7">
        <f t="shared" si="54"/>
        <v>9.0590000000000004E-2</v>
      </c>
      <c r="I310" s="7">
        <f t="shared" si="60"/>
        <v>310</v>
      </c>
      <c r="J310" s="7">
        <f t="shared" si="61"/>
        <v>8.0880000000000116</v>
      </c>
      <c r="K310" s="7">
        <v>100</v>
      </c>
      <c r="L310">
        <f>SQRT(ABS((6*J310)/($C$2*$C$8)))</f>
        <v>4.9258501804257136E-2</v>
      </c>
      <c r="M310">
        <f>(3*K310)/($C$2*$C$3*2)</f>
        <v>1.4999999999999999E-2</v>
      </c>
      <c r="N310">
        <f t="shared" si="55"/>
        <v>4.9258501804257136E-2</v>
      </c>
      <c r="O310">
        <f t="shared" si="56"/>
        <v>9.7979589711327184E-2</v>
      </c>
      <c r="P310">
        <f t="shared" si="50"/>
        <v>60903.192141761945</v>
      </c>
      <c r="Q310">
        <f>0</f>
        <v>0</v>
      </c>
      <c r="R310" s="12">
        <f>0</f>
        <v>0</v>
      </c>
      <c r="S310">
        <f>0</f>
        <v>0</v>
      </c>
      <c r="T310">
        <f>0</f>
        <v>0</v>
      </c>
      <c r="U310">
        <f>IFERROR($C$3*S310,0)</f>
        <v>0</v>
      </c>
      <c r="V310">
        <f>3.1415-ATAN((M310/2)/ABS((G310-$C$7)))</f>
        <v>3.1125964868555891</v>
      </c>
      <c r="W310">
        <f>SQRT(((O310/2))^2+(ABS(G310-$C$7))^2)</f>
        <v>0.26399709026392715</v>
      </c>
      <c r="X310">
        <f t="shared" si="57"/>
        <v>3.1415000000000002</v>
      </c>
      <c r="Y310">
        <f>G310-$C$7</f>
        <v>-0.2594117647058824</v>
      </c>
      <c r="Z310">
        <f t="shared" si="58"/>
        <v>4.9800345324104034E-7</v>
      </c>
      <c r="AA310">
        <f>W310/$C$5</f>
        <v>13.199854513196357</v>
      </c>
      <c r="AB310">
        <f>Y310/$C$5</f>
        <v>-12.97058823529412</v>
      </c>
      <c r="AC310">
        <f>$C$4/$C$5</f>
        <v>0</v>
      </c>
      <c r="AD310">
        <f>IFERROR(ABS(((J310*$C$5)/(4*Z310))*((((1/(AA310^3))-AA310)*SIN(V310))-(((4/(AA310^5))-(5/(AA310^3))+AA310)*SIN(3*V310))-(2*AC310*((3/(AA310^4))-(4/(AA310^2))+1)*COS(2*V310))+(2*AC310*((1/(AA310^2))-1)))),0)</f>
        <v>124183.95677081967</v>
      </c>
      <c r="AE310">
        <f>IFERROR(ABS(((J310*$C$5)/(4*Z310))*((2*AC310*((-(3/(AB310^4)))+(2/(AB310^2))+1)*SIN(2*X310))-((1/(AB310^3))*COS(X310))+(((4/(AB310^5))-((3/(AB310^3))-AB310))*COS(3*X310)))),0)</f>
        <v>1053118.9603416631</v>
      </c>
      <c r="AF310">
        <f>MAX($C$8,AD310)</f>
        <v>400000</v>
      </c>
      <c r="AG310" s="11">
        <f>MAX(AE310,$C$3,U310)</f>
        <v>1053118.9603416631</v>
      </c>
      <c r="AH310" s="11">
        <f t="shared" si="59"/>
        <v>4.9258501804257136E-2</v>
      </c>
      <c r="AI310" s="11">
        <f>(3*K310)/($C$2*$C$3*2)</f>
        <v>1.4999999999999999E-2</v>
      </c>
      <c r="AJ310">
        <f t="shared" si="51"/>
        <v>9.0590000000000004E-2</v>
      </c>
      <c r="AK310">
        <f t="shared" si="52"/>
        <v>4.9258501804257136E-2</v>
      </c>
      <c r="AL310">
        <f>0</f>
        <v>0</v>
      </c>
      <c r="AN310">
        <f t="shared" si="53"/>
        <v>7.1552762001197122E-7</v>
      </c>
    </row>
    <row r="311" spans="7:40" x14ac:dyDescent="0.25">
      <c r="G311">
        <f>G310+($C$6/1700)</f>
        <v>9.08823529411764E-2</v>
      </c>
      <c r="H311" s="7">
        <f t="shared" si="54"/>
        <v>9.0880000000000002E-2</v>
      </c>
      <c r="I311" s="7">
        <f t="shared" si="60"/>
        <v>311</v>
      </c>
      <c r="J311" s="7">
        <f t="shared" si="61"/>
        <v>8.1170000000000115</v>
      </c>
      <c r="K311" s="7">
        <v>100</v>
      </c>
      <c r="L311">
        <f>SQRT(ABS((6*J311)/($C$2*$C$8)))</f>
        <v>4.9346732414618941E-2</v>
      </c>
      <c r="M311">
        <f>(3*K311)/($C$2*$C$3*2)</f>
        <v>1.4999999999999999E-2</v>
      </c>
      <c r="N311">
        <f t="shared" si="55"/>
        <v>4.9346732414618941E-2</v>
      </c>
      <c r="O311">
        <f t="shared" si="56"/>
        <v>9.7979589711327184E-2</v>
      </c>
      <c r="P311">
        <f t="shared" si="50"/>
        <v>60794.298896906323</v>
      </c>
      <c r="Q311">
        <f>0</f>
        <v>0</v>
      </c>
      <c r="R311" s="12">
        <f>0</f>
        <v>0</v>
      </c>
      <c r="S311">
        <f>0</f>
        <v>0</v>
      </c>
      <c r="T311">
        <f>0</f>
        <v>0</v>
      </c>
      <c r="U311">
        <f>IFERROR($C$3*S311,0)</f>
        <v>0</v>
      </c>
      <c r="V311">
        <f>3.1415-ATAN((M311/2)/ABS((G311-$C$7)))</f>
        <v>3.112563697535661</v>
      </c>
      <c r="W311">
        <f>SQRT(((O311/2))^2+(ABS(G311-$C$7))^2)</f>
        <v>0.26370808674991569</v>
      </c>
      <c r="X311">
        <f t="shared" si="57"/>
        <v>3.1415000000000002</v>
      </c>
      <c r="Y311">
        <f>G311-$C$7</f>
        <v>-0.25911764705882356</v>
      </c>
      <c r="Z311">
        <f t="shared" si="58"/>
        <v>5.0068428376182819E-7</v>
      </c>
      <c r="AA311">
        <f>W311/$C$5</f>
        <v>13.185404337495784</v>
      </c>
      <c r="AB311">
        <f>Y311/$C$5</f>
        <v>-12.955882352941178</v>
      </c>
      <c r="AC311">
        <f>$C$4/$C$5</f>
        <v>0</v>
      </c>
      <c r="AD311">
        <f>IFERROR(ABS(((J311*$C$5)/(4*Z311))*((((1/(AA311^3))-AA311)*SIN(V311))-(((4/(AA311^5))-(5/(AA311^3))+AA311)*SIN(3*V311))-(2*AC311*((3/(AA311^4))-(4/(AA311^2))+1)*COS(2*V311))+(2*AC311*((1/(AA311^2))-1)))),0)</f>
        <v>123965.89350947682</v>
      </c>
      <c r="AE311">
        <f>IFERROR(ABS(((J311*$C$5)/(4*Z311))*((2*AC311*((-(3/(AB311^4)))+(2/(AB311^2))+1)*SIN(2*X311))-((1/(AB311^3))*COS(X311))+(((4/(AB311^5))-((3/(AB311^3))-AB311))*COS(3*X311)))),0)</f>
        <v>1050043.4658367375</v>
      </c>
      <c r="AF311">
        <f>MAX($C$8,AD311)</f>
        <v>400000</v>
      </c>
      <c r="AG311" s="11">
        <f>MAX(AE311,$C$3,U311)</f>
        <v>1050043.4658367375</v>
      </c>
      <c r="AH311" s="11">
        <f t="shared" si="59"/>
        <v>4.9346732414618941E-2</v>
      </c>
      <c r="AI311" s="11">
        <f>(3*K311)/($C$2*$C$3*2)</f>
        <v>1.4999999999999999E-2</v>
      </c>
      <c r="AJ311">
        <f t="shared" si="51"/>
        <v>9.0880000000000002E-2</v>
      </c>
      <c r="AK311">
        <f t="shared" si="52"/>
        <v>4.9346732414618941E-2</v>
      </c>
      <c r="AL311">
        <f>0</f>
        <v>0</v>
      </c>
      <c r="AN311">
        <f t="shared" si="53"/>
        <v>7.4156759637944101E-7</v>
      </c>
    </row>
    <row r="312" spans="7:40" x14ac:dyDescent="0.25">
      <c r="G312">
        <f>G311+($C$6/1700)</f>
        <v>9.117647058823522E-2</v>
      </c>
      <c r="H312" s="7">
        <f t="shared" si="54"/>
        <v>9.1179999999999997E-2</v>
      </c>
      <c r="I312" s="7">
        <f t="shared" si="60"/>
        <v>312</v>
      </c>
      <c r="J312" s="7">
        <f t="shared" si="61"/>
        <v>8.1470000000000109</v>
      </c>
      <c r="K312" s="7">
        <v>100</v>
      </c>
      <c r="L312">
        <f>SQRT(ABS((6*J312)/($C$2*$C$8)))</f>
        <v>4.9437839758630267E-2</v>
      </c>
      <c r="M312">
        <f>(3*K312)/($C$2*$C$3*2)</f>
        <v>1.4999999999999999E-2</v>
      </c>
      <c r="N312">
        <f t="shared" si="55"/>
        <v>4.9437839758630267E-2</v>
      </c>
      <c r="O312">
        <f t="shared" si="56"/>
        <v>9.7979589711327184E-2</v>
      </c>
      <c r="P312">
        <f t="shared" si="50"/>
        <v>60682.263113575784</v>
      </c>
      <c r="Q312">
        <f>0</f>
        <v>0</v>
      </c>
      <c r="R312" s="12">
        <f>0</f>
        <v>0</v>
      </c>
      <c r="S312">
        <f>0</f>
        <v>0</v>
      </c>
      <c r="T312">
        <f>0</f>
        <v>0</v>
      </c>
      <c r="U312">
        <f>IFERROR($C$3*S312,0)</f>
        <v>0</v>
      </c>
      <c r="V312">
        <f>3.1415-ATAN((M312/2)/ABS((G312-$C$7)))</f>
        <v>3.1125308337570021</v>
      </c>
      <c r="W312">
        <f>SQRT(((O312/2))^2+(ABS(G312-$C$7))^2)</f>
        <v>0.26341909455687279</v>
      </c>
      <c r="X312">
        <f t="shared" si="57"/>
        <v>3.1415000000000002</v>
      </c>
      <c r="Y312">
        <f>G312-$C$7</f>
        <v>-0.25882352941176479</v>
      </c>
      <c r="Z312">
        <f t="shared" si="58"/>
        <v>5.0346260064195176E-7</v>
      </c>
      <c r="AA312">
        <f>W312/$C$5</f>
        <v>13.17095472784364</v>
      </c>
      <c r="AB312">
        <f>Y312/$C$5</f>
        <v>-12.941176470588239</v>
      </c>
      <c r="AC312">
        <f>$C$4/$C$5</f>
        <v>0</v>
      </c>
      <c r="AD312">
        <f>IFERROR(ABS(((J312*$C$5)/(4*Z312))*((((1/(AA312^3))-AA312)*SIN(V312))-(((4/(AA312^5))-(5/(AA312^3))+AA312)*SIN(3*V312))-(2*AC312*((3/(AA312^4))-(4/(AA312^2))+1)*COS(2*V312))+(2*AC312*((1/(AA312^2))-1)))),0)</f>
        <v>123741.4225060176</v>
      </c>
      <c r="AE312">
        <f>IFERROR(ABS(((J312*$C$5)/(4*Z312))*((2*AC312*((-(3/(AB312^4)))+(2/(AB312^2))+1)*SIN(2*X312))-((1/(AB312^3))*COS(X312))+(((4/(AB312^5))-((3/(AB312^3))-AB312))*COS(3*X312)))),0)</f>
        <v>1046918.0246807068</v>
      </c>
      <c r="AF312">
        <f>MAX($C$8,AD312)</f>
        <v>400000</v>
      </c>
      <c r="AG312" s="11">
        <f>MAX(AE312,$C$3,U312)</f>
        <v>1046918.0246807068</v>
      </c>
      <c r="AH312" s="11">
        <f t="shared" si="59"/>
        <v>4.9437839758630267E-2</v>
      </c>
      <c r="AI312" s="11">
        <f>(3*K312)/($C$2*$C$3*2)</f>
        <v>1.4999999999999999E-2</v>
      </c>
      <c r="AJ312">
        <f t="shared" si="51"/>
        <v>9.1179999999999997E-2</v>
      </c>
      <c r="AK312">
        <f t="shared" si="52"/>
        <v>4.9437839758630267E-2</v>
      </c>
      <c r="AL312">
        <f>0</f>
        <v>0</v>
      </c>
      <c r="AN312">
        <f t="shared" si="53"/>
        <v>7.1812338772664667E-7</v>
      </c>
    </row>
    <row r="313" spans="7:40" x14ac:dyDescent="0.25">
      <c r="G313">
        <f>G312+($C$6/1700)</f>
        <v>9.147058823529404E-2</v>
      </c>
      <c r="H313" s="7">
        <f t="shared" si="54"/>
        <v>9.1469999999999996E-2</v>
      </c>
      <c r="I313" s="7">
        <f t="shared" si="60"/>
        <v>313</v>
      </c>
      <c r="J313" s="7">
        <f t="shared" si="61"/>
        <v>8.1760000000000108</v>
      </c>
      <c r="K313" s="7">
        <v>100</v>
      </c>
      <c r="L313">
        <f>SQRT(ABS((6*J313)/($C$2*$C$8)))</f>
        <v>4.952575087770001E-2</v>
      </c>
      <c r="M313">
        <f>(3*K313)/($C$2*$C$3*2)</f>
        <v>1.4999999999999999E-2</v>
      </c>
      <c r="N313">
        <f t="shared" si="55"/>
        <v>4.952575087770001E-2</v>
      </c>
      <c r="O313">
        <f t="shared" si="56"/>
        <v>9.7979589711327184E-2</v>
      </c>
      <c r="P313">
        <f t="shared" si="50"/>
        <v>60574.548529476444</v>
      </c>
      <c r="Q313">
        <f>0</f>
        <v>0</v>
      </c>
      <c r="R313" s="12">
        <f>0</f>
        <v>0</v>
      </c>
      <c r="S313">
        <f>0</f>
        <v>0</v>
      </c>
      <c r="T313">
        <f>0</f>
        <v>0</v>
      </c>
      <c r="U313">
        <f>IFERROR($C$3*S313,0)</f>
        <v>0</v>
      </c>
      <c r="V313">
        <f>3.1415-ATAN((M313/2)/ABS((G313-$C$7)))</f>
        <v>3.1124978952657711</v>
      </c>
      <c r="W313">
        <f>SQRT(((O313/2))^2+(ABS(G313-$C$7))^2)</f>
        <v>0.26313011372209921</v>
      </c>
      <c r="X313">
        <f t="shared" si="57"/>
        <v>3.1415000000000002</v>
      </c>
      <c r="Y313">
        <f>G313-$C$7</f>
        <v>-0.25852941176470595</v>
      </c>
      <c r="Z313">
        <f t="shared" si="58"/>
        <v>5.0615317397009475E-7</v>
      </c>
      <c r="AA313">
        <f>W313/$C$5</f>
        <v>13.156505686104961</v>
      </c>
      <c r="AB313">
        <f>Y313/$C$5</f>
        <v>-12.926470588235297</v>
      </c>
      <c r="AC313">
        <f>$C$4/$C$5</f>
        <v>0</v>
      </c>
      <c r="AD313">
        <f>IFERROR(ABS(((J313*$C$5)/(4*Z313))*((((1/(AA313^3))-AA313)*SIN(V313))-(((4/(AA313^5))-(5/(AA313^3))+AA313)*SIN(3*V313))-(2*AC313*((3/(AA313^4))-(4/(AA313^2))+1)*COS(2*V313))+(2*AC313*((1/(AA313^2))-1)))),0)</f>
        <v>123525.76344338844</v>
      </c>
      <c r="AE313">
        <f>IFERROR(ABS(((J313*$C$5)/(4*Z313))*((2*AC313*((-(3/(AB313^4)))+(2/(AB313^2))+1)*SIN(2*X313))-((1/(AB313^3))*COS(X313))+(((4/(AB313^5))-((3/(AB313^3))-AB313))*COS(3*X313)))),0)</f>
        <v>1043871.44319698</v>
      </c>
      <c r="AF313">
        <f>MAX($C$8,AD313)</f>
        <v>400000</v>
      </c>
      <c r="AG313" s="11">
        <f>MAX(AE313,$C$3,U313)</f>
        <v>1043871.44319698</v>
      </c>
      <c r="AH313" s="11">
        <f t="shared" si="59"/>
        <v>4.952575087770001E-2</v>
      </c>
      <c r="AI313" s="11">
        <f>(3*K313)/($C$2*$C$3*2)</f>
        <v>1.4999999999999999E-2</v>
      </c>
      <c r="AJ313">
        <f t="shared" si="51"/>
        <v>9.1469999999999996E-2</v>
      </c>
      <c r="AK313">
        <f t="shared" si="52"/>
        <v>4.952575087770001E-2</v>
      </c>
      <c r="AL313">
        <f>0</f>
        <v>0</v>
      </c>
      <c r="AN313">
        <f t="shared" si="53"/>
        <v>7.1939584027154044E-7</v>
      </c>
    </row>
    <row r="314" spans="7:40" x14ac:dyDescent="0.25">
      <c r="G314">
        <f>G313+($C$6/1700)</f>
        <v>9.1764705882352859E-2</v>
      </c>
      <c r="H314" s="7">
        <f t="shared" si="54"/>
        <v>9.1759999999999994E-2</v>
      </c>
      <c r="I314" s="7">
        <f t="shared" si="60"/>
        <v>314</v>
      </c>
      <c r="J314" s="7">
        <f t="shared" si="61"/>
        <v>8.2050000000000107</v>
      </c>
      <c r="K314" s="7">
        <v>100</v>
      </c>
      <c r="L314">
        <f>SQRT(ABS((6*J314)/($C$2*$C$8)))</f>
        <v>4.9613506225623716E-2</v>
      </c>
      <c r="M314">
        <f>(3*K314)/($C$2*$C$3*2)</f>
        <v>1.4999999999999999E-2</v>
      </c>
      <c r="N314">
        <f t="shared" si="55"/>
        <v>4.9613506225623716E-2</v>
      </c>
      <c r="O314">
        <f t="shared" si="56"/>
        <v>9.7979589711327184E-2</v>
      </c>
      <c r="P314">
        <f t="shared" si="50"/>
        <v>60467.405515689999</v>
      </c>
      <c r="Q314">
        <f>0</f>
        <v>0</v>
      </c>
      <c r="R314" s="12">
        <f>0</f>
        <v>0</v>
      </c>
      <c r="S314">
        <f>0</f>
        <v>0</v>
      </c>
      <c r="T314">
        <f>0</f>
        <v>0</v>
      </c>
      <c r="U314">
        <f>IFERROR($C$3*S314,0)</f>
        <v>0</v>
      </c>
      <c r="V314">
        <f>3.1415-ATAN((M314/2)/ABS((G314-$C$7)))</f>
        <v>3.1124648818069729</v>
      </c>
      <c r="W314">
        <f>SQRT(((O314/2))^2+(ABS(G314-$C$7))^2)</f>
        <v>0.26284114428305877</v>
      </c>
      <c r="X314">
        <f t="shared" si="57"/>
        <v>3.1415000000000002</v>
      </c>
      <c r="Y314">
        <f>G314-$C$7</f>
        <v>-0.25823529411764712</v>
      </c>
      <c r="Z314">
        <f t="shared" si="58"/>
        <v>5.0884852322655383E-7</v>
      </c>
      <c r="AA314">
        <f>W314/$C$5</f>
        <v>13.142057214152938</v>
      </c>
      <c r="AB314">
        <f>Y314/$C$5</f>
        <v>-12.911764705882355</v>
      </c>
      <c r="AC314">
        <f>$C$4/$C$5</f>
        <v>0</v>
      </c>
      <c r="AD314">
        <f>IFERROR(ABS(((J314*$C$5)/(4*Z314))*((((1/(AA314^3))-AA314)*SIN(V314))-(((4/(AA314^5))-(5/(AA314^3))+AA314)*SIN(3*V314))-(2*AC314*((3/(AA314^4))-(4/(AA314^2))+1)*COS(2*V314))+(2*AC314*((1/(AA314^2))-1)))),0)</f>
        <v>123311.2705379142</v>
      </c>
      <c r="AE314">
        <f>IFERROR(ABS(((J314*$C$5)/(4*Z314))*((2*AC314*((-(3/(AB314^4)))+(2/(AB314^2))+1)*SIN(2*X314))-((1/(AB314^3))*COS(X314))+(((4/(AB314^5))-((3/(AB314^3))-AB314))*COS(3*X314)))),0)</f>
        <v>1040838.9238907025</v>
      </c>
      <c r="AF314">
        <f>MAX($C$8,AD314)</f>
        <v>400000</v>
      </c>
      <c r="AG314" s="11">
        <f>MAX(AE314,$C$3,U314)</f>
        <v>1040838.9238907025</v>
      </c>
      <c r="AH314" s="11">
        <f t="shared" si="59"/>
        <v>4.9613506225623716E-2</v>
      </c>
      <c r="AI314" s="11">
        <f>(3*K314)/($C$2*$C$3*2)</f>
        <v>1.4999999999999999E-2</v>
      </c>
      <c r="AJ314">
        <f t="shared" si="51"/>
        <v>9.1759999999999994E-2</v>
      </c>
      <c r="AK314">
        <f t="shared" si="52"/>
        <v>4.9613506225623716E-2</v>
      </c>
      <c r="AL314">
        <f>0</f>
        <v>0</v>
      </c>
      <c r="AN314">
        <f t="shared" si="53"/>
        <v>7.4556186866016209E-7</v>
      </c>
    </row>
    <row r="315" spans="7:40" x14ac:dyDescent="0.25">
      <c r="G315">
        <f>G314+($C$6/1700)</f>
        <v>9.2058823529411679E-2</v>
      </c>
      <c r="H315" s="7">
        <f t="shared" si="54"/>
        <v>9.2060000000000003E-2</v>
      </c>
      <c r="I315" s="7">
        <f t="shared" si="60"/>
        <v>315</v>
      </c>
      <c r="J315" s="7">
        <f t="shared" si="61"/>
        <v>8.2350000000000119</v>
      </c>
      <c r="K315" s="7">
        <v>100</v>
      </c>
      <c r="L315">
        <f>SQRT(ABS((6*J315)/($C$2*$C$8)))</f>
        <v>4.9704124577342711E-2</v>
      </c>
      <c r="M315">
        <f>(3*K315)/($C$2*$C$3*2)</f>
        <v>1.4999999999999999E-2</v>
      </c>
      <c r="N315">
        <f t="shared" si="55"/>
        <v>4.9704124577342711E-2</v>
      </c>
      <c r="O315">
        <f t="shared" si="56"/>
        <v>9.7979589711327184E-2</v>
      </c>
      <c r="P315">
        <f t="shared" si="50"/>
        <v>60357.164028345644</v>
      </c>
      <c r="Q315">
        <f>0</f>
        <v>0</v>
      </c>
      <c r="R315" s="12">
        <f>0</f>
        <v>0</v>
      </c>
      <c r="S315">
        <f>0</f>
        <v>0</v>
      </c>
      <c r="T315">
        <f>0</f>
        <v>0</v>
      </c>
      <c r="U315">
        <f>IFERROR($C$3*S315,0)</f>
        <v>0</v>
      </c>
      <c r="V315">
        <f>3.1415-ATAN((M315/2)/ABS((G315-$C$7)))</f>
        <v>3.1124317931244496</v>
      </c>
      <c r="W315">
        <f>SQRT(((O315/2))^2+(ABS(G315-$C$7))^2)</f>
        <v>0.26255218627737831</v>
      </c>
      <c r="X315">
        <f t="shared" si="57"/>
        <v>3.1415000000000002</v>
      </c>
      <c r="Y315">
        <f>G315-$C$7</f>
        <v>-0.25794117647058828</v>
      </c>
      <c r="Z315">
        <f t="shared" si="58"/>
        <v>5.1164183236802229E-7</v>
      </c>
      <c r="AA315">
        <f>W315/$C$5</f>
        <v>13.127609313868914</v>
      </c>
      <c r="AB315">
        <f>Y315/$C$5</f>
        <v>-12.897058823529415</v>
      </c>
      <c r="AC315">
        <f>$C$4/$C$5</f>
        <v>0</v>
      </c>
      <c r="AD315">
        <f>IFERROR(ABS(((J315*$C$5)/(4*Z315))*((((1/(AA315^3))-AA315)*SIN(V315))-(((4/(AA315^5))-(5/(AA315^3))+AA315)*SIN(3*V315))-(2*AC315*((3/(AA315^4))-(4/(AA315^2))+1)*COS(2*V315))+(2*AC315*((1/(AA315^2))-1)))),0)</f>
        <v>123090.45932025719</v>
      </c>
      <c r="AE315">
        <f>IFERROR(ABS(((J315*$C$5)/(4*Z315))*((2*AC315*((-(3/(AB315^4)))+(2/(AB315^2))+1)*SIN(2*X315))-((1/(AB315^3))*COS(X315))+(((4/(AB315^5))-((3/(AB315^3))-AB315))*COS(3*X315)))),0)</f>
        <v>1037757.3318345607</v>
      </c>
      <c r="AF315">
        <f>MAX($C$8,AD315)</f>
        <v>400000</v>
      </c>
      <c r="AG315" s="11">
        <f>MAX(AE315,$C$3,U315)</f>
        <v>1037757.3318345607</v>
      </c>
      <c r="AH315" s="11">
        <f t="shared" si="59"/>
        <v>4.9704124577342711E-2</v>
      </c>
      <c r="AI315" s="11">
        <f>(3*K315)/($C$2*$C$3*2)</f>
        <v>1.4999999999999999E-2</v>
      </c>
      <c r="AJ315">
        <f t="shared" si="51"/>
        <v>9.2060000000000003E-2</v>
      </c>
      <c r="AK315">
        <f t="shared" si="52"/>
        <v>4.9704124577342711E-2</v>
      </c>
      <c r="AL315">
        <f>0</f>
        <v>0</v>
      </c>
      <c r="AN315">
        <f t="shared" si="53"/>
        <v>7.2197770048665339E-7</v>
      </c>
    </row>
    <row r="316" spans="7:40" x14ac:dyDescent="0.25">
      <c r="G316">
        <f>G315+($C$6/1700)</f>
        <v>9.2352941176470499E-2</v>
      </c>
      <c r="H316" s="7">
        <f t="shared" si="54"/>
        <v>9.2350000000000002E-2</v>
      </c>
      <c r="I316" s="7">
        <f t="shared" si="60"/>
        <v>316</v>
      </c>
      <c r="J316" s="7">
        <f t="shared" si="61"/>
        <v>8.2640000000000118</v>
      </c>
      <c r="K316" s="7">
        <v>100</v>
      </c>
      <c r="L316">
        <f>SQRT(ABS((6*J316)/($C$2*$C$8)))</f>
        <v>4.9791565550803919E-2</v>
      </c>
      <c r="M316">
        <f>(3*K316)/($C$2*$C$3*2)</f>
        <v>1.4999999999999999E-2</v>
      </c>
      <c r="N316">
        <f t="shared" si="55"/>
        <v>4.9791565550803919E-2</v>
      </c>
      <c r="O316">
        <f t="shared" si="56"/>
        <v>9.7979589711327184E-2</v>
      </c>
      <c r="P316">
        <f t="shared" si="50"/>
        <v>60251.168381902033</v>
      </c>
      <c r="Q316">
        <f>0</f>
        <v>0</v>
      </c>
      <c r="R316" s="12">
        <f>0</f>
        <v>0</v>
      </c>
      <c r="S316">
        <f>0</f>
        <v>0</v>
      </c>
      <c r="T316">
        <f>0</f>
        <v>0</v>
      </c>
      <c r="U316">
        <f>IFERROR($C$3*S316,0)</f>
        <v>0</v>
      </c>
      <c r="V316">
        <f>3.1415-ATAN((M316/2)/ABS((G316-$C$7)))</f>
        <v>3.1123986289608765</v>
      </c>
      <c r="W316">
        <f>SQRT(((O316/2))^2+(ABS(G316-$C$7))^2)</f>
        <v>0.26226323974284932</v>
      </c>
      <c r="X316">
        <f t="shared" si="57"/>
        <v>3.1415000000000002</v>
      </c>
      <c r="Y316">
        <f>G316-$C$7</f>
        <v>-0.25764705882352945</v>
      </c>
      <c r="Z316">
        <f t="shared" si="58"/>
        <v>5.143468721398052E-7</v>
      </c>
      <c r="AA316">
        <f>W316/$C$5</f>
        <v>13.113161987142465</v>
      </c>
      <c r="AB316">
        <f>Y316/$C$5</f>
        <v>-12.882352941176473</v>
      </c>
      <c r="AC316">
        <f>$C$4/$C$5</f>
        <v>0</v>
      </c>
      <c r="AD316">
        <f>IFERROR(ABS(((J316*$C$5)/(4*Z316))*((((1/(AA316^3))-AA316)*SIN(V316))-(((4/(AA316^5))-(5/(AA316^3))+AA316)*SIN(3*V316))-(2*AC316*((3/(AA316^4))-(4/(AA316^2))+1)*COS(2*V316))+(2*AC316*((1/(AA316^2))-1)))),0)</f>
        <v>122878.30740586901</v>
      </c>
      <c r="AE316">
        <f>IFERROR(ABS(((J316*$C$5)/(4*Z316))*((2*AC316*((-(3/(AB316^4)))+(2/(AB316^2))+1)*SIN(2*X316))-((1/(AB316^3))*COS(X316))+(((4/(AB316^5))-((3/(AB316^3))-AB316))*COS(3*X316)))),0)</f>
        <v>1034752.9805545236</v>
      </c>
      <c r="AF316">
        <f>MAX($C$8,AD316)</f>
        <v>400000</v>
      </c>
      <c r="AG316" s="11">
        <f>MAX(AE316,$C$3,U316)</f>
        <v>1034752.9805545236</v>
      </c>
      <c r="AH316" s="11">
        <f t="shared" si="59"/>
        <v>4.9791565550803919E-2</v>
      </c>
      <c r="AI316" s="11">
        <f>(3*K316)/($C$2*$C$3*2)</f>
        <v>1.4999999999999999E-2</v>
      </c>
      <c r="AJ316">
        <f t="shared" si="51"/>
        <v>9.2350000000000002E-2</v>
      </c>
      <c r="AK316">
        <f t="shared" si="52"/>
        <v>4.9791565550803919E-2</v>
      </c>
      <c r="AL316">
        <f>0</f>
        <v>0</v>
      </c>
      <c r="AN316">
        <f t="shared" si="53"/>
        <v>7.4822790645630236E-7</v>
      </c>
    </row>
    <row r="317" spans="7:40" x14ac:dyDescent="0.25">
      <c r="G317">
        <f>G316+($C$6/1700)</f>
        <v>9.2647058823529319E-2</v>
      </c>
      <c r="H317" s="7">
        <f t="shared" si="54"/>
        <v>9.2649999999999996E-2</v>
      </c>
      <c r="I317" s="7">
        <f t="shared" si="60"/>
        <v>317</v>
      </c>
      <c r="J317" s="7">
        <f t="shared" si="61"/>
        <v>8.2940000000000111</v>
      </c>
      <c r="K317" s="7">
        <v>100</v>
      </c>
      <c r="L317">
        <f>SQRT(ABS((6*J317)/($C$2*$C$8)))</f>
        <v>4.9881860430421032E-2</v>
      </c>
      <c r="M317">
        <f>(3*K317)/($C$2*$C$3*2)</f>
        <v>1.4999999999999999E-2</v>
      </c>
      <c r="N317">
        <f t="shared" si="55"/>
        <v>4.9881860430421032E-2</v>
      </c>
      <c r="O317">
        <f t="shared" si="56"/>
        <v>9.7979589711327184E-2</v>
      </c>
      <c r="P317">
        <f t="shared" si="50"/>
        <v>60142.103243815967</v>
      </c>
      <c r="Q317">
        <f>0</f>
        <v>0</v>
      </c>
      <c r="R317" s="12">
        <f>0</f>
        <v>0</v>
      </c>
      <c r="S317">
        <f>0</f>
        <v>0</v>
      </c>
      <c r="T317">
        <f>0</f>
        <v>0</v>
      </c>
      <c r="U317">
        <f>IFERROR($C$3*S317,0)</f>
        <v>0</v>
      </c>
      <c r="V317">
        <f>3.1415-ATAN((M317/2)/ABS((G317-$C$7)))</f>
        <v>3.1123653890577541</v>
      </c>
      <c r="W317">
        <f>SQRT(((O317/2))^2+(ABS(G317-$C$7))^2)</f>
        <v>0.26197430471742827</v>
      </c>
      <c r="X317">
        <f t="shared" si="57"/>
        <v>3.1415000000000002</v>
      </c>
      <c r="Y317">
        <f>G317-$C$7</f>
        <v>-0.25735294117647067</v>
      </c>
      <c r="Z317">
        <f t="shared" si="58"/>
        <v>5.1715018801239076E-7</v>
      </c>
      <c r="AA317">
        <f>W317/$C$5</f>
        <v>13.098715235871413</v>
      </c>
      <c r="AB317">
        <f>Y317/$C$5</f>
        <v>-12.867647058823533</v>
      </c>
      <c r="AC317">
        <f>$C$4/$C$5</f>
        <v>0</v>
      </c>
      <c r="AD317">
        <f>IFERROR(ABS(((J317*$C$5)/(4*Z317))*((((1/(AA317^3))-AA317)*SIN(V317))-(((4/(AA317^5))-(5/(AA317^3))+AA317)*SIN(3*V317))-(2*AC317*((3/(AA317^4))-(4/(AA317^2))+1)*COS(2*V317))+(2*AC317*((1/(AA317^2))-1)))),0)</f>
        <v>122659.89600033834</v>
      </c>
      <c r="AE317">
        <f>IFERROR(ABS(((J317*$C$5)/(4*Z317))*((2*AC317*((-(3/(AB317^4)))+(2/(AB317^2))+1)*SIN(2*X317))-((1/(AB317^3))*COS(X317))+(((4/(AB317^5))-((3/(AB317^3))-AB317))*COS(3*X317)))),0)</f>
        <v>1031700.1302367086</v>
      </c>
      <c r="AF317">
        <f>MAX($C$8,AD317)</f>
        <v>400000</v>
      </c>
      <c r="AG317" s="11">
        <f>MAX(AE317,$C$3,U317)</f>
        <v>1031700.1302367086</v>
      </c>
      <c r="AH317" s="11">
        <f t="shared" si="59"/>
        <v>4.9881860430421032E-2</v>
      </c>
      <c r="AI317" s="11">
        <f>(3*K317)/($C$2*$C$3*2)</f>
        <v>1.4999999999999999E-2</v>
      </c>
      <c r="AJ317">
        <f t="shared" si="51"/>
        <v>9.2649999999999996E-2</v>
      </c>
      <c r="AK317">
        <f t="shared" si="52"/>
        <v>4.9881860430421032E-2</v>
      </c>
      <c r="AL317">
        <f>0</f>
        <v>0</v>
      </c>
      <c r="AN317">
        <f t="shared" si="53"/>
        <v>7.2455036056853608E-7</v>
      </c>
    </row>
    <row r="318" spans="7:40" x14ac:dyDescent="0.25">
      <c r="G318">
        <f>G317+($C$6/1700)</f>
        <v>9.2941176470588138E-2</v>
      </c>
      <c r="H318" s="7">
        <f t="shared" si="54"/>
        <v>9.2939999999999995E-2</v>
      </c>
      <c r="I318" s="7">
        <f t="shared" si="60"/>
        <v>318</v>
      </c>
      <c r="J318" s="7">
        <f t="shared" si="61"/>
        <v>8.3230000000000111</v>
      </c>
      <c r="K318" s="7">
        <v>100</v>
      </c>
      <c r="L318">
        <f>SQRT(ABS((6*J318)/($C$2*$C$8)))</f>
        <v>4.996899038403721E-2</v>
      </c>
      <c r="M318">
        <f>(3*K318)/($C$2*$C$3*2)</f>
        <v>1.4999999999999999E-2</v>
      </c>
      <c r="N318">
        <f t="shared" si="55"/>
        <v>4.996899038403721E-2</v>
      </c>
      <c r="O318">
        <f t="shared" si="56"/>
        <v>9.7979589711327184E-2</v>
      </c>
      <c r="P318">
        <f t="shared" si="50"/>
        <v>60037.234631787993</v>
      </c>
      <c r="Q318">
        <f>0</f>
        <v>0</v>
      </c>
      <c r="R318" s="12">
        <f>0</f>
        <v>0</v>
      </c>
      <c r="S318">
        <f>0</f>
        <v>0</v>
      </c>
      <c r="T318">
        <f>0</f>
        <v>0</v>
      </c>
      <c r="U318">
        <f>IFERROR($C$3*S318,0)</f>
        <v>0</v>
      </c>
      <c r="V318">
        <f>3.1415-ATAN((M318/2)/ABS((G318-$C$7)))</f>
        <v>3.1123320731554003</v>
      </c>
      <c r="W318">
        <f>SQRT(((O318/2))^2+(ABS(G318-$C$7))^2)</f>
        <v>0.2616853812392379</v>
      </c>
      <c r="X318">
        <f t="shared" si="57"/>
        <v>3.1415000000000002</v>
      </c>
      <c r="Y318">
        <f>G318-$C$7</f>
        <v>-0.25705882352941184</v>
      </c>
      <c r="Z318">
        <f t="shared" si="58"/>
        <v>5.1986488370792777E-7</v>
      </c>
      <c r="AA318">
        <f>W318/$C$5</f>
        <v>13.084269061961894</v>
      </c>
      <c r="AB318">
        <f>Y318/$C$5</f>
        <v>-12.852941176470592</v>
      </c>
      <c r="AC318">
        <f>$C$4/$C$5</f>
        <v>0</v>
      </c>
      <c r="AD318">
        <f>IFERROR(ABS(((J318*$C$5)/(4*Z318))*((((1/(AA318^3))-AA318)*SIN(V318))-(((4/(AA318^5))-(5/(AA318^3))+AA318)*SIN(3*V318))-(2*AC318*((3/(AA318^4))-(4/(AA318^2))+1)*COS(2*V318))+(2*AC318*((1/(AA318^2))-1)))),0)</f>
        <v>122450.04401298906</v>
      </c>
      <c r="AE318">
        <f>IFERROR(ABS(((J318*$C$5)/(4*Z318))*((2*AC318*((-(3/(AB318^4)))+(2/(AB318^2))+1)*SIN(2*X318))-((1/(AB318^3))*COS(X318))+(((4/(AB318^5))-((3/(AB318^3))-AB318))*COS(3*X318)))),0)</f>
        <v>1028723.4629690292</v>
      </c>
      <c r="AF318">
        <f>MAX($C$8,AD318)</f>
        <v>400000</v>
      </c>
      <c r="AG318" s="11">
        <f>MAX(AE318,$C$3,U318)</f>
        <v>1028723.4629690292</v>
      </c>
      <c r="AH318" s="11">
        <f t="shared" si="59"/>
        <v>4.996899038403721E-2</v>
      </c>
      <c r="AI318" s="11">
        <f>(3*K318)/($C$2*$C$3*2)</f>
        <v>1.4999999999999999E-2</v>
      </c>
      <c r="AJ318">
        <f t="shared" si="51"/>
        <v>9.2939999999999995E-2</v>
      </c>
      <c r="AK318">
        <f t="shared" si="52"/>
        <v>4.996899038403721E-2</v>
      </c>
      <c r="AL318">
        <f>0</f>
        <v>0</v>
      </c>
      <c r="AN318">
        <f t="shared" si="53"/>
        <v>7.508844784652518E-7</v>
      </c>
    </row>
    <row r="319" spans="7:40" x14ac:dyDescent="0.25">
      <c r="G319">
        <f>G318+($C$6/1700)</f>
        <v>9.3235294117646958E-2</v>
      </c>
      <c r="H319" s="7">
        <f t="shared" si="54"/>
        <v>9.3240000000000003E-2</v>
      </c>
      <c r="I319" s="7">
        <f t="shared" si="60"/>
        <v>319</v>
      </c>
      <c r="J319" s="7">
        <f t="shared" si="61"/>
        <v>8.3530000000000122</v>
      </c>
      <c r="K319" s="7">
        <v>100</v>
      </c>
      <c r="L319">
        <f>SQRT(ABS((6*J319)/($C$2*$C$8)))</f>
        <v>5.005896523101535E-2</v>
      </c>
      <c r="M319">
        <f>(3*K319)/($C$2*$C$3*2)</f>
        <v>1.4999999999999999E-2</v>
      </c>
      <c r="N319">
        <f t="shared" si="55"/>
        <v>5.005896523101535E-2</v>
      </c>
      <c r="O319">
        <f t="shared" si="56"/>
        <v>9.7979589711327184E-2</v>
      </c>
      <c r="P319">
        <f t="shared" si="50"/>
        <v>59929.325070053004</v>
      </c>
      <c r="Q319">
        <f>0</f>
        <v>0</v>
      </c>
      <c r="R319" s="12">
        <f>0</f>
        <v>0</v>
      </c>
      <c r="S319">
        <f>0</f>
        <v>0</v>
      </c>
      <c r="T319">
        <f>0</f>
        <v>0</v>
      </c>
      <c r="U319">
        <f>IFERROR($C$3*S319,0)</f>
        <v>0</v>
      </c>
      <c r="V319">
        <f>3.1415-ATAN((M319/2)/ABS((G319-$C$7)))</f>
        <v>3.112298680992946</v>
      </c>
      <c r="W319">
        <f>SQRT(((O319/2))^2+(ABS(G319-$C$7))^2)</f>
        <v>0.26139646934656796</v>
      </c>
      <c r="X319">
        <f t="shared" si="57"/>
        <v>3.1415000000000002</v>
      </c>
      <c r="Y319">
        <f>G319-$C$7</f>
        <v>-0.25676470588235301</v>
      </c>
      <c r="Z319">
        <f t="shared" si="58"/>
        <v>5.2267817071833974E-7</v>
      </c>
      <c r="AA319">
        <f>W319/$C$5</f>
        <v>13.069823467328398</v>
      </c>
      <c r="AB319">
        <f>Y319/$C$5</f>
        <v>-12.83823529411765</v>
      </c>
      <c r="AC319">
        <f>$C$4/$C$5</f>
        <v>0</v>
      </c>
      <c r="AD319">
        <f>IFERROR(ABS(((J319*$C$5)/(4*Z319))*((((1/(AA319^3))-AA319)*SIN(V319))-(((4/(AA319^5))-(5/(AA319^3))+AA319)*SIN(3*V319))-(2*AC319*((3/(AA319^4))-(4/(AA319^2))+1)*COS(2*V319))+(2*AC319*((1/(AA319^2))-1)))),0)</f>
        <v>122233.99046254798</v>
      </c>
      <c r="AE319">
        <f>IFERROR(ABS(((J319*$C$5)/(4*Z319))*((2*AC319*((-(3/(AB319^4)))+(2/(AB319^2))+1)*SIN(2*X319))-((1/(AB319^3))*COS(X319))+(((4/(AB319^5))-((3/(AB319^3))-AB319))*COS(3*X319)))),0)</f>
        <v>1025698.8613690273</v>
      </c>
      <c r="AF319">
        <f>MAX($C$8,AD319)</f>
        <v>400000</v>
      </c>
      <c r="AG319" s="11">
        <f>MAX(AE319,$C$3,U319)</f>
        <v>1025698.8613690273</v>
      </c>
      <c r="AH319" s="11">
        <f t="shared" si="59"/>
        <v>5.005896523101535E-2</v>
      </c>
      <c r="AI319" s="11">
        <f>(3*K319)/($C$2*$C$3*2)</f>
        <v>1.4999999999999999E-2</v>
      </c>
      <c r="AJ319">
        <f t="shared" si="51"/>
        <v>9.3240000000000003E-2</v>
      </c>
      <c r="AK319">
        <f t="shared" si="52"/>
        <v>5.005896523101535E-2</v>
      </c>
      <c r="AL319">
        <f>0</f>
        <v>0</v>
      </c>
      <c r="AN319">
        <f t="shared" si="53"/>
        <v>7.2711391817238357E-7</v>
      </c>
    </row>
    <row r="320" spans="7:40" x14ac:dyDescent="0.25">
      <c r="G320">
        <f>G319+($C$6/1700)</f>
        <v>9.3529411764705778E-2</v>
      </c>
      <c r="H320" s="7">
        <f t="shared" si="54"/>
        <v>9.3530000000000002E-2</v>
      </c>
      <c r="I320" s="7">
        <f t="shared" si="60"/>
        <v>320</v>
      </c>
      <c r="J320" s="7">
        <f t="shared" si="61"/>
        <v>8.3820000000000121</v>
      </c>
      <c r="K320" s="7">
        <v>100</v>
      </c>
      <c r="L320">
        <f>SQRT(ABS((6*J320)/($C$2*$C$8)))</f>
        <v>5.0145787460164626E-2</v>
      </c>
      <c r="M320">
        <f>(3*K320)/($C$2*$C$3*2)</f>
        <v>1.4999999999999999E-2</v>
      </c>
      <c r="N320">
        <f t="shared" si="55"/>
        <v>5.0145787460164626E-2</v>
      </c>
      <c r="O320">
        <f t="shared" si="56"/>
        <v>9.7979589711327184E-2</v>
      </c>
      <c r="P320">
        <f t="shared" si="50"/>
        <v>59825.563660420601</v>
      </c>
      <c r="Q320">
        <f>0</f>
        <v>0</v>
      </c>
      <c r="R320" s="12">
        <f>0</f>
        <v>0</v>
      </c>
      <c r="S320">
        <f>0</f>
        <v>0</v>
      </c>
      <c r="T320">
        <f>0</f>
        <v>0</v>
      </c>
      <c r="U320">
        <f>IFERROR($C$3*S320,0)</f>
        <v>0</v>
      </c>
      <c r="V320">
        <f>3.1415-ATAN((M320/2)/ABS((G320-$C$7)))</f>
        <v>3.1122652123083268</v>
      </c>
      <c r="W320">
        <f>SQRT(((O320/2))^2+(ABS(G320-$C$7))^2)</f>
        <v>0.26110756907787613</v>
      </c>
      <c r="X320">
        <f t="shared" si="57"/>
        <v>3.1415000000000002</v>
      </c>
      <c r="Y320">
        <f>G320-$C$7</f>
        <v>-0.25647058823529423</v>
      </c>
      <c r="Z320">
        <f t="shared" si="58"/>
        <v>5.2540248811387564E-7</v>
      </c>
      <c r="AA320">
        <f>W320/$C$5</f>
        <v>13.055378453893807</v>
      </c>
      <c r="AB320">
        <f>Y320/$C$5</f>
        <v>-12.823529411764712</v>
      </c>
      <c r="AC320">
        <f>$C$4/$C$5</f>
        <v>0</v>
      </c>
      <c r="AD320">
        <f>IFERROR(ABS(((J320*$C$5)/(4*Z320))*((((1/(AA320^3))-AA320)*SIN(V320))-(((4/(AA320^5))-(5/(AA320^3))+AA320)*SIN(3*V320))-(2*AC320*((3/(AA320^4))-(4/(AA320^2))+1)*COS(2*V320))+(2*AC320*((1/(AA320^2))-1)))),0)</f>
        <v>122026.39835490608</v>
      </c>
      <c r="AE320">
        <f>IFERROR(ABS(((J320*$C$5)/(4*Z320))*((2*AC320*((-(3/(AB320^4)))+(2/(AB320^2))+1)*SIN(2*X320))-((1/(AB320^3))*COS(X320))+(((4/(AB320^5))-((3/(AB320^3))-AB320))*COS(3*X320)))),0)</f>
        <v>1022749.4058615606</v>
      </c>
      <c r="AF320">
        <f>MAX($C$8,AD320)</f>
        <v>400000</v>
      </c>
      <c r="AG320" s="11">
        <f>MAX(AE320,$C$3,U320)</f>
        <v>1022749.4058615606</v>
      </c>
      <c r="AH320" s="11">
        <f t="shared" si="59"/>
        <v>5.0145787460164626E-2</v>
      </c>
      <c r="AI320" s="11">
        <f>(3*K320)/($C$2*$C$3*2)</f>
        <v>1.4999999999999999E-2</v>
      </c>
      <c r="AJ320">
        <f t="shared" si="51"/>
        <v>9.3530000000000002E-2</v>
      </c>
      <c r="AK320">
        <f t="shared" si="52"/>
        <v>5.0145787460164626E-2</v>
      </c>
      <c r="AL320">
        <f>0</f>
        <v>0</v>
      </c>
      <c r="AN320">
        <f t="shared" si="53"/>
        <v>7.2837066456577987E-7</v>
      </c>
    </row>
    <row r="321" spans="7:40" x14ac:dyDescent="0.25">
      <c r="G321">
        <f>G320+($C$6/1700)</f>
        <v>9.3823529411764597E-2</v>
      </c>
      <c r="H321" s="7">
        <f t="shared" si="54"/>
        <v>9.3820000000000001E-2</v>
      </c>
      <c r="I321" s="7">
        <f t="shared" si="60"/>
        <v>321</v>
      </c>
      <c r="J321" s="7">
        <f t="shared" si="61"/>
        <v>8.411000000000012</v>
      </c>
      <c r="K321" s="7">
        <v>100</v>
      </c>
      <c r="L321">
        <f>SQRT(ABS((6*J321)/($C$2*$C$8)))</f>
        <v>5.0232459625226433E-2</v>
      </c>
      <c r="M321">
        <f>(3*K321)/($C$2*$C$3*2)</f>
        <v>1.4999999999999999E-2</v>
      </c>
      <c r="N321">
        <f t="shared" si="55"/>
        <v>5.0232459625226433E-2</v>
      </c>
      <c r="O321">
        <f t="shared" si="56"/>
        <v>9.7979589711327184E-2</v>
      </c>
      <c r="P321">
        <f t="shared" si="50"/>
        <v>59722.339347552435</v>
      </c>
      <c r="Q321">
        <f>0</f>
        <v>0</v>
      </c>
      <c r="R321" s="12">
        <f>0</f>
        <v>0</v>
      </c>
      <c r="S321">
        <f>0</f>
        <v>0</v>
      </c>
      <c r="T321">
        <f>0</f>
        <v>0</v>
      </c>
      <c r="U321">
        <f>IFERROR($C$3*S321,0)</f>
        <v>0</v>
      </c>
      <c r="V321">
        <f>3.1415-ATAN((M321/2)/ABS((G321-$C$7)))</f>
        <v>3.112231666838277</v>
      </c>
      <c r="W321">
        <f>SQRT(((O321/2))^2+(ABS(G321-$C$7))^2)</f>
        <v>0.26081868047178874</v>
      </c>
      <c r="X321">
        <f t="shared" si="57"/>
        <v>3.1415000000000002</v>
      </c>
      <c r="Y321">
        <f>G321-$C$7</f>
        <v>-0.25617647058823539</v>
      </c>
      <c r="Z321">
        <f t="shared" si="58"/>
        <v>5.2813152238472519E-7</v>
      </c>
      <c r="AA321">
        <f>W321/$C$5</f>
        <v>13.040934023589436</v>
      </c>
      <c r="AB321">
        <f>Y321/$C$5</f>
        <v>-12.80882352941177</v>
      </c>
      <c r="AC321">
        <f>$C$4/$C$5</f>
        <v>0</v>
      </c>
      <c r="AD321">
        <f>IFERROR(ABS(((J321*$C$5)/(4*Z321))*((((1/(AA321^3))-AA321)*SIN(V321))-(((4/(AA321^5))-(5/(AA321^3))+AA321)*SIN(3*V321))-(2*AC321*((3/(AA321^4))-(4/(AA321^2))+1)*COS(2*V321))+(2*AC321*((1/(AA321^2))-1)))),0)</f>
        <v>121819.90279342628</v>
      </c>
      <c r="AE321">
        <f>IFERROR(ABS(((J321*$C$5)/(4*Z321))*((2*AC321*((-(3/(AB321^4)))+(2/(AB321^2))+1)*SIN(2*X321))-((1/(AB321^3))*COS(X321))+(((4/(AB321^5))-((3/(AB321^3))-AB321))*COS(3*X321)))),0)</f>
        <v>1019813.1902797532</v>
      </c>
      <c r="AF321">
        <f>MAX($C$8,AD321)</f>
        <v>400000</v>
      </c>
      <c r="AG321" s="11">
        <f>MAX(AE321,$C$3,U321)</f>
        <v>1019813.1902797532</v>
      </c>
      <c r="AH321" s="11">
        <f t="shared" si="59"/>
        <v>5.0232459625226433E-2</v>
      </c>
      <c r="AI321" s="11">
        <f>(3*K321)/($C$2*$C$3*2)</f>
        <v>1.4999999999999999E-2</v>
      </c>
      <c r="AJ321">
        <f t="shared" si="51"/>
        <v>9.3820000000000001E-2</v>
      </c>
      <c r="AK321">
        <f t="shared" si="52"/>
        <v>5.0232459625226433E-2</v>
      </c>
      <c r="AL321">
        <f>0</f>
        <v>0</v>
      </c>
      <c r="AN321">
        <f t="shared" si="53"/>
        <v>7.5482945093575992E-7</v>
      </c>
    </row>
    <row r="322" spans="7:40" x14ac:dyDescent="0.25">
      <c r="G322">
        <f>G321+($C$6/1700)</f>
        <v>9.4117647058823417E-2</v>
      </c>
      <c r="H322" s="7">
        <f t="shared" si="54"/>
        <v>9.4119999999999995E-2</v>
      </c>
      <c r="I322" s="7">
        <f t="shared" si="60"/>
        <v>322</v>
      </c>
      <c r="J322" s="7">
        <f t="shared" si="61"/>
        <v>8.4410000000000114</v>
      </c>
      <c r="K322" s="7">
        <v>100</v>
      </c>
      <c r="L322">
        <f>SQRT(ABS((6*J322)/($C$2*$C$8)))</f>
        <v>5.0321963395718212E-2</v>
      </c>
      <c r="M322">
        <f>(3*K322)/($C$2*$C$3*2)</f>
        <v>1.4999999999999999E-2</v>
      </c>
      <c r="N322">
        <f t="shared" si="55"/>
        <v>5.0321963395718212E-2</v>
      </c>
      <c r="O322">
        <f t="shared" si="56"/>
        <v>9.7979589711327184E-2</v>
      </c>
      <c r="P322">
        <f t="shared" ref="P322:P385" si="62">(3/2)*K322/($C$2*(N322-(2*T322)))</f>
        <v>59616.115857976707</v>
      </c>
      <c r="Q322">
        <f>0</f>
        <v>0</v>
      </c>
      <c r="R322" s="12">
        <f>0</f>
        <v>0</v>
      </c>
      <c r="S322">
        <f>0</f>
        <v>0</v>
      </c>
      <c r="T322">
        <f>0</f>
        <v>0</v>
      </c>
      <c r="U322">
        <f>IFERROR($C$3*S322,0)</f>
        <v>0</v>
      </c>
      <c r="V322">
        <f>3.1415-ATAN((M322/2)/ABS((G322-$C$7)))</f>
        <v>3.1121980443183213</v>
      </c>
      <c r="W322">
        <f>SQRT(((O322/2))^2+(ABS(G322-$C$7))^2)</f>
        <v>0.2605298035671022</v>
      </c>
      <c r="X322">
        <f t="shared" si="57"/>
        <v>3.1415000000000002</v>
      </c>
      <c r="Y322">
        <f>G322-$C$7</f>
        <v>-0.25588235294117656</v>
      </c>
      <c r="Z322">
        <f t="shared" si="58"/>
        <v>5.309596162790725E-7</v>
      </c>
      <c r="AA322">
        <f>W322/$C$5</f>
        <v>13.026490178355109</v>
      </c>
      <c r="AB322">
        <f>Y322/$C$5</f>
        <v>-12.794117647058828</v>
      </c>
      <c r="AC322">
        <f>$C$4/$C$5</f>
        <v>0</v>
      </c>
      <c r="AD322">
        <f>IFERROR(ABS(((J322*$C$5)/(4*Z322))*((((1/(AA322^3))-AA322)*SIN(V322))-(((4/(AA322^5))-(5/(AA322^3))+AA322)*SIN(3*V322))-(2*AC322*((3/(AA322^4))-(4/(AA322^2))+1)*COS(2*V322))+(2*AC322*((1/(AA322^2))-1)))),0)</f>
        <v>121607.29044712472</v>
      </c>
      <c r="AE322">
        <f>IFERROR(ABS(((J322*$C$5)/(4*Z322))*((2*AC322*((-(3/(AB322^4)))+(2/(AB322^2))+1)*SIN(2*X322))-((1/(AB322^3))*COS(X322))+(((4/(AB322^5))-((3/(AB322^3))-AB322))*COS(3*X322)))),0)</f>
        <v>1016829.8673023663</v>
      </c>
      <c r="AF322">
        <f>MAX($C$8,AD322)</f>
        <v>400000</v>
      </c>
      <c r="AG322" s="11">
        <f>MAX(AE322,$C$3,U322)</f>
        <v>1016829.8673023663</v>
      </c>
      <c r="AH322" s="11">
        <f t="shared" si="59"/>
        <v>5.0321963395718212E-2</v>
      </c>
      <c r="AI322" s="11">
        <f>(3*K322)/($C$2*$C$3*2)</f>
        <v>1.4999999999999999E-2</v>
      </c>
      <c r="AJ322">
        <f t="shared" ref="AJ322:AJ385" si="63">H322</f>
        <v>9.4119999999999995E-2</v>
      </c>
      <c r="AK322">
        <f t="shared" ref="AK322:AK385" si="64">N322</f>
        <v>5.0321963395718212E-2</v>
      </c>
      <c r="AL322">
        <f>0</f>
        <v>0</v>
      </c>
      <c r="AN322">
        <f t="shared" ref="AN322:AN385" si="65">(H323-H322)*((N323))*$C$2</f>
        <v>7.309208233454535E-7</v>
      </c>
    </row>
    <row r="323" spans="7:40" x14ac:dyDescent="0.25">
      <c r="G323">
        <f>G322+($C$6/1700)</f>
        <v>9.4411764705882237E-2</v>
      </c>
      <c r="H323" s="7">
        <f t="shared" ref="H323:H386" si="66">VALUE(ROUND(G323,5))</f>
        <v>9.4409999999999994E-2</v>
      </c>
      <c r="I323" s="7">
        <f t="shared" si="60"/>
        <v>323</v>
      </c>
      <c r="J323" s="7">
        <f t="shared" si="61"/>
        <v>8.4700000000000113</v>
      </c>
      <c r="K323" s="7">
        <v>100</v>
      </c>
      <c r="L323">
        <f>SQRT(ABS((6*J323)/($C$2*$C$8)))</f>
        <v>5.0408332644514275E-2</v>
      </c>
      <c r="M323">
        <f>(3*K323)/($C$2*$C$3*2)</f>
        <v>1.4999999999999999E-2</v>
      </c>
      <c r="N323">
        <f t="shared" ref="N323:N386" si="67">MAX(ABS(L323),ABS(M323))</f>
        <v>5.0408332644514275E-2</v>
      </c>
      <c r="O323">
        <f t="shared" ref="O323:O386" si="68">MAX($N$2:$N$1702)</f>
        <v>9.7979589711327184E-2</v>
      </c>
      <c r="P323">
        <f t="shared" si="62"/>
        <v>59513.970064361514</v>
      </c>
      <c r="Q323">
        <f>0</f>
        <v>0</v>
      </c>
      <c r="R323" s="12">
        <f>0</f>
        <v>0</v>
      </c>
      <c r="S323">
        <f>0</f>
        <v>0</v>
      </c>
      <c r="T323">
        <f>0</f>
        <v>0</v>
      </c>
      <c r="U323">
        <f>IFERROR($C$3*S323,0)</f>
        <v>0</v>
      </c>
      <c r="V323">
        <f>3.1415-ATAN((M323/2)/ABS((G323-$C$7)))</f>
        <v>3.1121643444827694</v>
      </c>
      <c r="W323">
        <f>SQRT(((O323/2))^2+(ABS(G323-$C$7))^2)</f>
        <v>0.26024093840278339</v>
      </c>
      <c r="X323">
        <f t="shared" ref="X323:X386" si="69">3.1415</f>
        <v>3.1415000000000002</v>
      </c>
      <c r="Y323">
        <f>G323-$C$7</f>
        <v>-0.25558823529411773</v>
      </c>
      <c r="Z323">
        <f t="shared" ref="Z323:Z386" si="70">(1/12)*$C$2*(N323^3)</f>
        <v>5.3369822187379567E-7</v>
      </c>
      <c r="AA323">
        <f>W323/$C$5</f>
        <v>13.01204692013917</v>
      </c>
      <c r="AB323">
        <f>Y323/$C$5</f>
        <v>-12.779411764705886</v>
      </c>
      <c r="AC323">
        <f>$C$4/$C$5</f>
        <v>0</v>
      </c>
      <c r="AD323">
        <f>IFERROR(ABS(((J323*$C$5)/(4*Z323))*((((1/(AA323^3))-AA323)*SIN(V323))-(((4/(AA323^5))-(5/(AA323^3))+AA323)*SIN(3*V323))-(2*AC323*((3/(AA323^4))-(4/(AA323^2))+1)*COS(2*V323))+(2*AC323*((1/(AA323^2))-1)))),0)</f>
        <v>121402.99685594761</v>
      </c>
      <c r="AE323">
        <f>IFERROR(ABS(((J323*$C$5)/(4*Z323))*((2*AC323*((-(3/(AB323^4)))+(2/(AB323^2))+1)*SIN(2*X323))-((1/(AB323^3))*COS(X323))+(((4/(AB323^5))-((3/(AB323^3))-AB323))*COS(3*X323)))),0)</f>
        <v>1013920.1798100236</v>
      </c>
      <c r="AF323">
        <f>MAX($C$8,AD323)</f>
        <v>400000</v>
      </c>
      <c r="AG323" s="11">
        <f>MAX(AE323,$C$3,U323)</f>
        <v>1013920.1798100236</v>
      </c>
      <c r="AH323" s="11">
        <f t="shared" ref="AH323:AH386" si="71">SQRT(ABS((6*J323)/($C$2*AF323)))</f>
        <v>5.0408332644514275E-2</v>
      </c>
      <c r="AI323" s="11">
        <f>(3*K323)/($C$2*$C$3*2)</f>
        <v>1.4999999999999999E-2</v>
      </c>
      <c r="AJ323">
        <f t="shared" si="63"/>
        <v>9.4409999999999994E-2</v>
      </c>
      <c r="AK323">
        <f t="shared" si="64"/>
        <v>5.0408332644514275E-2</v>
      </c>
      <c r="AL323">
        <f>0</f>
        <v>0</v>
      </c>
      <c r="AN323">
        <f t="shared" si="65"/>
        <v>7.574628703771781E-7</v>
      </c>
    </row>
    <row r="324" spans="7:40" x14ac:dyDescent="0.25">
      <c r="G324">
        <f>G323+($C$6/1700)</f>
        <v>9.4705882352941057E-2</v>
      </c>
      <c r="H324" s="7">
        <f t="shared" si="66"/>
        <v>9.4710000000000003E-2</v>
      </c>
      <c r="I324" s="7">
        <f t="shared" ref="I324:I387" si="72">I323+1</f>
        <v>324</v>
      </c>
      <c r="J324" s="7">
        <f t="shared" ref="J324:J387" si="73">K324*(H324-H323)+J323</f>
        <v>8.5000000000000124</v>
      </c>
      <c r="K324" s="7">
        <v>100</v>
      </c>
      <c r="L324">
        <f>SQRT(ABS((6*J324)/($C$2*$C$8)))</f>
        <v>5.0497524691810423E-2</v>
      </c>
      <c r="M324">
        <f>(3*K324)/($C$2*$C$3*2)</f>
        <v>1.4999999999999999E-2</v>
      </c>
      <c r="N324">
        <f t="shared" si="67"/>
        <v>5.0497524691810423E-2</v>
      </c>
      <c r="O324">
        <f t="shared" si="68"/>
        <v>9.7979589711327184E-2</v>
      </c>
      <c r="P324">
        <f t="shared" si="62"/>
        <v>59408.852578600417</v>
      </c>
      <c r="Q324">
        <f>0</f>
        <v>0</v>
      </c>
      <c r="R324" s="12">
        <f>0</f>
        <v>0</v>
      </c>
      <c r="S324">
        <f>0</f>
        <v>0</v>
      </c>
      <c r="T324">
        <f>0</f>
        <v>0</v>
      </c>
      <c r="U324">
        <f>IFERROR($C$3*S324,0)</f>
        <v>0</v>
      </c>
      <c r="V324">
        <f>3.1415-ATAN((M324/2)/ABS((G324-$C$7)))</f>
        <v>3.1121305670647081</v>
      </c>
      <c r="W324">
        <f>SQRT(((O324/2))^2+(ABS(G324-$C$7))^2)</f>
        <v>0.25995208501797085</v>
      </c>
      <c r="X324">
        <f t="shared" si="69"/>
        <v>3.1415000000000002</v>
      </c>
      <c r="Y324">
        <f>G324-$C$7</f>
        <v>-0.25529411764705889</v>
      </c>
      <c r="Z324">
        <f t="shared" si="70"/>
        <v>5.3653619985048639E-7</v>
      </c>
      <c r="AA324">
        <f>W324/$C$5</f>
        <v>12.997604250898542</v>
      </c>
      <c r="AB324">
        <f>Y324/$C$5</f>
        <v>-12.764705882352944</v>
      </c>
      <c r="AC324">
        <f>$C$4/$C$5</f>
        <v>0</v>
      </c>
      <c r="AD324">
        <f>IFERROR(ABS(((J324*$C$5)/(4*Z324))*((((1/(AA324^3))-AA324)*SIN(V324))-(((4/(AA324^5))-(5/(AA324^3))+AA324)*SIN(3*V324))-(2*AC324*((3/(AA324^4))-(4/(AA324^2))+1)*COS(2*V324))+(2*AC324*((1/(AA324^2))-1)))),0)</f>
        <v>121192.64226196888</v>
      </c>
      <c r="AE324">
        <f>IFERROR(ABS(((J324*$C$5)/(4*Z324))*((2*AC324*((-(3/(AB324^4)))+(2/(AB324^2))+1)*SIN(2*X324))-((1/(AB324^3))*COS(X324))+(((4/(AB324^5))-((3/(AB324^3))-AB324))*COS(3*X324)))),0)</f>
        <v>1010963.9279795637</v>
      </c>
      <c r="AF324">
        <f>MAX($C$8,AD324)</f>
        <v>400000</v>
      </c>
      <c r="AG324" s="11">
        <f>MAX(AE324,$C$3,U324)</f>
        <v>1010963.9279795637</v>
      </c>
      <c r="AH324" s="11">
        <f t="shared" si="71"/>
        <v>5.0497524691810423E-2</v>
      </c>
      <c r="AI324" s="11">
        <f>(3*K324)/($C$2*$C$3*2)</f>
        <v>1.4999999999999999E-2</v>
      </c>
      <c r="AJ324">
        <f t="shared" si="63"/>
        <v>9.4710000000000003E-2</v>
      </c>
      <c r="AK324">
        <f t="shared" si="64"/>
        <v>5.0497524691810423E-2</v>
      </c>
      <c r="AL324">
        <f>0</f>
        <v>0</v>
      </c>
      <c r="AN324">
        <f t="shared" si="65"/>
        <v>7.3346211558607147E-7</v>
      </c>
    </row>
    <row r="325" spans="7:40" x14ac:dyDescent="0.25">
      <c r="G325">
        <f>G324+($C$6/1700)</f>
        <v>9.4999999999999876E-2</v>
      </c>
      <c r="H325" s="7">
        <f t="shared" si="66"/>
        <v>9.5000000000000001E-2</v>
      </c>
      <c r="I325" s="7">
        <f t="shared" si="72"/>
        <v>325</v>
      </c>
      <c r="J325" s="7">
        <f t="shared" si="73"/>
        <v>8.5290000000000123</v>
      </c>
      <c r="K325" s="7">
        <v>100</v>
      </c>
      <c r="L325">
        <f>SQRT(ABS((6*J325)/($C$2*$C$8)))</f>
        <v>5.0583594178349997E-2</v>
      </c>
      <c r="M325">
        <f>(3*K325)/($C$2*$C$3*2)</f>
        <v>1.4999999999999999E-2</v>
      </c>
      <c r="N325">
        <f t="shared" si="67"/>
        <v>5.0583594178349997E-2</v>
      </c>
      <c r="O325">
        <f t="shared" si="68"/>
        <v>9.7979589711327184E-2</v>
      </c>
      <c r="P325">
        <f t="shared" si="62"/>
        <v>59307.766653007289</v>
      </c>
      <c r="Q325">
        <f>0</f>
        <v>0</v>
      </c>
      <c r="R325" s="12">
        <f>0</f>
        <v>0</v>
      </c>
      <c r="S325">
        <f>0</f>
        <v>0</v>
      </c>
      <c r="T325">
        <f>0</f>
        <v>0</v>
      </c>
      <c r="U325">
        <f>IFERROR($C$3*S325,0)</f>
        <v>0</v>
      </c>
      <c r="V325">
        <f>3.1415-ATAN((M325/2)/ABS((G325-$C$7)))</f>
        <v>3.1120967117959952</v>
      </c>
      <c r="W325">
        <f>SQRT(((O325/2))^2+(ABS(G325-$C$7))^2)</f>
        <v>0.25966324345197578</v>
      </c>
      <c r="X325">
        <f t="shared" si="69"/>
        <v>3.1415000000000002</v>
      </c>
      <c r="Y325">
        <f>G325-$C$7</f>
        <v>-0.25500000000000012</v>
      </c>
      <c r="Z325">
        <f t="shared" si="70"/>
        <v>5.3928434343393469E-7</v>
      </c>
      <c r="AA325">
        <f>W325/$C$5</f>
        <v>12.983162172598789</v>
      </c>
      <c r="AB325">
        <f>Y325/$C$5</f>
        <v>-12.750000000000005</v>
      </c>
      <c r="AC325">
        <f>$C$4/$C$5</f>
        <v>0</v>
      </c>
      <c r="AD325">
        <f>IFERROR(ABS(((J325*$C$5)/(4*Z325))*((((1/(AA325^3))-AA325)*SIN(V325))-(((4/(AA325^5))-(5/(AA325^3))+AA325)*SIN(3*V325))-(2*AC325*((3/(AA325^4))-(4/(AA325^2))+1)*COS(2*V325))+(2*AC325*((1/(AA325^2))-1)))),0)</f>
        <v>120990.51299075389</v>
      </c>
      <c r="AE325">
        <f>IFERROR(ABS(((J325*$C$5)/(4*Z325))*((2*AC325*((-(3/(AB325^4)))+(2/(AB325^2))+1)*SIN(2*X325))-((1/(AB325^3))*COS(X325))+(((4/(AB325^5))-((3/(AB325^3))-AB325))*COS(3*X325)))),0)</f>
        <v>1008080.3240684728</v>
      </c>
      <c r="AF325">
        <f>MAX($C$8,AD325)</f>
        <v>400000</v>
      </c>
      <c r="AG325" s="11">
        <f>MAX(AE325,$C$3,U325)</f>
        <v>1008080.3240684728</v>
      </c>
      <c r="AH325" s="11">
        <f t="shared" si="71"/>
        <v>5.0583594178349997E-2</v>
      </c>
      <c r="AI325" s="11">
        <f>(3*K325)/($C$2*$C$3*2)</f>
        <v>1.4999999999999999E-2</v>
      </c>
      <c r="AJ325">
        <f t="shared" si="63"/>
        <v>9.5000000000000001E-2</v>
      </c>
      <c r="AK325">
        <f t="shared" si="64"/>
        <v>5.0583594178349997E-2</v>
      </c>
      <c r="AL325">
        <f>0</f>
        <v>0</v>
      </c>
      <c r="AN325">
        <f t="shared" si="65"/>
        <v>7.3470800322304606E-7</v>
      </c>
    </row>
    <row r="326" spans="7:40" x14ac:dyDescent="0.25">
      <c r="G326">
        <f>G325+($C$6/1700)</f>
        <v>9.5294117647058696E-2</v>
      </c>
      <c r="H326" s="7">
        <f t="shared" si="66"/>
        <v>9.529E-2</v>
      </c>
      <c r="I326" s="7">
        <f t="shared" si="72"/>
        <v>326</v>
      </c>
      <c r="J326" s="7">
        <f t="shared" si="73"/>
        <v>8.5580000000000123</v>
      </c>
      <c r="K326" s="7">
        <v>100</v>
      </c>
      <c r="L326">
        <f>SQRT(ABS((6*J326)/($C$2*$C$8)))</f>
        <v>5.0669517463658595E-2</v>
      </c>
      <c r="M326">
        <f>(3*K326)/($C$2*$C$3*2)</f>
        <v>1.4999999999999999E-2</v>
      </c>
      <c r="N326">
        <f t="shared" si="67"/>
        <v>5.0669517463658595E-2</v>
      </c>
      <c r="O326">
        <f t="shared" si="68"/>
        <v>9.7979589711327184E-2</v>
      </c>
      <c r="P326">
        <f t="shared" si="62"/>
        <v>59207.194979736531</v>
      </c>
      <c r="Q326">
        <f>0</f>
        <v>0</v>
      </c>
      <c r="R326" s="12">
        <f>0</f>
        <v>0</v>
      </c>
      <c r="S326">
        <f>0</f>
        <v>0</v>
      </c>
      <c r="T326">
        <f>0</f>
        <v>0</v>
      </c>
      <c r="U326">
        <f>IFERROR($C$3*S326,0)</f>
        <v>0</v>
      </c>
      <c r="V326">
        <f>3.1415-ATAN((M326/2)/ABS((G326-$C$7)))</f>
        <v>3.1120627784072501</v>
      </c>
      <c r="W326">
        <f>SQRT(((O326/2))^2+(ABS(G326-$C$7))^2)</f>
        <v>0.25937441374428272</v>
      </c>
      <c r="X326">
        <f t="shared" si="69"/>
        <v>3.1415000000000002</v>
      </c>
      <c r="Y326">
        <f>G326-$C$7</f>
        <v>-0.25470588235294128</v>
      </c>
      <c r="Z326">
        <f t="shared" si="70"/>
        <v>5.420371630674886E-7</v>
      </c>
      <c r="AA326">
        <f>W326/$C$5</f>
        <v>12.968720687214136</v>
      </c>
      <c r="AB326">
        <f>Y326/$C$5</f>
        <v>-12.735294117647063</v>
      </c>
      <c r="AC326">
        <f>$C$4/$C$5</f>
        <v>0</v>
      </c>
      <c r="AD326">
        <f>IFERROR(ABS(((J326*$C$5)/(4*Z326))*((((1/(AA326^3))-AA326)*SIN(V326))-(((4/(AA326^5))-(5/(AA326^3))+AA326)*SIN(3*V326))-(2*AC326*((3/(AA326^4))-(4/(AA326^2))+1)*COS(2*V326))+(2*AC326*((1/(AA326^2))-1)))),0)</f>
        <v>120789.43415594992</v>
      </c>
      <c r="AE326">
        <f>IFERROR(ABS(((J326*$C$5)/(4*Z326))*((2*AC326*((-(3/(AB326^4)))+(2/(AB326^2))+1)*SIN(2*X326))-((1/(AB326^3))*COS(X326))+(((4/(AB326^5))-((3/(AB326^3))-AB326))*COS(3*X326)))),0)</f>
        <v>1005209.4145801107</v>
      </c>
      <c r="AF326">
        <f>MAX($C$8,AD326)</f>
        <v>400000</v>
      </c>
      <c r="AG326" s="11">
        <f>MAX(AE326,$C$3,U326)</f>
        <v>1005209.4145801107</v>
      </c>
      <c r="AH326" s="11">
        <f t="shared" si="71"/>
        <v>5.0669517463658595E-2</v>
      </c>
      <c r="AI326" s="11">
        <f>(3*K326)/($C$2*$C$3*2)</f>
        <v>1.4999999999999999E-2</v>
      </c>
      <c r="AJ326">
        <f t="shared" si="63"/>
        <v>9.529E-2</v>
      </c>
      <c r="AK326">
        <f t="shared" si="64"/>
        <v>5.0669517463658595E-2</v>
      </c>
      <c r="AL326">
        <f>0</f>
        <v>0</v>
      </c>
      <c r="AN326">
        <f t="shared" si="65"/>
        <v>7.6137375841302832E-7</v>
      </c>
    </row>
    <row r="327" spans="7:40" x14ac:dyDescent="0.25">
      <c r="G327">
        <f>G326+($C$6/1700)</f>
        <v>9.5588235294117516E-2</v>
      </c>
      <c r="H327" s="7">
        <f t="shared" si="66"/>
        <v>9.5589999999999994E-2</v>
      </c>
      <c r="I327" s="7">
        <f t="shared" si="72"/>
        <v>327</v>
      </c>
      <c r="J327" s="7">
        <f t="shared" si="73"/>
        <v>8.5880000000000116</v>
      </c>
      <c r="K327" s="7">
        <v>100</v>
      </c>
      <c r="L327">
        <f>SQRT(ABS((6*J327)/($C$2*$C$8)))</f>
        <v>5.0758250560869446E-2</v>
      </c>
      <c r="M327">
        <f>(3*K327)/($C$2*$C$3*2)</f>
        <v>1.4999999999999999E-2</v>
      </c>
      <c r="N327">
        <f t="shared" si="67"/>
        <v>5.0758250560869446E-2</v>
      </c>
      <c r="O327">
        <f t="shared" si="68"/>
        <v>9.7979589711327184E-2</v>
      </c>
      <c r="P327">
        <f t="shared" si="62"/>
        <v>59103.691850104071</v>
      </c>
      <c r="Q327">
        <f>0</f>
        <v>0</v>
      </c>
      <c r="R327" s="12">
        <f>0</f>
        <v>0</v>
      </c>
      <c r="S327">
        <f>0</f>
        <v>0</v>
      </c>
      <c r="T327">
        <f>0</f>
        <v>0</v>
      </c>
      <c r="U327">
        <f>IFERROR($C$3*S327,0)</f>
        <v>0</v>
      </c>
      <c r="V327">
        <f>3.1415-ATAN((M327/2)/ABS((G327-$C$7)))</f>
        <v>3.1120287666278506</v>
      </c>
      <c r="W327">
        <f>SQRT(((O327/2))^2+(ABS(G327-$C$7))^2)</f>
        <v>0.25908559593455077</v>
      </c>
      <c r="X327">
        <f t="shared" si="69"/>
        <v>3.1415000000000002</v>
      </c>
      <c r="Y327">
        <f>G327-$C$7</f>
        <v>-0.25441176470588245</v>
      </c>
      <c r="Z327">
        <f t="shared" si="70"/>
        <v>5.4488981977093422E-7</v>
      </c>
      <c r="AA327">
        <f>W327/$C$5</f>
        <v>12.954279796727539</v>
      </c>
      <c r="AB327">
        <f>Y327/$C$5</f>
        <v>-12.720588235294121</v>
      </c>
      <c r="AC327">
        <f>$C$4/$C$5</f>
        <v>0</v>
      </c>
      <c r="AD327">
        <f>IFERROR(ABS(((J327*$C$5)/(4*Z327))*((((1/(AA327^3))-AA327)*SIN(V327))-(((4/(AA327^5))-(5/(AA327^3))+AA327)*SIN(3*V327))-(2*AC327*((3/(AA327^4))-(4/(AA327^2))+1)*COS(2*V327))+(2*AC327*((1/(AA327^2))-1)))),0)</f>
        <v>120582.3759767876</v>
      </c>
      <c r="AE327">
        <f>IFERROR(ABS(((J327*$C$5)/(4*Z327))*((2*AC327*((-(3/(AB327^4)))+(2/(AB327^2))+1)*SIN(2*X327))-((1/(AB327^3))*COS(X327))+(((4/(AB327^5))-((3/(AB327^3))-AB327))*COS(3*X327)))),0)</f>
        <v>1002292.736202485</v>
      </c>
      <c r="AF327">
        <f>MAX($C$8,AD327)</f>
        <v>400000</v>
      </c>
      <c r="AG327" s="11">
        <f>MAX(AE327,$C$3,U327)</f>
        <v>1002292.736202485</v>
      </c>
      <c r="AH327" s="11">
        <f t="shared" si="71"/>
        <v>5.0758250560869446E-2</v>
      </c>
      <c r="AI327" s="11">
        <f>(3*K327)/($C$2*$C$3*2)</f>
        <v>1.4999999999999999E-2</v>
      </c>
      <c r="AJ327">
        <f t="shared" si="63"/>
        <v>9.5589999999999994E-2</v>
      </c>
      <c r="AK327">
        <f t="shared" si="64"/>
        <v>5.0758250560869446E-2</v>
      </c>
      <c r="AL327">
        <f>0</f>
        <v>0</v>
      </c>
      <c r="AN327">
        <f t="shared" si="65"/>
        <v>7.3723624097031994E-7</v>
      </c>
    </row>
    <row r="328" spans="7:40" x14ac:dyDescent="0.25">
      <c r="G328">
        <f>G327+($C$6/1700)</f>
        <v>9.5882352941176335E-2</v>
      </c>
      <c r="H328" s="7">
        <f t="shared" si="66"/>
        <v>9.5880000000000007E-2</v>
      </c>
      <c r="I328" s="7">
        <f t="shared" si="72"/>
        <v>328</v>
      </c>
      <c r="J328" s="7">
        <f t="shared" si="73"/>
        <v>8.6170000000000133</v>
      </c>
      <c r="K328" s="7">
        <v>100</v>
      </c>
      <c r="L328">
        <f>SQRT(ABS((6*J328)/($C$2*$C$8)))</f>
        <v>5.0843878687606085E-2</v>
      </c>
      <c r="M328">
        <f>(3*K328)/($C$2*$C$3*2)</f>
        <v>1.4999999999999999E-2</v>
      </c>
      <c r="N328">
        <f t="shared" si="67"/>
        <v>5.0843878687606085E-2</v>
      </c>
      <c r="O328">
        <f t="shared" si="68"/>
        <v>9.7979589711327184E-2</v>
      </c>
      <c r="P328">
        <f t="shared" si="62"/>
        <v>59004.153055130555</v>
      </c>
      <c r="Q328">
        <f>0</f>
        <v>0</v>
      </c>
      <c r="R328" s="12">
        <f>0</f>
        <v>0</v>
      </c>
      <c r="S328">
        <f>0</f>
        <v>0</v>
      </c>
      <c r="T328">
        <f>0</f>
        <v>0</v>
      </c>
      <c r="U328">
        <f>IFERROR($C$3*S328,0)</f>
        <v>0</v>
      </c>
      <c r="V328">
        <f>3.1415-ATAN((M328/2)/ABS((G328-$C$7)))</f>
        <v>3.1119946761859212</v>
      </c>
      <c r="W328">
        <f>SQRT(((O328/2))^2+(ABS(G328-$C$7))^2)</f>
        <v>0.2587967900626143</v>
      </c>
      <c r="X328">
        <f t="shared" si="69"/>
        <v>3.1415000000000002</v>
      </c>
      <c r="Y328">
        <f>G328-$C$7</f>
        <v>-0.25411764705882367</v>
      </c>
      <c r="Z328">
        <f t="shared" si="70"/>
        <v>5.4765212831387785E-7</v>
      </c>
      <c r="AA328">
        <f>W328/$C$5</f>
        <v>12.939839503130715</v>
      </c>
      <c r="AB328">
        <f>Y328/$C$5</f>
        <v>-12.705882352941183</v>
      </c>
      <c r="AC328">
        <f>$C$4/$C$5</f>
        <v>0</v>
      </c>
      <c r="AD328">
        <f>IFERROR(ABS(((J328*$C$5)/(4*Z328))*((((1/(AA328^3))-AA328)*SIN(V328))-(((4/(AA328^5))-(5/(AA328^3))+AA328)*SIN(3*V328))-(2*AC328*((3/(AA328^4))-(4/(AA328^2))+1)*COS(2*V328))+(2*AC328*((1/(AA328^2))-1)))),0)</f>
        <v>120383.40699049535</v>
      </c>
      <c r="AE328">
        <f>IFERROR(ABS(((J328*$C$5)/(4*Z328))*((2*AC328*((-(3/(AB328^4)))+(2/(AB328^2))+1)*SIN(2*X328))-((1/(AB328^3))*COS(X328))+(((4/(AB328^5))-((3/(AB328^3))-AB328))*COS(3*X328)))),0)</f>
        <v>999447.26644067559</v>
      </c>
      <c r="AF328">
        <f>MAX($C$8,AD328)</f>
        <v>400000</v>
      </c>
      <c r="AG328" s="11">
        <f>MAX(AE328,$C$3,U328)</f>
        <v>999447.26644067559</v>
      </c>
      <c r="AH328" s="11">
        <f t="shared" si="71"/>
        <v>5.0843878687606085E-2</v>
      </c>
      <c r="AI328" s="11">
        <f>(3*K328)/($C$2*$C$3*2)</f>
        <v>1.4999999999999999E-2</v>
      </c>
      <c r="AJ328">
        <f t="shared" si="63"/>
        <v>9.5880000000000007E-2</v>
      </c>
      <c r="AK328">
        <f t="shared" si="64"/>
        <v>5.0843878687606085E-2</v>
      </c>
      <c r="AL328">
        <f>0</f>
        <v>0</v>
      </c>
      <c r="AN328">
        <f t="shared" si="65"/>
        <v>7.6398462026403406E-7</v>
      </c>
    </row>
    <row r="329" spans="7:40" x14ac:dyDescent="0.25">
      <c r="G329">
        <f>G328+($C$6/1700)</f>
        <v>9.6176470588235155E-2</v>
      </c>
      <c r="H329" s="7">
        <f t="shared" si="66"/>
        <v>9.6180000000000002E-2</v>
      </c>
      <c r="I329" s="7">
        <f t="shared" si="72"/>
        <v>329</v>
      </c>
      <c r="J329" s="7">
        <f t="shared" si="73"/>
        <v>8.6470000000000127</v>
      </c>
      <c r="K329" s="7">
        <v>100</v>
      </c>
      <c r="L329">
        <f>SQRT(ABS((6*J329)/($C$2*$C$8)))</f>
        <v>5.0932308017603165E-2</v>
      </c>
      <c r="M329">
        <f>(3*K329)/($C$2*$C$3*2)</f>
        <v>1.4999999999999999E-2</v>
      </c>
      <c r="N329">
        <f t="shared" si="67"/>
        <v>5.0932308017603165E-2</v>
      </c>
      <c r="O329">
        <f t="shared" si="68"/>
        <v>9.7979589711327184E-2</v>
      </c>
      <c r="P329">
        <f t="shared" si="62"/>
        <v>58901.709283685777</v>
      </c>
      <c r="Q329">
        <f>0</f>
        <v>0</v>
      </c>
      <c r="R329" s="12">
        <f>0</f>
        <v>0</v>
      </c>
      <c r="S329">
        <f>0</f>
        <v>0</v>
      </c>
      <c r="T329">
        <f>0</f>
        <v>0</v>
      </c>
      <c r="U329">
        <f>IFERROR($C$3*S329,0)</f>
        <v>0</v>
      </c>
      <c r="V329">
        <f>3.1415-ATAN((M329/2)/ABS((G329-$C$7)))</f>
        <v>3.1119605068083298</v>
      </c>
      <c r="W329">
        <f>SQRT(((O329/2))^2+(ABS(G329-$C$7))^2)</f>
        <v>0.25850799616848419</v>
      </c>
      <c r="X329">
        <f t="shared" si="69"/>
        <v>3.1415000000000002</v>
      </c>
      <c r="Y329">
        <f>G329-$C$7</f>
        <v>-0.25382352941176484</v>
      </c>
      <c r="Z329">
        <f t="shared" si="70"/>
        <v>5.5051458428526897E-7</v>
      </c>
      <c r="AA329">
        <f>W329/$C$5</f>
        <v>12.92539980842421</v>
      </c>
      <c r="AB329">
        <f>Y329/$C$5</f>
        <v>-12.691176470588241</v>
      </c>
      <c r="AC329">
        <f>$C$4/$C$5</f>
        <v>0</v>
      </c>
      <c r="AD329">
        <f>IFERROR(ABS(((J329*$C$5)/(4*Z329))*((((1/(AA329^3))-AA329)*SIN(V329))-(((4/(AA329^5))-(5/(AA329^3))+AA329)*SIN(3*V329))-(2*AC329*((3/(AA329^4))-(4/(AA329^2))+1)*COS(2*V329))+(2*AC329*((1/(AA329^2))-1)))),0)</f>
        <v>120178.51240285655</v>
      </c>
      <c r="AE329">
        <f>IFERROR(ABS(((J329*$C$5)/(4*Z329))*((2*AC329*((-(3/(AB329^4)))+(2/(AB329^2))+1)*SIN(2*X329))-((1/(AB329^3))*COS(X329))+(((4/(AB329^5))-((3/(AB329^3))-AB329))*COS(3*X329)))),0)</f>
        <v>996556.55028715997</v>
      </c>
      <c r="AF329">
        <f>MAX($C$8,AD329)</f>
        <v>400000</v>
      </c>
      <c r="AG329" s="11">
        <f>MAX(AE329,$C$3,U329)</f>
        <v>996556.55028715997</v>
      </c>
      <c r="AH329" s="11">
        <f t="shared" si="71"/>
        <v>5.0932308017603165E-2</v>
      </c>
      <c r="AI329" s="11">
        <f>(3*K329)/($C$2*$C$3*2)</f>
        <v>1.4999999999999999E-2</v>
      </c>
      <c r="AJ329">
        <f t="shared" si="63"/>
        <v>9.6180000000000002E-2</v>
      </c>
      <c r="AK329">
        <f t="shared" si="64"/>
        <v>5.0932308017603165E-2</v>
      </c>
      <c r="AL329">
        <f>0</f>
        <v>0</v>
      </c>
      <c r="AN329">
        <f t="shared" si="65"/>
        <v>7.3975583809794665E-7</v>
      </c>
    </row>
    <row r="330" spans="7:40" x14ac:dyDescent="0.25">
      <c r="G330">
        <f>G329+($C$6/1700)</f>
        <v>9.6470588235293975E-2</v>
      </c>
      <c r="H330" s="7">
        <f t="shared" si="66"/>
        <v>9.647E-2</v>
      </c>
      <c r="I330" s="7">
        <f t="shared" si="72"/>
        <v>330</v>
      </c>
      <c r="J330" s="7">
        <f t="shared" si="73"/>
        <v>8.6760000000000126</v>
      </c>
      <c r="K330" s="7">
        <v>100</v>
      </c>
      <c r="L330">
        <f>SQRT(ABS((6*J330)/($C$2*$C$8)))</f>
        <v>5.1017644006755188E-2</v>
      </c>
      <c r="M330">
        <f>(3*K330)/($C$2*$C$3*2)</f>
        <v>1.4999999999999999E-2</v>
      </c>
      <c r="N330">
        <f t="shared" si="67"/>
        <v>5.1017644006755188E-2</v>
      </c>
      <c r="O330">
        <f t="shared" si="68"/>
        <v>9.7979589711327184E-2</v>
      </c>
      <c r="P330">
        <f t="shared" si="62"/>
        <v>58803.185807693771</v>
      </c>
      <c r="Q330">
        <f>0</f>
        <v>0</v>
      </c>
      <c r="R330" s="12">
        <f>0</f>
        <v>0</v>
      </c>
      <c r="S330">
        <f>0</f>
        <v>0</v>
      </c>
      <c r="T330">
        <f>0</f>
        <v>0</v>
      </c>
      <c r="U330">
        <f>IFERROR($C$3*S330,0)</f>
        <v>0</v>
      </c>
      <c r="V330">
        <f>3.1415-ATAN((M330/2)/ABS((G330-$C$7)))</f>
        <v>3.1119262582206777</v>
      </c>
      <c r="W330">
        <f>SQRT(((O330/2))^2+(ABS(G330-$C$7))^2)</f>
        <v>0.25821921429234856</v>
      </c>
      <c r="X330">
        <f t="shared" si="69"/>
        <v>3.1415000000000002</v>
      </c>
      <c r="Y330">
        <f>G330-$C$7</f>
        <v>-0.253529411764706</v>
      </c>
      <c r="Z330">
        <f t="shared" si="70"/>
        <v>5.5328634925326072E-7</v>
      </c>
      <c r="AA330">
        <f>W330/$C$5</f>
        <v>12.910960714617428</v>
      </c>
      <c r="AB330">
        <f>Y330/$C$5</f>
        <v>-12.676470588235301</v>
      </c>
      <c r="AC330">
        <f>$C$4/$C$5</f>
        <v>0</v>
      </c>
      <c r="AD330">
        <f>IFERROR(ABS(((J330*$C$5)/(4*Z330))*((((1/(AA330^3))-AA330)*SIN(V330))-(((4/(AA330^5))-(5/(AA330^3))+AA330)*SIN(3*V330))-(2*AC330*((3/(AA330^4))-(4/(AA330^2))+1)*COS(2*V330))+(2*AC330*((1/(AA330^2))-1)))),0)</f>
        <v>119981.61783172969</v>
      </c>
      <c r="AE330">
        <f>IFERROR(ABS(((J330*$C$5)/(4*Z330))*((2*AC330*((-(3/(AB330^4)))+(2/(AB330^2))+1)*SIN(2*X330))-((1/(AB330^3))*COS(X330))+(((4/(AB330^5))-((3/(AB330^3))-AB330))*COS(3*X330)))),0)</f>
        <v>993736.10141482169</v>
      </c>
      <c r="AF330">
        <f>MAX($C$8,AD330)</f>
        <v>400000</v>
      </c>
      <c r="AG330" s="11">
        <f>MAX(AE330,$C$3,U330)</f>
        <v>993736.10141482169</v>
      </c>
      <c r="AH330" s="11">
        <f t="shared" si="71"/>
        <v>5.1017644006755188E-2</v>
      </c>
      <c r="AI330" s="11">
        <f>(3*K330)/($C$2*$C$3*2)</f>
        <v>1.4999999999999999E-2</v>
      </c>
      <c r="AJ330">
        <f t="shared" si="63"/>
        <v>9.647E-2</v>
      </c>
      <c r="AK330">
        <f t="shared" si="64"/>
        <v>5.1017644006755188E-2</v>
      </c>
      <c r="AL330">
        <f>0</f>
        <v>0</v>
      </c>
      <c r="AN330">
        <f t="shared" si="65"/>
        <v>7.4099114367176863E-7</v>
      </c>
    </row>
    <row r="331" spans="7:40" x14ac:dyDescent="0.25">
      <c r="G331">
        <f>G330+($C$6/1700)</f>
        <v>9.6764705882352794E-2</v>
      </c>
      <c r="H331" s="7">
        <f t="shared" si="66"/>
        <v>9.6759999999999999E-2</v>
      </c>
      <c r="I331" s="7">
        <f t="shared" si="72"/>
        <v>331</v>
      </c>
      <c r="J331" s="7">
        <f t="shared" si="73"/>
        <v>8.7050000000000125</v>
      </c>
      <c r="K331" s="7">
        <v>100</v>
      </c>
      <c r="L331">
        <f>SQRT(ABS((6*J331)/($C$2*$C$8)))</f>
        <v>5.1102837494604973E-2</v>
      </c>
      <c r="M331">
        <f>(3*K331)/($C$2*$C$3*2)</f>
        <v>1.4999999999999999E-2</v>
      </c>
      <c r="N331">
        <f t="shared" si="67"/>
        <v>5.1102837494604973E-2</v>
      </c>
      <c r="O331">
        <f t="shared" si="68"/>
        <v>9.7979589711327184E-2</v>
      </c>
      <c r="P331">
        <f t="shared" si="62"/>
        <v>58705.155077087766</v>
      </c>
      <c r="Q331">
        <f>0</f>
        <v>0</v>
      </c>
      <c r="R331" s="12">
        <f>0</f>
        <v>0</v>
      </c>
      <c r="S331">
        <f>0</f>
        <v>0</v>
      </c>
      <c r="T331">
        <f>0</f>
        <v>0</v>
      </c>
      <c r="U331">
        <f>IFERROR($C$3*S331,0)</f>
        <v>0</v>
      </c>
      <c r="V331">
        <f>3.1415-ATAN((M331/2)/ABS((G331-$C$7)))</f>
        <v>3.1118919301472938</v>
      </c>
      <c r="W331">
        <f>SQRT(((O331/2))^2+(ABS(G331-$C$7))^2)</f>
        <v>0.25793044447457392</v>
      </c>
      <c r="X331">
        <f t="shared" si="69"/>
        <v>3.1415000000000002</v>
      </c>
      <c r="Y331">
        <f>G331-$C$7</f>
        <v>-0.25323529411764717</v>
      </c>
      <c r="Z331">
        <f t="shared" si="70"/>
        <v>5.5606275048817128E-7</v>
      </c>
      <c r="AA331">
        <f>W331/$C$5</f>
        <v>12.896522223728695</v>
      </c>
      <c r="AB331">
        <f>Y331/$C$5</f>
        <v>-12.661764705882359</v>
      </c>
      <c r="AC331">
        <f>$C$4/$C$5</f>
        <v>0</v>
      </c>
      <c r="AD331">
        <f>IFERROR(ABS(((J331*$C$5)/(4*Z331))*((((1/(AA331^3))-AA331)*SIN(V331))-(((4/(AA331^5))-(5/(AA331^3))+AA331)*SIN(3*V331))-(2*AC331*((3/(AA331^4))-(4/(AA331^2))+1)*COS(2*V331))+(2*AC331*((1/(AA331^2))-1)))),0)</f>
        <v>119785.73030294885</v>
      </c>
      <c r="AE331">
        <f>IFERROR(ABS(((J331*$C$5)/(4*Z331))*((2*AC331*((-(3/(AB331^4)))+(2/(AB331^2))+1)*SIN(2*X331))-((1/(AB331^3))*COS(X331))+(((4/(AB331^5))-((3/(AB331^3))-AB331))*COS(3*X331)))),0)</f>
        <v>990927.83295188658</v>
      </c>
      <c r="AF331">
        <f>MAX($C$8,AD331)</f>
        <v>400000</v>
      </c>
      <c r="AG331" s="11">
        <f>MAX(AE331,$C$3,U331)</f>
        <v>990927.83295188658</v>
      </c>
      <c r="AH331" s="11">
        <f t="shared" si="71"/>
        <v>5.1102837494604973E-2</v>
      </c>
      <c r="AI331" s="11">
        <f>(3*K331)/($C$2*$C$3*2)</f>
        <v>1.4999999999999999E-2</v>
      </c>
      <c r="AJ331">
        <f t="shared" si="63"/>
        <v>9.6759999999999999E-2</v>
      </c>
      <c r="AK331">
        <f t="shared" si="64"/>
        <v>5.1102837494604973E-2</v>
      </c>
      <c r="AL331">
        <f>0</f>
        <v>0</v>
      </c>
      <c r="AN331">
        <f t="shared" si="65"/>
        <v>7.67862292341524E-7</v>
      </c>
    </row>
    <row r="332" spans="7:40" x14ac:dyDescent="0.25">
      <c r="G332">
        <f>G331+($C$6/1700)</f>
        <v>9.7058823529411614E-2</v>
      </c>
      <c r="H332" s="7">
        <f t="shared" si="66"/>
        <v>9.7059999999999994E-2</v>
      </c>
      <c r="I332" s="7">
        <f t="shared" si="72"/>
        <v>332</v>
      </c>
      <c r="J332" s="7">
        <f t="shared" si="73"/>
        <v>8.7350000000000119</v>
      </c>
      <c r="K332" s="7">
        <v>100</v>
      </c>
      <c r="L332">
        <f>SQRT(ABS((6*J332)/($C$2*$C$8)))</f>
        <v>5.1190819489435831E-2</v>
      </c>
      <c r="M332">
        <f>(3*K332)/($C$2*$C$3*2)</f>
        <v>1.4999999999999999E-2</v>
      </c>
      <c r="N332">
        <f t="shared" si="67"/>
        <v>5.1190819489435831E-2</v>
      </c>
      <c r="O332">
        <f t="shared" si="68"/>
        <v>9.7979589711327184E-2</v>
      </c>
      <c r="P332">
        <f t="shared" si="62"/>
        <v>58604.258144746149</v>
      </c>
      <c r="Q332">
        <f>0</f>
        <v>0</v>
      </c>
      <c r="R332" s="12">
        <f>0</f>
        <v>0</v>
      </c>
      <c r="S332">
        <f>0</f>
        <v>0</v>
      </c>
      <c r="T332">
        <f>0</f>
        <v>0</v>
      </c>
      <c r="U332">
        <f>IFERROR($C$3*S332,0)</f>
        <v>0</v>
      </c>
      <c r="V332">
        <f>3.1415-ATAN((M332/2)/ABS((G332-$C$7)))</f>
        <v>3.1118575223112259</v>
      </c>
      <c r="W332">
        <f>SQRT(((O332/2))^2+(ABS(G332-$C$7))^2)</f>
        <v>0.25764168675570592</v>
      </c>
      <c r="X332">
        <f t="shared" si="69"/>
        <v>3.1415000000000002</v>
      </c>
      <c r="Y332">
        <f>G332-$C$7</f>
        <v>-0.25294117647058834</v>
      </c>
      <c r="Z332">
        <f t="shared" si="70"/>
        <v>5.5893976030027813E-7</v>
      </c>
      <c r="AA332">
        <f>W332/$C$5</f>
        <v>12.882084337785296</v>
      </c>
      <c r="AB332">
        <f>Y332/$C$5</f>
        <v>-12.647058823529417</v>
      </c>
      <c r="AC332">
        <f>$C$4/$C$5</f>
        <v>0</v>
      </c>
      <c r="AD332">
        <f>IFERROR(ABS(((J332*$C$5)/(4*Z332))*((((1/(AA332^3))-AA332)*SIN(V332))-(((4/(AA332^5))-(5/(AA332^3))+AA332)*SIN(3*V332))-(2*AC332*((3/(AA332^4))-(4/(AA332^2))+1)*COS(2*V332))+(2*AC332*((1/(AA332^2))-1)))),0)</f>
        <v>119583.99586610087</v>
      </c>
      <c r="AE332">
        <f>IFERROR(ABS(((J332*$C$5)/(4*Z332))*((2*AC332*((-(3/(AB332^4)))+(2/(AB332^2))+1)*SIN(2*X332))-((1/(AB332^3))*COS(X332))+(((4/(AB332^5))-((3/(AB332^3))-AB332))*COS(3*X332)))),0)</f>
        <v>988075.08363172866</v>
      </c>
      <c r="AF332">
        <f>MAX($C$8,AD332)</f>
        <v>400000</v>
      </c>
      <c r="AG332" s="11">
        <f>MAX(AE332,$C$3,U332)</f>
        <v>988075.08363172866</v>
      </c>
      <c r="AH332" s="11">
        <f t="shared" si="71"/>
        <v>5.1190819489435831E-2</v>
      </c>
      <c r="AI332" s="11">
        <f>(3*K332)/($C$2*$C$3*2)</f>
        <v>1.4999999999999999E-2</v>
      </c>
      <c r="AJ332">
        <f t="shared" si="63"/>
        <v>9.7059999999999994E-2</v>
      </c>
      <c r="AK332">
        <f t="shared" si="64"/>
        <v>5.1190819489435831E-2</v>
      </c>
      <c r="AL332">
        <f>0</f>
        <v>0</v>
      </c>
      <c r="AN332">
        <f t="shared" si="65"/>
        <v>7.4349801613726482E-7</v>
      </c>
    </row>
    <row r="333" spans="7:40" x14ac:dyDescent="0.25">
      <c r="G333">
        <f>G332+($C$6/1700)</f>
        <v>9.7352941176470434E-2</v>
      </c>
      <c r="H333" s="7">
        <f t="shared" si="66"/>
        <v>9.7350000000000006E-2</v>
      </c>
      <c r="I333" s="7">
        <f t="shared" si="72"/>
        <v>333</v>
      </c>
      <c r="J333" s="7">
        <f t="shared" si="73"/>
        <v>8.7640000000000136</v>
      </c>
      <c r="K333" s="7">
        <v>100</v>
      </c>
      <c r="L333">
        <f>SQRT(ABS((6*J333)/($C$2*$C$8)))</f>
        <v>5.1275725250843639E-2</v>
      </c>
      <c r="M333">
        <f>(3*K333)/($C$2*$C$3*2)</f>
        <v>1.4999999999999999E-2</v>
      </c>
      <c r="N333">
        <f t="shared" si="67"/>
        <v>5.1275725250843639E-2</v>
      </c>
      <c r="O333">
        <f t="shared" si="68"/>
        <v>9.7979589711327184E-2</v>
      </c>
      <c r="P333">
        <f t="shared" si="62"/>
        <v>58507.217310410262</v>
      </c>
      <c r="Q333">
        <f>0</f>
        <v>0</v>
      </c>
      <c r="R333" s="12">
        <f>0</f>
        <v>0</v>
      </c>
      <c r="S333">
        <f>0</f>
        <v>0</v>
      </c>
      <c r="T333">
        <f>0</f>
        <v>0</v>
      </c>
      <c r="U333">
        <f>IFERROR($C$3*S333,0)</f>
        <v>0</v>
      </c>
      <c r="V333">
        <f>3.1415-ATAN((M333/2)/ABS((G333-$C$7)))</f>
        <v>3.1118230344342357</v>
      </c>
      <c r="W333">
        <f>SQRT(((O333/2))^2+(ABS(G333-$C$7))^2)</f>
        <v>0.25735294117647073</v>
      </c>
      <c r="X333">
        <f t="shared" si="69"/>
        <v>3.1415000000000002</v>
      </c>
      <c r="Y333">
        <f>G333-$C$7</f>
        <v>-0.25264705882352956</v>
      </c>
      <c r="Z333">
        <f t="shared" si="70"/>
        <v>5.6172557012299285E-7</v>
      </c>
      <c r="AA333">
        <f>W333/$C$5</f>
        <v>12.867647058823536</v>
      </c>
      <c r="AB333">
        <f>Y333/$C$5</f>
        <v>-12.632352941176478</v>
      </c>
      <c r="AC333">
        <f>$C$4/$C$5</f>
        <v>0</v>
      </c>
      <c r="AD333">
        <f>IFERROR(ABS(((J333*$C$5)/(4*Z333))*((((1/(AA333^3))-AA333)*SIN(V333))-(((4/(AA333^5))-(5/(AA333^3))+AA333)*SIN(3*V333))-(2*AC333*((3/(AA333^4))-(4/(AA333^2))+1)*COS(2*V333))+(2*AC333*((1/(AA333^2))-1)))),0)</f>
        <v>119390.13146298597</v>
      </c>
      <c r="AE333">
        <f>IFERROR(ABS(((J333*$C$5)/(4*Z333))*((2*AC333*((-(3/(AB333^4)))+(2/(AB333^2))+1)*SIN(2*X333))-((1/(AB333^3))*COS(X333))+(((4/(AB333^5))-((3/(AB333^3))-AB333))*COS(3*X333)))),0)</f>
        <v>985291.22906989395</v>
      </c>
      <c r="AF333">
        <f>MAX($C$8,AD333)</f>
        <v>400000</v>
      </c>
      <c r="AG333" s="11">
        <f>MAX(AE333,$C$3,U333)</f>
        <v>985291.22906989395</v>
      </c>
      <c r="AH333" s="11">
        <f t="shared" si="71"/>
        <v>5.1275725250843639E-2</v>
      </c>
      <c r="AI333" s="11">
        <f>(3*K333)/($C$2*$C$3*2)</f>
        <v>1.4999999999999999E-2</v>
      </c>
      <c r="AJ333">
        <f t="shared" si="63"/>
        <v>9.7350000000000006E-2</v>
      </c>
      <c r="AK333">
        <f t="shared" si="64"/>
        <v>5.1275725250843639E-2</v>
      </c>
      <c r="AL333">
        <f>0</f>
        <v>0</v>
      </c>
      <c r="AN333">
        <f t="shared" si="65"/>
        <v>7.7045116652516018E-7</v>
      </c>
    </row>
    <row r="334" spans="7:40" x14ac:dyDescent="0.25">
      <c r="G334">
        <f>G333+($C$6/1700)</f>
        <v>9.7647058823529254E-2</v>
      </c>
      <c r="H334" s="7">
        <f t="shared" si="66"/>
        <v>9.7650000000000001E-2</v>
      </c>
      <c r="I334" s="7">
        <f t="shared" si="72"/>
        <v>334</v>
      </c>
      <c r="J334" s="7">
        <f t="shared" si="73"/>
        <v>8.7940000000000129</v>
      </c>
      <c r="K334" s="7">
        <v>100</v>
      </c>
      <c r="L334">
        <f>SQRT(ABS((6*J334)/($C$2*$C$8)))</f>
        <v>5.1363411101678247E-2</v>
      </c>
      <c r="M334">
        <f>(3*K334)/($C$2*$C$3*2)</f>
        <v>1.4999999999999999E-2</v>
      </c>
      <c r="N334">
        <f t="shared" si="67"/>
        <v>5.1363411101678247E-2</v>
      </c>
      <c r="O334">
        <f t="shared" si="68"/>
        <v>9.7979589711327184E-2</v>
      </c>
      <c r="P334">
        <f t="shared" si="62"/>
        <v>58407.33579904271</v>
      </c>
      <c r="Q334">
        <f>0</f>
        <v>0</v>
      </c>
      <c r="R334" s="12">
        <f>0</f>
        <v>0</v>
      </c>
      <c r="S334">
        <f>0</f>
        <v>0</v>
      </c>
      <c r="T334">
        <f>0</f>
        <v>0</v>
      </c>
      <c r="U334">
        <f>IFERROR($C$3*S334,0)</f>
        <v>0</v>
      </c>
      <c r="V334">
        <f>3.1415-ATAN((M334/2)/ABS((G334-$C$7)))</f>
        <v>3.1117884662367876</v>
      </c>
      <c r="W334">
        <f>SQRT(((O334/2))^2+(ABS(G334-$C$7))^2)</f>
        <v>0.25706420777777544</v>
      </c>
      <c r="X334">
        <f t="shared" si="69"/>
        <v>3.1415000000000002</v>
      </c>
      <c r="Y334">
        <f>G334-$C$7</f>
        <v>-0.25235294117647072</v>
      </c>
      <c r="Z334">
        <f t="shared" si="70"/>
        <v>5.6461229653519903E-7</v>
      </c>
      <c r="AA334">
        <f>W334/$C$5</f>
        <v>12.853210388888773</v>
      </c>
      <c r="AB334">
        <f>Y334/$C$5</f>
        <v>-12.617647058823536</v>
      </c>
      <c r="AC334">
        <f>$C$4/$C$5</f>
        <v>0</v>
      </c>
      <c r="AD334">
        <f>IFERROR(ABS(((J334*$C$5)/(4*Z334))*((((1/(AA334^3))-AA334)*SIN(V334))-(((4/(AA334^5))-(5/(AA334^3))+AA334)*SIN(3*V334))-(2*AC334*((3/(AA334^4))-(4/(AA334^2))+1)*COS(2*V334))+(2*AC334*((1/(AA334^2))-1)))),0)</f>
        <v>119190.47195628879</v>
      </c>
      <c r="AE334">
        <f>IFERROR(ABS(((J334*$C$5)/(4*Z334))*((2*AC334*((-(3/(AB334^4)))+(2/(AB334^2))+1)*SIN(2*X334))-((1/(AB334^3))*COS(X334))+(((4/(AB334^5))-((3/(AB334^3))-AB334))*COS(3*X334)))),0)</f>
        <v>982463.39661033242</v>
      </c>
      <c r="AF334">
        <f>MAX($C$8,AD334)</f>
        <v>400000</v>
      </c>
      <c r="AG334" s="11">
        <f>MAX(AE334,$C$3,U334)</f>
        <v>982463.39661033242</v>
      </c>
      <c r="AH334" s="11">
        <f t="shared" si="71"/>
        <v>5.1363411101678247E-2</v>
      </c>
      <c r="AI334" s="11">
        <f>(3*K334)/($C$2*$C$3*2)</f>
        <v>1.4999999999999999E-2</v>
      </c>
      <c r="AJ334">
        <f t="shared" si="63"/>
        <v>9.7650000000000001E-2</v>
      </c>
      <c r="AK334">
        <f t="shared" si="64"/>
        <v>5.1363411101678247E-2</v>
      </c>
      <c r="AL334">
        <f>0</f>
        <v>0</v>
      </c>
      <c r="AN334">
        <f t="shared" si="65"/>
        <v>7.4599646446883064E-7</v>
      </c>
    </row>
    <row r="335" spans="7:40" x14ac:dyDescent="0.25">
      <c r="G335">
        <f>G334+($C$6/1700)</f>
        <v>9.7941176470588073E-2</v>
      </c>
      <c r="H335" s="7">
        <f t="shared" si="66"/>
        <v>9.7939999999999999E-2</v>
      </c>
      <c r="I335" s="7">
        <f t="shared" si="72"/>
        <v>335</v>
      </c>
      <c r="J335" s="7">
        <f t="shared" si="73"/>
        <v>8.8230000000000128</v>
      </c>
      <c r="K335" s="7">
        <v>100</v>
      </c>
      <c r="L335">
        <f>SQRT(ABS((6*J335)/($C$2*$C$8)))</f>
        <v>5.1448032032333398E-2</v>
      </c>
      <c r="M335">
        <f>(3*K335)/($C$2*$C$3*2)</f>
        <v>1.4999999999999999E-2</v>
      </c>
      <c r="N335">
        <f t="shared" si="67"/>
        <v>5.1448032032333398E-2</v>
      </c>
      <c r="O335">
        <f t="shared" si="68"/>
        <v>9.7979589711327184E-2</v>
      </c>
      <c r="P335">
        <f t="shared" si="62"/>
        <v>58311.26831274321</v>
      </c>
      <c r="Q335">
        <f>0</f>
        <v>0</v>
      </c>
      <c r="R335" s="12">
        <f>0</f>
        <v>0</v>
      </c>
      <c r="S335">
        <f>0</f>
        <v>0</v>
      </c>
      <c r="T335">
        <f>0</f>
        <v>0</v>
      </c>
      <c r="U335">
        <f>IFERROR($C$3*S335,0)</f>
        <v>0</v>
      </c>
      <c r="V335">
        <f>3.1415-ATAN((M335/2)/ABS((G335-$C$7)))</f>
        <v>3.111753817438045</v>
      </c>
      <c r="W335">
        <f>SQRT(((O335/2))^2+(ABS(G335-$C$7))^2)</f>
        <v>0.25677548660070959</v>
      </c>
      <c r="X335">
        <f t="shared" si="69"/>
        <v>3.1415000000000002</v>
      </c>
      <c r="Y335">
        <f>G335-$C$7</f>
        <v>-0.25205882352941189</v>
      </c>
      <c r="Z335">
        <f t="shared" si="70"/>
        <v>5.6740748327659765E-7</v>
      </c>
      <c r="AA335">
        <f>W335/$C$5</f>
        <v>12.838774330035479</v>
      </c>
      <c r="AB335">
        <f>Y335/$C$5</f>
        <v>-12.602941176470594</v>
      </c>
      <c r="AC335">
        <f>$C$4/$C$5</f>
        <v>0</v>
      </c>
      <c r="AD335">
        <f>IFERROR(ABS(((J335*$C$5)/(4*Z335))*((((1/(AA335^3))-AA335)*SIN(V335))-(((4/(AA335^5))-(5/(AA335^3))+AA335)*SIN(3*V335))-(2*AC335*((3/(AA335^4))-(4/(AA335^2))+1)*COS(2*V335))+(2*AC335*((1/(AA335^2))-1)))),0)</f>
        <v>118998.59729877918</v>
      </c>
      <c r="AE335">
        <f>IFERROR(ABS(((J335*$C$5)/(4*Z335))*((2*AC335*((-(3/(AB335^4)))+(2/(AB335^2))+1)*SIN(2*X335))-((1/(AB335^3))*COS(X335))+(((4/(AB335^5))-((3/(AB335^3))-AB335))*COS(3*X335)))),0)</f>
        <v>979703.560897485</v>
      </c>
      <c r="AF335">
        <f>MAX($C$8,AD335)</f>
        <v>400000</v>
      </c>
      <c r="AG335" s="11">
        <f>MAX(AE335,$C$3,U335)</f>
        <v>979703.560897485</v>
      </c>
      <c r="AH335" s="11">
        <f t="shared" si="71"/>
        <v>5.1448032032333398E-2</v>
      </c>
      <c r="AI335" s="11">
        <f>(3*K335)/($C$2*$C$3*2)</f>
        <v>1.4999999999999999E-2</v>
      </c>
      <c r="AJ335">
        <f t="shared" si="63"/>
        <v>9.7939999999999999E-2</v>
      </c>
      <c r="AK335">
        <f t="shared" si="64"/>
        <v>5.1448032032333398E-2</v>
      </c>
      <c r="AL335">
        <f>0</f>
        <v>0</v>
      </c>
      <c r="AN335">
        <f t="shared" si="65"/>
        <v>7.7303137064415429E-7</v>
      </c>
    </row>
    <row r="336" spans="7:40" x14ac:dyDescent="0.25">
      <c r="G336">
        <f>G335+($C$6/1700)</f>
        <v>9.8235294117646893E-2</v>
      </c>
      <c r="H336" s="7">
        <f t="shared" si="66"/>
        <v>9.8239999999999994E-2</v>
      </c>
      <c r="I336" s="7">
        <f t="shared" si="72"/>
        <v>336</v>
      </c>
      <c r="J336" s="7">
        <f t="shared" si="73"/>
        <v>8.8530000000000122</v>
      </c>
      <c r="K336" s="7">
        <v>100</v>
      </c>
      <c r="L336">
        <f>SQRT(ABS((6*J336)/($C$2*$C$8)))</f>
        <v>5.1535424709611193E-2</v>
      </c>
      <c r="M336">
        <f>(3*K336)/($C$2*$C$3*2)</f>
        <v>1.4999999999999999E-2</v>
      </c>
      <c r="N336">
        <f t="shared" si="67"/>
        <v>5.1535424709611193E-2</v>
      </c>
      <c r="O336">
        <f t="shared" si="68"/>
        <v>9.7979589711327184E-2</v>
      </c>
      <c r="P336">
        <f t="shared" si="62"/>
        <v>58212.385303977309</v>
      </c>
      <c r="Q336">
        <f>0</f>
        <v>0</v>
      </c>
      <c r="R336" s="12">
        <f>0</f>
        <v>0</v>
      </c>
      <c r="S336">
        <f>0</f>
        <v>0</v>
      </c>
      <c r="T336">
        <f>0</f>
        <v>0</v>
      </c>
      <c r="U336">
        <f>IFERROR($C$3*S336,0)</f>
        <v>0</v>
      </c>
      <c r="V336">
        <f>3.1415-ATAN((M336/2)/ABS((G336-$C$7)))</f>
        <v>3.1117190877558594</v>
      </c>
      <c r="W336">
        <f>SQRT(((O336/2))^2+(ABS(G336-$C$7))^2)</f>
        <v>0.25648677768654621</v>
      </c>
      <c r="X336">
        <f t="shared" si="69"/>
        <v>3.1415000000000002</v>
      </c>
      <c r="Y336">
        <f>G336-$C$7</f>
        <v>-0.25176470588235311</v>
      </c>
      <c r="Z336">
        <f t="shared" si="70"/>
        <v>5.7030389369273563E-7</v>
      </c>
      <c r="AA336">
        <f>W336/$C$5</f>
        <v>12.824338884327311</v>
      </c>
      <c r="AB336">
        <f>Y336/$C$5</f>
        <v>-12.588235294117656</v>
      </c>
      <c r="AC336">
        <f>$C$4/$C$5</f>
        <v>0</v>
      </c>
      <c r="AD336">
        <f>IFERROR(ABS(((J336*$C$5)/(4*Z336))*((((1/(AA336^3))-AA336)*SIN(V336))-(((4/(AA336^5))-(5/(AA336^3))+AA336)*SIN(3*V336))-(2*AC336*((3/(AA336^4))-(4/(AA336^2))+1)*COS(2*V336))+(2*AC336*((1/(AA336^2))-1)))),0)</f>
        <v>118800.97859099595</v>
      </c>
      <c r="AE336">
        <f>IFERROR(ABS(((J336*$C$5)/(4*Z336))*((2*AC336*((-(3/(AB336^4)))+(2/(AB336^2))+1)*SIN(2*X336))-((1/(AB336^3))*COS(X336))+(((4/(AB336^5))-((3/(AB336^3))-AB336))*COS(3*X336)))),0)</f>
        <v>976900.24268129945</v>
      </c>
      <c r="AF336">
        <f>MAX($C$8,AD336)</f>
        <v>400000</v>
      </c>
      <c r="AG336" s="11">
        <f>MAX(AE336,$C$3,U336)</f>
        <v>976900.24268129945</v>
      </c>
      <c r="AH336" s="11">
        <f t="shared" si="71"/>
        <v>5.1535424709611193E-2</v>
      </c>
      <c r="AI336" s="11">
        <f>(3*K336)/($C$2*$C$3*2)</f>
        <v>1.4999999999999999E-2</v>
      </c>
      <c r="AJ336">
        <f t="shared" si="63"/>
        <v>9.8239999999999994E-2</v>
      </c>
      <c r="AK336">
        <f t="shared" si="64"/>
        <v>5.1535424709611193E-2</v>
      </c>
      <c r="AL336">
        <f>0</f>
        <v>0</v>
      </c>
      <c r="AN336">
        <f t="shared" si="65"/>
        <v>7.484865730258955E-7</v>
      </c>
    </row>
    <row r="337" spans="7:40" x14ac:dyDescent="0.25">
      <c r="G337">
        <f>G336+($C$6/1700)</f>
        <v>9.8529411764705713E-2</v>
      </c>
      <c r="H337" s="7">
        <f t="shared" si="66"/>
        <v>9.8530000000000006E-2</v>
      </c>
      <c r="I337" s="7">
        <f t="shared" si="72"/>
        <v>337</v>
      </c>
      <c r="J337" s="7">
        <f t="shared" si="73"/>
        <v>8.8820000000000139</v>
      </c>
      <c r="K337" s="7">
        <v>100</v>
      </c>
      <c r="L337">
        <f>SQRT(ABS((6*J337)/($C$2*$C$8)))</f>
        <v>5.1619763656956086E-2</v>
      </c>
      <c r="M337">
        <f>(3*K337)/($C$2*$C$3*2)</f>
        <v>1.4999999999999999E-2</v>
      </c>
      <c r="N337">
        <f t="shared" si="67"/>
        <v>5.1619763656956086E-2</v>
      </c>
      <c r="O337">
        <f t="shared" si="68"/>
        <v>9.7979589711327184E-2</v>
      </c>
      <c r="P337">
        <f t="shared" si="62"/>
        <v>58117.275002202208</v>
      </c>
      <c r="Q337">
        <f>0</f>
        <v>0</v>
      </c>
      <c r="R337" s="12">
        <f>0</f>
        <v>0</v>
      </c>
      <c r="S337">
        <f>0</f>
        <v>0</v>
      </c>
      <c r="T337">
        <f>0</f>
        <v>0</v>
      </c>
      <c r="U337">
        <f>IFERROR($C$3*S337,0)</f>
        <v>0</v>
      </c>
      <c r="V337">
        <f>3.1415-ATAN((M337/2)/ABS((G337-$C$7)))</f>
        <v>3.111684276906765</v>
      </c>
      <c r="W337">
        <f>SQRT(((O337/2))^2+(ABS(G337-$C$7))^2)</f>
        <v>0.25619808107674213</v>
      </c>
      <c r="X337">
        <f t="shared" si="69"/>
        <v>3.1415000000000002</v>
      </c>
      <c r="Y337">
        <f>G337-$C$7</f>
        <v>-0.25147058823529428</v>
      </c>
      <c r="Z337">
        <f t="shared" si="70"/>
        <v>5.7310842600135592E-7</v>
      </c>
      <c r="AA337">
        <f>W337/$C$5</f>
        <v>12.809904053837107</v>
      </c>
      <c r="AB337">
        <f>Y337/$C$5</f>
        <v>-12.573529411764714</v>
      </c>
      <c r="AC337">
        <f>$C$4/$C$5</f>
        <v>0</v>
      </c>
      <c r="AD337">
        <f>IFERROR(ABS(((J337*$C$5)/(4*Z337))*((((1/(AA337^3))-AA337)*SIN(V337))-(((4/(AA337^5))-(5/(AA337^3))+AA337)*SIN(3*V337))-(2*AC337*((3/(AA337^4))-(4/(AA337^2))+1)*COS(2*V337))+(2*AC337*((1/(AA337^2))-1)))),0)</f>
        <v>118611.06108044321</v>
      </c>
      <c r="AE337">
        <f>IFERROR(ABS(((J337*$C$5)/(4*Z337))*((2*AC337*((-(3/(AB337^4)))+(2/(AB337^2))+1)*SIN(2*X337))-((1/(AB337^3))*COS(X337))+(((4/(AB337^5))-((3/(AB337^3))-AB337))*COS(3*X337)))),0)</f>
        <v>974164.03981729376</v>
      </c>
      <c r="AF337">
        <f>MAX($C$8,AD337)</f>
        <v>400000</v>
      </c>
      <c r="AG337" s="11">
        <f>MAX(AE337,$C$3,U337)</f>
        <v>974164.03981729376</v>
      </c>
      <c r="AH337" s="11">
        <f t="shared" si="71"/>
        <v>5.1619763656956086E-2</v>
      </c>
      <c r="AI337" s="11">
        <f>(3*K337)/($C$2*$C$3*2)</f>
        <v>1.4999999999999999E-2</v>
      </c>
      <c r="AJ337">
        <f t="shared" si="63"/>
        <v>9.8530000000000006E-2</v>
      </c>
      <c r="AK337">
        <f t="shared" si="64"/>
        <v>5.1619763656956086E-2</v>
      </c>
      <c r="AL337">
        <f>0</f>
        <v>0</v>
      </c>
      <c r="AN337">
        <f t="shared" si="65"/>
        <v>7.4970749295975129E-7</v>
      </c>
    </row>
    <row r="338" spans="7:40" x14ac:dyDescent="0.25">
      <c r="G338">
        <f>G337+($C$6/1700)</f>
        <v>9.8823529411764532E-2</v>
      </c>
      <c r="H338" s="7">
        <f t="shared" si="66"/>
        <v>9.8820000000000005E-2</v>
      </c>
      <c r="I338" s="7">
        <f t="shared" si="72"/>
        <v>338</v>
      </c>
      <c r="J338" s="7">
        <f t="shared" si="73"/>
        <v>8.9110000000000138</v>
      </c>
      <c r="K338" s="7">
        <v>100</v>
      </c>
      <c r="L338">
        <f>SQRT(ABS((6*J338)/($C$2*$C$8)))</f>
        <v>5.1703965031707232E-2</v>
      </c>
      <c r="M338">
        <f>(3*K338)/($C$2*$C$3*2)</f>
        <v>1.4999999999999999E-2</v>
      </c>
      <c r="N338">
        <f t="shared" si="67"/>
        <v>5.1703965031707232E-2</v>
      </c>
      <c r="O338">
        <f t="shared" si="68"/>
        <v>9.7979589711327184E-2</v>
      </c>
      <c r="P338">
        <f t="shared" si="62"/>
        <v>58022.629370112387</v>
      </c>
      <c r="Q338">
        <f>0</f>
        <v>0</v>
      </c>
      <c r="R338" s="12">
        <f>0</f>
        <v>0</v>
      </c>
      <c r="S338">
        <f>0</f>
        <v>0</v>
      </c>
      <c r="T338">
        <f>0</f>
        <v>0</v>
      </c>
      <c r="U338">
        <f>IFERROR($C$3*S338,0)</f>
        <v>0</v>
      </c>
      <c r="V338">
        <f>3.1415-ATAN((M338/2)/ABS((G338-$C$7)))</f>
        <v>3.1116493846059705</v>
      </c>
      <c r="W338">
        <f>SQRT(((O338/2))^2+(ABS(G338-$C$7))^2)</f>
        <v>0.25590939681293984</v>
      </c>
      <c r="X338">
        <f t="shared" si="69"/>
        <v>3.1415000000000002</v>
      </c>
      <c r="Y338">
        <f>G338-$C$7</f>
        <v>-0.25117647058823545</v>
      </c>
      <c r="Z338">
        <f t="shared" si="70"/>
        <v>5.7591754049692983E-7</v>
      </c>
      <c r="AA338">
        <f>W338/$C$5</f>
        <v>12.795469840646991</v>
      </c>
      <c r="AB338">
        <f>Y338/$C$5</f>
        <v>-12.558823529411772</v>
      </c>
      <c r="AC338">
        <f>$C$4/$C$5</f>
        <v>0</v>
      </c>
      <c r="AD338">
        <f>IFERROR(ABS(((J338*$C$5)/(4*Z338))*((((1/(AA338^3))-AA338)*SIN(V338))-(((4/(AA338^5))-(5/(AA338^3))+AA338)*SIN(3*V338))-(2*AC338*((3/(AA338^4))-(4/(AA338^2))+1)*COS(2*V338))+(2*AC338*((1/(AA338^2))-1)))),0)</f>
        <v>118422.09399143279</v>
      </c>
      <c r="AE338">
        <f>IFERROR(ABS(((J338*$C$5)/(4*Z338))*((2*AC338*((-(3/(AB338^4)))+(2/(AB338^2))+1)*SIN(2*X338))-((1/(AB338^3))*COS(X338))+(((4/(AB338^5))-((3/(AB338^3))-AB338))*COS(3*X338)))),0)</f>
        <v>971439.345717569</v>
      </c>
      <c r="AF338">
        <f>MAX($C$8,AD338)</f>
        <v>400000</v>
      </c>
      <c r="AG338" s="11">
        <f>MAX(AE338,$C$3,U338)</f>
        <v>971439.345717569</v>
      </c>
      <c r="AH338" s="11">
        <f t="shared" si="71"/>
        <v>5.1703965031707232E-2</v>
      </c>
      <c r="AI338" s="11">
        <f>(3*K338)/($C$2*$C$3*2)</f>
        <v>1.4999999999999999E-2</v>
      </c>
      <c r="AJ338">
        <f t="shared" si="63"/>
        <v>9.8820000000000005E-2</v>
      </c>
      <c r="AK338">
        <f t="shared" si="64"/>
        <v>5.1703965031707232E-2</v>
      </c>
      <c r="AL338">
        <f>0</f>
        <v>0</v>
      </c>
      <c r="AN338">
        <f t="shared" si="65"/>
        <v>7.7686388769203301E-7</v>
      </c>
    </row>
    <row r="339" spans="7:40" x14ac:dyDescent="0.25">
      <c r="G339">
        <f>G338+($C$6/1700)</f>
        <v>9.9117647058823352E-2</v>
      </c>
      <c r="H339" s="7">
        <f t="shared" si="66"/>
        <v>9.912E-2</v>
      </c>
      <c r="I339" s="7">
        <f t="shared" si="72"/>
        <v>339</v>
      </c>
      <c r="J339" s="7">
        <f t="shared" si="73"/>
        <v>8.9410000000000132</v>
      </c>
      <c r="K339" s="7">
        <v>100</v>
      </c>
      <c r="L339">
        <f>SQRT(ABS((6*J339)/($C$2*$C$8)))</f>
        <v>5.179092584613644E-2</v>
      </c>
      <c r="M339">
        <f>(3*K339)/($C$2*$C$3*2)</f>
        <v>1.4999999999999999E-2</v>
      </c>
      <c r="N339">
        <f t="shared" si="67"/>
        <v>5.179092584613644E-2</v>
      </c>
      <c r="O339">
        <f t="shared" si="68"/>
        <v>9.7979589711327184E-2</v>
      </c>
      <c r="P339">
        <f t="shared" si="62"/>
        <v>57925.205062226109</v>
      </c>
      <c r="Q339">
        <f>0</f>
        <v>0</v>
      </c>
      <c r="R339" s="12">
        <f>0</f>
        <v>0</v>
      </c>
      <c r="S339">
        <f>0</f>
        <v>0</v>
      </c>
      <c r="T339">
        <f>0</f>
        <v>0</v>
      </c>
      <c r="U339">
        <f>IFERROR($C$3*S339,0)</f>
        <v>0</v>
      </c>
      <c r="V339">
        <f>3.1415-ATAN((M339/2)/ABS((G339-$C$7)))</f>
        <v>3.1116144105673511</v>
      </c>
      <c r="W339">
        <f>SQRT(((O339/2))^2+(ABS(G339-$C$7))^2)</f>
        <v>0.25562072493696814</v>
      </c>
      <c r="X339">
        <f t="shared" si="69"/>
        <v>3.1415000000000002</v>
      </c>
      <c r="Y339">
        <f>G339-$C$7</f>
        <v>-0.25088235294117661</v>
      </c>
      <c r="Z339">
        <f t="shared" si="70"/>
        <v>5.7882833498788314E-7</v>
      </c>
      <c r="AA339">
        <f>W339/$C$5</f>
        <v>12.781036246848407</v>
      </c>
      <c r="AB339">
        <f>Y339/$C$5</f>
        <v>-12.54411764705883</v>
      </c>
      <c r="AC339">
        <f>$C$4/$C$5</f>
        <v>0</v>
      </c>
      <c r="AD339">
        <f>IFERROR(ABS(((J339*$C$5)/(4*Z339))*((((1/(AA339^3))-AA339)*SIN(V339))-(((4/(AA339^5))-(5/(AA339^3))+AA339)*SIN(3*V339))-(2*AC339*((3/(AA339^4))-(4/(AA339^2))+1)*COS(2*V339))+(2*AC339*((1/(AA339^2))-1)))),0)</f>
        <v>118227.45763259583</v>
      </c>
      <c r="AE339">
        <f>IFERROR(ABS(((J339*$C$5)/(4*Z339))*((2*AC339*((-(3/(AB339^4)))+(2/(AB339^2))+1)*SIN(2*X339))-((1/(AB339^3))*COS(X339))+(((4/(AB339^5))-((3/(AB339^3))-AB339))*COS(3*X339)))),0)</f>
        <v>968671.8951999913</v>
      </c>
      <c r="AF339">
        <f>MAX($C$8,AD339)</f>
        <v>400000</v>
      </c>
      <c r="AG339" s="11">
        <f>MAX(AE339,$C$3,U339)</f>
        <v>968671.8951999913</v>
      </c>
      <c r="AH339" s="11">
        <f t="shared" si="71"/>
        <v>5.179092584613644E-2</v>
      </c>
      <c r="AI339" s="11">
        <f>(3*K339)/($C$2*$C$3*2)</f>
        <v>1.4999999999999999E-2</v>
      </c>
      <c r="AJ339">
        <f t="shared" si="63"/>
        <v>9.912E-2</v>
      </c>
      <c r="AK339">
        <f t="shared" si="64"/>
        <v>5.179092584613644E-2</v>
      </c>
      <c r="AL339">
        <f>0</f>
        <v>0</v>
      </c>
      <c r="AN339">
        <f t="shared" si="65"/>
        <v>7.521853162618872E-7</v>
      </c>
    </row>
    <row r="340" spans="7:40" x14ac:dyDescent="0.25">
      <c r="G340">
        <f>G339+($C$6/1700)</f>
        <v>9.9411764705882172E-2</v>
      </c>
      <c r="H340" s="7">
        <f t="shared" si="66"/>
        <v>9.9409999999999998E-2</v>
      </c>
      <c r="I340" s="7">
        <f t="shared" si="72"/>
        <v>340</v>
      </c>
      <c r="J340" s="7">
        <f t="shared" si="73"/>
        <v>8.9700000000000131</v>
      </c>
      <c r="K340" s="7">
        <v>100</v>
      </c>
      <c r="L340">
        <f>SQRT(ABS((6*J340)/($C$2*$C$8)))</f>
        <v>5.1874849397371782E-2</v>
      </c>
      <c r="M340">
        <f>(3*K340)/($C$2*$C$3*2)</f>
        <v>1.4999999999999999E-2</v>
      </c>
      <c r="N340">
        <f t="shared" si="67"/>
        <v>5.1874849397371782E-2</v>
      </c>
      <c r="O340">
        <f t="shared" si="68"/>
        <v>9.7979589711327184E-2</v>
      </c>
      <c r="P340">
        <f t="shared" si="62"/>
        <v>57831.493196623982</v>
      </c>
      <c r="Q340">
        <f>0</f>
        <v>0</v>
      </c>
      <c r="R340" s="12">
        <f>0</f>
        <v>0</v>
      </c>
      <c r="S340">
        <f>0</f>
        <v>0</v>
      </c>
      <c r="T340">
        <f>0</f>
        <v>0</v>
      </c>
      <c r="U340">
        <f>IFERROR($C$3*S340,0)</f>
        <v>0</v>
      </c>
      <c r="V340">
        <f>3.1415-ATAN((M340/2)/ABS((G340-$C$7)))</f>
        <v>3.1115793545034398</v>
      </c>
      <c r="W340">
        <f>SQRT(((O340/2))^2+(ABS(G340-$C$7))^2)</f>
        <v>0.25533206549084303</v>
      </c>
      <c r="X340">
        <f t="shared" si="69"/>
        <v>3.1415000000000002</v>
      </c>
      <c r="Y340">
        <f>G340-$C$7</f>
        <v>-0.25058823529411778</v>
      </c>
      <c r="Z340">
        <f t="shared" si="70"/>
        <v>5.8164674886803188E-7</v>
      </c>
      <c r="AA340">
        <f>W340/$C$5</f>
        <v>12.766603274542151</v>
      </c>
      <c r="AB340">
        <f>Y340/$C$5</f>
        <v>-12.529411764705889</v>
      </c>
      <c r="AC340">
        <f>$C$4/$C$5</f>
        <v>0</v>
      </c>
      <c r="AD340">
        <f>IFERROR(ABS(((J340*$C$5)/(4*Z340))*((((1/(AA340^3))-AA340)*SIN(V340))-(((4/(AA340^5))-(5/(AA340^3))+AA340)*SIN(3*V340))-(2*AC340*((3/(AA340^4))-(4/(AA340^2))+1)*COS(2*V340))+(2*AC340*((1/(AA340^2))-1)))),0)</f>
        <v>118040.4004727616</v>
      </c>
      <c r="AE340">
        <f>IFERROR(ABS(((J340*$C$5)/(4*Z340))*((2*AC340*((-(3/(AB340^4)))+(2/(AB340^2))+1)*SIN(2*X340))-((1/(AB340^3))*COS(X340))+(((4/(AB340^5))-((3/(AB340^3))-AB340))*COS(3*X340)))),0)</f>
        <v>965970.27415466344</v>
      </c>
      <c r="AF340">
        <f>MAX($C$8,AD340)</f>
        <v>400000</v>
      </c>
      <c r="AG340" s="11">
        <f>MAX(AE340,$C$3,U340)</f>
        <v>965970.27415466344</v>
      </c>
      <c r="AH340" s="11">
        <f t="shared" si="71"/>
        <v>5.1874849397371782E-2</v>
      </c>
      <c r="AI340" s="11">
        <f>(3*K340)/($C$2*$C$3*2)</f>
        <v>1.4999999999999999E-2</v>
      </c>
      <c r="AJ340">
        <f t="shared" si="63"/>
        <v>9.9409999999999998E-2</v>
      </c>
      <c r="AK340">
        <f t="shared" si="64"/>
        <v>5.1874849397371782E-2</v>
      </c>
      <c r="AL340">
        <f>0</f>
        <v>0</v>
      </c>
      <c r="AN340">
        <f t="shared" si="65"/>
        <v>7.7942286340598155E-7</v>
      </c>
    </row>
    <row r="341" spans="7:40" x14ac:dyDescent="0.25">
      <c r="G341">
        <f>G340+($C$6/1700)</f>
        <v>9.9705882352940992E-2</v>
      </c>
      <c r="H341" s="7">
        <f t="shared" si="66"/>
        <v>9.9709999999999993E-2</v>
      </c>
      <c r="I341" s="7">
        <f t="shared" si="72"/>
        <v>341</v>
      </c>
      <c r="J341" s="7">
        <f t="shared" si="73"/>
        <v>9.0000000000000124</v>
      </c>
      <c r="K341" s="7">
        <v>100</v>
      </c>
      <c r="L341">
        <f>SQRT(ABS((6*J341)/($C$2*$C$8)))</f>
        <v>5.1961524227066354E-2</v>
      </c>
      <c r="M341">
        <f>(3*K341)/($C$2*$C$3*2)</f>
        <v>1.4999999999999999E-2</v>
      </c>
      <c r="N341">
        <f t="shared" si="67"/>
        <v>5.1961524227066354E-2</v>
      </c>
      <c r="O341">
        <f t="shared" si="68"/>
        <v>9.7979589711327184E-2</v>
      </c>
      <c r="P341">
        <f t="shared" si="62"/>
        <v>57735.026918962532</v>
      </c>
      <c r="Q341">
        <f>0</f>
        <v>0</v>
      </c>
      <c r="R341" s="12">
        <f>0</f>
        <v>0</v>
      </c>
      <c r="S341">
        <f>0</f>
        <v>0</v>
      </c>
      <c r="T341">
        <f>0</f>
        <v>0</v>
      </c>
      <c r="U341">
        <f>IFERROR($C$3*S341,0)</f>
        <v>0</v>
      </c>
      <c r="V341">
        <f>3.1415-ATAN((M341/2)/ABS((G341-$C$7)))</f>
        <v>3.111544216125421</v>
      </c>
      <c r="W341">
        <f>SQRT(((O341/2))^2+(ABS(G341-$C$7))^2)</f>
        <v>0.25504341851676904</v>
      </c>
      <c r="X341">
        <f t="shared" si="69"/>
        <v>3.1415000000000002</v>
      </c>
      <c r="Y341">
        <f>G341-$C$7</f>
        <v>-0.250294117647059</v>
      </c>
      <c r="Z341">
        <f t="shared" si="70"/>
        <v>5.8456714755449723E-7</v>
      </c>
      <c r="AA341">
        <f>W341/$C$5</f>
        <v>12.752170925838451</v>
      </c>
      <c r="AB341">
        <f>Y341/$C$5</f>
        <v>-12.514705882352949</v>
      </c>
      <c r="AC341">
        <f>$C$4/$C$5</f>
        <v>0</v>
      </c>
      <c r="AD341">
        <f>IFERROR(ABS(((J341*$C$5)/(4*Z341))*((((1/(AA341^3))-AA341)*SIN(V341))-(((4/(AA341^5))-(5/(AA341^3))+AA341)*SIN(3*V341))-(2*AC341*((3/(AA341^4))-(4/(AA341^2))+1)*COS(2*V341))+(2*AC341*((1/(AA341^2))-1)))),0)</f>
        <v>117847.72328857618</v>
      </c>
      <c r="AE341">
        <f>IFERROR(ABS(((J341*$C$5)/(4*Z341))*((2*AC341*((-(3/(AB341^4)))+(2/(AB341^2))+1)*SIN(2*X341))-((1/(AB341^3))*COS(X341))+(((4/(AB341^5))-((3/(AB341^3))-AB341))*COS(3*X341)))),0)</f>
        <v>963226.3738768769</v>
      </c>
      <c r="AF341">
        <f>MAX($C$8,AD341)</f>
        <v>400000</v>
      </c>
      <c r="AG341" s="11">
        <f>MAX(AE341,$C$3,U341)</f>
        <v>963226.3738768769</v>
      </c>
      <c r="AH341" s="11">
        <f t="shared" si="71"/>
        <v>5.1961524227066354E-2</v>
      </c>
      <c r="AI341" s="11">
        <f>(3*K341)/($C$2*$C$3*2)</f>
        <v>1.4999999999999999E-2</v>
      </c>
      <c r="AJ341">
        <f t="shared" si="63"/>
        <v>9.9709999999999993E-2</v>
      </c>
      <c r="AK341">
        <f t="shared" si="64"/>
        <v>5.1961524227066354E-2</v>
      </c>
      <c r="AL341">
        <f>0</f>
        <v>0</v>
      </c>
      <c r="AN341">
        <f t="shared" si="65"/>
        <v>1.409236641767511E-6</v>
      </c>
    </row>
    <row r="342" spans="7:40" x14ac:dyDescent="0.25">
      <c r="G342">
        <f>G341+($C$6/1700)</f>
        <v>9.9999999999999811E-2</v>
      </c>
      <c r="H342" s="7">
        <f t="shared" si="66"/>
        <v>0.1</v>
      </c>
      <c r="I342" s="7">
        <f t="shared" si="72"/>
        <v>342</v>
      </c>
      <c r="J342" s="7">
        <f>(K342*(H342-H341)+J341)+22.5</f>
        <v>31.485500000000012</v>
      </c>
      <c r="K342" s="7">
        <v>-50</v>
      </c>
      <c r="L342">
        <f>SQRT(ABS((6*J342)/($C$2*$C$8)))</f>
        <v>9.7188733914996564E-2</v>
      </c>
      <c r="M342">
        <f>(3*K342)/($C$2*$C$3*2)</f>
        <v>-7.4999999999999997E-3</v>
      </c>
      <c r="N342">
        <f t="shared" si="67"/>
        <v>9.7188733914996564E-2</v>
      </c>
      <c r="O342">
        <f t="shared" si="68"/>
        <v>9.7979589711327184E-2</v>
      </c>
      <c r="P342">
        <f t="shared" si="62"/>
        <v>-15433.887649076007</v>
      </c>
      <c r="Q342">
        <f>0</f>
        <v>0</v>
      </c>
      <c r="R342" s="12">
        <f>0</f>
        <v>0</v>
      </c>
      <c r="S342">
        <f>0</f>
        <v>0</v>
      </c>
      <c r="T342">
        <f>0</f>
        <v>0</v>
      </c>
      <c r="U342">
        <f>IFERROR($C$3*S342,0)</f>
        <v>0</v>
      </c>
      <c r="V342">
        <f>3.1415-ATAN((M342/2)/ABS((G342-$C$7)))</f>
        <v>3.1564988751518506</v>
      </c>
      <c r="W342">
        <f>SQRT(((O342/2))^2+(ABS(G342-$C$7))^2)</f>
        <v>0.25475478405714008</v>
      </c>
      <c r="X342">
        <f t="shared" si="69"/>
        <v>3.1415000000000002</v>
      </c>
      <c r="Y342">
        <f>G342-$C$7</f>
        <v>-0.25000000000000017</v>
      </c>
      <c r="Z342">
        <f t="shared" si="70"/>
        <v>3.825044852100782E-6</v>
      </c>
      <c r="AA342">
        <f>W342/$C$5</f>
        <v>12.737739202857004</v>
      </c>
      <c r="AB342">
        <f>Y342/$C$5</f>
        <v>-12.500000000000009</v>
      </c>
      <c r="AC342">
        <f>$C$4/$C$5</f>
        <v>0</v>
      </c>
      <c r="AD342">
        <f>IFERROR(ABS(((J342*$C$5)/(4*Z342))*((((1/(AA342^3))-AA342)*SIN(V342))-(((4/(AA342^5))-(5/(AA342^3))+AA342)*SIN(3*V342))-(2*AC342*((3/(AA342^4))-(4/(AA342^2))+1)*COS(2*V342))+(2*AC342*((1/(AA342^2))-1)))),0)</f>
        <v>31245.372904273187</v>
      </c>
      <c r="AE342">
        <f>IFERROR(ABS(((J342*$C$5)/(4*Z342))*((2*AC342*((-(3/(AB342^4)))+(2/(AB342^2))+1)*SIN(2*X342))-((1/(AB342^3))*COS(X342))+(((4/(AB342^5))-((3/(AB342^3))-AB342))*COS(3*X342)))),0)</f>
        <v>514379.15161250491</v>
      </c>
      <c r="AF342">
        <f>MAX($C$8,AD342)</f>
        <v>400000</v>
      </c>
      <c r="AG342" s="11">
        <f>MAX(AE342,$C$3,U342)</f>
        <v>514379.15161250491</v>
      </c>
      <c r="AH342" s="11">
        <f t="shared" si="71"/>
        <v>9.7188733914996564E-2</v>
      </c>
      <c r="AI342" s="11">
        <f>(3*K342)/($C$2*$C$3*2)</f>
        <v>-7.4999999999999997E-3</v>
      </c>
      <c r="AJ342">
        <f t="shared" si="63"/>
        <v>0.1</v>
      </c>
      <c r="AK342">
        <f t="shared" si="64"/>
        <v>9.7188733914996564E-2</v>
      </c>
      <c r="AL342">
        <f>0</f>
        <v>0</v>
      </c>
      <c r="AN342">
        <f t="shared" si="65"/>
        <v>1.408912106910854E-6</v>
      </c>
    </row>
    <row r="343" spans="7:40" x14ac:dyDescent="0.25">
      <c r="G343">
        <f>G342+($C$6/1700)</f>
        <v>0.10029411764705863</v>
      </c>
      <c r="H343" s="7">
        <f t="shared" si="66"/>
        <v>0.10029</v>
      </c>
      <c r="I343" s="7">
        <f t="shared" si="72"/>
        <v>343</v>
      </c>
      <c r="J343" s="7">
        <f t="shared" si="73"/>
        <v>31.471000000000014</v>
      </c>
      <c r="K343" s="7">
        <v>-50</v>
      </c>
      <c r="L343">
        <f>SQRT(ABS((6*J343)/($C$2*$C$8)))</f>
        <v>9.7166352200749012E-2</v>
      </c>
      <c r="M343">
        <f>(3*K343)/($C$2*$C$3*2)</f>
        <v>-7.4999999999999997E-3</v>
      </c>
      <c r="N343">
        <f t="shared" si="67"/>
        <v>9.7166352200749012E-2</v>
      </c>
      <c r="O343">
        <f t="shared" si="68"/>
        <v>9.7979589711327184E-2</v>
      </c>
      <c r="P343">
        <f t="shared" si="62"/>
        <v>-15437.442756942737</v>
      </c>
      <c r="Q343">
        <f>0</f>
        <v>0</v>
      </c>
      <c r="R343" s="12">
        <f>0</f>
        <v>0</v>
      </c>
      <c r="S343">
        <f>0</f>
        <v>0</v>
      </c>
      <c r="T343">
        <f>0</f>
        <v>0</v>
      </c>
      <c r="U343">
        <f>IFERROR($C$3*S343,0)</f>
        <v>0</v>
      </c>
      <c r="V343">
        <f>3.1415-ATAN((M343/2)/ABS((G343-$C$7)))</f>
        <v>3.1565165390173209</v>
      </c>
      <c r="W343">
        <f>SQRT(((O343/2))^2+(ABS(G343-$C$7))^2)</f>
        <v>0.25446616215454065</v>
      </c>
      <c r="X343">
        <f t="shared" si="69"/>
        <v>3.1415000000000002</v>
      </c>
      <c r="Y343">
        <f>G343-$C$7</f>
        <v>-0.24970588235294133</v>
      </c>
      <c r="Z343">
        <f t="shared" si="70"/>
        <v>3.822402837637217E-6</v>
      </c>
      <c r="AA343">
        <f>W343/$C$5</f>
        <v>12.723308107727032</v>
      </c>
      <c r="AB343">
        <f>Y343/$C$5</f>
        <v>-12.485294117647067</v>
      </c>
      <c r="AC343">
        <f>$C$4/$C$5</f>
        <v>0</v>
      </c>
      <c r="AD343">
        <f>IFERROR(ABS(((J343*$C$5)/(4*Z343))*((((1/(AA343^3))-AA343)*SIN(V343))-(((4/(AA343^5))-(5/(AA343^3))+AA343)*SIN(3*V343))-(2*AC343*((3/(AA343^4))-(4/(AA343^2))+1)*COS(2*V343))+(2*AC343*((1/(AA343^2))-1)))),0)</f>
        <v>31254.114483551628</v>
      </c>
      <c r="AE343">
        <f>IFERROR(ABS(((J343*$C$5)/(4*Z343))*((2*AC343*((-(3/(AB343^4)))+(2/(AB343^2))+1)*SIN(2*X343))-((1/(AB343^3))*COS(X343))+(((4/(AB343^5))-((3/(AB343^3))-AB343))*COS(3*X343)))),0)</f>
        <v>513891.9509459259</v>
      </c>
      <c r="AF343">
        <f>MAX($C$8,AD343)</f>
        <v>400000</v>
      </c>
      <c r="AG343" s="11">
        <f>MAX(AE343,$C$3,U343)</f>
        <v>513891.9509459259</v>
      </c>
      <c r="AH343" s="11">
        <f t="shared" si="71"/>
        <v>9.7166352200749012E-2</v>
      </c>
      <c r="AI343" s="11">
        <f>(3*K343)/($C$2*$C$3*2)</f>
        <v>-7.4999999999999997E-3</v>
      </c>
      <c r="AJ343">
        <f t="shared" si="63"/>
        <v>0.10029</v>
      </c>
      <c r="AK343">
        <f t="shared" si="64"/>
        <v>9.7166352200749012E-2</v>
      </c>
      <c r="AL343">
        <f>0</f>
        <v>0</v>
      </c>
      <c r="AN343">
        <f t="shared" si="65"/>
        <v>1.4571478991509152E-6</v>
      </c>
    </row>
    <row r="344" spans="7:40" x14ac:dyDescent="0.25">
      <c r="G344">
        <f>G343+($C$6/1700)</f>
        <v>0.10058823529411745</v>
      </c>
      <c r="H344" s="7">
        <f t="shared" si="66"/>
        <v>0.10059</v>
      </c>
      <c r="I344" s="7">
        <f t="shared" si="72"/>
        <v>344</v>
      </c>
      <c r="J344" s="7">
        <f t="shared" si="73"/>
        <v>31.456000000000014</v>
      </c>
      <c r="K344" s="7">
        <v>-50</v>
      </c>
      <c r="L344">
        <f>SQRT(ABS((6*J344)/($C$2*$C$8)))</f>
        <v>9.7143193276729392E-2</v>
      </c>
      <c r="M344">
        <f>(3*K344)/($C$2*$C$3*2)</f>
        <v>-7.4999999999999997E-3</v>
      </c>
      <c r="N344">
        <f t="shared" si="67"/>
        <v>9.7143193276729392E-2</v>
      </c>
      <c r="O344">
        <f t="shared" si="68"/>
        <v>9.7979589711327184E-2</v>
      </c>
      <c r="P344">
        <f t="shared" si="62"/>
        <v>-15441.123041189177</v>
      </c>
      <c r="Q344">
        <f>0</f>
        <v>0</v>
      </c>
      <c r="R344" s="12">
        <f>0</f>
        <v>0</v>
      </c>
      <c r="S344">
        <f>0</f>
        <v>0</v>
      </c>
      <c r="T344">
        <f>0</f>
        <v>0</v>
      </c>
      <c r="U344">
        <f>IFERROR($C$3*S344,0)</f>
        <v>0</v>
      </c>
      <c r="V344">
        <f>3.1415-ATAN((M344/2)/ABS((G344-$C$7)))</f>
        <v>3.1565342445334466</v>
      </c>
      <c r="W344">
        <f>SQRT(((O344/2))^2+(ABS(G344-$C$7))^2)</f>
        <v>0.25417755285174676</v>
      </c>
      <c r="X344">
        <f t="shared" si="69"/>
        <v>3.1415000000000002</v>
      </c>
      <c r="Y344">
        <f>G344-$C$7</f>
        <v>-0.24941176470588253</v>
      </c>
      <c r="Z344">
        <f t="shared" si="70"/>
        <v>3.8196703596410004E-6</v>
      </c>
      <c r="AA344">
        <f>W344/$C$5</f>
        <v>12.708877642587337</v>
      </c>
      <c r="AB344">
        <f>Y344/$C$5</f>
        <v>-12.470588235294127</v>
      </c>
      <c r="AC344">
        <f>$C$4/$C$5</f>
        <v>0</v>
      </c>
      <c r="AD344">
        <f>IFERROR(ABS(((J344*$C$5)/(4*Z344))*((((1/(AA344^3))-AA344)*SIN(V344))-(((4/(AA344^5))-(5/(AA344^3))+AA344)*SIN(3*V344))-(2*AC344*((3/(AA344^4))-(4/(AA344^2))+1)*COS(2*V344))+(2*AC344*((1/(AA344^2))-1)))),0)</f>
        <v>31263.114784231158</v>
      </c>
      <c r="AE344">
        <f>IFERROR(ABS(((J344*$C$5)/(4*Z344))*((2*AC344*((-(3/(AB344^4)))+(2/(AB344^2))+1)*SIN(2*X344))-((1/(AB344^3))*COS(X344))+(((4/(AB344^5))-((3/(AB344^3))-AB344))*COS(3*X344)))),0)</f>
        <v>513408.63196919532</v>
      </c>
      <c r="AF344">
        <f>MAX($C$8,AD344)</f>
        <v>400000</v>
      </c>
      <c r="AG344" s="11">
        <f>MAX(AE344,$C$3,U344)</f>
        <v>513408.63196919532</v>
      </c>
      <c r="AH344" s="11">
        <f t="shared" si="71"/>
        <v>9.7143193276729392E-2</v>
      </c>
      <c r="AI344" s="11">
        <f>(3*K344)/($C$2*$C$3*2)</f>
        <v>-7.4999999999999997E-3</v>
      </c>
      <c r="AJ344">
        <f t="shared" si="63"/>
        <v>0.10059</v>
      </c>
      <c r="AK344">
        <f t="shared" si="64"/>
        <v>9.7143193276729392E-2</v>
      </c>
      <c r="AL344">
        <f>0</f>
        <v>0</v>
      </c>
      <c r="AN344">
        <f t="shared" si="65"/>
        <v>1.4082516154792729E-6</v>
      </c>
    </row>
    <row r="345" spans="7:40" x14ac:dyDescent="0.25">
      <c r="G345">
        <f>G344+($C$6/1700)</f>
        <v>0.10088235294117627</v>
      </c>
      <c r="H345" s="7">
        <f t="shared" si="66"/>
        <v>0.10088</v>
      </c>
      <c r="I345" s="7">
        <f t="shared" si="72"/>
        <v>345</v>
      </c>
      <c r="J345" s="7">
        <f t="shared" si="73"/>
        <v>31.441500000000016</v>
      </c>
      <c r="K345" s="7">
        <v>-50</v>
      </c>
      <c r="L345">
        <f>SQRT(ABS((6*J345)/($C$2*$C$8)))</f>
        <v>9.7120801067536525E-2</v>
      </c>
      <c r="M345">
        <f>(3*K345)/($C$2*$C$3*2)</f>
        <v>-7.4999999999999997E-3</v>
      </c>
      <c r="N345">
        <f t="shared" si="67"/>
        <v>9.7120801067536525E-2</v>
      </c>
      <c r="O345">
        <f t="shared" si="68"/>
        <v>9.7979589711327184E-2</v>
      </c>
      <c r="P345">
        <f t="shared" si="62"/>
        <v>-15444.683152447638</v>
      </c>
      <c r="Q345">
        <f>0</f>
        <v>0</v>
      </c>
      <c r="R345" s="12">
        <f>0</f>
        <v>0</v>
      </c>
      <c r="S345">
        <f>0</f>
        <v>0</v>
      </c>
      <c r="T345">
        <f>0</f>
        <v>0</v>
      </c>
      <c r="U345">
        <f>IFERROR($C$3*S345,0)</f>
        <v>0</v>
      </c>
      <c r="V345">
        <f>3.1415-ATAN((M345/2)/ABS((G345-$C$7)))</f>
        <v>3.1565519918477061</v>
      </c>
      <c r="W345">
        <f>SQRT(((O345/2))^2+(ABS(G345-$C$7))^2)</f>
        <v>0.25388895619172697</v>
      </c>
      <c r="X345">
        <f t="shared" si="69"/>
        <v>3.1415000000000002</v>
      </c>
      <c r="Y345">
        <f>G345-$C$7</f>
        <v>-0.24911764705882372</v>
      </c>
      <c r="Z345">
        <f t="shared" si="70"/>
        <v>3.8170295834561885E-6</v>
      </c>
      <c r="AA345">
        <f>W345/$C$5</f>
        <v>12.694447809586348</v>
      </c>
      <c r="AB345">
        <f>Y345/$C$5</f>
        <v>-12.455882352941186</v>
      </c>
      <c r="AC345">
        <f>$C$4/$C$5</f>
        <v>0</v>
      </c>
      <c r="AD345">
        <f>IFERROR(ABS(((J345*$C$5)/(4*Z345))*((((1/(AA345^3))-AA345)*SIN(V345))-(((4/(AA345^5))-(5/(AA345^3))+AA345)*SIN(3*V345))-(2*AC345*((3/(AA345^4))-(4/(AA345^2))+1)*COS(2*V345))+(2*AC345*((1/(AA345^2))-1)))),0)</f>
        <v>31271.877093071467</v>
      </c>
      <c r="AE345">
        <f>IFERROR(ABS(((J345*$C$5)/(4*Z345))*((2*AC345*((-(3/(AB345^4)))+(2/(AB345^2))+1)*SIN(2*X345))-((1/(AB345^3))*COS(X345))+(((4/(AB345^5))-((3/(AB345^3))-AB345))*COS(3*X345)))),0)</f>
        <v>512921.03183752031</v>
      </c>
      <c r="AF345">
        <f>MAX($C$8,AD345)</f>
        <v>400000</v>
      </c>
      <c r="AG345" s="11">
        <f>MAX(AE345,$C$3,U345)</f>
        <v>512921.03183752031</v>
      </c>
      <c r="AH345" s="11">
        <f t="shared" si="71"/>
        <v>9.7120801067536525E-2</v>
      </c>
      <c r="AI345" s="11">
        <f>(3*K345)/($C$2*$C$3*2)</f>
        <v>-7.4999999999999997E-3</v>
      </c>
      <c r="AJ345">
        <f t="shared" si="63"/>
        <v>0.10088</v>
      </c>
      <c r="AK345">
        <f t="shared" si="64"/>
        <v>9.7120801067536525E-2</v>
      </c>
      <c r="AL345">
        <f>0</f>
        <v>0</v>
      </c>
      <c r="AN345">
        <f t="shared" si="65"/>
        <v>1.4564644691856107E-6</v>
      </c>
    </row>
    <row r="346" spans="7:40" x14ac:dyDescent="0.25">
      <c r="G346">
        <f>G345+($C$6/1700)</f>
        <v>0.10117647058823509</v>
      </c>
      <c r="H346" s="7">
        <f t="shared" si="66"/>
        <v>0.10118000000000001</v>
      </c>
      <c r="I346" s="7">
        <f t="shared" si="72"/>
        <v>346</v>
      </c>
      <c r="J346" s="7">
        <f t="shared" si="73"/>
        <v>31.426500000000015</v>
      </c>
      <c r="K346" s="7">
        <v>-50</v>
      </c>
      <c r="L346">
        <f>SQRT(ABS((6*J346)/($C$2*$C$8)))</f>
        <v>9.7097631279037921E-2</v>
      </c>
      <c r="M346">
        <f>(3*K346)/($C$2*$C$3*2)</f>
        <v>-7.4999999999999997E-3</v>
      </c>
      <c r="N346">
        <f t="shared" si="67"/>
        <v>9.7097631279037921E-2</v>
      </c>
      <c r="O346">
        <f t="shared" si="68"/>
        <v>9.7979589711327184E-2</v>
      </c>
      <c r="P346">
        <f t="shared" si="62"/>
        <v>-15448.368618687711</v>
      </c>
      <c r="Q346">
        <f>0</f>
        <v>0</v>
      </c>
      <c r="R346" s="12">
        <f>0</f>
        <v>0</v>
      </c>
      <c r="S346">
        <f>0</f>
        <v>0</v>
      </c>
      <c r="T346">
        <f>0</f>
        <v>0</v>
      </c>
      <c r="U346">
        <f>IFERROR($C$3*S346,0)</f>
        <v>0</v>
      </c>
      <c r="V346">
        <f>3.1415-ATAN((M346/2)/ABS((G346-$C$7)))</f>
        <v>3.1565697811082756</v>
      </c>
      <c r="W346">
        <f>SQRT(((O346/2))^2+(ABS(G346-$C$7))^2)</f>
        <v>0.2536003722176437</v>
      </c>
      <c r="X346">
        <f t="shared" si="69"/>
        <v>3.1415000000000002</v>
      </c>
      <c r="Y346">
        <f>G346-$C$7</f>
        <v>-0.24882352941176489</v>
      </c>
      <c r="Z346">
        <f t="shared" si="70"/>
        <v>3.8142983867383573E-6</v>
      </c>
      <c r="AA346">
        <f>W346/$C$5</f>
        <v>12.680018610882184</v>
      </c>
      <c r="AB346">
        <f>Y346/$C$5</f>
        <v>-12.441176470588244</v>
      </c>
      <c r="AC346">
        <f>$C$4/$C$5</f>
        <v>0</v>
      </c>
      <c r="AD346">
        <f>IFERROR(ABS(((J346*$C$5)/(4*Z346))*((((1/(AA346^3))-AA346)*SIN(V346))-(((4/(AA346^5))-(5/(AA346^3))+AA346)*SIN(3*V346))-(2*AC346*((3/(AA346^4))-(4/(AA346^2))+1)*COS(2*V346))+(2*AC346*((1/(AA346^2))-1)))),0)</f>
        <v>31280.898559678571</v>
      </c>
      <c r="AE346">
        <f>IFERROR(ABS(((J346*$C$5)/(4*Z346))*((2*AC346*((-(3/(AB346^4)))+(2/(AB346^2))+1)*SIN(2*X346))-((1/(AB346^3))*COS(X346))+(((4/(AB346^5))-((3/(AB346^3))-AB346))*COS(3*X346)))),0)</f>
        <v>512437.30908660399</v>
      </c>
      <c r="AF346">
        <f>MAX($C$8,AD346)</f>
        <v>400000</v>
      </c>
      <c r="AG346" s="11">
        <f>MAX(AE346,$C$3,U346)</f>
        <v>512437.30908660399</v>
      </c>
      <c r="AH346" s="11">
        <f t="shared" si="71"/>
        <v>9.7097631279037921E-2</v>
      </c>
      <c r="AI346" s="11">
        <f>(3*K346)/($C$2*$C$3*2)</f>
        <v>-7.4999999999999997E-3</v>
      </c>
      <c r="AJ346">
        <f t="shared" si="63"/>
        <v>0.10118000000000001</v>
      </c>
      <c r="AK346">
        <f t="shared" si="64"/>
        <v>9.7097631279037921E-2</v>
      </c>
      <c r="AL346">
        <f>0</f>
        <v>0</v>
      </c>
      <c r="AN346">
        <f t="shared" si="65"/>
        <v>1.4075908141217682E-6</v>
      </c>
    </row>
    <row r="347" spans="7:40" x14ac:dyDescent="0.25">
      <c r="G347">
        <f>G346+($C$6/1700)</f>
        <v>0.10147058823529391</v>
      </c>
      <c r="H347" s="7">
        <f t="shared" si="66"/>
        <v>0.10147</v>
      </c>
      <c r="I347" s="7">
        <f t="shared" si="72"/>
        <v>347</v>
      </c>
      <c r="J347" s="7">
        <f t="shared" si="73"/>
        <v>31.412000000000017</v>
      </c>
      <c r="K347" s="7">
        <v>-50</v>
      </c>
      <c r="L347">
        <f>SQRT(ABS((6*J347)/($C$2*$C$8)))</f>
        <v>9.7075228560122406E-2</v>
      </c>
      <c r="M347">
        <f>(3*K347)/($C$2*$C$3*2)</f>
        <v>-7.4999999999999997E-3</v>
      </c>
      <c r="N347">
        <f t="shared" si="67"/>
        <v>9.7075228560122406E-2</v>
      </c>
      <c r="O347">
        <f t="shared" si="68"/>
        <v>9.7979589711327184E-2</v>
      </c>
      <c r="P347">
        <f t="shared" si="62"/>
        <v>-15451.933745085054</v>
      </c>
      <c r="Q347">
        <f>0</f>
        <v>0</v>
      </c>
      <c r="R347" s="12">
        <f>0</f>
        <v>0</v>
      </c>
      <c r="S347">
        <f>0</f>
        <v>0</v>
      </c>
      <c r="T347">
        <f>0</f>
        <v>0</v>
      </c>
      <c r="U347">
        <f>IFERROR($C$3*S347,0)</f>
        <v>0</v>
      </c>
      <c r="V347">
        <f>3.1415-ATAN((M347/2)/ABS((G347-$C$7)))</f>
        <v>3.1565876124640311</v>
      </c>
      <c r="W347">
        <f>SQRT(((O347/2))^2+(ABS(G347-$C$7))^2)</f>
        <v>0.25331180097285405</v>
      </c>
      <c r="X347">
        <f t="shared" si="69"/>
        <v>3.1415000000000002</v>
      </c>
      <c r="Y347">
        <f>G347-$C$7</f>
        <v>-0.24852941176470605</v>
      </c>
      <c r="Z347">
        <f t="shared" si="70"/>
        <v>3.8116588494132081E-6</v>
      </c>
      <c r="AA347">
        <f>W347/$C$5</f>
        <v>12.665590048642702</v>
      </c>
      <c r="AB347">
        <f>Y347/$C$5</f>
        <v>-12.426470588235302</v>
      </c>
      <c r="AC347">
        <f>$C$4/$C$5</f>
        <v>0</v>
      </c>
      <c r="AD347">
        <f>IFERROR(ABS(((J347*$C$5)/(4*Z347))*((((1/(AA347^3))-AA347)*SIN(V347))-(((4/(AA347^5))-(5/(AA347^3))+AA347)*SIN(3*V347))-(2*AC347*((3/(AA347^4))-(4/(AA347^2))+1)*COS(2*V347))+(2*AC347*((1/(AA347^2))-1)))),0)</f>
        <v>31289.681722234545</v>
      </c>
      <c r="AE347">
        <f>IFERROR(ABS(((J347*$C$5)/(4*Z347))*((2*AC347*((-(3/(AB347^4)))+(2/(AB347^2))+1)*SIN(2*X347))-((1/(AB347^3))*COS(X347))+(((4/(AB347^5))-((3/(AB347^3))-AB347))*COS(3*X347)))),0)</f>
        <v>511949.30865747534</v>
      </c>
      <c r="AF347">
        <f>MAX($C$8,AD347)</f>
        <v>400000</v>
      </c>
      <c r="AG347" s="11">
        <f>MAX(AE347,$C$3,U347)</f>
        <v>511949.30865747534</v>
      </c>
      <c r="AH347" s="11">
        <f t="shared" si="71"/>
        <v>9.7075228560122406E-2</v>
      </c>
      <c r="AI347" s="11">
        <f>(3*K347)/($C$2*$C$3*2)</f>
        <v>-7.4999999999999997E-3</v>
      </c>
      <c r="AJ347">
        <f t="shared" si="63"/>
        <v>0.10147</v>
      </c>
      <c r="AK347">
        <f t="shared" si="64"/>
        <v>9.7075228560122406E-2</v>
      </c>
      <c r="AL347">
        <f>0</f>
        <v>0</v>
      </c>
      <c r="AN347">
        <f t="shared" si="65"/>
        <v>1.4072658997147562E-6</v>
      </c>
    </row>
    <row r="348" spans="7:40" x14ac:dyDescent="0.25">
      <c r="G348">
        <f>G347+($C$6/1700)</f>
        <v>0.10176470588235273</v>
      </c>
      <c r="H348" s="7">
        <f t="shared" si="66"/>
        <v>0.10176</v>
      </c>
      <c r="I348" s="7">
        <f t="shared" si="72"/>
        <v>348</v>
      </c>
      <c r="J348" s="7">
        <f t="shared" si="73"/>
        <v>31.397500000000019</v>
      </c>
      <c r="K348" s="7">
        <v>-50</v>
      </c>
      <c r="L348">
        <f>SQRT(ABS((6*J348)/($C$2*$C$8)))</f>
        <v>9.705282066998365E-2</v>
      </c>
      <c r="M348">
        <f>(3*K348)/($C$2*$C$3*2)</f>
        <v>-7.4999999999999997E-3</v>
      </c>
      <c r="N348">
        <f t="shared" si="67"/>
        <v>9.705282066998365E-2</v>
      </c>
      <c r="O348">
        <f t="shared" si="68"/>
        <v>9.7979589711327184E-2</v>
      </c>
      <c r="P348">
        <f t="shared" si="62"/>
        <v>-15455.501340868474</v>
      </c>
      <c r="Q348">
        <f>0</f>
        <v>0</v>
      </c>
      <c r="R348" s="12">
        <f>0</f>
        <v>0</v>
      </c>
      <c r="S348">
        <f>0</f>
        <v>0</v>
      </c>
      <c r="T348">
        <f>0</f>
        <v>0</v>
      </c>
      <c r="U348">
        <f>IFERROR($C$3*S348,0)</f>
        <v>0</v>
      </c>
      <c r="V348">
        <f>3.1415-ATAN((M348/2)/ABS((G348-$C$7)))</f>
        <v>3.1566054860645547</v>
      </c>
      <c r="W348">
        <f>SQRT(((O348/2))^2+(ABS(G348-$C$7))^2)</f>
        <v>0.25302324250091107</v>
      </c>
      <c r="X348">
        <f t="shared" si="69"/>
        <v>3.1415000000000002</v>
      </c>
      <c r="Y348">
        <f>G348-$C$7</f>
        <v>-0.24823529411764725</v>
      </c>
      <c r="Z348">
        <f t="shared" si="70"/>
        <v>3.8090199212322666E-6</v>
      </c>
      <c r="AA348">
        <f>W348/$C$5</f>
        <v>12.651162125045554</v>
      </c>
      <c r="AB348">
        <f>Y348/$C$5</f>
        <v>-12.411764705882362</v>
      </c>
      <c r="AC348">
        <f>$C$4/$C$5</f>
        <v>0</v>
      </c>
      <c r="AD348">
        <f>IFERROR(ABS(((J348*$C$5)/(4*Z348))*((((1/(AA348^3))-AA348)*SIN(V348))-(((4/(AA348^5))-(5/(AA348^3))+AA348)*SIN(3*V348))-(2*AC348*((3/(AA348^4))-(4/(AA348^2))+1)*COS(2*V348))+(2*AC348*((1/(AA348^2))-1)))),0)</f>
        <v>31298.475266083638</v>
      </c>
      <c r="AE348">
        <f>IFERROR(ABS(((J348*$C$5)/(4*Z348))*((2*AC348*((-(3/(AB348^4)))+(2/(AB348^2))+1)*SIN(2*X348))-((1/(AB348^3))*COS(X348))+(((4/(AB348^5))-((3/(AB348^3))-AB348))*COS(3*X348)))),0)</f>
        <v>511461.10876934975</v>
      </c>
      <c r="AF348">
        <f>MAX($C$8,AD348)</f>
        <v>400000</v>
      </c>
      <c r="AG348" s="11">
        <f>MAX(AE348,$C$3,U348)</f>
        <v>511461.10876934975</v>
      </c>
      <c r="AH348" s="11">
        <f t="shared" si="71"/>
        <v>9.705282066998365E-2</v>
      </c>
      <c r="AI348" s="11">
        <f>(3*K348)/($C$2*$C$3*2)</f>
        <v>-7.4999999999999997E-3</v>
      </c>
      <c r="AJ348">
        <f t="shared" si="63"/>
        <v>0.10176</v>
      </c>
      <c r="AK348">
        <f t="shared" si="64"/>
        <v>9.705282066998365E-2</v>
      </c>
      <c r="AL348">
        <f>0</f>
        <v>0</v>
      </c>
      <c r="AN348">
        <f t="shared" si="65"/>
        <v>1.4554445197258214E-6</v>
      </c>
    </row>
    <row r="349" spans="7:40" x14ac:dyDescent="0.25">
      <c r="G349">
        <f>G348+($C$6/1700)</f>
        <v>0.10205882352941155</v>
      </c>
      <c r="H349" s="7">
        <f t="shared" si="66"/>
        <v>0.10206</v>
      </c>
      <c r="I349" s="7">
        <f t="shared" si="72"/>
        <v>349</v>
      </c>
      <c r="J349" s="7">
        <f t="shared" si="73"/>
        <v>31.382500000000018</v>
      </c>
      <c r="K349" s="7">
        <v>-50</v>
      </c>
      <c r="L349">
        <f>SQRT(ABS((6*J349)/($C$2*$C$8)))</f>
        <v>9.702963464838979E-2</v>
      </c>
      <c r="M349">
        <f>(3*K349)/($C$2*$C$3*2)</f>
        <v>-7.4999999999999997E-3</v>
      </c>
      <c r="N349">
        <f t="shared" si="67"/>
        <v>9.702963464838979E-2</v>
      </c>
      <c r="O349">
        <f t="shared" si="68"/>
        <v>9.7979589711327184E-2</v>
      </c>
      <c r="P349">
        <f t="shared" si="62"/>
        <v>-15459.194558812991</v>
      </c>
      <c r="Q349">
        <f>0</f>
        <v>0</v>
      </c>
      <c r="R349" s="12">
        <f>0</f>
        <v>0</v>
      </c>
      <c r="S349">
        <f>0</f>
        <v>0</v>
      </c>
      <c r="T349">
        <f>0</f>
        <v>0</v>
      </c>
      <c r="U349">
        <f>IFERROR($C$3*S349,0)</f>
        <v>0</v>
      </c>
      <c r="V349">
        <f>3.1415-ATAN((M349/2)/ABS((G349-$C$7)))</f>
        <v>3.1566234020601378</v>
      </c>
      <c r="W349">
        <f>SQRT(((O349/2))^2+(ABS(G349-$C$7))^2)</f>
        <v>0.25273469684556465</v>
      </c>
      <c r="X349">
        <f t="shared" si="69"/>
        <v>3.1415000000000002</v>
      </c>
      <c r="Y349">
        <f>G349-$C$7</f>
        <v>-0.24794117647058844</v>
      </c>
      <c r="Z349">
        <f t="shared" si="70"/>
        <v>3.8062906366913676E-6</v>
      </c>
      <c r="AA349">
        <f>W349/$C$5</f>
        <v>12.636734842278232</v>
      </c>
      <c r="AB349">
        <f>Y349/$C$5</f>
        <v>-12.397058823529422</v>
      </c>
      <c r="AC349">
        <f>$C$4/$C$5</f>
        <v>0</v>
      </c>
      <c r="AD349">
        <f>IFERROR(ABS(((J349*$C$5)/(4*Z349))*((((1/(AA349^3))-AA349)*SIN(V349))-(((4/(AA349^5))-(5/(AA349^3))+AA349)*SIN(3*V349))-(2*AC349*((3/(AA349^4))-(4/(AA349^2))+1)*COS(2*V349))+(2*AC349*((1/(AA349^2))-1)))),0)</f>
        <v>31307.528622259848</v>
      </c>
      <c r="AE349">
        <f>IFERROR(ABS(((J349*$C$5)/(4*Z349))*((2*AC349*((-(3/(AB349^4)))+(2/(AB349^2))+1)*SIN(2*X349))-((1/(AB349^3))*COS(X349))+(((4/(AB349^5))-((3/(AB349^3))-AB349))*COS(3*X349)))),0)</f>
        <v>510976.77972291369</v>
      </c>
      <c r="AF349">
        <f>MAX($C$8,AD349)</f>
        <v>400000</v>
      </c>
      <c r="AG349" s="11">
        <f>MAX(AE349,$C$3,U349)</f>
        <v>510976.77972291369</v>
      </c>
      <c r="AH349" s="11">
        <f t="shared" si="71"/>
        <v>9.702963464838979E-2</v>
      </c>
      <c r="AI349" s="11">
        <f>(3*K349)/($C$2*$C$3*2)</f>
        <v>-7.4999999999999997E-3</v>
      </c>
      <c r="AJ349">
        <f t="shared" si="63"/>
        <v>0.10206</v>
      </c>
      <c r="AK349">
        <f t="shared" si="64"/>
        <v>9.702963464838979E-2</v>
      </c>
      <c r="AL349">
        <f>0</f>
        <v>0</v>
      </c>
      <c r="AN349">
        <f t="shared" si="65"/>
        <v>1.4066046352831284E-6</v>
      </c>
    </row>
    <row r="350" spans="7:40" x14ac:dyDescent="0.25">
      <c r="G350">
        <f>G349+($C$6/1700)</f>
        <v>0.10235294117647037</v>
      </c>
      <c r="H350" s="7">
        <f t="shared" si="66"/>
        <v>0.10235</v>
      </c>
      <c r="I350" s="7">
        <f t="shared" si="72"/>
        <v>350</v>
      </c>
      <c r="J350" s="7">
        <f t="shared" si="73"/>
        <v>31.36800000000002</v>
      </c>
      <c r="K350" s="7">
        <v>-50</v>
      </c>
      <c r="L350">
        <f>SQRT(ABS((6*J350)/($C$2*$C$8)))</f>
        <v>9.700721622642311E-2</v>
      </c>
      <c r="M350">
        <f>(3*K350)/($C$2*$C$3*2)</f>
        <v>-7.4999999999999997E-3</v>
      </c>
      <c r="N350">
        <f t="shared" si="67"/>
        <v>9.700721622642311E-2</v>
      </c>
      <c r="O350">
        <f t="shared" si="68"/>
        <v>9.7979589711327184E-2</v>
      </c>
      <c r="P350">
        <f t="shared" si="62"/>
        <v>-15462.767187328333</v>
      </c>
      <c r="Q350">
        <f>0</f>
        <v>0</v>
      </c>
      <c r="R350" s="12">
        <f>0</f>
        <v>0</v>
      </c>
      <c r="S350">
        <f>0</f>
        <v>0</v>
      </c>
      <c r="T350">
        <f>0</f>
        <v>0</v>
      </c>
      <c r="U350">
        <f>IFERROR($C$3*S350,0)</f>
        <v>0</v>
      </c>
      <c r="V350">
        <f>3.1415-ATAN((M350/2)/ABS((G350-$C$7)))</f>
        <v>3.1566413606017862</v>
      </c>
      <c r="W350">
        <f>SQRT(((O350/2))^2+(ABS(G350-$C$7))^2)</f>
        <v>0.25244616405076298</v>
      </c>
      <c r="X350">
        <f t="shared" si="69"/>
        <v>3.1415000000000002</v>
      </c>
      <c r="Y350">
        <f>G350-$C$7</f>
        <v>-0.24764705882352961</v>
      </c>
      <c r="Z350">
        <f t="shared" si="70"/>
        <v>3.8036529482380524E-6</v>
      </c>
      <c r="AA350">
        <f>W350/$C$5</f>
        <v>12.622308202538148</v>
      </c>
      <c r="AB350">
        <f>Y350/$C$5</f>
        <v>-12.38235294117648</v>
      </c>
      <c r="AC350">
        <f>$C$4/$C$5</f>
        <v>0</v>
      </c>
      <c r="AD350">
        <f>IFERROR(ABS(((J350*$C$5)/(4*Z350))*((((1/(AA350^3))-AA350)*SIN(V350))-(((4/(AA350^5))-(5/(AA350^3))+AA350)*SIN(3*V350))-(2*AC350*((3/(AA350^4))-(4/(AA350^2))+1)*COS(2*V350))+(2*AC350*((1/(AA350^2))-1)))),0)</f>
        <v>31316.343208150454</v>
      </c>
      <c r="AE350">
        <f>IFERROR(ABS(((J350*$C$5)/(4*Z350))*((2*AC350*((-(3/(AB350^4)))+(2/(AB350^2))+1)*SIN(2*X350))-((1/(AB350^3))*COS(X350))+(((4/(AB350^5))-((3/(AB350^3))-AB350))*COS(3*X350)))),0)</f>
        <v>510488.17828668328</v>
      </c>
      <c r="AF350">
        <f>MAX($C$8,AD350)</f>
        <v>400000</v>
      </c>
      <c r="AG350" s="11">
        <f>MAX(AE350,$C$3,U350)</f>
        <v>510488.17828668328</v>
      </c>
      <c r="AH350" s="11">
        <f t="shared" si="71"/>
        <v>9.700721622642311E-2</v>
      </c>
      <c r="AI350" s="11">
        <f>(3*K350)/($C$2*$C$3*2)</f>
        <v>-7.4999999999999997E-3</v>
      </c>
      <c r="AJ350">
        <f t="shared" si="63"/>
        <v>0.10235</v>
      </c>
      <c r="AK350">
        <f t="shared" si="64"/>
        <v>9.700721622642311E-2</v>
      </c>
      <c r="AL350">
        <f>0</f>
        <v>0</v>
      </c>
      <c r="AN350">
        <f t="shared" si="65"/>
        <v>1.4547602895323073E-6</v>
      </c>
    </row>
    <row r="351" spans="7:40" x14ac:dyDescent="0.25">
      <c r="G351">
        <f>G350+($C$6/1700)</f>
        <v>0.10264705882352919</v>
      </c>
      <c r="H351" s="7">
        <f t="shared" si="66"/>
        <v>0.10265000000000001</v>
      </c>
      <c r="I351" s="7">
        <f t="shared" si="72"/>
        <v>351</v>
      </c>
      <c r="J351" s="7">
        <f t="shared" si="73"/>
        <v>31.353000000000019</v>
      </c>
      <c r="K351" s="7">
        <v>-50</v>
      </c>
      <c r="L351">
        <f>SQRT(ABS((6*J351)/($C$2*$C$8)))</f>
        <v>9.6984019302151045E-2</v>
      </c>
      <c r="M351">
        <f>(3*K351)/($C$2*$C$3*2)</f>
        <v>-7.4999999999999997E-3</v>
      </c>
      <c r="N351">
        <f t="shared" si="67"/>
        <v>9.6984019302151045E-2</v>
      </c>
      <c r="O351">
        <f t="shared" si="68"/>
        <v>9.7979589711327184E-2</v>
      </c>
      <c r="P351">
        <f t="shared" si="62"/>
        <v>-15466.46561766832</v>
      </c>
      <c r="Q351">
        <f>0</f>
        <v>0</v>
      </c>
      <c r="R351" s="12">
        <f>0</f>
        <v>0</v>
      </c>
      <c r="S351">
        <f>0</f>
        <v>0</v>
      </c>
      <c r="T351">
        <f>0</f>
        <v>0</v>
      </c>
      <c r="U351">
        <f>IFERROR($C$3*S351,0)</f>
        <v>0</v>
      </c>
      <c r="V351">
        <f>3.1415-ATAN((M351/2)/ABS((G351-$C$7)))</f>
        <v>3.1566593618412226</v>
      </c>
      <c r="W351">
        <f>SQRT(((O351/2))^2+(ABS(G351-$C$7))^2)</f>
        <v>0.25215764416065323</v>
      </c>
      <c r="X351">
        <f t="shared" si="69"/>
        <v>3.1415000000000002</v>
      </c>
      <c r="Y351">
        <f>G351-$C$7</f>
        <v>-0.24735294117647078</v>
      </c>
      <c r="Z351">
        <f t="shared" si="70"/>
        <v>3.8009249464754298E-6</v>
      </c>
      <c r="AA351">
        <f>W351/$C$5</f>
        <v>12.607882208032661</v>
      </c>
      <c r="AB351">
        <f>Y351/$C$5</f>
        <v>-12.367647058823538</v>
      </c>
      <c r="AC351">
        <f>$C$4/$C$5</f>
        <v>0</v>
      </c>
      <c r="AD351">
        <f>IFERROR(ABS(((J351*$C$5)/(4*Z351))*((((1/(AA351^3))-AA351)*SIN(V351))-(((4/(AA351^5))-(5/(AA351^3))+AA351)*SIN(3*V351))-(2*AC351*((3/(AA351^4))-(4/(AA351^2))+1)*COS(2*V351))+(2*AC351*((1/(AA351^2))-1)))),0)</f>
        <v>31325.418046906903</v>
      </c>
      <c r="AE351">
        <f>IFERROR(ABS(((J351*$C$5)/(4*Z351))*((2*AC351*((-(3/(AB351^4)))+(2/(AB351^2))+1)*SIN(2*X351))-((1/(AB351^3))*COS(X351))+(((4/(AB351^5))-((3/(AB351^3))-AB351))*COS(3*X351)))),0)</f>
        <v>510003.4433449491</v>
      </c>
      <c r="AF351">
        <f>MAX($C$8,AD351)</f>
        <v>400000</v>
      </c>
      <c r="AG351" s="11">
        <f>MAX(AE351,$C$3,U351)</f>
        <v>510003.4433449491</v>
      </c>
      <c r="AH351" s="11">
        <f t="shared" si="71"/>
        <v>9.6984019302151045E-2</v>
      </c>
      <c r="AI351" s="11">
        <f>(3*K351)/($C$2*$C$3*2)</f>
        <v>-7.4999999999999997E-3</v>
      </c>
      <c r="AJ351">
        <f t="shared" si="63"/>
        <v>0.10265000000000001</v>
      </c>
      <c r="AK351">
        <f t="shared" si="64"/>
        <v>9.6984019302151045E-2</v>
      </c>
      <c r="AL351">
        <f>0</f>
        <v>0</v>
      </c>
      <c r="AN351">
        <f t="shared" si="65"/>
        <v>1.4059430598356331E-6</v>
      </c>
    </row>
    <row r="352" spans="7:40" x14ac:dyDescent="0.25">
      <c r="G352">
        <f>G351+($C$6/1700)</f>
        <v>0.10294117647058801</v>
      </c>
      <c r="H352" s="7">
        <f t="shared" si="66"/>
        <v>0.10294</v>
      </c>
      <c r="I352" s="7">
        <f t="shared" si="72"/>
        <v>352</v>
      </c>
      <c r="J352" s="7">
        <f t="shared" si="73"/>
        <v>31.338500000000021</v>
      </c>
      <c r="K352" s="7">
        <v>-50</v>
      </c>
      <c r="L352">
        <f>SQRT(ABS((6*J352)/($C$2*$C$8)))</f>
        <v>9.6961590333492401E-2</v>
      </c>
      <c r="M352">
        <f>(3*K352)/($C$2*$C$3*2)</f>
        <v>-7.4999999999999997E-3</v>
      </c>
      <c r="N352">
        <f t="shared" si="67"/>
        <v>9.6961590333492401E-2</v>
      </c>
      <c r="O352">
        <f t="shared" si="68"/>
        <v>9.7979589711327184E-2</v>
      </c>
      <c r="P352">
        <f t="shared" si="62"/>
        <v>-15470.04329075934</v>
      </c>
      <c r="Q352">
        <f>0</f>
        <v>0</v>
      </c>
      <c r="R352" s="12">
        <f>0</f>
        <v>0</v>
      </c>
      <c r="S352">
        <f>0</f>
        <v>0</v>
      </c>
      <c r="T352">
        <f>0</f>
        <v>0</v>
      </c>
      <c r="U352">
        <f>IFERROR($C$3*S352,0)</f>
        <v>0</v>
      </c>
      <c r="V352">
        <f>3.1415-ATAN((M352/2)/ABS((G352-$C$7)))</f>
        <v>3.1566774059308922</v>
      </c>
      <c r="W352">
        <f>SQRT(((O352/2))^2+(ABS(G352-$C$7))^2)</f>
        <v>0.25186913721958298</v>
      </c>
      <c r="X352">
        <f t="shared" si="69"/>
        <v>3.1415000000000002</v>
      </c>
      <c r="Y352">
        <f>G352-$C$7</f>
        <v>-0.24705882352941197</v>
      </c>
      <c r="Z352">
        <f t="shared" si="70"/>
        <v>3.7982884983326922E-6</v>
      </c>
      <c r="AA352">
        <f>W352/$C$5</f>
        <v>12.593456860979149</v>
      </c>
      <c r="AB352">
        <f>Y352/$C$5</f>
        <v>-12.352941176470598</v>
      </c>
      <c r="AC352">
        <f>$C$4/$C$5</f>
        <v>0</v>
      </c>
      <c r="AD352">
        <f>IFERROR(ABS(((J352*$C$5)/(4*Z352))*((((1/(AA352^3))-AA352)*SIN(V352))-(((4/(AA352^5))-(5/(AA352^3))+AA352)*SIN(3*V352))-(2*AC352*((3/(AA352^4))-(4/(AA352^2))+1)*COS(2*V352))+(2*AC352*((1/(AA352^2))-1)))),0)</f>
        <v>31334.253802153075</v>
      </c>
      <c r="AE352">
        <f>IFERROR(ABS(((J352*$C$5)/(4*Z352))*((2*AC352*((-(3/(AB352^4)))+(2/(AB352^2))+1)*SIN(2*X352))-((1/(AB352^3))*COS(X352))+(((4/(AB352^5))-((3/(AB352^3))-AB352))*COS(3*X352)))),0)</f>
        <v>509514.43952082447</v>
      </c>
      <c r="AF352">
        <f>MAX($C$8,AD352)</f>
        <v>400000</v>
      </c>
      <c r="AG352" s="11">
        <f>MAX(AE352,$C$3,U352)</f>
        <v>509514.43952082447</v>
      </c>
      <c r="AH352" s="11">
        <f t="shared" si="71"/>
        <v>9.6961590333492401E-2</v>
      </c>
      <c r="AI352" s="11">
        <f>(3*K352)/($C$2*$C$3*2)</f>
        <v>-7.4999999999999997E-3</v>
      </c>
      <c r="AJ352">
        <f t="shared" si="63"/>
        <v>0.10294</v>
      </c>
      <c r="AK352">
        <f t="shared" si="64"/>
        <v>9.6961590333492401E-2</v>
      </c>
      <c r="AL352">
        <f>0</f>
        <v>0</v>
      </c>
      <c r="AN352">
        <f t="shared" si="65"/>
        <v>1.4540757373671866E-6</v>
      </c>
    </row>
    <row r="353" spans="7:40" x14ac:dyDescent="0.25">
      <c r="G353">
        <f>G352+($C$6/1700)</f>
        <v>0.10323529411764683</v>
      </c>
      <c r="H353" s="7">
        <f t="shared" si="66"/>
        <v>0.10324</v>
      </c>
      <c r="I353" s="7">
        <f t="shared" si="72"/>
        <v>353</v>
      </c>
      <c r="J353" s="7">
        <f t="shared" si="73"/>
        <v>31.323500000000021</v>
      </c>
      <c r="K353" s="7">
        <v>-50</v>
      </c>
      <c r="L353">
        <f>SQRT(ABS((6*J353)/($C$2*$C$8)))</f>
        <v>9.6938382491147473E-2</v>
      </c>
      <c r="M353">
        <f>(3*K353)/($C$2*$C$3*2)</f>
        <v>-7.4999999999999997E-3</v>
      </c>
      <c r="N353">
        <f t="shared" si="67"/>
        <v>9.6938382491147473E-2</v>
      </c>
      <c r="O353">
        <f t="shared" si="68"/>
        <v>9.7979589711327184E-2</v>
      </c>
      <c r="P353">
        <f t="shared" si="62"/>
        <v>-15473.74694576714</v>
      </c>
      <c r="Q353">
        <f>0</f>
        <v>0</v>
      </c>
      <c r="R353" s="12">
        <f>0</f>
        <v>0</v>
      </c>
      <c r="S353">
        <f>0</f>
        <v>0</v>
      </c>
      <c r="T353">
        <f>0</f>
        <v>0</v>
      </c>
      <c r="U353">
        <f>IFERROR($C$3*S353,0)</f>
        <v>0</v>
      </c>
      <c r="V353">
        <f>3.1415-ATAN((M353/2)/ABS((G353-$C$7)))</f>
        <v>3.1566954930239675</v>
      </c>
      <c r="W353">
        <f>SQRT(((O353/2))^2+(ABS(G353-$C$7))^2)</f>
        <v>0.25158064327210128</v>
      </c>
      <c r="X353">
        <f t="shared" si="69"/>
        <v>3.1415000000000002</v>
      </c>
      <c r="Y353">
        <f>G353-$C$7</f>
        <v>-0.24676470588235316</v>
      </c>
      <c r="Z353">
        <f t="shared" si="70"/>
        <v>3.795561779951825E-6</v>
      </c>
      <c r="AA353">
        <f>W353/$C$5</f>
        <v>12.579032163605063</v>
      </c>
      <c r="AB353">
        <f>Y353/$C$5</f>
        <v>-12.338235294117657</v>
      </c>
      <c r="AC353">
        <f>$C$4/$C$5</f>
        <v>0</v>
      </c>
      <c r="AD353">
        <f>IFERROR(ABS(((J353*$C$5)/(4*Z353))*((((1/(AA353^3))-AA353)*SIN(V353))-(((4/(AA353^5))-(5/(AA353^3))+AA353)*SIN(3*V353))-(2*AC353*((3/(AA353^4))-(4/(AA353^2))+1)*COS(2*V353))+(2*AC353*((1/(AA353^2))-1)))),0)</f>
        <v>31343.350252503336</v>
      </c>
      <c r="AE353">
        <f>IFERROR(ABS(((J353*$C$5)/(4*Z353))*((2*AC353*((-(3/(AB353^4)))+(2/(AB353^2))+1)*SIN(2*X353))-((1/(AB353^3))*COS(X353))+(((4/(AB353^5))-((3/(AB353^3))-AB353))*COS(3*X353)))),0)</f>
        <v>509029.29782864993</v>
      </c>
      <c r="AF353">
        <f>MAX($C$8,AD353)</f>
        <v>400000</v>
      </c>
      <c r="AG353" s="11">
        <f>MAX(AE353,$C$3,U353)</f>
        <v>509029.29782864993</v>
      </c>
      <c r="AH353" s="11">
        <f t="shared" si="71"/>
        <v>9.6938382491147473E-2</v>
      </c>
      <c r="AI353" s="11">
        <f>(3*K353)/($C$2*$C$3*2)</f>
        <v>-7.4999999999999997E-3</v>
      </c>
      <c r="AJ353">
        <f t="shared" si="63"/>
        <v>0.10324</v>
      </c>
      <c r="AK353">
        <f t="shared" si="64"/>
        <v>9.6938382491147473E-2</v>
      </c>
      <c r="AL353">
        <f>0</f>
        <v>0</v>
      </c>
      <c r="AN353">
        <f t="shared" si="65"/>
        <v>1.4052811729330121E-6</v>
      </c>
    </row>
    <row r="354" spans="7:40" x14ac:dyDescent="0.25">
      <c r="G354">
        <f>G353+($C$6/1700)</f>
        <v>0.10352941176470565</v>
      </c>
      <c r="H354" s="7">
        <f t="shared" si="66"/>
        <v>0.10353</v>
      </c>
      <c r="I354" s="7">
        <f t="shared" si="72"/>
        <v>354</v>
      </c>
      <c r="J354" s="7">
        <f t="shared" si="73"/>
        <v>31.309000000000022</v>
      </c>
      <c r="K354" s="7">
        <v>-50</v>
      </c>
      <c r="L354">
        <f>SQRT(ABS((6*J354)/($C$2*$C$8)))</f>
        <v>9.6915942960897852E-2</v>
      </c>
      <c r="M354">
        <f>(3*K354)/($C$2*$C$3*2)</f>
        <v>-7.4999999999999997E-3</v>
      </c>
      <c r="N354">
        <f t="shared" si="67"/>
        <v>9.6915942960897852E-2</v>
      </c>
      <c r="O354">
        <f t="shared" si="68"/>
        <v>9.7979589711327184E-2</v>
      </c>
      <c r="P354">
        <f t="shared" si="62"/>
        <v>-15477.329675316647</v>
      </c>
      <c r="Q354">
        <f>0</f>
        <v>0</v>
      </c>
      <c r="R354" s="12">
        <f>0</f>
        <v>0</v>
      </c>
      <c r="S354">
        <f>0</f>
        <v>0</v>
      </c>
      <c r="T354">
        <f>0</f>
        <v>0</v>
      </c>
      <c r="U354">
        <f>IFERROR($C$3*S354,0)</f>
        <v>0</v>
      </c>
      <c r="V354">
        <f>3.1415-ATAN((M354/2)/ABS((G354-$C$7)))</f>
        <v>3.1567136232743502</v>
      </c>
      <c r="W354">
        <f>SQRT(((O354/2))^2+(ABS(G354-$C$7))^2)</f>
        <v>0.25129216236295954</v>
      </c>
      <c r="X354">
        <f t="shared" si="69"/>
        <v>3.1415000000000002</v>
      </c>
      <c r="Y354">
        <f>G354-$C$7</f>
        <v>-0.24647058823529433</v>
      </c>
      <c r="Z354">
        <f t="shared" si="70"/>
        <v>3.7929265727034405E-6</v>
      </c>
      <c r="AA354">
        <f>W354/$C$5</f>
        <v>12.564608118147977</v>
      </c>
      <c r="AB354">
        <f>Y354/$C$5</f>
        <v>-12.323529411764715</v>
      </c>
      <c r="AC354">
        <f>$C$4/$C$5</f>
        <v>0</v>
      </c>
      <c r="AD354">
        <f>IFERROR(ABS(((J354*$C$5)/(4*Z354))*((((1/(AA354^3))-AA354)*SIN(V354))-(((4/(AA354^5))-(5/(AA354^3))+AA354)*SIN(3*V354))-(2*AC354*((3/(AA354^4))-(4/(AA354^2))+1)*COS(2*V354))+(2*AC354*((1/(AA354^2))-1)))),0)</f>
        <v>31352.207305717948</v>
      </c>
      <c r="AE354">
        <f>IFERROR(ABS(((J354*$C$5)/(4*Z354))*((2*AC354*((-(3/(AB354^4)))+(2/(AB354^2))+1)*SIN(2*X354))-((1/(AB354^3))*COS(X354))+(((4/(AB354^5))-((3/(AB354^3))-AB354))*COS(3*X354)))),0)</f>
        <v>508539.89077382965</v>
      </c>
      <c r="AF354">
        <f>MAX($C$8,AD354)</f>
        <v>400000</v>
      </c>
      <c r="AG354" s="11">
        <f>MAX(AE354,$C$3,U354)</f>
        <v>508539.89077382965</v>
      </c>
      <c r="AH354" s="11">
        <f t="shared" si="71"/>
        <v>9.6915942960897852E-2</v>
      </c>
      <c r="AI354" s="11">
        <f>(3*K354)/($C$2*$C$3*2)</f>
        <v>-7.4999999999999997E-3</v>
      </c>
      <c r="AJ354">
        <f t="shared" si="63"/>
        <v>0.10353</v>
      </c>
      <c r="AK354">
        <f t="shared" si="64"/>
        <v>9.6915942960897852E-2</v>
      </c>
      <c r="AL354">
        <f>0</f>
        <v>0</v>
      </c>
      <c r="AN354">
        <f t="shared" si="65"/>
        <v>1.4049557243913358E-6</v>
      </c>
    </row>
    <row r="355" spans="7:40" x14ac:dyDescent="0.25">
      <c r="G355">
        <f>G354+($C$6/1700)</f>
        <v>0.10382352941176447</v>
      </c>
      <c r="H355" s="7">
        <f t="shared" si="66"/>
        <v>0.10382</v>
      </c>
      <c r="I355" s="7">
        <f t="shared" si="72"/>
        <v>355</v>
      </c>
      <c r="J355" s="7">
        <f t="shared" si="73"/>
        <v>31.294500000000024</v>
      </c>
      <c r="K355" s="7">
        <v>-50</v>
      </c>
      <c r="L355">
        <f>SQRT(ABS((6*J355)/($C$2*$C$8)))</f>
        <v>9.6893498233885683E-2</v>
      </c>
      <c r="M355">
        <f>(3*K355)/($C$2*$C$3*2)</f>
        <v>-7.4999999999999997E-3</v>
      </c>
      <c r="N355">
        <f t="shared" si="67"/>
        <v>9.6893498233885683E-2</v>
      </c>
      <c r="O355">
        <f t="shared" si="68"/>
        <v>9.7979589711327184E-2</v>
      </c>
      <c r="P355">
        <f t="shared" si="62"/>
        <v>-15480.914894611768</v>
      </c>
      <c r="Q355">
        <f>0</f>
        <v>0</v>
      </c>
      <c r="R355" s="12">
        <f>0</f>
        <v>0</v>
      </c>
      <c r="S355">
        <f>0</f>
        <v>0</v>
      </c>
      <c r="T355">
        <f>0</f>
        <v>0</v>
      </c>
      <c r="U355">
        <f>IFERROR($C$3*S355,0)</f>
        <v>0</v>
      </c>
      <c r="V355">
        <f>3.1415-ATAN((M355/2)/ABS((G355-$C$7)))</f>
        <v>3.156731796836679</v>
      </c>
      <c r="W355">
        <f>SQRT(((O355/2))^2+(ABS(G355-$C$7))^2)</f>
        <v>0.25100369453711308</v>
      </c>
      <c r="X355">
        <f t="shared" si="69"/>
        <v>3.1415000000000002</v>
      </c>
      <c r="Y355">
        <f>G355-$C$7</f>
        <v>-0.2461764705882355</v>
      </c>
      <c r="Z355">
        <f t="shared" si="70"/>
        <v>3.7902919756004229E-6</v>
      </c>
      <c r="AA355">
        <f>W355/$C$5</f>
        <v>12.550184726855653</v>
      </c>
      <c r="AB355">
        <f>Y355/$C$5</f>
        <v>-12.308823529411775</v>
      </c>
      <c r="AC355">
        <f>$C$4/$C$5</f>
        <v>0</v>
      </c>
      <c r="AD355">
        <f>IFERROR(ABS(((J355*$C$5)/(4*Z355))*((((1/(AA355^3))-AA355)*SIN(V355))-(((4/(AA355^5))-(5/(AA355^3))+AA355)*SIN(3*V355))-(2*AC355*((3/(AA355^4))-(4/(AA355^2))+1)*COS(2*V355))+(2*AC355*((1/(AA355^2))-1)))),0)</f>
        <v>31361.074963136143</v>
      </c>
      <c r="AE355">
        <f>IFERROR(ABS(((J355*$C$5)/(4*Z355))*((2*AC355*((-(3/(AB355^4)))+(2/(AB355^2))+1)*SIN(2*X355))-((1/(AB355^3))*COS(X355))+(((4/(AB355^5))-((3/(AB355^3))-AB355))*COS(3*X355)))),0)</f>
        <v>508050.28280158003</v>
      </c>
      <c r="AF355">
        <f>MAX($C$8,AD355)</f>
        <v>400000</v>
      </c>
      <c r="AG355" s="11">
        <f>MAX(AE355,$C$3,U355)</f>
        <v>508050.28280158003</v>
      </c>
      <c r="AH355" s="11">
        <f t="shared" si="71"/>
        <v>9.6893498233885683E-2</v>
      </c>
      <c r="AI355" s="11">
        <f>(3*K355)/($C$2*$C$3*2)</f>
        <v>-7.4999999999999997E-3</v>
      </c>
      <c r="AJ355">
        <f t="shared" si="63"/>
        <v>0.10382</v>
      </c>
      <c r="AK355">
        <f t="shared" si="64"/>
        <v>9.6893498233885683E-2</v>
      </c>
      <c r="AL355">
        <f>0</f>
        <v>0</v>
      </c>
      <c r="AN355">
        <f t="shared" si="65"/>
        <v>1.453054111174158E-6</v>
      </c>
    </row>
    <row r="356" spans="7:40" x14ac:dyDescent="0.25">
      <c r="G356">
        <f>G355+($C$6/1700)</f>
        <v>0.10411764705882329</v>
      </c>
      <c r="H356" s="7">
        <f t="shared" si="66"/>
        <v>0.10412</v>
      </c>
      <c r="I356" s="7">
        <f t="shared" si="72"/>
        <v>356</v>
      </c>
      <c r="J356" s="7">
        <f t="shared" si="73"/>
        <v>31.279500000000024</v>
      </c>
      <c r="K356" s="7">
        <v>-50</v>
      </c>
      <c r="L356">
        <f>SQRT(ABS((6*J356)/($C$2*$C$8)))</f>
        <v>9.6870274078274421E-2</v>
      </c>
      <c r="M356">
        <f>(3*K356)/($C$2*$C$3*2)</f>
        <v>-7.4999999999999997E-3</v>
      </c>
      <c r="N356">
        <f t="shared" si="67"/>
        <v>9.6870274078274421E-2</v>
      </c>
      <c r="O356">
        <f t="shared" si="68"/>
        <v>9.7979589711327184E-2</v>
      </c>
      <c r="P356">
        <f t="shared" si="62"/>
        <v>-15484.626365235115</v>
      </c>
      <c r="Q356">
        <f>0</f>
        <v>0</v>
      </c>
      <c r="R356" s="12">
        <f>0</f>
        <v>0</v>
      </c>
      <c r="S356">
        <f>0</f>
        <v>0</v>
      </c>
      <c r="T356">
        <f>0</f>
        <v>0</v>
      </c>
      <c r="U356">
        <f>IFERROR($C$3*S356,0)</f>
        <v>0</v>
      </c>
      <c r="V356">
        <f>3.1415-ATAN((M356/2)/ABS((G356-$C$7)))</f>
        <v>3.1567500138663314</v>
      </c>
      <c r="W356">
        <f>SQRT(((O356/2))^2+(ABS(G356-$C$7))^2)</f>
        <v>0.2507152398397221</v>
      </c>
      <c r="X356">
        <f t="shared" si="69"/>
        <v>3.1415000000000002</v>
      </c>
      <c r="Y356">
        <f>G356-$C$7</f>
        <v>-0.24588235294117669</v>
      </c>
      <c r="Z356">
        <f t="shared" si="70"/>
        <v>3.7875671725392333E-6</v>
      </c>
      <c r="AA356">
        <f>W356/$C$5</f>
        <v>12.535761991986105</v>
      </c>
      <c r="AB356">
        <f>Y356/$C$5</f>
        <v>-12.294117647058835</v>
      </c>
      <c r="AC356">
        <f>$C$4/$C$5</f>
        <v>0</v>
      </c>
      <c r="AD356">
        <f>IFERROR(ABS(((J356*$C$5)/(4*Z356))*((((1/(AA356^3))-AA356)*SIN(V356))-(((4/(AA356^5))-(5/(AA356^3))+AA356)*SIN(3*V356))-(2*AC356*((3/(AA356^4))-(4/(AA356^2))+1)*COS(2*V356))+(2*AC356*((1/(AA356^2))-1)))),0)</f>
        <v>31370.203979087641</v>
      </c>
      <c r="AE356">
        <f>IFERROR(ABS(((J356*$C$5)/(4*Z356))*((2*AC356*((-(3/(AB356^4)))+(2/(AB356^2))+1)*SIN(2*X356))-((1/(AB356^3))*COS(X356))+(((4/(AB356^5))-((3/(AB356^3))-AB356))*COS(3*X356)))),0)</f>
        <v>507564.53034165053</v>
      </c>
      <c r="AF356">
        <f>MAX($C$8,AD356)</f>
        <v>400000</v>
      </c>
      <c r="AG356" s="11">
        <f>MAX(AE356,$C$3,U356)</f>
        <v>507564.53034165053</v>
      </c>
      <c r="AH356" s="11">
        <f t="shared" si="71"/>
        <v>9.6870274078274421E-2</v>
      </c>
      <c r="AI356" s="11">
        <f>(3*K356)/($C$2*$C$3*2)</f>
        <v>-7.4999999999999997E-3</v>
      </c>
      <c r="AJ356">
        <f t="shared" si="63"/>
        <v>0.10412</v>
      </c>
      <c r="AK356">
        <f t="shared" si="64"/>
        <v>9.6870274078274421E-2</v>
      </c>
      <c r="AL356">
        <f>0</f>
        <v>0</v>
      </c>
      <c r="AN356">
        <f t="shared" si="65"/>
        <v>1.4042933721270576E-6</v>
      </c>
    </row>
    <row r="357" spans="7:40" x14ac:dyDescent="0.25">
      <c r="G357">
        <f>G356+($C$6/1700)</f>
        <v>0.10441176470588211</v>
      </c>
      <c r="H357" s="7">
        <f t="shared" si="66"/>
        <v>0.10441</v>
      </c>
      <c r="I357" s="7">
        <f t="shared" si="72"/>
        <v>357</v>
      </c>
      <c r="J357" s="7">
        <f t="shared" si="73"/>
        <v>31.265000000000025</v>
      </c>
      <c r="K357" s="7">
        <v>-50</v>
      </c>
      <c r="L357">
        <f>SQRT(ABS((6*J357)/($C$2*$C$8)))</f>
        <v>9.6847818767383742E-2</v>
      </c>
      <c r="M357">
        <f>(3*K357)/($C$2*$C$3*2)</f>
        <v>-7.4999999999999997E-3</v>
      </c>
      <c r="N357">
        <f t="shared" si="67"/>
        <v>9.6847818767383742E-2</v>
      </c>
      <c r="O357">
        <f t="shared" si="68"/>
        <v>9.7979589711327184E-2</v>
      </c>
      <c r="P357">
        <f t="shared" si="62"/>
        <v>-15488.21665878517</v>
      </c>
      <c r="Q357">
        <f>0</f>
        <v>0</v>
      </c>
      <c r="R357" s="12">
        <f>0</f>
        <v>0</v>
      </c>
      <c r="S357">
        <f>0</f>
        <v>0</v>
      </c>
      <c r="T357">
        <f>0</f>
        <v>0</v>
      </c>
      <c r="U357">
        <f>IFERROR($C$3*S357,0)</f>
        <v>0</v>
      </c>
      <c r="V357">
        <f>3.1415-ATAN((M357/2)/ABS((G357-$C$7)))</f>
        <v>3.156768274519429</v>
      </c>
      <c r="W357">
        <f>SQRT(((O357/2))^2+(ABS(G357-$C$7))^2)</f>
        <v>0.25042679831615267</v>
      </c>
      <c r="X357">
        <f t="shared" si="69"/>
        <v>3.1415000000000002</v>
      </c>
      <c r="Y357">
        <f>G357-$C$7</f>
        <v>-0.24558823529411788</v>
      </c>
      <c r="Z357">
        <f t="shared" si="70"/>
        <v>3.7849338172028184E-6</v>
      </c>
      <c r="AA357">
        <f>W357/$C$5</f>
        <v>12.521339915807634</v>
      </c>
      <c r="AB357">
        <f>Y357/$C$5</f>
        <v>-12.279411764705895</v>
      </c>
      <c r="AC357">
        <f>$C$4/$C$5</f>
        <v>0</v>
      </c>
      <c r="AD357">
        <f>IFERROR(ABS(((J357*$C$5)/(4*Z357))*((((1/(AA357^3))-AA357)*SIN(V357))-(((4/(AA357^5))-(5/(AA357^3))+AA357)*SIN(3*V357))-(2*AC357*((3/(AA357^4))-(4/(AA357^2))+1)*COS(2*V357))+(2*AC357*((1/(AA357^2))-1)))),0)</f>
        <v>31379.093129596753</v>
      </c>
      <c r="AE357">
        <f>IFERROR(ABS(((J357*$C$5)/(4*Z357))*((2*AC357*((-(3/(AB357^4)))+(2/(AB357^2))+1)*SIN(2*X357))-((1/(AB357^3))*COS(X357))+(((4/(AB357^5))-((3/(AB357^3))-AB357))*COS(3*X357)))),0)</f>
        <v>507074.51787230908</v>
      </c>
      <c r="AF357">
        <f>MAX($C$8,AD357)</f>
        <v>400000</v>
      </c>
      <c r="AG357" s="11">
        <f>MAX(AE357,$C$3,U357)</f>
        <v>507074.51787230908</v>
      </c>
      <c r="AH357" s="11">
        <f t="shared" si="71"/>
        <v>9.6847818767383742E-2</v>
      </c>
      <c r="AI357" s="11">
        <f>(3*K357)/($C$2*$C$3*2)</f>
        <v>-7.4999999999999997E-3</v>
      </c>
      <c r="AJ357">
        <f t="shared" si="63"/>
        <v>0.10441</v>
      </c>
      <c r="AK357">
        <f t="shared" si="64"/>
        <v>9.6847818767383742E-2</v>
      </c>
      <c r="AL357">
        <f>0</f>
        <v>0</v>
      </c>
      <c r="AN357">
        <f t="shared" si="65"/>
        <v>1.4523687548277562E-6</v>
      </c>
    </row>
    <row r="358" spans="7:40" x14ac:dyDescent="0.25">
      <c r="G358">
        <f>G357+($C$6/1700)</f>
        <v>0.10470588235294093</v>
      </c>
      <c r="H358" s="7">
        <f t="shared" si="66"/>
        <v>0.10471</v>
      </c>
      <c r="I358" s="7">
        <f t="shared" si="72"/>
        <v>358</v>
      </c>
      <c r="J358" s="7">
        <f t="shared" si="73"/>
        <v>31.250000000000025</v>
      </c>
      <c r="K358" s="7">
        <v>-50</v>
      </c>
      <c r="L358">
        <f>SQRT(ABS((6*J358)/($C$2*$C$8)))</f>
        <v>9.6824583655185453E-2</v>
      </c>
      <c r="M358">
        <f>(3*K358)/($C$2*$C$3*2)</f>
        <v>-7.4999999999999997E-3</v>
      </c>
      <c r="N358">
        <f t="shared" si="67"/>
        <v>9.6824583655185453E-2</v>
      </c>
      <c r="O358">
        <f t="shared" si="68"/>
        <v>9.7979589711327184E-2</v>
      </c>
      <c r="P358">
        <f t="shared" si="62"/>
        <v>-15491.933384829663</v>
      </c>
      <c r="Q358">
        <f>0</f>
        <v>0</v>
      </c>
      <c r="R358" s="12">
        <f>0</f>
        <v>0</v>
      </c>
      <c r="S358">
        <f>0</f>
        <v>0</v>
      </c>
      <c r="T358">
        <f>0</f>
        <v>0</v>
      </c>
      <c r="U358">
        <f>IFERROR($C$3*S358,0)</f>
        <v>0</v>
      </c>
      <c r="V358">
        <f>3.1415-ATAN((M358/2)/ABS((G358-$C$7)))</f>
        <v>3.1567865789528415</v>
      </c>
      <c r="W358">
        <f>SQRT(((O358/2))^2+(ABS(G358-$C$7))^2)</f>
        <v>0.25013837001197808</v>
      </c>
      <c r="X358">
        <f t="shared" si="69"/>
        <v>3.1415000000000002</v>
      </c>
      <c r="Y358">
        <f>G358-$C$7</f>
        <v>-0.24529411764705905</v>
      </c>
      <c r="Z358">
        <f t="shared" si="70"/>
        <v>3.7822102990306844E-6</v>
      </c>
      <c r="AA358">
        <f>W358/$C$5</f>
        <v>12.506918500598903</v>
      </c>
      <c r="AB358">
        <f>Y358/$C$5</f>
        <v>-12.264705882352953</v>
      </c>
      <c r="AC358">
        <f>$C$4/$C$5</f>
        <v>0</v>
      </c>
      <c r="AD358">
        <f>IFERROR(ABS(((J358*$C$5)/(4*Z358))*((((1/(AA358^3))-AA358)*SIN(V358))-(((4/(AA358^5))-(5/(AA358^3))+AA358)*SIN(3*V358))-(2*AC358*((3/(AA358^4))-(4/(AA358^2))+1)*COS(2*V358))+(2*AC358*((1/(AA358^2))-1)))),0)</f>
        <v>31388.244085167353</v>
      </c>
      <c r="AE358">
        <f>IFERROR(ABS(((J358*$C$5)/(4*Z358))*((2*AC358*((-(3/(AB358^4)))+(2/(AB358^2))+1)*SIN(2*X358))-((1/(AB358^3))*COS(X358))+(((4/(AB358^5))-((3/(AB358^3))-AB358))*COS(3*X358)))),0)</f>
        <v>506588.35651409457</v>
      </c>
      <c r="AF358">
        <f>MAX($C$8,AD358)</f>
        <v>400000</v>
      </c>
      <c r="AG358" s="11">
        <f>MAX(AE358,$C$3,U358)</f>
        <v>506588.35651409457</v>
      </c>
      <c r="AH358" s="11">
        <f t="shared" si="71"/>
        <v>9.6824583655185453E-2</v>
      </c>
      <c r="AI358" s="11">
        <f>(3*K358)/($C$2*$C$3*2)</f>
        <v>-7.4999999999999997E-3</v>
      </c>
      <c r="AJ358">
        <f t="shared" si="63"/>
        <v>0.10471</v>
      </c>
      <c r="AK358">
        <f t="shared" si="64"/>
        <v>9.6824583655185453E-2</v>
      </c>
      <c r="AL358">
        <f>0</f>
        <v>0</v>
      </c>
      <c r="AN358">
        <f t="shared" si="65"/>
        <v>1.4036307073087218E-6</v>
      </c>
    </row>
    <row r="359" spans="7:40" x14ac:dyDescent="0.25">
      <c r="G359">
        <f>G358+($C$6/1700)</f>
        <v>0.10499999999999975</v>
      </c>
      <c r="H359" s="7">
        <f t="shared" si="66"/>
        <v>0.105</v>
      </c>
      <c r="I359" s="7">
        <f t="shared" si="72"/>
        <v>359</v>
      </c>
      <c r="J359" s="7">
        <f t="shared" si="73"/>
        <v>31.235500000000027</v>
      </c>
      <c r="K359" s="7">
        <v>-50</v>
      </c>
      <c r="L359">
        <f>SQRT(ABS((6*J359)/($C$2*$C$8)))</f>
        <v>9.6802117745429558E-2</v>
      </c>
      <c r="M359">
        <f>(3*K359)/($C$2*$C$3*2)</f>
        <v>-7.4999999999999997E-3</v>
      </c>
      <c r="N359">
        <f t="shared" si="67"/>
        <v>9.6802117745429558E-2</v>
      </c>
      <c r="O359">
        <f t="shared" si="68"/>
        <v>9.7979589711327184E-2</v>
      </c>
      <c r="P359">
        <f t="shared" si="62"/>
        <v>-15495.528764615496</v>
      </c>
      <c r="Q359">
        <f>0</f>
        <v>0</v>
      </c>
      <c r="R359" s="12">
        <f>0</f>
        <v>0</v>
      </c>
      <c r="S359">
        <f>0</f>
        <v>0</v>
      </c>
      <c r="T359">
        <f>0</f>
        <v>0</v>
      </c>
      <c r="U359">
        <f>IFERROR($C$3*S359,0)</f>
        <v>0</v>
      </c>
      <c r="V359">
        <f>3.1415-ATAN((M359/2)/ABS((G359-$C$7)))</f>
        <v>3.1568049273241918</v>
      </c>
      <c r="W359">
        <f>SQRT(((O359/2))^2+(ABS(G359-$C$7))^2)</f>
        <v>0.24984995497297993</v>
      </c>
      <c r="X359">
        <f t="shared" si="69"/>
        <v>3.1415000000000002</v>
      </c>
      <c r="Y359">
        <f>G359-$C$7</f>
        <v>-0.24500000000000022</v>
      </c>
      <c r="Z359">
        <f t="shared" si="70"/>
        <v>3.7795781860467093E-6</v>
      </c>
      <c r="AA359">
        <f>W359/$C$5</f>
        <v>12.492497748648997</v>
      </c>
      <c r="AB359">
        <f>Y359/$C$5</f>
        <v>-12.250000000000011</v>
      </c>
      <c r="AC359">
        <f>$C$4/$C$5</f>
        <v>0</v>
      </c>
      <c r="AD359">
        <f>IFERROR(ABS(((J359*$C$5)/(4*Z359))*((((1/(AA359^3))-AA359)*SIN(V359))-(((4/(AA359^5))-(5/(AA359^3))+AA359)*SIN(3*V359))-(2*AC359*((3/(AA359^4))-(4/(AA359^2))+1)*COS(2*V359))+(2*AC359*((1/(AA359^2))-1)))),0)</f>
        <v>31397.154860690916</v>
      </c>
      <c r="AE359">
        <f>IFERROR(ABS(((J359*$C$5)/(4*Z359))*((2*AC359*((-(3/(AB359^4)))+(2/(AB359^2))+1)*SIN(2*X359))-((1/(AB359^3))*COS(X359))+(((4/(AB359^5))-((3/(AB359^3))-AB359))*COS(3*X359)))),0)</f>
        <v>506097.93869725906</v>
      </c>
      <c r="AF359">
        <f>MAX($C$8,AD359)</f>
        <v>400000</v>
      </c>
      <c r="AG359" s="11">
        <f>MAX(AE359,$C$3,U359)</f>
        <v>506097.93869725906</v>
      </c>
      <c r="AH359" s="11">
        <f t="shared" si="71"/>
        <v>9.6802117745429558E-2</v>
      </c>
      <c r="AI359" s="11">
        <f>(3*K359)/($C$2*$C$3*2)</f>
        <v>-7.4999999999999997E-3</v>
      </c>
      <c r="AJ359">
        <f t="shared" si="63"/>
        <v>0.105</v>
      </c>
      <c r="AK359">
        <f t="shared" si="64"/>
        <v>9.6802117745429558E-2</v>
      </c>
      <c r="AL359">
        <f>0</f>
        <v>0</v>
      </c>
      <c r="AN359">
        <f t="shared" si="65"/>
        <v>1.4033048759980788E-6</v>
      </c>
    </row>
    <row r="360" spans="7:40" x14ac:dyDescent="0.25">
      <c r="G360">
        <f>G359+($C$6/1700)</f>
        <v>0.10529411764705857</v>
      </c>
      <c r="H360" s="7">
        <f t="shared" si="66"/>
        <v>0.10528999999999999</v>
      </c>
      <c r="I360" s="7">
        <f t="shared" si="72"/>
        <v>360</v>
      </c>
      <c r="J360" s="7">
        <f t="shared" si="73"/>
        <v>31.221000000000029</v>
      </c>
      <c r="K360" s="7">
        <v>-50</v>
      </c>
      <c r="L360">
        <f>SQRT(ABS((6*J360)/($C$2*$C$8)))</f>
        <v>9.6779646620557616E-2</v>
      </c>
      <c r="M360">
        <f>(3*K360)/($C$2*$C$3*2)</f>
        <v>-7.4999999999999997E-3</v>
      </c>
      <c r="N360">
        <f t="shared" si="67"/>
        <v>9.6779646620557616E-2</v>
      </c>
      <c r="O360">
        <f t="shared" si="68"/>
        <v>9.7979589711327184E-2</v>
      </c>
      <c r="P360">
        <f t="shared" si="62"/>
        <v>-15499.126648819307</v>
      </c>
      <c r="Q360">
        <f>0</f>
        <v>0</v>
      </c>
      <c r="R360" s="12">
        <f>0</f>
        <v>0</v>
      </c>
      <c r="S360">
        <f>0</f>
        <v>0</v>
      </c>
      <c r="T360">
        <f>0</f>
        <v>0</v>
      </c>
      <c r="U360">
        <f>IFERROR($C$3*S360,0)</f>
        <v>0</v>
      </c>
      <c r="V360">
        <f>3.1415-ATAN((M360/2)/ABS((G360-$C$7)))</f>
        <v>3.1568233197918611</v>
      </c>
      <c r="W360">
        <f>SQRT(((O360/2))^2+(ABS(G360-$C$7))^2)</f>
        <v>0.24956155324514953</v>
      </c>
      <c r="X360">
        <f t="shared" si="69"/>
        <v>3.1415000000000002</v>
      </c>
      <c r="Y360">
        <f>G360-$C$7</f>
        <v>-0.24470588235294141</v>
      </c>
      <c r="Z360">
        <f t="shared" si="70"/>
        <v>3.7769466839255404E-6</v>
      </c>
      <c r="AA360">
        <f>W360/$C$5</f>
        <v>12.478077662257476</v>
      </c>
      <c r="AB360">
        <f>Y360/$C$5</f>
        <v>-12.23529411764707</v>
      </c>
      <c r="AC360">
        <f>$C$4/$C$5</f>
        <v>0</v>
      </c>
      <c r="AD360">
        <f>IFERROR(ABS(((J360*$C$5)/(4*Z360))*((((1/(AA360^3))-AA360)*SIN(V360))-(((4/(AA360^5))-(5/(AA360^3))+AA360)*SIN(3*V360))-(2*AC360*((3/(AA360^4))-(4/(AA360^2))+1)*COS(2*V360))+(2*AC360*((1/(AA360^2))-1)))),0)</f>
        <v>31406.076404543674</v>
      </c>
      <c r="AE360">
        <f>IFERROR(ABS(((J360*$C$5)/(4*Z360))*((2*AC360*((-(3/(AB360^4)))+(2/(AB360^2))+1)*SIN(2*X360))-((1/(AB360^3))*COS(X360))+(((4/(AB360^5))-((3/(AB360^3))-AB360))*COS(3*X360)))),0)</f>
        <v>505607.31891048973</v>
      </c>
      <c r="AF360">
        <f>MAX($C$8,AD360)</f>
        <v>400000</v>
      </c>
      <c r="AG360" s="11">
        <f>MAX(AE360,$C$3,U360)</f>
        <v>505607.31891048973</v>
      </c>
      <c r="AH360" s="11">
        <f t="shared" si="71"/>
        <v>9.6779646620557616E-2</v>
      </c>
      <c r="AI360" s="11">
        <f>(3*K360)/($C$2*$C$3*2)</f>
        <v>-7.4999999999999997E-3</v>
      </c>
      <c r="AJ360">
        <f t="shared" si="63"/>
        <v>0.10528999999999999</v>
      </c>
      <c r="AK360">
        <f t="shared" si="64"/>
        <v>9.6779646620557616E-2</v>
      </c>
      <c r="AL360">
        <f>0</f>
        <v>0</v>
      </c>
      <c r="AN360">
        <f t="shared" si="65"/>
        <v>1.4513459270622296E-6</v>
      </c>
    </row>
    <row r="361" spans="7:40" x14ac:dyDescent="0.25">
      <c r="G361">
        <f>G360+($C$6/1700)</f>
        <v>0.10558823529411739</v>
      </c>
      <c r="H361" s="7">
        <f t="shared" si="66"/>
        <v>0.10559</v>
      </c>
      <c r="I361" s="7">
        <f t="shared" si="72"/>
        <v>361</v>
      </c>
      <c r="J361" s="7">
        <f t="shared" si="73"/>
        <v>31.206000000000028</v>
      </c>
      <c r="K361" s="7">
        <v>-50</v>
      </c>
      <c r="L361">
        <f>SQRT(ABS((6*J361)/($C$2*$C$8)))</f>
        <v>9.6756395137479204E-2</v>
      </c>
      <c r="M361">
        <f>(3*K361)/($C$2*$C$3*2)</f>
        <v>-7.4999999999999997E-3</v>
      </c>
      <c r="N361">
        <f t="shared" si="67"/>
        <v>9.6756395137479204E-2</v>
      </c>
      <c r="O361">
        <f t="shared" si="68"/>
        <v>9.7979589711327184E-2</v>
      </c>
      <c r="P361">
        <f t="shared" si="62"/>
        <v>-15502.851236537701</v>
      </c>
      <c r="Q361">
        <f>0</f>
        <v>0</v>
      </c>
      <c r="R361" s="12">
        <f>0</f>
        <v>0</v>
      </c>
      <c r="S361">
        <f>0</f>
        <v>0</v>
      </c>
      <c r="T361">
        <f>0</f>
        <v>0</v>
      </c>
      <c r="U361">
        <f>IFERROR($C$3*S361,0)</f>
        <v>0</v>
      </c>
      <c r="V361">
        <f>3.1415-ATAN((M361/2)/ABS((G361-$C$7)))</f>
        <v>3.156841756514992</v>
      </c>
      <c r="W361">
        <f>SQRT(((O361/2))^2+(ABS(G361-$C$7))^2)</f>
        <v>0.24927316487468867</v>
      </c>
      <c r="X361">
        <f t="shared" si="69"/>
        <v>3.1415000000000002</v>
      </c>
      <c r="Y361">
        <f>G361-$C$7</f>
        <v>-0.24441176470588261</v>
      </c>
      <c r="Z361">
        <f t="shared" si="70"/>
        <v>3.7742250833252236E-6</v>
      </c>
      <c r="AA361">
        <f>W361/$C$5</f>
        <v>12.463658243734434</v>
      </c>
      <c r="AB361">
        <f>Y361/$C$5</f>
        <v>-12.22058823529413</v>
      </c>
      <c r="AC361">
        <f>$C$4/$C$5</f>
        <v>0</v>
      </c>
      <c r="AD361">
        <f>IFERROR(ABS(((J361*$C$5)/(4*Z361))*((((1/(AA361^3))-AA361)*SIN(V361))-(((4/(AA361^5))-(5/(AA361^3))+AA361)*SIN(3*V361))-(2*AC361*((3/(AA361^4))-(4/(AA361^2))+1)*COS(2*V361))+(2*AC361*((1/(AA361^2))-1)))),0)</f>
        <v>31415.260423373707</v>
      </c>
      <c r="AE361">
        <f>IFERROR(ABS(((J361*$C$5)/(4*Z361))*((2*AC361*((-(3/(AB361^4)))+(2/(AB361^2))+1)*SIN(2*X361))-((1/(AB361^3))*COS(X361))+(((4/(AB361^5))-((3/(AB361^3))-AB361))*COS(3*X361)))),0)</f>
        <v>505120.54355697375</v>
      </c>
      <c r="AF361">
        <f>MAX($C$8,AD361)</f>
        <v>400000</v>
      </c>
      <c r="AG361" s="11">
        <f>MAX(AE361,$C$3,U361)</f>
        <v>505120.54355697375</v>
      </c>
      <c r="AH361" s="11">
        <f t="shared" si="71"/>
        <v>9.6756395137479204E-2</v>
      </c>
      <c r="AI361" s="11">
        <f>(3*K361)/($C$2*$C$3*2)</f>
        <v>-7.4999999999999997E-3</v>
      </c>
      <c r="AJ361">
        <f t="shared" si="63"/>
        <v>0.10559</v>
      </c>
      <c r="AK361">
        <f t="shared" si="64"/>
        <v>9.6756395137479204E-2</v>
      </c>
      <c r="AL361">
        <f>0</f>
        <v>0</v>
      </c>
      <c r="AN361">
        <f t="shared" si="65"/>
        <v>1.4026417441741789E-6</v>
      </c>
    </row>
    <row r="362" spans="7:40" x14ac:dyDescent="0.25">
      <c r="G362">
        <f>G361+($C$6/1700)</f>
        <v>0.10588235294117621</v>
      </c>
      <c r="H362" s="7">
        <f t="shared" si="66"/>
        <v>0.10588</v>
      </c>
      <c r="I362" s="7">
        <f t="shared" si="72"/>
        <v>362</v>
      </c>
      <c r="J362" s="7">
        <f t="shared" si="73"/>
        <v>31.19150000000003</v>
      </c>
      <c r="K362" s="7">
        <v>-50</v>
      </c>
      <c r="L362">
        <f>SQRT(ABS((6*J362)/($C$2*$C$8)))</f>
        <v>9.6733913391323145E-2</v>
      </c>
      <c r="M362">
        <f>(3*K362)/($C$2*$C$3*2)</f>
        <v>-7.4999999999999997E-3</v>
      </c>
      <c r="N362">
        <f t="shared" si="67"/>
        <v>9.6733913391323145E-2</v>
      </c>
      <c r="O362">
        <f t="shared" si="68"/>
        <v>9.7979589711327184E-2</v>
      </c>
      <c r="P362">
        <f t="shared" si="62"/>
        <v>-15506.454224920741</v>
      </c>
      <c r="Q362">
        <f>0</f>
        <v>0</v>
      </c>
      <c r="R362" s="12">
        <f>0</f>
        <v>0</v>
      </c>
      <c r="S362">
        <f>0</f>
        <v>0</v>
      </c>
      <c r="T362">
        <f>0</f>
        <v>0</v>
      </c>
      <c r="U362">
        <f>IFERROR($C$3*S362,0)</f>
        <v>0</v>
      </c>
      <c r="V362">
        <f>3.1415-ATAN((M362/2)/ABS((G362-$C$7)))</f>
        <v>3.1568602376534933</v>
      </c>
      <c r="W362">
        <f>SQRT(((O362/2))^2+(ABS(G362-$C$7))^2)</f>
        <v>0.24898478990801118</v>
      </c>
      <c r="X362">
        <f t="shared" si="69"/>
        <v>3.1415000000000002</v>
      </c>
      <c r="Y362">
        <f>G362-$C$7</f>
        <v>-0.24411764705882377</v>
      </c>
      <c r="Z362">
        <f t="shared" si="70"/>
        <v>3.7715948244318228E-6</v>
      </c>
      <c r="AA362">
        <f>W362/$C$5</f>
        <v>12.449239495400558</v>
      </c>
      <c r="AB362">
        <f>Y362/$C$5</f>
        <v>-12.205882352941188</v>
      </c>
      <c r="AC362">
        <f>$C$4/$C$5</f>
        <v>0</v>
      </c>
      <c r="AD362">
        <f>IFERROR(ABS(((J362*$C$5)/(4*Z362))*((((1/(AA362^3))-AA362)*SIN(V362))-(((4/(AA362^5))-(5/(AA362^3))+AA362)*SIN(3*V362))-(2*AC362*((3/(AA362^4))-(4/(AA362^2))+1)*COS(2*V362))+(2*AC362*((1/(AA362^2))-1)))),0)</f>
        <v>31424.203792416742</v>
      </c>
      <c r="AE362">
        <f>IFERROR(ABS(((J362*$C$5)/(4*Z362))*((2*AC362*((-(3/(AB362^4)))+(2/(AB362^2))+1)*SIN(2*X362))-((1/(AB362^3))*COS(X362))+(((4/(AB362^5))-((3/(AB362^3))-AB362))*COS(3*X362)))),0)</f>
        <v>504629.51714485331</v>
      </c>
      <c r="AF362">
        <f>MAX($C$8,AD362)</f>
        <v>400000</v>
      </c>
      <c r="AG362" s="11">
        <f>MAX(AE362,$C$3,U362)</f>
        <v>504629.51714485331</v>
      </c>
      <c r="AH362" s="11">
        <f t="shared" si="71"/>
        <v>9.6733913391323145E-2</v>
      </c>
      <c r="AI362" s="11">
        <f>(3*K362)/($C$2*$C$3*2)</f>
        <v>-7.4999999999999997E-3</v>
      </c>
      <c r="AJ362">
        <f t="shared" si="63"/>
        <v>0.10588</v>
      </c>
      <c r="AK362">
        <f t="shared" si="64"/>
        <v>9.6733913391323145E-2</v>
      </c>
      <c r="AL362">
        <f>0</f>
        <v>0</v>
      </c>
      <c r="AN362">
        <f t="shared" si="65"/>
        <v>1.4506597636937227E-6</v>
      </c>
    </row>
    <row r="363" spans="7:40" x14ac:dyDescent="0.25">
      <c r="G363">
        <f>G362+($C$6/1700)</f>
        <v>0.10617647058823503</v>
      </c>
      <c r="H363" s="7">
        <f t="shared" si="66"/>
        <v>0.10618</v>
      </c>
      <c r="I363" s="7">
        <f t="shared" si="72"/>
        <v>363</v>
      </c>
      <c r="J363" s="7">
        <f t="shared" si="73"/>
        <v>31.176500000000029</v>
      </c>
      <c r="K363" s="7">
        <v>-50</v>
      </c>
      <c r="L363">
        <f>SQRT(ABS((6*J363)/($C$2*$C$8)))</f>
        <v>9.6710650912916557E-2</v>
      </c>
      <c r="M363">
        <f>(3*K363)/($C$2*$C$3*2)</f>
        <v>-7.4999999999999997E-3</v>
      </c>
      <c r="N363">
        <f t="shared" si="67"/>
        <v>9.6710650912916557E-2</v>
      </c>
      <c r="O363">
        <f t="shared" si="68"/>
        <v>9.7979589711327184E-2</v>
      </c>
      <c r="P363">
        <f t="shared" si="62"/>
        <v>-15510.184099067643</v>
      </c>
      <c r="Q363">
        <f>0</f>
        <v>0</v>
      </c>
      <c r="R363" s="12">
        <f>0</f>
        <v>0</v>
      </c>
      <c r="S363">
        <f>0</f>
        <v>0</v>
      </c>
      <c r="T363">
        <f>0</f>
        <v>0</v>
      </c>
      <c r="U363">
        <f>IFERROR($C$3*S363,0)</f>
        <v>0</v>
      </c>
      <c r="V363">
        <f>3.1415-ATAN((M363/2)/ABS((G363-$C$7)))</f>
        <v>3.1568787633680455</v>
      </c>
      <c r="W363">
        <f>SQRT(((O363/2))^2+(ABS(G363-$C$7))^2)</f>
        <v>0.24869642839174391</v>
      </c>
      <c r="X363">
        <f t="shared" si="69"/>
        <v>3.1415000000000002</v>
      </c>
      <c r="Y363">
        <f>G363-$C$7</f>
        <v>-0.24382352941176494</v>
      </c>
      <c r="Z363">
        <f t="shared" si="70"/>
        <v>3.7688745102331815E-6</v>
      </c>
      <c r="AA363">
        <f>W363/$C$5</f>
        <v>12.434821419587195</v>
      </c>
      <c r="AB363">
        <f>Y363/$C$5</f>
        <v>-12.191176470588246</v>
      </c>
      <c r="AC363">
        <f>$C$4/$C$5</f>
        <v>0</v>
      </c>
      <c r="AD363">
        <f>IFERROR(ABS(((J363*$C$5)/(4*Z363))*((((1/(AA363^3))-AA363)*SIN(V363))-(((4/(AA363^5))-(5/(AA363^3))+AA363)*SIN(3*V363))-(2*AC363*((3/(AA363^4))-(4/(AA363^2))+1)*COS(2*V363))+(2*AC363*((1/(AA363^2))-1)))),0)</f>
        <v>31433.41008734659</v>
      </c>
      <c r="AE363">
        <f>IFERROR(ABS(((J363*$C$5)/(4*Z363))*((2*AC363*((-(3/(AB363^4)))+(2/(AB363^2))+1)*SIN(2*X363))-((1/(AB363^3))*COS(X363))+(((4/(AB363^5))-((3/(AB363^3))-AB363))*COS(3*X363)))),0)</f>
        <v>504142.3307257517</v>
      </c>
      <c r="AF363">
        <f>MAX($C$8,AD363)</f>
        <v>400000</v>
      </c>
      <c r="AG363" s="11">
        <f>MAX(AE363,$C$3,U363)</f>
        <v>504142.3307257517</v>
      </c>
      <c r="AH363" s="11">
        <f t="shared" si="71"/>
        <v>9.6710650912916557E-2</v>
      </c>
      <c r="AI363" s="11">
        <f>(3*K363)/($C$2*$C$3*2)</f>
        <v>-7.4999999999999997E-3</v>
      </c>
      <c r="AJ363">
        <f t="shared" si="63"/>
        <v>0.10618</v>
      </c>
      <c r="AK363">
        <f t="shared" si="64"/>
        <v>9.6710650912916557E-2</v>
      </c>
      <c r="AL363">
        <f>0</f>
        <v>0</v>
      </c>
      <c r="AN363">
        <f t="shared" si="65"/>
        <v>1.4019782986908118E-6</v>
      </c>
    </row>
    <row r="364" spans="7:40" x14ac:dyDescent="0.25">
      <c r="G364">
        <f>G363+($C$6/1700)</f>
        <v>0.10647058823529384</v>
      </c>
      <c r="H364" s="7">
        <f t="shared" si="66"/>
        <v>0.10647</v>
      </c>
      <c r="I364" s="7">
        <f t="shared" si="72"/>
        <v>364</v>
      </c>
      <c r="J364" s="7">
        <f t="shared" si="73"/>
        <v>31.162000000000031</v>
      </c>
      <c r="K364" s="7">
        <v>-50</v>
      </c>
      <c r="L364">
        <f>SQRT(ABS((6*J364)/($C$2*$C$8)))</f>
        <v>9.6688158530401275E-2</v>
      </c>
      <c r="M364">
        <f>(3*K364)/($C$2*$C$3*2)</f>
        <v>-7.4999999999999997E-3</v>
      </c>
      <c r="N364">
        <f t="shared" si="67"/>
        <v>9.6688158530401275E-2</v>
      </c>
      <c r="O364">
        <f t="shared" si="68"/>
        <v>9.7979589711327184E-2</v>
      </c>
      <c r="P364">
        <f t="shared" si="62"/>
        <v>-15513.792203709834</v>
      </c>
      <c r="Q364">
        <f>0</f>
        <v>0</v>
      </c>
      <c r="R364" s="12">
        <f>0</f>
        <v>0</v>
      </c>
      <c r="S364">
        <f>0</f>
        <v>0</v>
      </c>
      <c r="T364">
        <f>0</f>
        <v>0</v>
      </c>
      <c r="U364">
        <f>IFERROR($C$3*S364,0)</f>
        <v>0</v>
      </c>
      <c r="V364">
        <f>3.1415-ATAN((M364/2)/ABS((G364-$C$7)))</f>
        <v>3.1568973338201056</v>
      </c>
      <c r="W364">
        <f>SQRT(((O364/2))^2+(ABS(G364-$C$7))^2)</f>
        <v>0.24840808037272821</v>
      </c>
      <c r="X364">
        <f t="shared" si="69"/>
        <v>3.1415000000000002</v>
      </c>
      <c r="Y364">
        <f>G364-$C$7</f>
        <v>-0.24352941176470613</v>
      </c>
      <c r="Z364">
        <f t="shared" si="70"/>
        <v>3.7662454951554594E-6</v>
      </c>
      <c r="AA364">
        <f>W364/$C$5</f>
        <v>12.420404018636411</v>
      </c>
      <c r="AB364">
        <f>Y364/$C$5</f>
        <v>-12.176470588235306</v>
      </c>
      <c r="AC364">
        <f>$C$4/$C$5</f>
        <v>0</v>
      </c>
      <c r="AD364">
        <f>IFERROR(ABS(((J364*$C$5)/(4*Z364))*((((1/(AA364^3))-AA364)*SIN(V364))-(((4/(AA364^5))-(5/(AA364^3))+AA364)*SIN(3*V364))-(2*AC364*((3/(AA364^4))-(4/(AA364^2))+1)*COS(2*V364))+(2*AC364*((1/(AA364^2))-1)))),0)</f>
        <v>31442.375416931402</v>
      </c>
      <c r="AE364">
        <f>IFERROR(ABS(((J364*$C$5)/(4*Z364))*((2*AC364*((-(3/(AB364^4)))+(2/(AB364^2))+1)*SIN(2*X364))-((1/(AB364^3))*COS(X364))+(((4/(AB364^5))-((3/(AB364^3))-AB364))*COS(3*X364)))),0)</f>
        <v>503650.89683015202</v>
      </c>
      <c r="AF364">
        <f>MAX($C$8,AD364)</f>
        <v>400000</v>
      </c>
      <c r="AG364" s="11">
        <f>MAX(AE364,$C$3,U364)</f>
        <v>503650.89683015202</v>
      </c>
      <c r="AH364" s="11">
        <f t="shared" si="71"/>
        <v>9.6688158530401275E-2</v>
      </c>
      <c r="AI364" s="11">
        <f>(3*K364)/($C$2*$C$3*2)</f>
        <v>-7.4999999999999997E-3</v>
      </c>
      <c r="AJ364">
        <f t="shared" si="63"/>
        <v>0.10647</v>
      </c>
      <c r="AK364">
        <f t="shared" si="64"/>
        <v>9.6688158530401275E-2</v>
      </c>
      <c r="AL364">
        <f>0</f>
        <v>0</v>
      </c>
      <c r="AN364">
        <f t="shared" si="65"/>
        <v>1.401652083257462E-6</v>
      </c>
    </row>
    <row r="365" spans="7:40" x14ac:dyDescent="0.25">
      <c r="G365">
        <f>G364+($C$6/1700)</f>
        <v>0.10676470588235266</v>
      </c>
      <c r="H365" s="7">
        <f t="shared" si="66"/>
        <v>0.10675999999999999</v>
      </c>
      <c r="I365" s="7">
        <f t="shared" si="72"/>
        <v>365</v>
      </c>
      <c r="J365" s="7">
        <f t="shared" si="73"/>
        <v>31.147500000000033</v>
      </c>
      <c r="K365" s="7">
        <v>-50</v>
      </c>
      <c r="L365">
        <f>SQRT(ABS((6*J365)/($C$2*$C$8)))</f>
        <v>9.6665660914308185E-2</v>
      </c>
      <c r="M365">
        <f>(3*K365)/($C$2*$C$3*2)</f>
        <v>-7.4999999999999997E-3</v>
      </c>
      <c r="N365">
        <f t="shared" si="67"/>
        <v>9.6665660914308185E-2</v>
      </c>
      <c r="O365">
        <f t="shared" si="68"/>
        <v>9.7979589711327184E-2</v>
      </c>
      <c r="P365">
        <f t="shared" si="62"/>
        <v>-15517.402827563703</v>
      </c>
      <c r="Q365">
        <f>0</f>
        <v>0</v>
      </c>
      <c r="R365" s="12">
        <f>0</f>
        <v>0</v>
      </c>
      <c r="S365">
        <f>0</f>
        <v>0</v>
      </c>
      <c r="T365">
        <f>0</f>
        <v>0</v>
      </c>
      <c r="U365">
        <f>IFERROR($C$3*S365,0)</f>
        <v>0</v>
      </c>
      <c r="V365">
        <f>3.1415-ATAN((M365/2)/ABS((G365-$C$7)))</f>
        <v>3.1569159491719105</v>
      </c>
      <c r="W365">
        <f>SQRT(((O365/2))^2+(ABS(G365-$C$7))^2)</f>
        <v>0.24811974589802077</v>
      </c>
      <c r="X365">
        <f t="shared" si="69"/>
        <v>3.1415000000000002</v>
      </c>
      <c r="Y365">
        <f>G365-$C$7</f>
        <v>-0.24323529411764733</v>
      </c>
      <c r="Z365">
        <f t="shared" si="70"/>
        <v>3.7636170916605211E-6</v>
      </c>
      <c r="AA365">
        <f>W365/$C$5</f>
        <v>12.405987294901038</v>
      </c>
      <c r="AB365">
        <f>Y365/$C$5</f>
        <v>-12.161764705882366</v>
      </c>
      <c r="AC365">
        <f>$C$4/$C$5</f>
        <v>0</v>
      </c>
      <c r="AD365">
        <f>IFERROR(ABS(((J365*$C$5)/(4*Z365))*((((1/(AA365^3))-AA365)*SIN(V365))-(((4/(AA365^5))-(5/(AA365^3))+AA365)*SIN(3*V365))-(2*AC365*((3/(AA365^4))-(4/(AA365^2))+1)*COS(2*V365))+(2*AC365*((1/(AA365^2))-1)))),0)</f>
        <v>31451.351683243414</v>
      </c>
      <c r="AE365">
        <f>IFERROR(ABS(((J365*$C$5)/(4*Z365))*((2*AC365*((-(3/(AB365^4)))+(2/(AB365^2))+1)*SIN(2*X365))-((1/(AB365^3))*COS(X365))+(((4/(AB365^5))-((3/(AB365^3))-AB365))*COS(3*X365)))),0)</f>
        <v>503159.25990255637</v>
      </c>
      <c r="AF365">
        <f>MAX($C$8,AD365)</f>
        <v>400000</v>
      </c>
      <c r="AG365" s="11">
        <f>MAX(AE365,$C$3,U365)</f>
        <v>503159.25990255637</v>
      </c>
      <c r="AH365" s="11">
        <f t="shared" si="71"/>
        <v>9.6665660914308185E-2</v>
      </c>
      <c r="AI365" s="11">
        <f>(3*K365)/($C$2*$C$3*2)</f>
        <v>-7.4999999999999997E-3</v>
      </c>
      <c r="AJ365">
        <f t="shared" si="63"/>
        <v>0.10675999999999999</v>
      </c>
      <c r="AK365">
        <f t="shared" si="64"/>
        <v>9.6665660914308185E-2</v>
      </c>
      <c r="AL365">
        <f>0</f>
        <v>0</v>
      </c>
      <c r="AN365">
        <f t="shared" si="65"/>
        <v>1.4496357301060575E-6</v>
      </c>
    </row>
    <row r="366" spans="7:40" x14ac:dyDescent="0.25">
      <c r="G366">
        <f>G365+($C$6/1700)</f>
        <v>0.10705882352941148</v>
      </c>
      <c r="H366" s="7">
        <f t="shared" si="66"/>
        <v>0.10706</v>
      </c>
      <c r="I366" s="7">
        <f t="shared" si="72"/>
        <v>366</v>
      </c>
      <c r="J366" s="7">
        <f t="shared" si="73"/>
        <v>31.132500000000032</v>
      </c>
      <c r="K366" s="7">
        <v>-50</v>
      </c>
      <c r="L366">
        <f>SQRT(ABS((6*J366)/($C$2*$C$8)))</f>
        <v>9.6642382007067734E-2</v>
      </c>
      <c r="M366">
        <f>(3*K366)/($C$2*$C$3*2)</f>
        <v>-7.4999999999999997E-3</v>
      </c>
      <c r="N366">
        <f t="shared" si="67"/>
        <v>9.6642382007067734E-2</v>
      </c>
      <c r="O366">
        <f t="shared" si="68"/>
        <v>9.7979589711327184E-2</v>
      </c>
      <c r="P366">
        <f t="shared" si="62"/>
        <v>-15521.140609823758</v>
      </c>
      <c r="Q366">
        <f>0</f>
        <v>0</v>
      </c>
      <c r="R366" s="12">
        <f>0</f>
        <v>0</v>
      </c>
      <c r="S366">
        <f>0</f>
        <v>0</v>
      </c>
      <c r="T366">
        <f>0</f>
        <v>0</v>
      </c>
      <c r="U366">
        <f>IFERROR($C$3*S366,0)</f>
        <v>0</v>
      </c>
      <c r="V366">
        <f>3.1415-ATAN((M366/2)/ABS((G366-$C$7)))</f>
        <v>3.1569346095864823</v>
      </c>
      <c r="W366">
        <f>SQRT(((O366/2))^2+(ABS(G366-$C$7))^2)</f>
        <v>0.24783142501489519</v>
      </c>
      <c r="X366">
        <f t="shared" si="69"/>
        <v>3.1415000000000002</v>
      </c>
      <c r="Y366">
        <f>G366-$C$7</f>
        <v>-0.24294117647058849</v>
      </c>
      <c r="Z366">
        <f t="shared" si="70"/>
        <v>3.760898697293799E-6</v>
      </c>
      <c r="AA366">
        <f>W366/$C$5</f>
        <v>12.391571250744759</v>
      </c>
      <c r="AB366">
        <f>Y366/$C$5</f>
        <v>-12.147058823529424</v>
      </c>
      <c r="AC366">
        <f>$C$4/$C$5</f>
        <v>0</v>
      </c>
      <c r="AD366">
        <f>IFERROR(ABS(((J366*$C$5)/(4*Z366))*((((1/(AA366^3))-AA366)*SIN(V366))-(((4/(AA366^5))-(5/(AA366^3))+AA366)*SIN(3*V366))-(2*AC366*((3/(AA366^4))-(4/(AA366^2))+1)*COS(2*V366))+(2*AC366*((1/(AA366^2))-1)))),0)</f>
        <v>31460.591551978323</v>
      </c>
      <c r="AE366">
        <f>IFERROR(ABS(((J366*$C$5)/(4*Z366))*((2*AC366*((-(3/(AB366^4)))+(2/(AB366^2))+1)*SIN(2*X366))-((1/(AB366^3))*COS(X366))+(((4/(AB366^5))-((3/(AB366^3))-AB366))*COS(3*X366)))),0)</f>
        <v>502671.45623126702</v>
      </c>
      <c r="AF366">
        <f>MAX($C$8,AD366)</f>
        <v>400000</v>
      </c>
      <c r="AG366" s="11">
        <f>MAX(AE366,$C$3,U366)</f>
        <v>502671.45623126702</v>
      </c>
      <c r="AH366" s="11">
        <f t="shared" si="71"/>
        <v>9.6642382007067734E-2</v>
      </c>
      <c r="AI366" s="11">
        <f>(3*K366)/($C$2*$C$3*2)</f>
        <v>-7.4999999999999997E-3</v>
      </c>
      <c r="AJ366">
        <f t="shared" si="63"/>
        <v>0.10706</v>
      </c>
      <c r="AK366">
        <f t="shared" si="64"/>
        <v>9.6642382007067734E-2</v>
      </c>
      <c r="AL366">
        <f>0</f>
        <v>0</v>
      </c>
      <c r="AN366">
        <f t="shared" si="65"/>
        <v>1.4009881691149227E-6</v>
      </c>
    </row>
    <row r="367" spans="7:40" x14ac:dyDescent="0.25">
      <c r="G367">
        <f>G366+($C$6/1700)</f>
        <v>0.1073529411764703</v>
      </c>
      <c r="H367" s="7">
        <f t="shared" si="66"/>
        <v>0.10735</v>
      </c>
      <c r="I367" s="7">
        <f t="shared" si="72"/>
        <v>367</v>
      </c>
      <c r="J367" s="7">
        <f t="shared" si="73"/>
        <v>31.118000000000034</v>
      </c>
      <c r="K367" s="7">
        <v>-50</v>
      </c>
      <c r="L367">
        <f>SQRT(ABS((6*J367)/($C$2*$C$8)))</f>
        <v>9.6619873732064099E-2</v>
      </c>
      <c r="M367">
        <f>(3*K367)/($C$2*$C$3*2)</f>
        <v>-7.4999999999999997E-3</v>
      </c>
      <c r="N367">
        <f t="shared" si="67"/>
        <v>9.6619873732064099E-2</v>
      </c>
      <c r="O367">
        <f t="shared" si="68"/>
        <v>9.7979589711327184E-2</v>
      </c>
      <c r="P367">
        <f t="shared" si="62"/>
        <v>-15524.756368028791</v>
      </c>
      <c r="Q367">
        <f>0</f>
        <v>0</v>
      </c>
      <c r="R367" s="12">
        <f>0</f>
        <v>0</v>
      </c>
      <c r="S367">
        <f>0</f>
        <v>0</v>
      </c>
      <c r="T367">
        <f>0</f>
        <v>0</v>
      </c>
      <c r="U367">
        <f>IFERROR($C$3*S367,0)</f>
        <v>0</v>
      </c>
      <c r="V367">
        <f>3.1415-ATAN((M367/2)/ABS((G367-$C$7)))</f>
        <v>3.1569533152276339</v>
      </c>
      <c r="W367">
        <f>SQRT(((O367/2))^2+(ABS(G367-$C$7))^2)</f>
        <v>0.24754311777084304</v>
      </c>
      <c r="X367">
        <f t="shared" si="69"/>
        <v>3.1415000000000002</v>
      </c>
      <c r="Y367">
        <f>G367-$C$7</f>
        <v>-0.24264705882352966</v>
      </c>
      <c r="Z367">
        <f t="shared" si="70"/>
        <v>3.7582715384929668E-6</v>
      </c>
      <c r="AA367">
        <f>W367/$C$5</f>
        <v>12.377155888542152</v>
      </c>
      <c r="AB367">
        <f>Y367/$C$5</f>
        <v>-12.132352941176483</v>
      </c>
      <c r="AC367">
        <f>$C$4/$C$5</f>
        <v>0</v>
      </c>
      <c r="AD367">
        <f>IFERROR(ABS(((J367*$C$5)/(4*Z367))*((((1/(AA367^3))-AA367)*SIN(V367))-(((4/(AA367^5))-(5/(AA367^3))+AA367)*SIN(3*V367))-(2*AC367*((3/(AA367^4))-(4/(AA367^2))+1)*COS(2*V367))+(2*AC367*((1/(AA367^2))-1)))),0)</f>
        <v>31469.589984231356</v>
      </c>
      <c r="AE367">
        <f>IFERROR(ABS(((J367*$C$5)/(4*Z367))*((2*AC367*((-(3/(AB367^4)))+(2/(AB367^2))+1)*SIN(2*X367))-((1/(AB367^3))*COS(X367))+(((4/(AB367^5))-((3/(AB367^3))-AB367))*COS(3*X367)))),0)</f>
        <v>502179.41053068417</v>
      </c>
      <c r="AF367">
        <f>MAX($C$8,AD367)</f>
        <v>400000</v>
      </c>
      <c r="AG367" s="11">
        <f>MAX(AE367,$C$3,U367)</f>
        <v>502179.41053068417</v>
      </c>
      <c r="AH367" s="11">
        <f t="shared" si="71"/>
        <v>9.6619873732064099E-2</v>
      </c>
      <c r="AI367" s="11">
        <f>(3*K367)/($C$2*$C$3*2)</f>
        <v>-7.4999999999999997E-3</v>
      </c>
      <c r="AJ367">
        <f t="shared" si="63"/>
        <v>0.10735</v>
      </c>
      <c r="AK367">
        <f t="shared" si="64"/>
        <v>9.6619873732064099E-2</v>
      </c>
      <c r="AL367">
        <f>0</f>
        <v>0</v>
      </c>
      <c r="AN367">
        <f t="shared" si="65"/>
        <v>1.4489487568578568E-6</v>
      </c>
    </row>
    <row r="368" spans="7:40" x14ac:dyDescent="0.25">
      <c r="G368">
        <f>G367+($C$6/1700)</f>
        <v>0.10764705882352912</v>
      </c>
      <c r="H368" s="7">
        <f t="shared" si="66"/>
        <v>0.10765</v>
      </c>
      <c r="I368" s="7">
        <f t="shared" si="72"/>
        <v>368</v>
      </c>
      <c r="J368" s="7">
        <f t="shared" si="73"/>
        <v>31.103000000000034</v>
      </c>
      <c r="K368" s="7">
        <v>-50</v>
      </c>
      <c r="L368">
        <f>SQRT(ABS((6*J368)/($C$2*$C$8)))</f>
        <v>9.6596583790525478E-2</v>
      </c>
      <c r="M368">
        <f>(3*K368)/($C$2*$C$3*2)</f>
        <v>-7.4999999999999997E-3</v>
      </c>
      <c r="N368">
        <f t="shared" si="67"/>
        <v>9.6596583790525478E-2</v>
      </c>
      <c r="O368">
        <f t="shared" si="68"/>
        <v>9.7979589711327184E-2</v>
      </c>
      <c r="P368">
        <f t="shared" si="62"/>
        <v>-15528.499467981446</v>
      </c>
      <c r="Q368">
        <f>0</f>
        <v>0</v>
      </c>
      <c r="R368" s="12">
        <f>0</f>
        <v>0</v>
      </c>
      <c r="S368">
        <f>0</f>
        <v>0</v>
      </c>
      <c r="T368">
        <f>0</f>
        <v>0</v>
      </c>
      <c r="U368">
        <f>IFERROR($C$3*S368,0)</f>
        <v>0</v>
      </c>
      <c r="V368">
        <f>3.1415-ATAN((M368/2)/ABS((G368-$C$7)))</f>
        <v>3.1569720662599723</v>
      </c>
      <c r="W368">
        <f>SQRT(((O368/2))^2+(ABS(G368-$C$7))^2)</f>
        <v>0.24725482421357514</v>
      </c>
      <c r="X368">
        <f t="shared" si="69"/>
        <v>3.1415000000000002</v>
      </c>
      <c r="Y368">
        <f>G368-$C$7</f>
        <v>-0.24235294117647085</v>
      </c>
      <c r="Z368">
        <f t="shared" si="70"/>
        <v>3.7555544320458964E-6</v>
      </c>
      <c r="AA368">
        <f>W368/$C$5</f>
        <v>12.362741210678756</v>
      </c>
      <c r="AB368">
        <f>Y368/$C$5</f>
        <v>-12.117647058823543</v>
      </c>
      <c r="AC368">
        <f>$C$4/$C$5</f>
        <v>0</v>
      </c>
      <c r="AD368">
        <f>IFERROR(ABS(((J368*$C$5)/(4*Z368))*((((1/(AA368^3))-AA368)*SIN(V368))-(((4/(AA368^5))-(5/(AA368^3))+AA368)*SIN(3*V368))-(2*AC368*((3/(AA368^4))-(4/(AA368^2))+1)*COS(2*V368))+(2*AC368*((1/(AA368^2))-1)))),0)</f>
        <v>31478.852474290918</v>
      </c>
      <c r="AE368">
        <f>IFERROR(ABS(((J368*$C$5)/(4*Z368))*((2*AC368*((-(3/(AB368^4)))+(2/(AB368^2))+1)*SIN(2*X368))-((1/(AB368^3))*COS(X368))+(((4/(AB368^5))-((3/(AB368^3))-AB368))*COS(3*X368)))),0)</f>
        <v>501691.19360673137</v>
      </c>
      <c r="AF368">
        <f>MAX($C$8,AD368)</f>
        <v>400000</v>
      </c>
      <c r="AG368" s="11">
        <f>MAX(AE368,$C$3,U368)</f>
        <v>501691.19360673137</v>
      </c>
      <c r="AH368" s="11">
        <f t="shared" si="71"/>
        <v>9.6596583790525478E-2</v>
      </c>
      <c r="AI368" s="11">
        <f>(3*K368)/($C$2*$C$3*2)</f>
        <v>-7.4999999999999997E-3</v>
      </c>
      <c r="AJ368">
        <f t="shared" si="63"/>
        <v>0.10765</v>
      </c>
      <c r="AK368">
        <f t="shared" si="64"/>
        <v>9.6596583790525478E-2</v>
      </c>
      <c r="AL368">
        <f>0</f>
        <v>0</v>
      </c>
      <c r="AN368">
        <f t="shared" si="65"/>
        <v>1.4003239402009746E-6</v>
      </c>
    </row>
    <row r="369" spans="7:40" x14ac:dyDescent="0.25">
      <c r="G369">
        <f>G368+($C$6/1700)</f>
        <v>0.10794117647058794</v>
      </c>
      <c r="H369" s="7">
        <f t="shared" si="66"/>
        <v>0.10793999999999999</v>
      </c>
      <c r="I369" s="7">
        <f t="shared" si="72"/>
        <v>369</v>
      </c>
      <c r="J369" s="7">
        <f t="shared" si="73"/>
        <v>31.088500000000035</v>
      </c>
      <c r="K369" s="7">
        <v>-50</v>
      </c>
      <c r="L369">
        <f>SQRT(ABS((6*J369)/($C$2*$C$8)))</f>
        <v>9.6574064841446997E-2</v>
      </c>
      <c r="M369">
        <f>(3*K369)/($C$2*$C$3*2)</f>
        <v>-7.4999999999999997E-3</v>
      </c>
      <c r="N369">
        <f t="shared" si="67"/>
        <v>9.6574064841446997E-2</v>
      </c>
      <c r="O369">
        <f t="shared" si="68"/>
        <v>9.7979589711327184E-2</v>
      </c>
      <c r="P369">
        <f t="shared" si="62"/>
        <v>-15532.120372717709</v>
      </c>
      <c r="Q369">
        <f>0</f>
        <v>0</v>
      </c>
      <c r="R369" s="12">
        <f>0</f>
        <v>0</v>
      </c>
      <c r="S369">
        <f>0</f>
        <v>0</v>
      </c>
      <c r="T369">
        <f>0</f>
        <v>0</v>
      </c>
      <c r="U369">
        <f>IFERROR($C$3*S369,0)</f>
        <v>0</v>
      </c>
      <c r="V369">
        <f>3.1415-ATAN((M369/2)/ABS((G369-$C$7)))</f>
        <v>3.1569908628489052</v>
      </c>
      <c r="W369">
        <f>SQRT(((O369/2))^2+(ABS(G369-$C$7))^2)</f>
        <v>0.24696654439102284</v>
      </c>
      <c r="X369">
        <f t="shared" si="69"/>
        <v>3.1415000000000002</v>
      </c>
      <c r="Y369">
        <f>G369-$C$7</f>
        <v>-0.24205882352941205</v>
      </c>
      <c r="Z369">
        <f t="shared" si="70"/>
        <v>3.7529285185291597E-6</v>
      </c>
      <c r="AA369">
        <f>W369/$C$5</f>
        <v>12.348327219551141</v>
      </c>
      <c r="AB369">
        <f>Y369/$C$5</f>
        <v>-12.102941176470603</v>
      </c>
      <c r="AC369">
        <f>$C$4/$C$5</f>
        <v>0</v>
      </c>
      <c r="AD369">
        <f>IFERROR(ABS(((J369*$C$5)/(4*Z369))*((((1/(AA369^3))-AA369)*SIN(V369))-(((4/(AA369^5))-(5/(AA369^3))+AA369)*SIN(3*V369))-(2*AC369*((3/(AA369^4))-(4/(AA369^2))+1)*COS(2*V369))+(2*AC369*((1/(AA369^2))-1)))),0)</f>
        <v>31487.873211381509</v>
      </c>
      <c r="AE369">
        <f>IFERROR(ABS(((J369*$C$5)/(4*Z369))*((2*AC369*((-(3/(AB369^4)))+(2/(AB369^2))+1)*SIN(2*X369))-((1/(AB369^3))*COS(X369))+(((4/(AB369^5))-((3/(AB369^3))-AB369))*COS(3*X369)))),0)</f>
        <v>501198.73826717917</v>
      </c>
      <c r="AF369">
        <f>MAX($C$8,AD369)</f>
        <v>400000</v>
      </c>
      <c r="AG369" s="11">
        <f>MAX(AE369,$C$3,U369)</f>
        <v>501198.73826717917</v>
      </c>
      <c r="AH369" s="11">
        <f t="shared" si="71"/>
        <v>9.6574064841446997E-2</v>
      </c>
      <c r="AI369" s="11">
        <f>(3*K369)/($C$2*$C$3*2)</f>
        <v>-7.4999999999999997E-3</v>
      </c>
      <c r="AJ369">
        <f t="shared" si="63"/>
        <v>0.10793999999999999</v>
      </c>
      <c r="AK369">
        <f t="shared" si="64"/>
        <v>9.6574064841446997E-2</v>
      </c>
      <c r="AL369">
        <f>0</f>
        <v>0</v>
      </c>
      <c r="AN369">
        <f t="shared" si="65"/>
        <v>1.4482614577486079E-6</v>
      </c>
    </row>
    <row r="370" spans="7:40" x14ac:dyDescent="0.25">
      <c r="G370">
        <f>G369+($C$6/1700)</f>
        <v>0.10823529411764676</v>
      </c>
      <c r="H370" s="7">
        <f t="shared" si="66"/>
        <v>0.10824</v>
      </c>
      <c r="I370" s="7">
        <f t="shared" si="72"/>
        <v>370</v>
      </c>
      <c r="J370" s="7">
        <f t="shared" si="73"/>
        <v>31.073500000000035</v>
      </c>
      <c r="K370" s="7">
        <v>-50</v>
      </c>
      <c r="L370">
        <f>SQRT(ABS((6*J370)/($C$2*$C$8)))</f>
        <v>9.6550763849904422E-2</v>
      </c>
      <c r="M370">
        <f>(3*K370)/($C$2*$C$3*2)</f>
        <v>-7.4999999999999997E-3</v>
      </c>
      <c r="N370">
        <f t="shared" si="67"/>
        <v>9.6550763849904422E-2</v>
      </c>
      <c r="O370">
        <f t="shared" si="68"/>
        <v>9.7979589711327184E-2</v>
      </c>
      <c r="P370">
        <f t="shared" si="62"/>
        <v>-15535.868802983943</v>
      </c>
      <c r="Q370">
        <f>0</f>
        <v>0</v>
      </c>
      <c r="R370" s="12">
        <f>0</f>
        <v>0</v>
      </c>
      <c r="S370">
        <f>0</f>
        <v>0</v>
      </c>
      <c r="T370">
        <f>0</f>
        <v>0</v>
      </c>
      <c r="U370">
        <f>IFERROR($C$3*S370,0)</f>
        <v>0</v>
      </c>
      <c r="V370">
        <f>3.1415-ATAN((M370/2)/ABS((G370-$C$7)))</f>
        <v>3.1570097051606441</v>
      </c>
      <c r="W370">
        <f>SQRT(((O370/2))^2+(ABS(G370-$C$7))^2)</f>
        <v>0.24667827835133915</v>
      </c>
      <c r="X370">
        <f t="shared" si="69"/>
        <v>3.1415000000000002</v>
      </c>
      <c r="Y370">
        <f>G370-$C$7</f>
        <v>-0.24176470588235321</v>
      </c>
      <c r="Z370">
        <f t="shared" si="70"/>
        <v>3.7502127006125107E-6</v>
      </c>
      <c r="AA370">
        <f>W370/$C$5</f>
        <v>12.333913917566957</v>
      </c>
      <c r="AB370">
        <f>Y370/$C$5</f>
        <v>-12.088235294117661</v>
      </c>
      <c r="AC370">
        <f>$C$4/$C$5</f>
        <v>0</v>
      </c>
      <c r="AD370">
        <f>IFERROR(ABS(((J370*$C$5)/(4*Z370))*((((1/(AA370^3))-AA370)*SIN(V370))-(((4/(AA370^5))-(5/(AA370^3))+AA370)*SIN(3*V370))-(2*AC370*((3/(AA370^4))-(4/(AA370^2))+1)*COS(2*V370))+(2*AC370*((1/(AA370^2))-1)))),0)</f>
        <v>31497.158463482421</v>
      </c>
      <c r="AE370">
        <f>IFERROR(ABS(((J370*$C$5)/(4*Z370))*((2*AC370*((-(3/(AB370^4)))+(2/(AB370^2))+1)*SIN(2*X370))-((1/(AB370^3))*COS(X370))+(((4/(AB370^5))-((3/(AB370^3))-AB370))*COS(3*X370)))),0)</f>
        <v>500710.10720868595</v>
      </c>
      <c r="AF370">
        <f>MAX($C$8,AD370)</f>
        <v>400000</v>
      </c>
      <c r="AG370" s="11">
        <f>MAX(AE370,$C$3,U370)</f>
        <v>500710.10720868595</v>
      </c>
      <c r="AH370" s="11">
        <f t="shared" si="71"/>
        <v>9.6550763849904422E-2</v>
      </c>
      <c r="AI370" s="11">
        <f>(3*K370)/($C$2*$C$3*2)</f>
        <v>-7.4999999999999997E-3</v>
      </c>
      <c r="AJ370">
        <f t="shared" si="63"/>
        <v>0.10824</v>
      </c>
      <c r="AK370">
        <f t="shared" si="64"/>
        <v>9.6550763849904422E-2</v>
      </c>
      <c r="AL370">
        <f>0</f>
        <v>0</v>
      </c>
      <c r="AN370">
        <f t="shared" si="65"/>
        <v>1.3996593960674802E-6</v>
      </c>
    </row>
    <row r="371" spans="7:40" x14ac:dyDescent="0.25">
      <c r="G371">
        <f>G370+($C$6/1700)</f>
        <v>0.10852941176470558</v>
      </c>
      <c r="H371" s="7">
        <f t="shared" si="66"/>
        <v>0.10853</v>
      </c>
      <c r="I371" s="7">
        <f t="shared" si="72"/>
        <v>371</v>
      </c>
      <c r="J371" s="7">
        <f t="shared" si="73"/>
        <v>31.059000000000037</v>
      </c>
      <c r="K371" s="7">
        <v>-50</v>
      </c>
      <c r="L371">
        <f>SQRT(ABS((6*J371)/($C$2*$C$8)))</f>
        <v>9.6528234211550823E-2</v>
      </c>
      <c r="M371">
        <f>(3*K371)/($C$2*$C$3*2)</f>
        <v>-7.4999999999999997E-3</v>
      </c>
      <c r="N371">
        <f t="shared" si="67"/>
        <v>9.6528234211550823E-2</v>
      </c>
      <c r="O371">
        <f t="shared" si="68"/>
        <v>9.7979589711327184E-2</v>
      </c>
      <c r="P371">
        <f t="shared" si="62"/>
        <v>-15539.49486647199</v>
      </c>
      <c r="Q371">
        <f>0</f>
        <v>0</v>
      </c>
      <c r="R371" s="12">
        <f>0</f>
        <v>0</v>
      </c>
      <c r="S371">
        <f>0</f>
        <v>0</v>
      </c>
      <c r="T371">
        <f>0</f>
        <v>0</v>
      </c>
      <c r="U371">
        <f>IFERROR($C$3*S371,0)</f>
        <v>0</v>
      </c>
      <c r="V371">
        <f>3.1415-ATAN((M371/2)/ABS((G371-$C$7)))</f>
        <v>3.15702859336221</v>
      </c>
      <c r="W371">
        <f>SQRT(((O371/2))^2+(ABS(G371-$C$7))^2)</f>
        <v>0.24639002614290029</v>
      </c>
      <c r="X371">
        <f t="shared" si="69"/>
        <v>3.1415000000000002</v>
      </c>
      <c r="Y371">
        <f>G371-$C$7</f>
        <v>-0.24147058823529438</v>
      </c>
      <c r="Z371">
        <f t="shared" si="70"/>
        <v>3.7475880329707003E-6</v>
      </c>
      <c r="AA371">
        <f>W371/$C$5</f>
        <v>12.319501307145014</v>
      </c>
      <c r="AB371">
        <f>Y371/$C$5</f>
        <v>-12.073529411764719</v>
      </c>
      <c r="AC371">
        <f>$C$4/$C$5</f>
        <v>0</v>
      </c>
      <c r="AD371">
        <f>IFERROR(ABS(((J371*$C$5)/(4*Z371))*((((1/(AA371^3))-AA371)*SIN(V371))-(((4/(AA371^5))-(5/(AA371^3))+AA371)*SIN(3*V371))-(2*AC371*((3/(AA371^4))-(4/(AA371^2))+1)*COS(2*V371))+(2*AC371*((1/(AA371^2))-1)))),0)</f>
        <v>31506.201645761488</v>
      </c>
      <c r="AE371">
        <f>IFERROR(ABS(((J371*$C$5)/(4*Z371))*((2*AC371*((-(3/(AB371^4)))+(2/(AB371^2))+1)*SIN(2*X371))-((1/(AB371^3))*COS(X371))+(((4/(AB371^5))-((3/(AB371^3))-AB371))*COS(3*X371)))),0)</f>
        <v>500217.24136099831</v>
      </c>
      <c r="AF371">
        <f>MAX($C$8,AD371)</f>
        <v>400000</v>
      </c>
      <c r="AG371" s="11">
        <f>MAX(AE371,$C$3,U371)</f>
        <v>500217.24136099831</v>
      </c>
      <c r="AH371" s="11">
        <f t="shared" si="71"/>
        <v>9.6528234211550823E-2</v>
      </c>
      <c r="AI371" s="11">
        <f>(3*K371)/($C$2*$C$3*2)</f>
        <v>-7.4999999999999997E-3</v>
      </c>
      <c r="AJ371">
        <f t="shared" si="63"/>
        <v>0.10853</v>
      </c>
      <c r="AK371">
        <f t="shared" si="64"/>
        <v>9.6528234211550823E-2</v>
      </c>
      <c r="AL371">
        <f>0</f>
        <v>0</v>
      </c>
      <c r="AN371">
        <f t="shared" si="65"/>
        <v>1.3993326400466702E-6</v>
      </c>
    </row>
    <row r="372" spans="7:40" x14ac:dyDescent="0.25">
      <c r="G372">
        <f>G371+($C$6/1700)</f>
        <v>0.1088235294117644</v>
      </c>
      <c r="H372" s="7">
        <f t="shared" si="66"/>
        <v>0.10882</v>
      </c>
      <c r="I372" s="7">
        <f t="shared" si="72"/>
        <v>372</v>
      </c>
      <c r="J372" s="7">
        <f t="shared" si="73"/>
        <v>31.044500000000038</v>
      </c>
      <c r="K372" s="7">
        <v>-50</v>
      </c>
      <c r="L372">
        <f>SQRT(ABS((6*J372)/($C$2*$C$8)))</f>
        <v>9.6505699313563925E-2</v>
      </c>
      <c r="M372">
        <f>(3*K372)/($C$2*$C$3*2)</f>
        <v>-7.4999999999999997E-3</v>
      </c>
      <c r="N372">
        <f t="shared" si="67"/>
        <v>9.6505699313563925E-2</v>
      </c>
      <c r="O372">
        <f t="shared" si="68"/>
        <v>9.7979589711327184E-2</v>
      </c>
      <c r="P372">
        <f t="shared" si="62"/>
        <v>-15543.123470109647</v>
      </c>
      <c r="Q372">
        <f>0</f>
        <v>0</v>
      </c>
      <c r="R372" s="12">
        <f>0</f>
        <v>0</v>
      </c>
      <c r="S372">
        <f>0</f>
        <v>0</v>
      </c>
      <c r="T372">
        <f>0</f>
        <v>0</v>
      </c>
      <c r="U372">
        <f>IFERROR($C$3*S372,0)</f>
        <v>0</v>
      </c>
      <c r="V372">
        <f>3.1415-ATAN((M372/2)/ABS((G372-$C$7)))</f>
        <v>3.1570475276214389</v>
      </c>
      <c r="W372">
        <f>SQRT(((O372/2))^2+(ABS(G372-$C$7))^2)</f>
        <v>0.24610178781430675</v>
      </c>
      <c r="X372">
        <f t="shared" si="69"/>
        <v>3.1415000000000002</v>
      </c>
      <c r="Y372">
        <f>G372-$C$7</f>
        <v>-0.24117647058823558</v>
      </c>
      <c r="Z372">
        <f t="shared" si="70"/>
        <v>3.7449639779249242E-6</v>
      </c>
      <c r="AA372">
        <f>W372/$C$5</f>
        <v>12.305089390715338</v>
      </c>
      <c r="AB372">
        <f>Y372/$C$5</f>
        <v>-12.058823529411779</v>
      </c>
      <c r="AC372">
        <f>$C$4/$C$5</f>
        <v>0</v>
      </c>
      <c r="AD372">
        <f>IFERROR(ABS(((J372*$C$5)/(4*Z372))*((((1/(AA372^3))-AA372)*SIN(V372))-(((4/(AA372^5))-(5/(AA372^3))+AA372)*SIN(3*V372))-(2*AC372*((3/(AA372^4))-(4/(AA372^2))+1)*COS(2*V372))+(2*AC372*((1/(AA372^2))-1)))),0)</f>
        <v>31515.25600804323</v>
      </c>
      <c r="AE372">
        <f>IFERROR(ABS(((J372*$C$5)/(4*Z372))*((2*AC372*((-(3/(AB372^4)))+(2/(AB372^2))+1)*SIN(2*X372))-((1/(AB372^3))*COS(X372))+(((4/(AB372^5))-((3/(AB372^3))-AB372))*COS(3*X372)))),0)</f>
        <v>499724.17097734648</v>
      </c>
      <c r="AF372">
        <f>MAX($C$8,AD372)</f>
        <v>400000</v>
      </c>
      <c r="AG372" s="11">
        <f>MAX(AE372,$C$3,U372)</f>
        <v>499724.17097734648</v>
      </c>
      <c r="AH372" s="11">
        <f t="shared" si="71"/>
        <v>9.6505699313563925E-2</v>
      </c>
      <c r="AI372" s="11">
        <f>(3*K372)/($C$2*$C$3*2)</f>
        <v>-7.4999999999999997E-3</v>
      </c>
      <c r="AJ372">
        <f t="shared" si="63"/>
        <v>0.10882</v>
      </c>
      <c r="AK372">
        <f t="shared" si="64"/>
        <v>9.6505699313563925E-2</v>
      </c>
      <c r="AL372">
        <f>0</f>
        <v>0</v>
      </c>
      <c r="AN372">
        <f t="shared" si="65"/>
        <v>1.4472357271709156E-6</v>
      </c>
    </row>
    <row r="373" spans="7:40" x14ac:dyDescent="0.25">
      <c r="G373">
        <f>G372+($C$6/1700)</f>
        <v>0.10911764705882322</v>
      </c>
      <c r="H373" s="7">
        <f t="shared" si="66"/>
        <v>0.10911999999999999</v>
      </c>
      <c r="I373" s="7">
        <f t="shared" si="72"/>
        <v>373</v>
      </c>
      <c r="J373" s="7">
        <f t="shared" si="73"/>
        <v>31.029500000000038</v>
      </c>
      <c r="K373" s="7">
        <v>-50</v>
      </c>
      <c r="L373">
        <f>SQRT(ABS((6*J373)/($C$2*$C$8)))</f>
        <v>9.6482381811396067E-2</v>
      </c>
      <c r="M373">
        <f>(3*K373)/($C$2*$C$3*2)</f>
        <v>-7.4999999999999997E-3</v>
      </c>
      <c r="N373">
        <f t="shared" si="67"/>
        <v>9.6482381811396067E-2</v>
      </c>
      <c r="O373">
        <f t="shared" si="68"/>
        <v>9.7979589711327184E-2</v>
      </c>
      <c r="P373">
        <f t="shared" si="62"/>
        <v>-15546.87987421582</v>
      </c>
      <c r="Q373">
        <f>0</f>
        <v>0</v>
      </c>
      <c r="R373" s="12">
        <f>0</f>
        <v>0</v>
      </c>
      <c r="S373">
        <f>0</f>
        <v>0</v>
      </c>
      <c r="T373">
        <f>0</f>
        <v>0</v>
      </c>
      <c r="U373">
        <f>IFERROR($C$3*S373,0)</f>
        <v>0</v>
      </c>
      <c r="V373">
        <f>3.1415-ATAN((M373/2)/ABS((G373-$C$7)))</f>
        <v>3.1570665081069853</v>
      </c>
      <c r="W373">
        <f>SQRT(((O373/2))^2+(ABS(G373-$C$7))^2)</f>
        <v>0.24581356341438454</v>
      </c>
      <c r="X373">
        <f t="shared" si="69"/>
        <v>3.1415000000000002</v>
      </c>
      <c r="Y373">
        <f>G373-$C$7</f>
        <v>-0.24088235294117677</v>
      </c>
      <c r="Z373">
        <f t="shared" si="70"/>
        <v>3.7422500830208972E-6</v>
      </c>
      <c r="AA373">
        <f>W373/$C$5</f>
        <v>12.290678170719227</v>
      </c>
      <c r="AB373">
        <f>Y373/$C$5</f>
        <v>-12.044117647058838</v>
      </c>
      <c r="AC373">
        <f>$C$4/$C$5</f>
        <v>0</v>
      </c>
      <c r="AD373">
        <f>IFERROR(ABS(((J373*$C$5)/(4*Z373))*((((1/(AA373^3))-AA373)*SIN(V373))-(((4/(AA373^5))-(5/(AA373^3))+AA373)*SIN(3*V373))-(2*AC373*((3/(AA373^4))-(4/(AA373^2))+1)*COS(2*V373))+(2*AC373*((1/(AA373^2))-1)))),0)</f>
        <v>31524.575571375419</v>
      </c>
      <c r="AE373">
        <f>IFERROR(ABS(((J373*$C$5)/(4*Z373))*((2*AC373*((-(3/(AB373^4)))+(2/(AB373^2))+1)*SIN(2*X373))-((1/(AB373^3))*COS(X373))+(((4/(AB373^5))-((3/(AB373^3))-AB373))*COS(3*X373)))),0)</f>
        <v>499234.91805464419</v>
      </c>
      <c r="AF373">
        <f>MAX($C$8,AD373)</f>
        <v>400000</v>
      </c>
      <c r="AG373" s="11">
        <f>MAX(AE373,$C$3,U373)</f>
        <v>499234.91805464419</v>
      </c>
      <c r="AH373" s="11">
        <f t="shared" si="71"/>
        <v>9.6482381811396067E-2</v>
      </c>
      <c r="AI373" s="11">
        <f>(3*K373)/($C$2*$C$3*2)</f>
        <v>-7.4999999999999997E-3</v>
      </c>
      <c r="AJ373">
        <f t="shared" si="63"/>
        <v>0.10911999999999999</v>
      </c>
      <c r="AK373">
        <f t="shared" si="64"/>
        <v>9.6482381811396067E-2</v>
      </c>
      <c r="AL373">
        <f>0</f>
        <v>0</v>
      </c>
      <c r="AN373">
        <f t="shared" si="65"/>
        <v>1.3986676249202252E-6</v>
      </c>
    </row>
    <row r="374" spans="7:40" x14ac:dyDescent="0.25">
      <c r="G374">
        <f>G373+($C$6/1700)</f>
        <v>0.10941176470588204</v>
      </c>
      <c r="H374" s="7">
        <f t="shared" si="66"/>
        <v>0.10940999999999999</v>
      </c>
      <c r="I374" s="7">
        <f t="shared" si="72"/>
        <v>374</v>
      </c>
      <c r="J374" s="7">
        <f t="shared" si="73"/>
        <v>31.01500000000004</v>
      </c>
      <c r="K374" s="7">
        <v>-50</v>
      </c>
      <c r="L374">
        <f>SQRT(ABS((6*J374)/($C$2*$C$8)))</f>
        <v>9.6459836201395296E-2</v>
      </c>
      <c r="M374">
        <f>(3*K374)/($C$2*$C$3*2)</f>
        <v>-7.4999999999999997E-3</v>
      </c>
      <c r="N374">
        <f t="shared" si="67"/>
        <v>9.6459836201395296E-2</v>
      </c>
      <c r="O374">
        <f t="shared" si="68"/>
        <v>9.7979589711327184E-2</v>
      </c>
      <c r="P374">
        <f t="shared" si="62"/>
        <v>-15550.513654908138</v>
      </c>
      <c r="Q374">
        <f>0</f>
        <v>0</v>
      </c>
      <c r="R374" s="12">
        <f>0</f>
        <v>0</v>
      </c>
      <c r="S374">
        <f>0</f>
        <v>0</v>
      </c>
      <c r="T374">
        <f>0</f>
        <v>0</v>
      </c>
      <c r="U374">
        <f>IFERROR($C$3*S374,0)</f>
        <v>0</v>
      </c>
      <c r="V374">
        <f>3.1415-ATAN((M374/2)/ABS((G374-$C$7)))</f>
        <v>3.1570855349883287</v>
      </c>
      <c r="W374">
        <f>SQRT(((O374/2))^2+(ABS(G374-$C$7))^2)</f>
        <v>0.24552535299218664</v>
      </c>
      <c r="X374">
        <f t="shared" si="69"/>
        <v>3.1415000000000002</v>
      </c>
      <c r="Y374">
        <f>G374-$C$7</f>
        <v>-0.24058823529411794</v>
      </c>
      <c r="Z374">
        <f t="shared" si="70"/>
        <v>3.739627274732848E-6</v>
      </c>
      <c r="AA374">
        <f>W374/$C$5</f>
        <v>12.276267649609332</v>
      </c>
      <c r="AB374">
        <f>Y374/$C$5</f>
        <v>-12.029411764705896</v>
      </c>
      <c r="AC374">
        <f>$C$4/$C$5</f>
        <v>0</v>
      </c>
      <c r="AD374">
        <f>IFERROR(ABS(((J374*$C$5)/(4*Z374))*((((1/(AA374^3))-AA374)*SIN(V374))-(((4/(AA374^5))-(5/(AA374^3))+AA374)*SIN(3*V374))-(2*AC374*((3/(AA374^4))-(4/(AA374^2))+1)*COS(2*V374))+(2*AC374*((1/(AA374^2))-1)))),0)</f>
        <v>31533.65259186304</v>
      </c>
      <c r="AE374">
        <f>IFERROR(ABS(((J374*$C$5)/(4*Z374))*((2*AC374*((-(3/(AB374^4)))+(2/(AB374^2))+1)*SIN(2*X374))-((1/(AB374^3))*COS(X374))+(((4/(AB374^5))-((3/(AB374^3))-AB374))*COS(3*X374)))),0)</f>
        <v>498741.43585669936</v>
      </c>
      <c r="AF374">
        <f>MAX($C$8,AD374)</f>
        <v>400000</v>
      </c>
      <c r="AG374" s="11">
        <f>MAX(AE374,$C$3,U374)</f>
        <v>498741.43585669936</v>
      </c>
      <c r="AH374" s="11">
        <f t="shared" si="71"/>
        <v>9.6459836201395296E-2</v>
      </c>
      <c r="AI374" s="11">
        <f>(3*K374)/($C$2*$C$3*2)</f>
        <v>-7.4999999999999997E-3</v>
      </c>
      <c r="AJ374">
        <f t="shared" si="63"/>
        <v>0.10940999999999999</v>
      </c>
      <c r="AK374">
        <f t="shared" si="64"/>
        <v>9.6459836201395296E-2</v>
      </c>
      <c r="AL374">
        <f>0</f>
        <v>0</v>
      </c>
      <c r="AN374">
        <f t="shared" si="65"/>
        <v>1.4465476141489857E-6</v>
      </c>
    </row>
    <row r="375" spans="7:40" x14ac:dyDescent="0.25">
      <c r="G375">
        <f>G374+($C$6/1700)</f>
        <v>0.10970588235294086</v>
      </c>
      <c r="H375" s="7">
        <f t="shared" si="66"/>
        <v>0.10971</v>
      </c>
      <c r="I375" s="7">
        <f t="shared" si="72"/>
        <v>375</v>
      </c>
      <c r="J375" s="7">
        <f t="shared" si="73"/>
        <v>31.000000000000039</v>
      </c>
      <c r="K375" s="7">
        <v>-50</v>
      </c>
      <c r="L375">
        <f>SQRT(ABS((6*J375)/($C$2*$C$8)))</f>
        <v>9.6436507609929611E-2</v>
      </c>
      <c r="M375">
        <f>(3*K375)/($C$2*$C$3*2)</f>
        <v>-7.4999999999999997E-3</v>
      </c>
      <c r="N375">
        <f t="shared" si="67"/>
        <v>9.6436507609929611E-2</v>
      </c>
      <c r="O375">
        <f t="shared" si="68"/>
        <v>9.7979589711327184E-2</v>
      </c>
      <c r="P375">
        <f t="shared" si="62"/>
        <v>-15554.275420956368</v>
      </c>
      <c r="Q375">
        <f>0</f>
        <v>0</v>
      </c>
      <c r="R375" s="12">
        <f>0</f>
        <v>0</v>
      </c>
      <c r="S375">
        <f>0</f>
        <v>0</v>
      </c>
      <c r="T375">
        <f>0</f>
        <v>0</v>
      </c>
      <c r="U375">
        <f>IFERROR($C$3*S375,0)</f>
        <v>0</v>
      </c>
      <c r="V375">
        <f>3.1415-ATAN((M375/2)/ABS((G375-$C$7)))</f>
        <v>3.1571046084357786</v>
      </c>
      <c r="W375">
        <f>SQRT(((O375/2))^2+(ABS(G375-$C$7))^2)</f>
        <v>0.24523715659699424</v>
      </c>
      <c r="X375">
        <f t="shared" si="69"/>
        <v>3.1415000000000002</v>
      </c>
      <c r="Y375">
        <f>G375-$C$7</f>
        <v>-0.2402941176470591</v>
      </c>
      <c r="Z375">
        <f t="shared" si="70"/>
        <v>3.7369146698847771E-6</v>
      </c>
      <c r="AA375">
        <f>W375/$C$5</f>
        <v>12.261857829849712</v>
      </c>
      <c r="AB375">
        <f>Y375/$C$5</f>
        <v>-12.014705882352954</v>
      </c>
      <c r="AC375">
        <f>$C$4/$C$5</f>
        <v>0</v>
      </c>
      <c r="AD375">
        <f>IFERROR(ABS(((J375*$C$5)/(4*Z375))*((((1/(AA375^3))-AA375)*SIN(V375))-(((4/(AA375^5))-(5/(AA375^3))+AA375)*SIN(3*V375))-(2*AC375*((3/(AA375^4))-(4/(AA375^2))+1)*COS(2*V375))+(2*AC375*((1/(AA375^2))-1)))),0)</f>
        <v>31542.995275212052</v>
      </c>
      <c r="AE375">
        <f>IFERROR(ABS(((J375*$C$5)/(4*Z375))*((2*AC375*((-(3/(AB375^4)))+(2/(AB375^2))+1)*SIN(2*X375))-((1/(AB375^3))*COS(X375))+(((4/(AB375^5))-((3/(AB375^3))-AB375))*COS(3*X375)))),0)</f>
        <v>498251.766584119</v>
      </c>
      <c r="AF375">
        <f>MAX($C$8,AD375)</f>
        <v>400000</v>
      </c>
      <c r="AG375" s="11">
        <f>MAX(AE375,$C$3,U375)</f>
        <v>498251.766584119</v>
      </c>
      <c r="AH375" s="11">
        <f t="shared" si="71"/>
        <v>9.6436507609929611E-2</v>
      </c>
      <c r="AI375" s="11">
        <f>(3*K375)/($C$2*$C$3*2)</f>
        <v>-7.4999999999999997E-3</v>
      </c>
      <c r="AJ375">
        <f t="shared" si="63"/>
        <v>0.10971</v>
      </c>
      <c r="AK375">
        <f t="shared" si="64"/>
        <v>9.6436507609929611E-2</v>
      </c>
      <c r="AL375">
        <f>0</f>
        <v>0</v>
      </c>
      <c r="AN375">
        <f t="shared" si="65"/>
        <v>1.3980022934530487E-6</v>
      </c>
    </row>
    <row r="376" spans="7:40" x14ac:dyDescent="0.25">
      <c r="G376">
        <f>G375+($C$6/1700)</f>
        <v>0.10999999999999968</v>
      </c>
      <c r="H376" s="7">
        <f t="shared" si="66"/>
        <v>0.11</v>
      </c>
      <c r="I376" s="7">
        <f t="shared" si="72"/>
        <v>376</v>
      </c>
      <c r="J376" s="7">
        <f t="shared" si="73"/>
        <v>30.985500000000041</v>
      </c>
      <c r="K376" s="7">
        <v>-50</v>
      </c>
      <c r="L376">
        <f>SQRT(ABS((6*J376)/($C$2*$C$8)))</f>
        <v>9.6413951272624504E-2</v>
      </c>
      <c r="M376">
        <f>(3*K376)/($C$2*$C$3*2)</f>
        <v>-7.4999999999999997E-3</v>
      </c>
      <c r="N376">
        <f t="shared" si="67"/>
        <v>9.6413951272624504E-2</v>
      </c>
      <c r="O376">
        <f t="shared" si="68"/>
        <v>9.7979589711327184E-2</v>
      </c>
      <c r="P376">
        <f t="shared" si="62"/>
        <v>-15557.914391025539</v>
      </c>
      <c r="Q376">
        <f>0</f>
        <v>0</v>
      </c>
      <c r="R376" s="12">
        <f>0</f>
        <v>0</v>
      </c>
      <c r="S376">
        <f>0</f>
        <v>0</v>
      </c>
      <c r="T376">
        <f>0</f>
        <v>0</v>
      </c>
      <c r="U376">
        <f>IFERROR($C$3*S376,0)</f>
        <v>0</v>
      </c>
      <c r="V376">
        <f>3.1415-ATAN((M376/2)/ABS((G376-$C$7)))</f>
        <v>3.1571237286204772</v>
      </c>
      <c r="W376">
        <f>SQRT(((O376/2))^2+(ABS(G376-$C$7))^2)</f>
        <v>0.2449489742783181</v>
      </c>
      <c r="X376">
        <f t="shared" si="69"/>
        <v>3.1415000000000002</v>
      </c>
      <c r="Y376">
        <f>G376-$C$7</f>
        <v>-0.2400000000000003</v>
      </c>
      <c r="Z376">
        <f t="shared" si="70"/>
        <v>3.7342931089473881E-6</v>
      </c>
      <c r="AA376">
        <f>W376/$C$5</f>
        <v>12.247448713915905</v>
      </c>
      <c r="AB376">
        <f>Y376/$C$5</f>
        <v>-12.000000000000014</v>
      </c>
      <c r="AC376">
        <f>$C$4/$C$5</f>
        <v>0</v>
      </c>
      <c r="AD376">
        <f>IFERROR(ABS(((J376*$C$5)/(4*Z376))*((((1/(AA376^3))-AA376)*SIN(V376))-(((4/(AA376^5))-(5/(AA376^3))+AA376)*SIN(3*V376))-(2*AC376*((3/(AA376^4))-(4/(AA376^2))+1)*COS(2*V376))+(2*AC376*((1/(AA376^2))-1)))),0)</f>
        <v>31552.09509797467</v>
      </c>
      <c r="AE376">
        <f>IFERROR(ABS(((J376*$C$5)/(4*Z376))*((2*AC376*((-(3/(AB376^4)))+(2/(AB376^2))+1)*SIN(2*X376))-((1/(AB376^3))*COS(X376))+(((4/(AB376^5))-((3/(AB376^3))-AB376))*COS(3*X376)))),0)</f>
        <v>497757.87169467343</v>
      </c>
      <c r="AF376">
        <f>MAX($C$8,AD376)</f>
        <v>400000</v>
      </c>
      <c r="AG376" s="11">
        <f>MAX(AE376,$C$3,U376)</f>
        <v>497757.87169467343</v>
      </c>
      <c r="AH376" s="11">
        <f t="shared" si="71"/>
        <v>9.6413951272624504E-2</v>
      </c>
      <c r="AI376" s="11">
        <f>(3*K376)/($C$2*$C$3*2)</f>
        <v>-7.4999999999999997E-3</v>
      </c>
      <c r="AJ376">
        <f t="shared" si="63"/>
        <v>0.11</v>
      </c>
      <c r="AK376">
        <f t="shared" si="64"/>
        <v>9.6413951272624504E-2</v>
      </c>
      <c r="AL376">
        <f>0</f>
        <v>0</v>
      </c>
      <c r="AN376">
        <f t="shared" si="65"/>
        <v>1.397675150025922E-6</v>
      </c>
    </row>
    <row r="377" spans="7:40" x14ac:dyDescent="0.25">
      <c r="G377">
        <f>G376+($C$6/1700)</f>
        <v>0.1102941176470585</v>
      </c>
      <c r="H377" s="7">
        <f t="shared" si="66"/>
        <v>0.11029</v>
      </c>
      <c r="I377" s="7">
        <f t="shared" si="72"/>
        <v>377</v>
      </c>
      <c r="J377" s="7">
        <f t="shared" si="73"/>
        <v>30.971000000000043</v>
      </c>
      <c r="K377" s="7">
        <v>-50</v>
      </c>
      <c r="L377">
        <f>SQRT(ABS((6*J377)/($C$2*$C$8)))</f>
        <v>9.6391389656960605E-2</v>
      </c>
      <c r="M377">
        <f>(3*K377)/($C$2*$C$3*2)</f>
        <v>-7.4999999999999997E-3</v>
      </c>
      <c r="N377">
        <f t="shared" si="67"/>
        <v>9.6391389656960605E-2</v>
      </c>
      <c r="O377">
        <f t="shared" si="68"/>
        <v>9.7979589711327184E-2</v>
      </c>
      <c r="P377">
        <f t="shared" si="62"/>
        <v>-15561.555916334712</v>
      </c>
      <c r="Q377">
        <f>0</f>
        <v>0</v>
      </c>
      <c r="R377" s="12">
        <f>0</f>
        <v>0</v>
      </c>
      <c r="S377">
        <f>0</f>
        <v>0</v>
      </c>
      <c r="T377">
        <f>0</f>
        <v>0</v>
      </c>
      <c r="U377">
        <f>IFERROR($C$3*S377,0)</f>
        <v>0</v>
      </c>
      <c r="V377">
        <f>3.1415-ATAN((M377/2)/ABS((G377-$C$7)))</f>
        <v>3.1571428957144079</v>
      </c>
      <c r="W377">
        <f>SQRT(((O377/2))^2+(ABS(G377-$C$7))^2)</f>
        <v>0.24466080608589971</v>
      </c>
      <c r="X377">
        <f t="shared" si="69"/>
        <v>3.1415000000000002</v>
      </c>
      <c r="Y377">
        <f>G377-$C$7</f>
        <v>-0.23970588235294149</v>
      </c>
      <c r="Z377">
        <f t="shared" si="70"/>
        <v>3.7316721613321639E-6</v>
      </c>
      <c r="AA377">
        <f>W377/$C$5</f>
        <v>12.233040304294985</v>
      </c>
      <c r="AB377">
        <f>Y377/$C$5</f>
        <v>-11.985294117647074</v>
      </c>
      <c r="AC377">
        <f>$C$4/$C$5</f>
        <v>0</v>
      </c>
      <c r="AD377">
        <f>IFERROR(ABS(((J377*$C$5)/(4*Z377))*((((1/(AA377^3))-AA377)*SIN(V377))-(((4/(AA377^5))-(5/(AA377^3))+AA377)*SIN(3*V377))-(2*AC377*((3/(AA377^4))-(4/(AA377^2))+1)*COS(2*V377))+(2*AC377*((1/(AA377^2))-1)))),0)</f>
        <v>31561.206280007362</v>
      </c>
      <c r="AE377">
        <f>IFERROR(ABS(((J377*$C$5)/(4*Z377))*((2*AC377*((-(3/(AB377^4)))+(2/(AB377^2))+1)*SIN(2*X377))-((1/(AB377^3))*COS(X377))+(((4/(AB377^5))-((3/(AB377^3))-AB377))*COS(3*X377)))),0)</f>
        <v>497263.77118359518</v>
      </c>
      <c r="AF377">
        <f>MAX($C$8,AD377)</f>
        <v>400000</v>
      </c>
      <c r="AG377" s="11">
        <f>MAX(AE377,$C$3,U377)</f>
        <v>497263.77118359518</v>
      </c>
      <c r="AH377" s="11">
        <f t="shared" si="71"/>
        <v>9.6391389656960605E-2</v>
      </c>
      <c r="AI377" s="11">
        <f>(3*K377)/($C$2*$C$3*2)</f>
        <v>-7.4999999999999997E-3</v>
      </c>
      <c r="AJ377">
        <f t="shared" si="63"/>
        <v>0.11029</v>
      </c>
      <c r="AK377">
        <f t="shared" si="64"/>
        <v>9.6391389656960605E-2</v>
      </c>
      <c r="AL377">
        <f>0</f>
        <v>0</v>
      </c>
      <c r="AN377">
        <f t="shared" si="65"/>
        <v>1.4455206674412958E-6</v>
      </c>
    </row>
    <row r="378" spans="7:40" x14ac:dyDescent="0.25">
      <c r="G378">
        <f>G377+($C$6/1700)</f>
        <v>0.11058823529411732</v>
      </c>
      <c r="H378" s="7">
        <f t="shared" si="66"/>
        <v>0.11058999999999999</v>
      </c>
      <c r="I378" s="7">
        <f t="shared" si="72"/>
        <v>378</v>
      </c>
      <c r="J378" s="7">
        <f t="shared" si="73"/>
        <v>30.956000000000042</v>
      </c>
      <c r="K378" s="7">
        <v>-50</v>
      </c>
      <c r="L378">
        <f>SQRT(ABS((6*J378)/($C$2*$C$8)))</f>
        <v>9.6368044496088073E-2</v>
      </c>
      <c r="M378">
        <f>(3*K378)/($C$2*$C$3*2)</f>
        <v>-7.4999999999999997E-3</v>
      </c>
      <c r="N378">
        <f t="shared" si="67"/>
        <v>9.6368044496088073E-2</v>
      </c>
      <c r="O378">
        <f t="shared" si="68"/>
        <v>9.7979589711327184E-2</v>
      </c>
      <c r="P378">
        <f t="shared" si="62"/>
        <v>-15565.325703593482</v>
      </c>
      <c r="Q378">
        <f>0</f>
        <v>0</v>
      </c>
      <c r="R378" s="12">
        <f>0</f>
        <v>0</v>
      </c>
      <c r="S378">
        <f>0</f>
        <v>0</v>
      </c>
      <c r="T378">
        <f>0</f>
        <v>0</v>
      </c>
      <c r="U378">
        <f>IFERROR($C$3*S378,0)</f>
        <v>0</v>
      </c>
      <c r="V378">
        <f>3.1415-ATAN((M378/2)/ABS((G378-$C$7)))</f>
        <v>3.1571621098903986</v>
      </c>
      <c r="W378">
        <f>SQRT(((O378/2))^2+(ABS(G378-$C$7))^2)</f>
        <v>0.24437265206971281</v>
      </c>
      <c r="X378">
        <f t="shared" si="69"/>
        <v>3.1415000000000002</v>
      </c>
      <c r="Y378">
        <f>G378-$C$7</f>
        <v>-0.23941176470588266</v>
      </c>
      <c r="Z378">
        <f t="shared" si="70"/>
        <v>3.7289614817761318E-6</v>
      </c>
      <c r="AA378">
        <f>W378/$C$5</f>
        <v>12.21863260348564</v>
      </c>
      <c r="AB378">
        <f>Y378/$C$5</f>
        <v>-11.970588235294132</v>
      </c>
      <c r="AC378">
        <f>$C$4/$C$5</f>
        <v>0</v>
      </c>
      <c r="AD378">
        <f>IFERROR(ABS(((J378*$C$5)/(4*Z378))*((((1/(AA378^3))-AA378)*SIN(V378))-(((4/(AA378^5))-(5/(AA378^3))+AA378)*SIN(3*V378))-(2*AC378*((3/(AA378^4))-(4/(AA378^2))+1)*COS(2*V378))+(2*AC378*((1/(AA378^2))-1)))),0)</f>
        <v>31570.583817904764</v>
      </c>
      <c r="AE378">
        <f>IFERROR(ABS(((J378*$C$5)/(4*Z378))*((2*AC378*((-(3/(AB378^4)))+(2/(AB378^2))+1)*SIN(2*X378))-((1/(AB378^3))*COS(X378))+(((4/(AB378^5))-((3/(AB378^3))-AB378))*COS(3*X378)))),0)</f>
        <v>496773.47671746771</v>
      </c>
      <c r="AF378">
        <f>MAX($C$8,AD378)</f>
        <v>400000</v>
      </c>
      <c r="AG378" s="11">
        <f>MAX(AE378,$C$3,U378)</f>
        <v>496773.47671746771</v>
      </c>
      <c r="AH378" s="11">
        <f t="shared" si="71"/>
        <v>9.6368044496088073E-2</v>
      </c>
      <c r="AI378" s="11">
        <f>(3*K378)/($C$2*$C$3*2)</f>
        <v>-7.4999999999999997E-3</v>
      </c>
      <c r="AJ378">
        <f t="shared" si="63"/>
        <v>0.11058999999999999</v>
      </c>
      <c r="AK378">
        <f t="shared" si="64"/>
        <v>9.6368044496088073E-2</v>
      </c>
      <c r="AL378">
        <f>0</f>
        <v>0</v>
      </c>
      <c r="AN378">
        <f t="shared" si="65"/>
        <v>1.3970093458886272E-6</v>
      </c>
    </row>
    <row r="379" spans="7:40" x14ac:dyDescent="0.25">
      <c r="G379">
        <f>G378+($C$6/1700)</f>
        <v>0.11088235294117614</v>
      </c>
      <c r="H379" s="7">
        <f t="shared" si="66"/>
        <v>0.11088000000000001</v>
      </c>
      <c r="I379" s="7">
        <f t="shared" si="72"/>
        <v>379</v>
      </c>
      <c r="J379" s="7">
        <f t="shared" si="73"/>
        <v>30.94150000000004</v>
      </c>
      <c r="K379" s="7">
        <v>-50</v>
      </c>
      <c r="L379">
        <f>SQRT(ABS((6*J379)/($C$2*$C$8)))</f>
        <v>9.634547213024601E-2</v>
      </c>
      <c r="M379">
        <f>(3*K379)/($C$2*$C$3*2)</f>
        <v>-7.4999999999999997E-3</v>
      </c>
      <c r="N379">
        <f t="shared" si="67"/>
        <v>9.634547213024601E-2</v>
      </c>
      <c r="O379">
        <f t="shared" si="68"/>
        <v>9.7979589711327184E-2</v>
      </c>
      <c r="P379">
        <f t="shared" si="62"/>
        <v>-15568.972436734788</v>
      </c>
      <c r="Q379">
        <f>0</f>
        <v>0</v>
      </c>
      <c r="R379" s="12">
        <f>0</f>
        <v>0</v>
      </c>
      <c r="S379">
        <f>0</f>
        <v>0</v>
      </c>
      <c r="T379">
        <f>0</f>
        <v>0</v>
      </c>
      <c r="U379">
        <f>IFERROR($C$3*S379,0)</f>
        <v>0</v>
      </c>
      <c r="V379">
        <f>3.1415-ATAN((M379/2)/ABS((G379-$C$7)))</f>
        <v>3.1571813713221264</v>
      </c>
      <c r="W379">
        <f>SQRT(((O379/2))^2+(ABS(G379-$C$7))^2)</f>
        <v>0.24408451227996472</v>
      </c>
      <c r="X379">
        <f t="shared" si="69"/>
        <v>3.1415000000000002</v>
      </c>
      <c r="Y379">
        <f>G379-$C$7</f>
        <v>-0.23911764705882382</v>
      </c>
      <c r="Z379">
        <f t="shared" si="70"/>
        <v>3.7263417823975125E-6</v>
      </c>
      <c r="AA379">
        <f>W379/$C$5</f>
        <v>12.204225613998236</v>
      </c>
      <c r="AB379">
        <f>Y379/$C$5</f>
        <v>-11.955882352941192</v>
      </c>
      <c r="AC379">
        <f>$C$4/$C$5</f>
        <v>0</v>
      </c>
      <c r="AD379">
        <f>IFERROR(ABS(((J379*$C$5)/(4*Z379))*((((1/(AA379^3))-AA379)*SIN(V379))-(((4/(AA379^5))-(5/(AA379^3))+AA379)*SIN(3*V379))-(2*AC379*((3/(AA379^4))-(4/(AA379^2))+1)*COS(2*V379))+(2*AC379*((1/(AA379^2))-1)))),0)</f>
        <v>31579.718020899607</v>
      </c>
      <c r="AE379">
        <f>IFERROR(ABS(((J379*$C$5)/(4*Z379))*((2*AC379*((-(3/(AB379^4)))+(2/(AB379^2))+1)*SIN(2*X379))-((1/(AB379^3))*COS(X379))+(((4/(AB379^5))-((3/(AB379^3))-AB379))*COS(3*X379)))),0)</f>
        <v>496278.96219659987</v>
      </c>
      <c r="AF379">
        <f>MAX($C$8,AD379)</f>
        <v>400000</v>
      </c>
      <c r="AG379" s="11">
        <f>MAX(AE379,$C$3,U379)</f>
        <v>496278.96219659987</v>
      </c>
      <c r="AH379" s="11">
        <f t="shared" si="71"/>
        <v>9.634547213024601E-2</v>
      </c>
      <c r="AI379" s="11">
        <f>(3*K379)/($C$2*$C$3*2)</f>
        <v>-7.4999999999999997E-3</v>
      </c>
      <c r="AJ379">
        <f t="shared" si="63"/>
        <v>0.11088000000000001</v>
      </c>
      <c r="AK379">
        <f t="shared" si="64"/>
        <v>9.634547213024601E-2</v>
      </c>
      <c r="AL379">
        <f>0</f>
        <v>0</v>
      </c>
      <c r="AN379">
        <f t="shared" si="65"/>
        <v>1.4448317376081997E-6</v>
      </c>
    </row>
    <row r="380" spans="7:40" x14ac:dyDescent="0.25">
      <c r="G380">
        <f>G379+($C$6/1700)</f>
        <v>0.11117647058823496</v>
      </c>
      <c r="H380" s="7">
        <f t="shared" si="66"/>
        <v>0.11118</v>
      </c>
      <c r="I380" s="7">
        <f t="shared" si="72"/>
        <v>380</v>
      </c>
      <c r="J380" s="7">
        <f t="shared" si="73"/>
        <v>30.92650000000004</v>
      </c>
      <c r="K380" s="7">
        <v>-50</v>
      </c>
      <c r="L380">
        <f>SQRT(ABS((6*J380)/($C$2*$C$8)))</f>
        <v>9.6322115840548339E-2</v>
      </c>
      <c r="M380">
        <f>(3*K380)/($C$2*$C$3*2)</f>
        <v>-7.4999999999999997E-3</v>
      </c>
      <c r="N380">
        <f t="shared" si="67"/>
        <v>9.6322115840548339E-2</v>
      </c>
      <c r="O380">
        <f t="shared" si="68"/>
        <v>9.7979589711327184E-2</v>
      </c>
      <c r="P380">
        <f t="shared" si="62"/>
        <v>-15572.747617827463</v>
      </c>
      <c r="Q380">
        <f>0</f>
        <v>0</v>
      </c>
      <c r="R380" s="12">
        <f>0</f>
        <v>0</v>
      </c>
      <c r="S380">
        <f>0</f>
        <v>0</v>
      </c>
      <c r="T380">
        <f>0</f>
        <v>0</v>
      </c>
      <c r="U380">
        <f>IFERROR($C$3*S380,0)</f>
        <v>0</v>
      </c>
      <c r="V380">
        <f>3.1415-ATAN((M380/2)/ABS((G380-$C$7)))</f>
        <v>3.157200680184125</v>
      </c>
      <c r="W380">
        <f>SQRT(((O380/2))^2+(ABS(G380-$C$7))^2)</f>
        <v>0.2437963867670975</v>
      </c>
      <c r="X380">
        <f t="shared" si="69"/>
        <v>3.1415000000000002</v>
      </c>
      <c r="Y380">
        <f>G380-$C$7</f>
        <v>-0.23882352941176502</v>
      </c>
      <c r="Z380">
        <f t="shared" si="70"/>
        <v>3.7236323944284032E-6</v>
      </c>
      <c r="AA380">
        <f>W380/$C$5</f>
        <v>12.189819338354875</v>
      </c>
      <c r="AB380">
        <f>Y380/$C$5</f>
        <v>-11.941176470588251</v>
      </c>
      <c r="AC380">
        <f>$C$4/$C$5</f>
        <v>0</v>
      </c>
      <c r="AD380">
        <f>IFERROR(ABS(((J380*$C$5)/(4*Z380))*((((1/(AA380^3))-AA380)*SIN(V380))-(((4/(AA380^5))-(5/(AA380^3))+AA380)*SIN(3*V380))-(2*AC380*((3/(AA380^4))-(4/(AA380^2))+1)*COS(2*V380))+(2*AC380*((1/(AA380^2))-1)))),0)</f>
        <v>31589.119046271386</v>
      </c>
      <c r="AE380">
        <f>IFERROR(ABS(((J380*$C$5)/(4*Z380))*((2*AC380*((-(3/(AB380^4)))+(2/(AB380^2))+1)*SIN(2*X380))-((1/(AB380^3))*COS(X380))+(((4/(AB380^5))-((3/(AB380^3))-AB380))*COS(3*X380)))),0)</f>
        <v>495788.24914466921</v>
      </c>
      <c r="AF380">
        <f>MAX($C$8,AD380)</f>
        <v>400000</v>
      </c>
      <c r="AG380" s="11">
        <f>MAX(AE380,$C$3,U380)</f>
        <v>495788.24914466921</v>
      </c>
      <c r="AH380" s="11">
        <f t="shared" si="71"/>
        <v>9.6322115840548339E-2</v>
      </c>
      <c r="AI380" s="11">
        <f>(3*K380)/($C$2*$C$3*2)</f>
        <v>-7.4999999999999997E-3</v>
      </c>
      <c r="AJ380">
        <f t="shared" si="63"/>
        <v>0.11118</v>
      </c>
      <c r="AK380">
        <f t="shared" si="64"/>
        <v>9.6322115840548339E-2</v>
      </c>
      <c r="AL380">
        <f>0</f>
        <v>0</v>
      </c>
      <c r="AN380">
        <f t="shared" si="65"/>
        <v>1.3963432242826203E-6</v>
      </c>
    </row>
    <row r="381" spans="7:40" x14ac:dyDescent="0.25">
      <c r="G381">
        <f>G380+($C$6/1700)</f>
        <v>0.11147058823529378</v>
      </c>
      <c r="H381" s="7">
        <f t="shared" si="66"/>
        <v>0.11147</v>
      </c>
      <c r="I381" s="7">
        <f t="shared" si="72"/>
        <v>381</v>
      </c>
      <c r="J381" s="7">
        <f t="shared" si="73"/>
        <v>30.912000000000042</v>
      </c>
      <c r="K381" s="7">
        <v>-50</v>
      </c>
      <c r="L381">
        <f>SQRT(ABS((6*J381)/($C$2*$C$8)))</f>
        <v>9.6299532709146693E-2</v>
      </c>
      <c r="M381">
        <f>(3*K381)/($C$2*$C$3*2)</f>
        <v>-7.4999999999999997E-3</v>
      </c>
      <c r="N381">
        <f t="shared" si="67"/>
        <v>9.6299532709146693E-2</v>
      </c>
      <c r="O381">
        <f t="shared" si="68"/>
        <v>9.7979589711327184E-2</v>
      </c>
      <c r="P381">
        <f t="shared" si="62"/>
        <v>-15576.399571225826</v>
      </c>
      <c r="Q381">
        <f>0</f>
        <v>0</v>
      </c>
      <c r="R381" s="12">
        <f>0</f>
        <v>0</v>
      </c>
      <c r="S381">
        <f>0</f>
        <v>0</v>
      </c>
      <c r="T381">
        <f>0</f>
        <v>0</v>
      </c>
      <c r="U381">
        <f>IFERROR($C$3*S381,0)</f>
        <v>0</v>
      </c>
      <c r="V381">
        <f>3.1415-ATAN((M381/2)/ABS((G381-$C$7)))</f>
        <v>3.1572200366517875</v>
      </c>
      <c r="W381">
        <f>SQRT(((O381/2))^2+(ABS(G381-$C$7))^2)</f>
        <v>0.24350827558178956</v>
      </c>
      <c r="X381">
        <f t="shared" si="69"/>
        <v>3.1415000000000002</v>
      </c>
      <c r="Y381">
        <f>G381-$C$7</f>
        <v>-0.23852941176470621</v>
      </c>
      <c r="Z381">
        <f t="shared" si="70"/>
        <v>3.7210139438814334E-6</v>
      </c>
      <c r="AA381">
        <f>W381/$C$5</f>
        <v>12.175413779089478</v>
      </c>
      <c r="AB381">
        <f>Y381/$C$5</f>
        <v>-11.926470588235309</v>
      </c>
      <c r="AC381">
        <f>$C$4/$C$5</f>
        <v>0</v>
      </c>
      <c r="AD381">
        <f>IFERROR(ABS(((J381*$C$5)/(4*Z381))*((((1/(AA381^3))-AA381)*SIN(V381))-(((4/(AA381^5))-(5/(AA381^3))+AA381)*SIN(3*V381))-(2*AC381*((3/(AA381^4))-(4/(AA381^2))+1)*COS(2*V381))+(2*AC381*((1/(AA381^2))-1)))),0)</f>
        <v>31598.276418144222</v>
      </c>
      <c r="AE381">
        <f>IFERROR(ABS(((J381*$C$5)/(4*Z381))*((2*AC381*((-(3/(AB381^4)))+(2/(AB381^2))+1)*SIN(2*X381))-((1/(AB381^3))*COS(X381))+(((4/(AB381^5))-((3/(AB381^3))-AB381))*COS(3*X381)))),0)</f>
        <v>495293.31972862402</v>
      </c>
      <c r="AF381">
        <f>MAX($C$8,AD381)</f>
        <v>400000</v>
      </c>
      <c r="AG381" s="11">
        <f>MAX(AE381,$C$3,U381)</f>
        <v>495293.31972862402</v>
      </c>
      <c r="AH381" s="11">
        <f t="shared" si="71"/>
        <v>9.6299532709146693E-2</v>
      </c>
      <c r="AI381" s="11">
        <f>(3*K381)/($C$2*$C$3*2)</f>
        <v>-7.4999999999999997E-3</v>
      </c>
      <c r="AJ381">
        <f t="shared" si="63"/>
        <v>0.11147</v>
      </c>
      <c r="AK381">
        <f t="shared" si="64"/>
        <v>9.6299532709146693E-2</v>
      </c>
      <c r="AL381">
        <f>0</f>
        <v>0</v>
      </c>
      <c r="AN381">
        <f t="shared" si="65"/>
        <v>1.3960156920679596E-6</v>
      </c>
    </row>
    <row r="382" spans="7:40" x14ac:dyDescent="0.25">
      <c r="G382">
        <f>G381+($C$6/1700)</f>
        <v>0.1117647058823526</v>
      </c>
      <c r="H382" s="7">
        <f t="shared" si="66"/>
        <v>0.11176</v>
      </c>
      <c r="I382" s="7">
        <f t="shared" si="72"/>
        <v>382</v>
      </c>
      <c r="J382" s="7">
        <f t="shared" si="73"/>
        <v>30.897500000000043</v>
      </c>
      <c r="K382" s="7">
        <v>-50</v>
      </c>
      <c r="L382">
        <f>SQRT(ABS((6*J382)/($C$2*$C$8)))</f>
        <v>9.6276944280549392E-2</v>
      </c>
      <c r="M382">
        <f>(3*K382)/($C$2*$C$3*2)</f>
        <v>-7.4999999999999997E-3</v>
      </c>
      <c r="N382">
        <f t="shared" si="67"/>
        <v>9.6276944280549392E-2</v>
      </c>
      <c r="O382">
        <f t="shared" si="68"/>
        <v>9.7979589711327184E-2</v>
      </c>
      <c r="P382">
        <f t="shared" si="62"/>
        <v>-15580.054095080388</v>
      </c>
      <c r="Q382">
        <f>0</f>
        <v>0</v>
      </c>
      <c r="R382" s="12">
        <f>0</f>
        <v>0</v>
      </c>
      <c r="S382">
        <f>0</f>
        <v>0</v>
      </c>
      <c r="T382">
        <f>0</f>
        <v>0</v>
      </c>
      <c r="U382">
        <f>IFERROR($C$3*S382,0)</f>
        <v>0</v>
      </c>
      <c r="V382">
        <f>3.1415-ATAN((M382/2)/ABS((G382-$C$7)))</f>
        <v>3.1572394409013729</v>
      </c>
      <c r="W382">
        <f>SQRT(((O382/2))^2+(ABS(G382-$C$7))^2)</f>
        <v>0.24322017877495683</v>
      </c>
      <c r="X382">
        <f t="shared" si="69"/>
        <v>3.1415000000000002</v>
      </c>
      <c r="Y382">
        <f>G382-$C$7</f>
        <v>-0.23823529411764738</v>
      </c>
      <c r="Z382">
        <f t="shared" si="70"/>
        <v>3.7183961073853485E-6</v>
      </c>
      <c r="AA382">
        <f>W382/$C$5</f>
        <v>12.161008938747841</v>
      </c>
      <c r="AB382">
        <f>Y382/$C$5</f>
        <v>-11.911764705882369</v>
      </c>
      <c r="AC382">
        <f>$C$4/$C$5</f>
        <v>0</v>
      </c>
      <c r="AD382">
        <f>IFERROR(ABS(((J382*$C$5)/(4*Z382))*((((1/(AA382^3))-AA382)*SIN(V382))-(((4/(AA382^5))-(5/(AA382^3))+AA382)*SIN(3*V382))-(2*AC382*((3/(AA382^4))-(4/(AA382^2))+1)*COS(2*V382))+(2*AC382*((1/(AA382^2))-1)))),0)</f>
        <v>31607.445333356591</v>
      </c>
      <c r="AE382">
        <f>IFERROR(ABS(((J382*$C$5)/(4*Z382))*((2*AC382*((-(3/(AB382^4)))+(2/(AB382^2))+1)*SIN(2*X382))-((1/(AB382^3))*COS(X382))+(((4/(AB382^5))-((3/(AB382^3))-AB382))*COS(3*X382)))),0)</f>
        <v>494798.18359515636</v>
      </c>
      <c r="AF382">
        <f>MAX($C$8,AD382)</f>
        <v>400000</v>
      </c>
      <c r="AG382" s="11">
        <f>MAX(AE382,$C$3,U382)</f>
        <v>494798.18359515636</v>
      </c>
      <c r="AH382" s="11">
        <f t="shared" si="71"/>
        <v>9.6276944280549392E-2</v>
      </c>
      <c r="AI382" s="11">
        <f>(3*K382)/($C$2*$C$3*2)</f>
        <v>-7.4999999999999997E-3</v>
      </c>
      <c r="AJ382">
        <f t="shared" si="63"/>
        <v>0.11176</v>
      </c>
      <c r="AK382">
        <f t="shared" si="64"/>
        <v>9.6276944280549392E-2</v>
      </c>
      <c r="AL382">
        <f>0</f>
        <v>0</v>
      </c>
      <c r="AN382">
        <f t="shared" si="65"/>
        <v>1.4438035704347465E-6</v>
      </c>
    </row>
    <row r="383" spans="7:40" x14ac:dyDescent="0.25">
      <c r="G383">
        <f>G382+($C$6/1700)</f>
        <v>0.11205882352941142</v>
      </c>
      <c r="H383" s="7">
        <f t="shared" si="66"/>
        <v>0.11206000000000001</v>
      </c>
      <c r="I383" s="7">
        <f t="shared" si="72"/>
        <v>383</v>
      </c>
      <c r="J383" s="7">
        <f t="shared" si="73"/>
        <v>30.882500000000043</v>
      </c>
      <c r="K383" s="7">
        <v>-50</v>
      </c>
      <c r="L383">
        <f>SQRT(ABS((6*J383)/($C$2*$C$8)))</f>
        <v>9.6253571362313675E-2</v>
      </c>
      <c r="M383">
        <f>(3*K383)/($C$2*$C$3*2)</f>
        <v>-7.4999999999999997E-3</v>
      </c>
      <c r="N383">
        <f t="shared" si="67"/>
        <v>9.6253571362313675E-2</v>
      </c>
      <c r="O383">
        <f t="shared" si="68"/>
        <v>9.7979589711327184E-2</v>
      </c>
      <c r="P383">
        <f t="shared" si="62"/>
        <v>-15583.837345149122</v>
      </c>
      <c r="Q383">
        <f>0</f>
        <v>0</v>
      </c>
      <c r="R383" s="12">
        <f>0</f>
        <v>0</v>
      </c>
      <c r="S383">
        <f>0</f>
        <v>0</v>
      </c>
      <c r="T383">
        <f>0</f>
        <v>0</v>
      </c>
      <c r="U383">
        <f>IFERROR($C$3*S383,0)</f>
        <v>0</v>
      </c>
      <c r="V383">
        <f>3.1415-ATAN((M383/2)/ABS((G383-$C$7)))</f>
        <v>3.1572588931100114</v>
      </c>
      <c r="W383">
        <f>SQRT(((O383/2))^2+(ABS(G383-$C$7))^2)</f>
        <v>0.24293209639775423</v>
      </c>
      <c r="X383">
        <f t="shared" si="69"/>
        <v>3.1415000000000002</v>
      </c>
      <c r="Y383">
        <f>G383-$C$7</f>
        <v>-0.23794117647058854</v>
      </c>
      <c r="Z383">
        <f t="shared" si="70"/>
        <v>3.7156886469958193E-6</v>
      </c>
      <c r="AA383">
        <f>W383/$C$5</f>
        <v>12.146604819887711</v>
      </c>
      <c r="AB383">
        <f>Y383/$C$5</f>
        <v>-11.897058823529427</v>
      </c>
      <c r="AC383">
        <f>$C$4/$C$5</f>
        <v>0</v>
      </c>
      <c r="AD383">
        <f>IFERROR(ABS(((J383*$C$5)/(4*Z383))*((((1/(AA383^3))-AA383)*SIN(V383))-(((4/(AA383^5))-(5/(AA383^3))+AA383)*SIN(3*V383))-(2*AC383*((3/(AA383^4))-(4/(AA383^2))+1)*COS(2*V383))+(2*AC383*((1/(AA383^2))-1)))),0)</f>
        <v>31616.881771061093</v>
      </c>
      <c r="AE383">
        <f>IFERROR(ABS(((J383*$C$5)/(4*Z383))*((2*AC383*((-(3/(AB383^4)))+(2/(AB383^2))+1)*SIN(2*X383))-((1/(AB383^3))*COS(X383))+(((4/(AB383^5))-((3/(AB383^3))-AB383))*COS(3*X383)))),0)</f>
        <v>494306.84198928124</v>
      </c>
      <c r="AF383">
        <f>MAX($C$8,AD383)</f>
        <v>400000</v>
      </c>
      <c r="AG383" s="11">
        <f>MAX(AE383,$C$3,U383)</f>
        <v>494306.84198928124</v>
      </c>
      <c r="AH383" s="11">
        <f t="shared" si="71"/>
        <v>9.6253571362313675E-2</v>
      </c>
      <c r="AI383" s="11">
        <f>(3*K383)/($C$2*$C$3*2)</f>
        <v>-7.4999999999999997E-3</v>
      </c>
      <c r="AJ383">
        <f t="shared" si="63"/>
        <v>0.11206000000000001</v>
      </c>
      <c r="AK383">
        <f t="shared" si="64"/>
        <v>9.6253571362313675E-2</v>
      </c>
      <c r="AL383">
        <f>0</f>
        <v>0</v>
      </c>
      <c r="AN383">
        <f t="shared" si="65"/>
        <v>1.3953490961046215E-6</v>
      </c>
    </row>
    <row r="384" spans="7:40" x14ac:dyDescent="0.25">
      <c r="G384">
        <f>G383+($C$6/1700)</f>
        <v>0.11235294117647024</v>
      </c>
      <c r="H384" s="7">
        <f t="shared" si="66"/>
        <v>0.11235000000000001</v>
      </c>
      <c r="I384" s="7">
        <f t="shared" si="72"/>
        <v>384</v>
      </c>
      <c r="J384" s="7">
        <f t="shared" si="73"/>
        <v>30.868000000000045</v>
      </c>
      <c r="K384" s="7">
        <v>-50</v>
      </c>
      <c r="L384">
        <f>SQRT(ABS((6*J384)/($C$2*$C$8)))</f>
        <v>9.6230972145146768E-2</v>
      </c>
      <c r="M384">
        <f>(3*K384)/($C$2*$C$3*2)</f>
        <v>-7.4999999999999997E-3</v>
      </c>
      <c r="N384">
        <f t="shared" si="67"/>
        <v>9.6230972145146768E-2</v>
      </c>
      <c r="O384">
        <f t="shared" si="68"/>
        <v>9.7979589711327184E-2</v>
      </c>
      <c r="P384">
        <f t="shared" si="62"/>
        <v>-15587.497107870064</v>
      </c>
      <c r="Q384">
        <f>0</f>
        <v>0</v>
      </c>
      <c r="R384" s="12">
        <f>0</f>
        <v>0</v>
      </c>
      <c r="S384">
        <f>0</f>
        <v>0</v>
      </c>
      <c r="T384">
        <f>0</f>
        <v>0</v>
      </c>
      <c r="U384">
        <f>IFERROR($C$3*S384,0)</f>
        <v>0</v>
      </c>
      <c r="V384">
        <f>3.1415-ATAN((M384/2)/ABS((G384-$C$7)))</f>
        <v>3.15727839345571</v>
      </c>
      <c r="W384">
        <f>SQRT(((O384/2))^2+(ABS(G384-$C$7))^2)</f>
        <v>0.24264402850157721</v>
      </c>
      <c r="X384">
        <f t="shared" si="69"/>
        <v>3.1415000000000002</v>
      </c>
      <c r="Y384">
        <f>G384-$C$7</f>
        <v>-0.23764705882352974</v>
      </c>
      <c r="Z384">
        <f t="shared" si="70"/>
        <v>3.7130720602204928E-6</v>
      </c>
      <c r="AA384">
        <f>W384/$C$5</f>
        <v>12.132201425078859</v>
      </c>
      <c r="AB384">
        <f>Y384/$C$5</f>
        <v>-11.882352941176487</v>
      </c>
      <c r="AC384">
        <f>$C$4/$C$5</f>
        <v>0</v>
      </c>
      <c r="AD384">
        <f>IFERROR(ABS(((J384*$C$5)/(4*Z384))*((((1/(AA384^3))-AA384)*SIN(V384))-(((4/(AA384^5))-(5/(AA384^3))+AA384)*SIN(3*V384))-(2*AC384*((3/(AA384^4))-(4/(AA384^2))+1)*COS(2*V384))+(2*AC384*((1/(AA384^2))-1)))),0)</f>
        <v>31626.074079705948</v>
      </c>
      <c r="AE384">
        <f>IFERROR(ABS(((J384*$C$5)/(4*Z384))*((2*AC384*((-(3/(AB384^4)))+(2/(AB384^2))+1)*SIN(2*X384))-((1/(AB384^3))*COS(X384))+(((4/(AB384^5))-((3/(AB384^3))-AB384))*COS(3*X384)))),0)</f>
        <v>493811.2896300049</v>
      </c>
      <c r="AF384">
        <f>MAX($C$8,AD384)</f>
        <v>400000</v>
      </c>
      <c r="AG384" s="11">
        <f>MAX(AE384,$C$3,U384)</f>
        <v>493811.2896300049</v>
      </c>
      <c r="AH384" s="11">
        <f t="shared" si="71"/>
        <v>9.6230972145146768E-2</v>
      </c>
      <c r="AI384" s="11">
        <f>(3*K384)/($C$2*$C$3*2)</f>
        <v>-7.4999999999999997E-3</v>
      </c>
      <c r="AJ384">
        <f t="shared" si="63"/>
        <v>0.11235000000000001</v>
      </c>
      <c r="AK384">
        <f t="shared" si="64"/>
        <v>9.6230972145146768E-2</v>
      </c>
      <c r="AL384">
        <f>0</f>
        <v>0</v>
      </c>
      <c r="AN384">
        <f t="shared" si="65"/>
        <v>1.4431138208748228E-6</v>
      </c>
    </row>
    <row r="385" spans="7:40" x14ac:dyDescent="0.25">
      <c r="G385">
        <f>G384+($C$6/1700)</f>
        <v>0.11264705882352906</v>
      </c>
      <c r="H385" s="7">
        <f t="shared" si="66"/>
        <v>0.11265</v>
      </c>
      <c r="I385" s="7">
        <f t="shared" si="72"/>
        <v>385</v>
      </c>
      <c r="J385" s="7">
        <f t="shared" si="73"/>
        <v>30.853000000000044</v>
      </c>
      <c r="K385" s="7">
        <v>-50</v>
      </c>
      <c r="L385">
        <f>SQRT(ABS((6*J385)/($C$2*$C$8)))</f>
        <v>9.6207588058323204E-2</v>
      </c>
      <c r="M385">
        <f>(3*K385)/($C$2*$C$3*2)</f>
        <v>-7.4999999999999997E-3</v>
      </c>
      <c r="N385">
        <f t="shared" si="67"/>
        <v>9.6207588058323204E-2</v>
      </c>
      <c r="O385">
        <f t="shared" si="68"/>
        <v>9.7979589711327184E-2</v>
      </c>
      <c r="P385">
        <f t="shared" si="62"/>
        <v>-15591.285783930745</v>
      </c>
      <c r="Q385">
        <f>0</f>
        <v>0</v>
      </c>
      <c r="R385" s="12">
        <f>0</f>
        <v>0</v>
      </c>
      <c r="S385">
        <f>0</f>
        <v>0</v>
      </c>
      <c r="T385">
        <f>0</f>
        <v>0</v>
      </c>
      <c r="U385">
        <f>IFERROR($C$3*S385,0)</f>
        <v>0</v>
      </c>
      <c r="V385">
        <f>3.1415-ATAN((M385/2)/ABS((G385-$C$7)))</f>
        <v>3.1572979421173573</v>
      </c>
      <c r="W385">
        <f>SQRT(((O385/2))^2+(ABS(G385-$C$7))^2)</f>
        <v>0.24235597513806273</v>
      </c>
      <c r="X385">
        <f t="shared" si="69"/>
        <v>3.1415000000000002</v>
      </c>
      <c r="Y385">
        <f>G385-$C$7</f>
        <v>-0.23735294117647093</v>
      </c>
      <c r="Z385">
        <f t="shared" si="70"/>
        <v>3.7103658929543127E-6</v>
      </c>
      <c r="AA385">
        <f>W385/$C$5</f>
        <v>12.117798756903136</v>
      </c>
      <c r="AB385">
        <f>Y385/$C$5</f>
        <v>-11.867647058823547</v>
      </c>
      <c r="AC385">
        <f>$C$4/$C$5</f>
        <v>0</v>
      </c>
      <c r="AD385">
        <f>IFERROR(ABS(((J385*$C$5)/(4*Z385))*((((1/(AA385^3))-AA385)*SIN(V385))-(((4/(AA385^5))-(5/(AA385^3))+AA385)*SIN(3*V385))-(2*AC385*((3/(AA385^4))-(4/(AA385^2))+1)*COS(2*V385))+(2*AC385*((1/(AA385^2))-1)))),0)</f>
        <v>31635.534382163001</v>
      </c>
      <c r="AE385">
        <f>IFERROR(ABS(((J385*$C$5)/(4*Z385))*((2*AC385*((-(3/(AB385^4)))+(2/(AB385^2))+1)*SIN(2*X385))-((1/(AB385^3))*COS(X385))+(((4/(AB385^5))-((3/(AB385^3))-AB385))*COS(3*X385)))),0)</f>
        <v>493319.52718145732</v>
      </c>
      <c r="AF385">
        <f>MAX($C$8,AD385)</f>
        <v>400000</v>
      </c>
      <c r="AG385" s="11">
        <f>MAX(AE385,$C$3,U385)</f>
        <v>493319.52718145732</v>
      </c>
      <c r="AH385" s="11">
        <f t="shared" si="71"/>
        <v>9.6207588058323204E-2</v>
      </c>
      <c r="AI385" s="11">
        <f>(3*K385)/($C$2*$C$3*2)</f>
        <v>-7.4999999999999997E-3</v>
      </c>
      <c r="AJ385">
        <f t="shared" si="63"/>
        <v>0.11265</v>
      </c>
      <c r="AK385">
        <f t="shared" si="64"/>
        <v>9.6207588058323204E-2</v>
      </c>
      <c r="AL385">
        <f>0</f>
        <v>0</v>
      </c>
      <c r="AN385">
        <f t="shared" si="65"/>
        <v>1.3946821815381395E-6</v>
      </c>
    </row>
    <row r="386" spans="7:40" x14ac:dyDescent="0.25">
      <c r="G386">
        <f>G385+($C$6/1700)</f>
        <v>0.11294117647058788</v>
      </c>
      <c r="H386" s="7">
        <f t="shared" si="66"/>
        <v>0.11294</v>
      </c>
      <c r="I386" s="7">
        <f t="shared" si="72"/>
        <v>386</v>
      </c>
      <c r="J386" s="7">
        <f t="shared" si="73"/>
        <v>30.838500000000046</v>
      </c>
      <c r="K386" s="7">
        <v>-50</v>
      </c>
      <c r="L386">
        <f>SQRT(ABS((6*J386)/($C$2*$C$8)))</f>
        <v>9.6184978037113539E-2</v>
      </c>
      <c r="M386">
        <f>(3*K386)/($C$2*$C$3*2)</f>
        <v>-7.4999999999999997E-3</v>
      </c>
      <c r="N386">
        <f t="shared" si="67"/>
        <v>9.6184978037113539E-2</v>
      </c>
      <c r="O386">
        <f t="shared" si="68"/>
        <v>9.7979589711327184E-2</v>
      </c>
      <c r="P386">
        <f t="shared" ref="P386:P449" si="74">(3/2)*K386/($C$2*(N386-(2*T386)))</f>
        <v>-15594.950798046822</v>
      </c>
      <c r="Q386">
        <f>0</f>
        <v>0</v>
      </c>
      <c r="R386" s="12">
        <f>0</f>
        <v>0</v>
      </c>
      <c r="S386">
        <f>0</f>
        <v>0</v>
      </c>
      <c r="T386">
        <f>0</f>
        <v>0</v>
      </c>
      <c r="U386">
        <f>IFERROR($C$3*S386,0)</f>
        <v>0</v>
      </c>
      <c r="V386">
        <f>3.1415-ATAN((M386/2)/ABS((G386-$C$7)))</f>
        <v>3.1573175392747292</v>
      </c>
      <c r="W386">
        <f>SQRT(((O386/2))^2+(ABS(G386-$C$7))^2)</f>
        <v>0.24206793635909105</v>
      </c>
      <c r="X386">
        <f t="shared" si="69"/>
        <v>3.1415000000000002</v>
      </c>
      <c r="Y386">
        <f>G386-$C$7</f>
        <v>-0.2370588235294121</v>
      </c>
      <c r="Z386">
        <f t="shared" si="70"/>
        <v>3.7077505564969133E-6</v>
      </c>
      <c r="AA386">
        <f>W386/$C$5</f>
        <v>12.103396817954552</v>
      </c>
      <c r="AB386">
        <f>Y386/$C$5</f>
        <v>-11.852941176470605</v>
      </c>
      <c r="AC386">
        <f>$C$4/$C$5</f>
        <v>0</v>
      </c>
      <c r="AD386">
        <f>IFERROR(ABS(((J386*$C$5)/(4*Z386))*((((1/(AA386^3))-AA386)*SIN(V386))-(((4/(AA386^5))-(5/(AA386^3))+AA386)*SIN(3*V386))-(2*AC386*((3/(AA386^4))-(4/(AA386^2))+1)*COS(2*V386))+(2*AC386*((1/(AA386^2))-1)))),0)</f>
        <v>31644.750236137203</v>
      </c>
      <c r="AE386">
        <f>IFERROR(ABS(((J386*$C$5)/(4*Z386))*((2*AC386*((-(3/(AB386^4)))+(2/(AB386^2))+1)*SIN(2*X386))-((1/(AB386^3))*COS(X386))+(((4/(AB386^5))-((3/(AB386^3))-AB386))*COS(3*X386)))),0)</f>
        <v>492823.55770266138</v>
      </c>
      <c r="AF386">
        <f>MAX($C$8,AD386)</f>
        <v>400000</v>
      </c>
      <c r="AG386" s="11">
        <f>MAX(AE386,$C$3,U386)</f>
        <v>492823.55770266138</v>
      </c>
      <c r="AH386" s="11">
        <f t="shared" si="71"/>
        <v>9.6184978037113539E-2</v>
      </c>
      <c r="AI386" s="11">
        <f>(3*K386)/($C$2*$C$3*2)</f>
        <v>-7.4999999999999997E-3</v>
      </c>
      <c r="AJ386">
        <f t="shared" ref="AJ386:AJ449" si="75">H386</f>
        <v>0.11294</v>
      </c>
      <c r="AK386">
        <f t="shared" ref="AK386:AK449" si="76">N386</f>
        <v>9.6184978037113539E-2</v>
      </c>
      <c r="AL386">
        <f>0</f>
        <v>0</v>
      </c>
      <c r="AN386">
        <f t="shared" ref="AN386:AN449" si="77">(H387-H386)*((N387))*$C$2</f>
        <v>1.442423741485119E-6</v>
      </c>
    </row>
    <row r="387" spans="7:40" x14ac:dyDescent="0.25">
      <c r="G387">
        <f>G386+($C$6/1700)</f>
        <v>0.1132352941176467</v>
      </c>
      <c r="H387" s="7">
        <f t="shared" ref="H387:H450" si="78">VALUE(ROUND(G387,5))</f>
        <v>0.11323999999999999</v>
      </c>
      <c r="I387" s="7">
        <f t="shared" si="72"/>
        <v>387</v>
      </c>
      <c r="J387" s="7">
        <f t="shared" si="73"/>
        <v>30.823500000000045</v>
      </c>
      <c r="K387" s="7">
        <v>-50</v>
      </c>
      <c r="L387">
        <f>SQRT(ABS((6*J387)/($C$2*$C$8)))</f>
        <v>9.6161582765676296E-2</v>
      </c>
      <c r="M387">
        <f>(3*K387)/($C$2*$C$3*2)</f>
        <v>-7.4999999999999997E-3</v>
      </c>
      <c r="N387">
        <f t="shared" ref="N387:N450" si="79">MAX(ABS(L387),ABS(M387))</f>
        <v>9.6161582765676296E-2</v>
      </c>
      <c r="O387">
        <f t="shared" ref="O387:O450" si="80">MAX($N$2:$N$1702)</f>
        <v>9.7979589711327184E-2</v>
      </c>
      <c r="P387">
        <f t="shared" si="74"/>
        <v>-15598.74491308193</v>
      </c>
      <c r="Q387">
        <f>0</f>
        <v>0</v>
      </c>
      <c r="R387" s="12">
        <f>0</f>
        <v>0</v>
      </c>
      <c r="S387">
        <f>0</f>
        <v>0</v>
      </c>
      <c r="T387">
        <f>0</f>
        <v>0</v>
      </c>
      <c r="U387">
        <f>IFERROR($C$3*S387,0)</f>
        <v>0</v>
      </c>
      <c r="V387">
        <f>3.1415-ATAN((M387/2)/ABS((G387-$C$7)))</f>
        <v>3.1573371851084953</v>
      </c>
      <c r="W387">
        <f>SQRT(((O387/2))^2+(ABS(G387-$C$7))^2)</f>
        <v>0.24177991221678705</v>
      </c>
      <c r="X387">
        <f t="shared" ref="X387:X450" si="81">3.1415</f>
        <v>3.1415000000000002</v>
      </c>
      <c r="Y387">
        <f>G387-$C$7</f>
        <v>-0.23676470588235327</v>
      </c>
      <c r="Z387">
        <f t="shared" ref="Z387:Z450" si="82">(1/12)*$C$2*(N387^3)</f>
        <v>3.7050456829722837E-6</v>
      </c>
      <c r="AA387">
        <f>W387/$C$5</f>
        <v>12.088995610839351</v>
      </c>
      <c r="AB387">
        <f>Y387/$C$5</f>
        <v>-11.838235294117663</v>
      </c>
      <c r="AC387">
        <f>$C$4/$C$5</f>
        <v>0</v>
      </c>
      <c r="AD387">
        <f>IFERROR(ABS(((J387*$C$5)/(4*Z387))*((((1/(AA387^3))-AA387)*SIN(V387))-(((4/(AA387^5))-(5/(AA387^3))+AA387)*SIN(3*V387))-(2*AC387*((3/(AA387^4))-(4/(AA387^2))+1)*COS(2*V387))+(2*AC387*((1/(AA387^2))-1)))),0)</f>
        <v>31654.234557197644</v>
      </c>
      <c r="AE387">
        <f>IFERROR(ABS(((J387*$C$5)/(4*Z387))*((2*AC387*((-(3/(AB387^4)))+(2/(AB387^2))+1)*SIN(2*X387))-((1/(AB387^3))*COS(X387))+(((4/(AB387^5))-((3/(AB387^3))-AB387))*COS(3*X387)))),0)</f>
        <v>492331.373501266</v>
      </c>
      <c r="AF387">
        <f>MAX($C$8,AD387)</f>
        <v>400000</v>
      </c>
      <c r="AG387" s="11">
        <f>MAX(AE387,$C$3,U387)</f>
        <v>492331.373501266</v>
      </c>
      <c r="AH387" s="11">
        <f t="shared" ref="AH387:AH450" si="83">SQRT(ABS((6*J387)/($C$2*AF387)))</f>
        <v>9.6161582765676296E-2</v>
      </c>
      <c r="AI387" s="11">
        <f>(3*K387)/($C$2*$C$3*2)</f>
        <v>-7.4999999999999997E-3</v>
      </c>
      <c r="AJ387">
        <f t="shared" si="75"/>
        <v>0.11323999999999999</v>
      </c>
      <c r="AK387">
        <f t="shared" si="76"/>
        <v>9.6161582765676296E-2</v>
      </c>
      <c r="AL387">
        <f>0</f>
        <v>0</v>
      </c>
      <c r="AN387">
        <f t="shared" si="77"/>
        <v>1.3940149479113092E-6</v>
      </c>
    </row>
    <row r="388" spans="7:40" x14ac:dyDescent="0.25">
      <c r="G388">
        <f>G387+($C$6/1700)</f>
        <v>0.11352941176470552</v>
      </c>
      <c r="H388" s="7">
        <f t="shared" si="78"/>
        <v>0.11353000000000001</v>
      </c>
      <c r="I388" s="7">
        <f t="shared" ref="I388:I451" si="84">I387+1</f>
        <v>388</v>
      </c>
      <c r="J388" s="7">
        <f t="shared" ref="J388:J451" si="85">K388*(H388-H387)+J387</f>
        <v>30.809000000000044</v>
      </c>
      <c r="K388" s="7">
        <v>-50</v>
      </c>
      <c r="L388">
        <f>SQRT(ABS((6*J388)/($C$2*$C$8)))</f>
        <v>9.6138961924913738E-2</v>
      </c>
      <c r="M388">
        <f>(3*K388)/($C$2*$C$3*2)</f>
        <v>-7.4999999999999997E-3</v>
      </c>
      <c r="N388">
        <f t="shared" si="79"/>
        <v>9.6138961924913738E-2</v>
      </c>
      <c r="O388">
        <f t="shared" si="80"/>
        <v>9.7979589711327184E-2</v>
      </c>
      <c r="P388">
        <f t="shared" si="74"/>
        <v>-15602.41519116388</v>
      </c>
      <c r="Q388">
        <f>0</f>
        <v>0</v>
      </c>
      <c r="R388" s="12">
        <f>0</f>
        <v>0</v>
      </c>
      <c r="S388">
        <f>0</f>
        <v>0</v>
      </c>
      <c r="T388">
        <f>0</f>
        <v>0</v>
      </c>
      <c r="U388">
        <f>IFERROR($C$3*S388,0)</f>
        <v>0</v>
      </c>
      <c r="V388">
        <f>3.1415-ATAN((M388/2)/ABS((G388-$C$7)))</f>
        <v>3.1573568798002234</v>
      </c>
      <c r="W388">
        <f>SQRT(((O388/2))^2+(ABS(G388-$C$7))^2)</f>
        <v>0.24149190276352164</v>
      </c>
      <c r="X388">
        <f t="shared" si="81"/>
        <v>3.1415000000000002</v>
      </c>
      <c r="Y388">
        <f>G388-$C$7</f>
        <v>-0.23647058823529446</v>
      </c>
      <c r="Z388">
        <f t="shared" si="82"/>
        <v>3.7024315974308391E-6</v>
      </c>
      <c r="AA388">
        <f>W388/$C$5</f>
        <v>12.074595138176083</v>
      </c>
      <c r="AB388">
        <f>Y388/$C$5</f>
        <v>-11.823529411764722</v>
      </c>
      <c r="AC388">
        <f>$C$4/$C$5</f>
        <v>0</v>
      </c>
      <c r="AD388">
        <f>IFERROR(ABS(((J388*$C$5)/(4*Z388))*((((1/(AA388^3))-AA388)*SIN(V388))-(((4/(AA388^5))-(5/(AA388^3))+AA388)*SIN(3*V388))-(2*AC388*((3/(AA388^4))-(4/(AA388^2))+1)*COS(2*V388))+(2*AC388*((1/(AA388^2))-1)))),0)</f>
        <v>31663.474110033025</v>
      </c>
      <c r="AE388">
        <f>IFERROR(ABS(((J388*$C$5)/(4*Z388))*((2*AC388*((-(3/(AB388^4)))+(2/(AB388^2))+1)*SIN(2*X388))-((1/(AB388^3))*COS(X388))+(((4/(AB388^5))-((3/(AB388^3))-AB388))*COS(3*X388)))),0)</f>
        <v>491834.98600586271</v>
      </c>
      <c r="AF388">
        <f>MAX($C$8,AD388)</f>
        <v>400000</v>
      </c>
      <c r="AG388" s="11">
        <f>MAX(AE388,$C$3,U388)</f>
        <v>491834.98600586271</v>
      </c>
      <c r="AH388" s="11">
        <f t="shared" si="83"/>
        <v>9.6138961924913738E-2</v>
      </c>
      <c r="AI388" s="11">
        <f>(3*K388)/($C$2*$C$3*2)</f>
        <v>-7.4999999999999997E-3</v>
      </c>
      <c r="AJ388">
        <f t="shared" si="75"/>
        <v>0.11353000000000001</v>
      </c>
      <c r="AK388">
        <f t="shared" si="76"/>
        <v>9.6138961924913738E-2</v>
      </c>
      <c r="AL388">
        <f>0</f>
        <v>0</v>
      </c>
      <c r="AN388">
        <f t="shared" si="77"/>
        <v>1.3936868685253456E-6</v>
      </c>
    </row>
    <row r="389" spans="7:40" x14ac:dyDescent="0.25">
      <c r="G389">
        <f>G388+($C$6/1700)</f>
        <v>0.11382352941176434</v>
      </c>
      <c r="H389" s="7">
        <f t="shared" si="78"/>
        <v>0.11382</v>
      </c>
      <c r="I389" s="7">
        <f t="shared" si="84"/>
        <v>389</v>
      </c>
      <c r="J389" s="7">
        <f t="shared" si="85"/>
        <v>30.794500000000046</v>
      </c>
      <c r="K389" s="7">
        <v>-50</v>
      </c>
      <c r="L389">
        <f>SQRT(ABS((6*J389)/($C$2*$C$8)))</f>
        <v>9.6116335760369126E-2</v>
      </c>
      <c r="M389">
        <f>(3*K389)/($C$2*$C$3*2)</f>
        <v>-7.4999999999999997E-3</v>
      </c>
      <c r="N389">
        <f t="shared" si="79"/>
        <v>9.6116335760369126E-2</v>
      </c>
      <c r="O389">
        <f t="shared" si="80"/>
        <v>9.7979589711327184E-2</v>
      </c>
      <c r="P389">
        <f t="shared" si="74"/>
        <v>-15606.088061239667</v>
      </c>
      <c r="Q389">
        <f>0</f>
        <v>0</v>
      </c>
      <c r="R389" s="12">
        <f>0</f>
        <v>0</v>
      </c>
      <c r="S389">
        <f>0</f>
        <v>0</v>
      </c>
      <c r="T389">
        <f>0</f>
        <v>0</v>
      </c>
      <c r="U389">
        <f>IFERROR($C$3*S389,0)</f>
        <v>0</v>
      </c>
      <c r="V389">
        <f>3.1415-ATAN((M389/2)/ABS((G389-$C$7)))</f>
        <v>3.1573766235323841</v>
      </c>
      <c r="W389">
        <f>SQRT(((O389/2))^2+(ABS(G389-$C$7))^2)</f>
        <v>0.24120390805191311</v>
      </c>
      <c r="X389">
        <f t="shared" si="81"/>
        <v>3.1415000000000002</v>
      </c>
      <c r="Y389">
        <f>G389-$C$7</f>
        <v>-0.23617647058823565</v>
      </c>
      <c r="Z389">
        <f t="shared" si="82"/>
        <v>3.6998181269658641E-6</v>
      </c>
      <c r="AA389">
        <f>W389/$C$5</f>
        <v>12.060195402595655</v>
      </c>
      <c r="AB389">
        <f>Y389/$C$5</f>
        <v>-11.808823529411782</v>
      </c>
      <c r="AC389">
        <f>$C$4/$C$5</f>
        <v>0</v>
      </c>
      <c r="AD389">
        <f>IFERROR(ABS(((J389*$C$5)/(4*Z389))*((((1/(AA389^3))-AA389)*SIN(V389))-(((4/(AA389^5))-(5/(AA389^3))+AA389)*SIN(3*V389))-(2*AC389*((3/(AA389^4))-(4/(AA389^2))+1)*COS(2*V389))+(2*AC389*((1/(AA389^2))-1)))),0)</f>
        <v>31672.725472343351</v>
      </c>
      <c r="AE389">
        <f>IFERROR(ABS(((J389*$C$5)/(4*Z389))*((2*AC389*((-(3/(AB389^4)))+(2/(AB389^2))+1)*SIN(2*X389))-((1/(AB389^3))*COS(X389))+(((4/(AB389^5))-((3/(AB389^3))-AB389))*COS(3*X389)))),0)</f>
        <v>491338.3902408444</v>
      </c>
      <c r="AF389">
        <f>MAX($C$8,AD389)</f>
        <v>400000</v>
      </c>
      <c r="AG389" s="11">
        <f>MAX(AE389,$C$3,U389)</f>
        <v>491338.3902408444</v>
      </c>
      <c r="AH389" s="11">
        <f t="shared" si="83"/>
        <v>9.6116335760369126E-2</v>
      </c>
      <c r="AI389" s="11">
        <f>(3*K389)/($C$2*$C$3*2)</f>
        <v>-7.4999999999999997E-3</v>
      </c>
      <c r="AJ389">
        <f t="shared" si="75"/>
        <v>0.11382</v>
      </c>
      <c r="AK389">
        <f t="shared" si="76"/>
        <v>9.6116335760369126E-2</v>
      </c>
      <c r="AL389">
        <f>0</f>
        <v>0</v>
      </c>
      <c r="AN389">
        <f t="shared" si="77"/>
        <v>1.4413938566540132E-6</v>
      </c>
    </row>
    <row r="390" spans="7:40" x14ac:dyDescent="0.25">
      <c r="G390">
        <f>G389+($C$6/1700)</f>
        <v>0.11411764705882316</v>
      </c>
      <c r="H390" s="7">
        <f t="shared" si="78"/>
        <v>0.11412</v>
      </c>
      <c r="I390" s="7">
        <f t="shared" si="84"/>
        <v>390</v>
      </c>
      <c r="J390" s="7">
        <f t="shared" si="85"/>
        <v>30.779500000000045</v>
      </c>
      <c r="K390" s="7">
        <v>-50</v>
      </c>
      <c r="L390">
        <f>SQRT(ABS((6*J390)/($C$2*$C$8)))</f>
        <v>9.6092923776935901E-2</v>
      </c>
      <c r="M390">
        <f>(3*K390)/($C$2*$C$3*2)</f>
        <v>-7.4999999999999997E-3</v>
      </c>
      <c r="N390">
        <f t="shared" si="79"/>
        <v>9.6092923776935901E-2</v>
      </c>
      <c r="O390">
        <f t="shared" si="80"/>
        <v>9.7979589711327184E-2</v>
      </c>
      <c r="P390">
        <f t="shared" si="74"/>
        <v>-15609.890312860145</v>
      </c>
      <c r="Q390">
        <f>0</f>
        <v>0</v>
      </c>
      <c r="R390" s="12">
        <f>0</f>
        <v>0</v>
      </c>
      <c r="S390">
        <f>0</f>
        <v>0</v>
      </c>
      <c r="T390">
        <f>0</f>
        <v>0</v>
      </c>
      <c r="U390">
        <f>IFERROR($C$3*S390,0)</f>
        <v>0</v>
      </c>
      <c r="V390">
        <f>3.1415-ATAN((M390/2)/ABS((G390-$C$7)))</f>
        <v>3.1573964164883597</v>
      </c>
      <c r="W390">
        <f>SQRT(((O390/2))^2+(ABS(G390-$C$7))^2)</f>
        <v>0.24091592813482862</v>
      </c>
      <c r="X390">
        <f t="shared" si="81"/>
        <v>3.1415000000000002</v>
      </c>
      <c r="Y390">
        <f>G390-$C$7</f>
        <v>-0.23588235294117682</v>
      </c>
      <c r="Z390">
        <f t="shared" si="82"/>
        <v>3.6971151842402539E-6</v>
      </c>
      <c r="AA390">
        <f>W390/$C$5</f>
        <v>12.045796406741431</v>
      </c>
      <c r="AB390">
        <f>Y390/$C$5</f>
        <v>-11.79411764705884</v>
      </c>
      <c r="AC390">
        <f>$C$4/$C$5</f>
        <v>0</v>
      </c>
      <c r="AD390">
        <f>IFERROR(ABS(((J390*$C$5)/(4*Z390))*((((1/(AA390^3))-AA390)*SIN(V390))-(((4/(AA390^5))-(5/(AA390^3))+AA390)*SIN(3*V390))-(2*AC390*((3/(AA390^4))-(4/(AA390^2))+1)*COS(2*V390))+(2*AC390*((1/(AA390^2))-1)))),0)</f>
        <v>31682.246012080639</v>
      </c>
      <c r="AE390">
        <f>IFERROR(ABS(((J390*$C$5)/(4*Z390))*((2*AC390*((-(3/(AB390^4)))+(2/(AB390^2))+1)*SIN(2*X390))-((1/(AB390^3))*COS(X390))+(((4/(AB390^5))-((3/(AB390^3))-AB390))*COS(3*X390)))),0)</f>
        <v>490845.57272549963</v>
      </c>
      <c r="AF390">
        <f>MAX($C$8,AD390)</f>
        <v>400000</v>
      </c>
      <c r="AG390" s="11">
        <f>MAX(AE390,$C$3,U390)</f>
        <v>490845.57272549963</v>
      </c>
      <c r="AH390" s="11">
        <f t="shared" si="83"/>
        <v>9.6092923776935901E-2</v>
      </c>
      <c r="AI390" s="11">
        <f>(3*K390)/($C$2*$C$3*2)</f>
        <v>-7.4999999999999997E-3</v>
      </c>
      <c r="AJ390">
        <f t="shared" si="75"/>
        <v>0.11412</v>
      </c>
      <c r="AK390">
        <f t="shared" si="76"/>
        <v>9.6092923776935901E-2</v>
      </c>
      <c r="AL390">
        <f>0</f>
        <v>0</v>
      </c>
      <c r="AN390">
        <f t="shared" si="77"/>
        <v>1.3930191581597092E-6</v>
      </c>
    </row>
    <row r="391" spans="7:40" x14ac:dyDescent="0.25">
      <c r="G391">
        <f>G390+($C$6/1700)</f>
        <v>0.11441176470588198</v>
      </c>
      <c r="H391" s="7">
        <f t="shared" si="78"/>
        <v>0.11441</v>
      </c>
      <c r="I391" s="7">
        <f t="shared" si="84"/>
        <v>391</v>
      </c>
      <c r="J391" s="7">
        <f t="shared" si="85"/>
        <v>30.765000000000047</v>
      </c>
      <c r="K391" s="7">
        <v>-50</v>
      </c>
      <c r="L391">
        <f>SQRT(ABS((6*J391)/($C$2*$C$8)))</f>
        <v>9.6070286769635568E-2</v>
      </c>
      <c r="M391">
        <f>(3*K391)/($C$2*$C$3*2)</f>
        <v>-7.4999999999999997E-3</v>
      </c>
      <c r="N391">
        <f t="shared" si="79"/>
        <v>9.6070286769635568E-2</v>
      </c>
      <c r="O391">
        <f t="shared" si="80"/>
        <v>9.7979589711327184E-2</v>
      </c>
      <c r="P391">
        <f t="shared" si="74"/>
        <v>-15613.56846572979</v>
      </c>
      <c r="Q391">
        <f>0</f>
        <v>0</v>
      </c>
      <c r="R391" s="12">
        <f>0</f>
        <v>0</v>
      </c>
      <c r="S391">
        <f>0</f>
        <v>0</v>
      </c>
      <c r="T391">
        <f>0</f>
        <v>0</v>
      </c>
      <c r="U391">
        <f>IFERROR($C$3*S391,0)</f>
        <v>0</v>
      </c>
      <c r="V391">
        <f>3.1415-ATAN((M391/2)/ABS((G391-$C$7)))</f>
        <v>3.1574162588524461</v>
      </c>
      <c r="W391">
        <f>SQRT(((O391/2))^2+(ABS(G391-$C$7))^2)</f>
        <v>0.24062796306538586</v>
      </c>
      <c r="X391">
        <f t="shared" si="81"/>
        <v>3.1415000000000002</v>
      </c>
      <c r="Y391">
        <f>G391-$C$7</f>
        <v>-0.23558823529411799</v>
      </c>
      <c r="Z391">
        <f t="shared" si="82"/>
        <v>3.6945029655848043E-6</v>
      </c>
      <c r="AA391">
        <f>W391/$C$5</f>
        <v>12.031398153269294</v>
      </c>
      <c r="AB391">
        <f>Y391/$C$5</f>
        <v>-11.779411764705898</v>
      </c>
      <c r="AC391">
        <f>$C$4/$C$5</f>
        <v>0</v>
      </c>
      <c r="AD391">
        <f>IFERROR(ABS(((J391*$C$5)/(4*Z391))*((((1/(AA391^3))-AA391)*SIN(V391))-(((4/(AA391^5))-(5/(AA391^3))+AA391)*SIN(3*V391))-(2*AC391*((3/(AA391^4))-(4/(AA391^2))+1)*COS(2*V391))+(2*AC391*((1/(AA391^2))-1)))),0)</f>
        <v>31691.521306371491</v>
      </c>
      <c r="AE391">
        <f>IFERROR(ABS(((J391*$C$5)/(4*Z391))*((2*AC391*((-(3/(AB391^4)))+(2/(AB391^2))+1)*SIN(2*X391))-((1/(AB391^3))*COS(X391))+(((4/(AB391^5))-((3/(AB391^3))-AB391))*COS(3*X391)))),0)</f>
        <v>490348.55759558757</v>
      </c>
      <c r="AF391">
        <f>MAX($C$8,AD391)</f>
        <v>400000</v>
      </c>
      <c r="AG391" s="11">
        <f>MAX(AE391,$C$3,U391)</f>
        <v>490348.55759558757</v>
      </c>
      <c r="AH391" s="11">
        <f t="shared" si="83"/>
        <v>9.6070286769635568E-2</v>
      </c>
      <c r="AI391" s="11">
        <f>(3*K391)/($C$2*$C$3*2)</f>
        <v>-7.4999999999999997E-3</v>
      </c>
      <c r="AJ391">
        <f t="shared" si="75"/>
        <v>0.11441</v>
      </c>
      <c r="AK391">
        <f t="shared" si="76"/>
        <v>9.6070286769635568E-2</v>
      </c>
      <c r="AL391">
        <f>0</f>
        <v>0</v>
      </c>
      <c r="AN391">
        <f t="shared" si="77"/>
        <v>1.4407029534224336E-6</v>
      </c>
    </row>
    <row r="392" spans="7:40" x14ac:dyDescent="0.25">
      <c r="G392">
        <f>G391+($C$6/1700)</f>
        <v>0.1147058823529408</v>
      </c>
      <c r="H392" s="7">
        <f t="shared" si="78"/>
        <v>0.11471000000000001</v>
      </c>
      <c r="I392" s="7">
        <f t="shared" si="84"/>
        <v>392</v>
      </c>
      <c r="J392" s="7">
        <f t="shared" si="85"/>
        <v>30.750000000000046</v>
      </c>
      <c r="K392" s="7">
        <v>-50</v>
      </c>
      <c r="L392">
        <f>SQRT(ABS((6*J392)/($C$2*$C$8)))</f>
        <v>9.6046863561492807E-2</v>
      </c>
      <c r="M392">
        <f>(3*K392)/($C$2*$C$3*2)</f>
        <v>-7.4999999999999997E-3</v>
      </c>
      <c r="N392">
        <f t="shared" si="79"/>
        <v>9.6046863561492807E-2</v>
      </c>
      <c r="O392">
        <f t="shared" si="80"/>
        <v>9.7979589711327184E-2</v>
      </c>
      <c r="P392">
        <f t="shared" si="74"/>
        <v>-15617.376188860593</v>
      </c>
      <c r="Q392">
        <f>0</f>
        <v>0</v>
      </c>
      <c r="R392" s="12">
        <f>0</f>
        <v>0</v>
      </c>
      <c r="S392">
        <f>0</f>
        <v>0</v>
      </c>
      <c r="T392">
        <f>0</f>
        <v>0</v>
      </c>
      <c r="U392">
        <f>IFERROR($C$3*S392,0)</f>
        <v>0</v>
      </c>
      <c r="V392">
        <f>3.1415-ATAN((M392/2)/ABS((G392-$C$7)))</f>
        <v>3.1574361508098621</v>
      </c>
      <c r="W392">
        <f>SQRT(((O392/2))^2+(ABS(G392-$C$7))^2)</f>
        <v>0.24034001289695422</v>
      </c>
      <c r="X392">
        <f t="shared" si="81"/>
        <v>3.1415000000000002</v>
      </c>
      <c r="Y392">
        <f>G392-$C$7</f>
        <v>-0.23529411764705918</v>
      </c>
      <c r="Z392">
        <f t="shared" si="82"/>
        <v>3.6918013181448853E-6</v>
      </c>
      <c r="AA392">
        <f>W392/$C$5</f>
        <v>12.017000644847711</v>
      </c>
      <c r="AB392">
        <f>Y392/$C$5</f>
        <v>-11.764705882352958</v>
      </c>
      <c r="AC392">
        <f>$C$4/$C$5</f>
        <v>0</v>
      </c>
      <c r="AD392">
        <f>IFERROR(ABS(((J392*$C$5)/(4*Z392))*((((1/(AA392^3))-AA392)*SIN(V392))-(((4/(AA392^5))-(5/(AA392^3))+AA392)*SIN(3*V392))-(2*AC392*((3/(AA392^4))-(4/(AA392^2))+1)*COS(2*V392))+(2*AC392*((1/(AA392^2))-1)))),0)</f>
        <v>31701.066256321301</v>
      </c>
      <c r="AE392">
        <f>IFERROR(ABS(((J392*$C$5)/(4*Z392))*((2*AC392*((-(3/(AB392^4)))+(2/(AB392^2))+1)*SIN(2*X392))-((1/(AB392^3))*COS(X392))+(((4/(AB392^5))-((3/(AB392^3))-AB392))*COS(3*X392)))),0)</f>
        <v>489855.31604056899</v>
      </c>
      <c r="AF392">
        <f>MAX($C$8,AD392)</f>
        <v>400000</v>
      </c>
      <c r="AG392" s="11">
        <f>MAX(AE392,$C$3,U392)</f>
        <v>489855.31604056899</v>
      </c>
      <c r="AH392" s="11">
        <f t="shared" si="83"/>
        <v>9.6046863561492807E-2</v>
      </c>
      <c r="AI392" s="11">
        <f>(3*K392)/($C$2*$C$3*2)</f>
        <v>-7.4999999999999997E-3</v>
      </c>
      <c r="AJ392">
        <f t="shared" si="75"/>
        <v>0.11471000000000001</v>
      </c>
      <c r="AK392">
        <f t="shared" si="76"/>
        <v>9.6046863561492807E-2</v>
      </c>
      <c r="AL392">
        <f>0</f>
        <v>0</v>
      </c>
      <c r="AN392">
        <f t="shared" si="77"/>
        <v>1.3923511275895835E-6</v>
      </c>
    </row>
    <row r="393" spans="7:40" x14ac:dyDescent="0.25">
      <c r="G393">
        <f>G392+($C$6/1700)</f>
        <v>0.11499999999999962</v>
      </c>
      <c r="H393" s="7">
        <f t="shared" si="78"/>
        <v>0.115</v>
      </c>
      <c r="I393" s="7">
        <f t="shared" si="84"/>
        <v>393</v>
      </c>
      <c r="J393" s="7">
        <f t="shared" si="85"/>
        <v>30.735500000000048</v>
      </c>
      <c r="K393" s="7">
        <v>-50</v>
      </c>
      <c r="L393">
        <f>SQRT(ABS((6*J393)/($C$2*$C$8)))</f>
        <v>9.6024215695833803E-2</v>
      </c>
      <c r="M393">
        <f>(3*K393)/($C$2*$C$3*2)</f>
        <v>-7.4999999999999997E-3</v>
      </c>
      <c r="N393">
        <f t="shared" si="79"/>
        <v>9.6024215695833803E-2</v>
      </c>
      <c r="O393">
        <f t="shared" si="80"/>
        <v>9.7979589711327184E-2</v>
      </c>
      <c r="P393">
        <f t="shared" si="74"/>
        <v>-15621.059637200249</v>
      </c>
      <c r="Q393">
        <f>0</f>
        <v>0</v>
      </c>
      <c r="R393" s="12">
        <f>0</f>
        <v>0</v>
      </c>
      <c r="S393">
        <f>0</f>
        <v>0</v>
      </c>
      <c r="T393">
        <f>0</f>
        <v>0</v>
      </c>
      <c r="U393">
        <f>IFERROR($C$3*S393,0)</f>
        <v>0</v>
      </c>
      <c r="V393">
        <f>3.1415-ATAN((M393/2)/ABS((G393-$C$7)))</f>
        <v>3.1574560925467514</v>
      </c>
      <c r="W393">
        <f>SQRT(((O393/2))^2+(ABS(G393-$C$7))^2)</f>
        <v>0.24005207768315645</v>
      </c>
      <c r="X393">
        <f t="shared" si="81"/>
        <v>3.1415000000000002</v>
      </c>
      <c r="Y393">
        <f>G393-$C$7</f>
        <v>-0.23500000000000038</v>
      </c>
      <c r="Z393">
        <f t="shared" si="82"/>
        <v>3.6891903518991306E-6</v>
      </c>
      <c r="AA393">
        <f>W393/$C$5</f>
        <v>12.002603884157823</v>
      </c>
      <c r="AB393">
        <f>Y393/$C$5</f>
        <v>-11.750000000000018</v>
      </c>
      <c r="AC393">
        <f>$C$4/$C$5</f>
        <v>0</v>
      </c>
      <c r="AD393">
        <f>IFERROR(ABS(((J393*$C$5)/(4*Z393))*((((1/(AA393^3))-AA393)*SIN(V393))-(((4/(AA393^5))-(5/(AA393^3))+AA393)*SIN(3*V393))-(2*AC393*((3/(AA393^4))-(4/(AA393^2))+1)*COS(2*V393))+(2*AC393*((1/(AA393^2))-1)))),0)</f>
        <v>31710.365640302749</v>
      </c>
      <c r="AE393">
        <f>IFERROR(ABS(((J393*$C$5)/(4*Z393))*((2*AC393*((-(3/(AB393^4)))+(2/(AB393^2))+1)*SIN(2*X393))-((1/(AB393^3))*COS(X393))+(((4/(AB393^5))-((3/(AB393^3))-AB393))*COS(3*X393)))),0)</f>
        <v>489357.88064014388</v>
      </c>
      <c r="AF393">
        <f>MAX($C$8,AD393)</f>
        <v>400000</v>
      </c>
      <c r="AG393" s="11">
        <f>MAX(AE393,$C$3,U393)</f>
        <v>489357.88064014388</v>
      </c>
      <c r="AH393" s="11">
        <f t="shared" si="83"/>
        <v>9.6024215695833803E-2</v>
      </c>
      <c r="AI393" s="11">
        <f>(3*K393)/($C$2*$C$3*2)</f>
        <v>-7.4999999999999997E-3</v>
      </c>
      <c r="AJ393">
        <f t="shared" si="75"/>
        <v>0.115</v>
      </c>
      <c r="AK393">
        <f t="shared" si="76"/>
        <v>9.6024215695833803E-2</v>
      </c>
      <c r="AL393">
        <f>0</f>
        <v>0</v>
      </c>
      <c r="AN393">
        <f t="shared" si="77"/>
        <v>1.3920226560656205E-6</v>
      </c>
    </row>
    <row r="394" spans="7:40" x14ac:dyDescent="0.25">
      <c r="G394">
        <f>G393+($C$6/1700)</f>
        <v>0.11529411764705844</v>
      </c>
      <c r="H394" s="7">
        <f t="shared" si="78"/>
        <v>0.11529</v>
      </c>
      <c r="I394" s="7">
        <f t="shared" si="84"/>
        <v>394</v>
      </c>
      <c r="J394" s="7">
        <f t="shared" si="85"/>
        <v>30.72100000000005</v>
      </c>
      <c r="K394" s="7">
        <v>-50</v>
      </c>
      <c r="L394">
        <f>SQRT(ABS((6*J394)/($C$2*$C$8)))</f>
        <v>9.6001562487284628E-2</v>
      </c>
      <c r="M394">
        <f>(3*K394)/($C$2*$C$3*2)</f>
        <v>-7.4999999999999997E-3</v>
      </c>
      <c r="N394">
        <f t="shared" si="79"/>
        <v>9.6001562487284628E-2</v>
      </c>
      <c r="O394">
        <f t="shared" si="80"/>
        <v>9.7979589711327184E-2</v>
      </c>
      <c r="P394">
        <f t="shared" si="74"/>
        <v>-15624.745693057594</v>
      </c>
      <c r="Q394">
        <f>0</f>
        <v>0</v>
      </c>
      <c r="R394" s="12">
        <f>0</f>
        <v>0</v>
      </c>
      <c r="S394">
        <f>0</f>
        <v>0</v>
      </c>
      <c r="T394">
        <f>0</f>
        <v>0</v>
      </c>
      <c r="U394">
        <f>IFERROR($C$3*S394,0)</f>
        <v>0</v>
      </c>
      <c r="V394">
        <f>3.1415-ATAN((M394/2)/ABS((G394-$C$7)))</f>
        <v>3.1574760842501917</v>
      </c>
      <c r="W394">
        <f>SQRT(((O394/2))^2+(ABS(G394-$C$7))^2)</f>
        <v>0.23976415747787</v>
      </c>
      <c r="X394">
        <f t="shared" si="81"/>
        <v>3.1415000000000002</v>
      </c>
      <c r="Y394">
        <f>G394-$C$7</f>
        <v>-0.23470588235294154</v>
      </c>
      <c r="Z394">
        <f t="shared" si="82"/>
        <v>3.6865800014648451E-6</v>
      </c>
      <c r="AA394">
        <f>W394/$C$5</f>
        <v>11.988207873893499</v>
      </c>
      <c r="AB394">
        <f>Y394/$C$5</f>
        <v>-11.735294117647078</v>
      </c>
      <c r="AC394">
        <f>$C$4/$C$5</f>
        <v>0</v>
      </c>
      <c r="AD394">
        <f>IFERROR(ABS(((J394*$C$5)/(4*Z394))*((((1/(AA394^3))-AA394)*SIN(V394))-(((4/(AA394^5))-(5/(AA394^3))+AA394)*SIN(3*V394))-(2*AC394*((3/(AA394^4))-(4/(AA394^2))+1)*COS(2*V394))+(2*AC394*((1/(AA394^2))-1)))),0)</f>
        <v>31719.677030049421</v>
      </c>
      <c r="AE394">
        <f>IFERROR(ABS(((J394*$C$5)/(4*Z394))*((2*AC394*((-(3/(AB394^4)))+(2/(AB394^2))+1)*SIN(2*X394))-((1/(AB394^3))*COS(X394))+(((4/(AB394^5))-((3/(AB394^3))-AB394))*COS(3*X394)))),0)</f>
        <v>488860.23584927735</v>
      </c>
      <c r="AF394">
        <f>MAX($C$8,AD394)</f>
        <v>400000</v>
      </c>
      <c r="AG394" s="11">
        <f>MAX(AE394,$C$3,U394)</f>
        <v>488860.23584927735</v>
      </c>
      <c r="AH394" s="11">
        <f t="shared" si="83"/>
        <v>9.6001562487284628E-2</v>
      </c>
      <c r="AI394" s="11">
        <f>(3*K394)/($C$2*$C$3*2)</f>
        <v>-7.4999999999999997E-3</v>
      </c>
      <c r="AJ394">
        <f t="shared" si="75"/>
        <v>0.11529</v>
      </c>
      <c r="AK394">
        <f t="shared" si="76"/>
        <v>9.6001562487284628E-2</v>
      </c>
      <c r="AL394">
        <f>0</f>
        <v>0</v>
      </c>
      <c r="AN394">
        <f t="shared" si="77"/>
        <v>1.4396718376074217E-6</v>
      </c>
    </row>
    <row r="395" spans="7:40" x14ac:dyDescent="0.25">
      <c r="G395">
        <f>G394+($C$6/1700)</f>
        <v>0.11558823529411726</v>
      </c>
      <c r="H395" s="7">
        <f t="shared" si="78"/>
        <v>0.11559</v>
      </c>
      <c r="I395" s="7">
        <f t="shared" si="84"/>
        <v>395</v>
      </c>
      <c r="J395" s="7">
        <f t="shared" si="85"/>
        <v>30.706000000000049</v>
      </c>
      <c r="K395" s="7">
        <v>-50</v>
      </c>
      <c r="L395">
        <f>SQRT(ABS((6*J395)/($C$2*$C$8)))</f>
        <v>9.597812250716313E-2</v>
      </c>
      <c r="M395">
        <f>(3*K395)/($C$2*$C$3*2)</f>
        <v>-7.4999999999999997E-3</v>
      </c>
      <c r="N395">
        <f t="shared" si="79"/>
        <v>9.597812250716313E-2</v>
      </c>
      <c r="O395">
        <f t="shared" si="80"/>
        <v>9.7979589711327184E-2</v>
      </c>
      <c r="P395">
        <f t="shared" si="74"/>
        <v>-15628.561601505078</v>
      </c>
      <c r="Q395">
        <f>0</f>
        <v>0</v>
      </c>
      <c r="R395" s="12">
        <f>0</f>
        <v>0</v>
      </c>
      <c r="S395">
        <f>0</f>
        <v>0</v>
      </c>
      <c r="T395">
        <f>0</f>
        <v>0</v>
      </c>
      <c r="U395">
        <f>IFERROR($C$3*S395,0)</f>
        <v>0</v>
      </c>
      <c r="V395">
        <f>3.1415-ATAN((M395/2)/ABS((G395-$C$7)))</f>
        <v>3.1574961261081991</v>
      </c>
      <c r="W395">
        <f>SQRT(((O395/2))^2+(ABS(G395-$C$7))^2)</f>
        <v>0.23947625233522868</v>
      </c>
      <c r="X395">
        <f t="shared" si="81"/>
        <v>3.1415000000000002</v>
      </c>
      <c r="Y395">
        <f>G395-$C$7</f>
        <v>-0.23441176470588271</v>
      </c>
      <c r="Z395">
        <f t="shared" si="82"/>
        <v>3.6838802871311937E-6</v>
      </c>
      <c r="AA395">
        <f>W395/$C$5</f>
        <v>11.973812616761434</v>
      </c>
      <c r="AB395">
        <f>Y395/$C$5</f>
        <v>-11.720588235294136</v>
      </c>
      <c r="AC395">
        <f>$C$4/$C$5</f>
        <v>0</v>
      </c>
      <c r="AD395">
        <f>IFERROR(ABS(((J395*$C$5)/(4*Z395))*((((1/(AA395^3))-AA395)*SIN(V395))-(((4/(AA395^5))-(5/(AA395^3))+AA395)*SIN(3*V395))-(2*AC395*((3/(AA395^4))-(4/(AA395^2))+1)*COS(2*V395))+(2*AC395*((1/(AA395^2))-1)))),0)</f>
        <v>31729.258793289442</v>
      </c>
      <c r="AE395">
        <f>IFERROR(ABS(((J395*$C$5)/(4*Z395))*((2*AC395*((-(3/(AB395^4)))+(2/(AB395^2))+1)*SIN(2*X395))-((1/(AB395^3))*COS(X395))+(((4/(AB395^5))-((3/(AB395^3))-AB395))*COS(3*X395)))),0)</f>
        <v>488366.35754310363</v>
      </c>
      <c r="AF395">
        <f>MAX($C$8,AD395)</f>
        <v>400000</v>
      </c>
      <c r="AG395" s="11">
        <f>MAX(AE395,$C$3,U395)</f>
        <v>488366.35754310363</v>
      </c>
      <c r="AH395" s="11">
        <f t="shared" si="83"/>
        <v>9.597812250716313E-2</v>
      </c>
      <c r="AI395" s="11">
        <f>(3*K395)/($C$2*$C$3*2)</f>
        <v>-7.4999999999999997E-3</v>
      </c>
      <c r="AJ395">
        <f t="shared" si="75"/>
        <v>0.11559</v>
      </c>
      <c r="AK395">
        <f t="shared" si="76"/>
        <v>9.597812250716313E-2</v>
      </c>
      <c r="AL395">
        <f>0</f>
        <v>0</v>
      </c>
      <c r="AN395">
        <f t="shared" si="77"/>
        <v>1.3913541470452389E-6</v>
      </c>
    </row>
    <row r="396" spans="7:40" x14ac:dyDescent="0.25">
      <c r="G396">
        <f>G395+($C$6/1700)</f>
        <v>0.11588235294117608</v>
      </c>
      <c r="H396" s="7">
        <f t="shared" si="78"/>
        <v>0.11588</v>
      </c>
      <c r="I396" s="7">
        <f t="shared" si="84"/>
        <v>396</v>
      </c>
      <c r="J396" s="7">
        <f t="shared" si="85"/>
        <v>30.691500000000051</v>
      </c>
      <c r="K396" s="7">
        <v>-50</v>
      </c>
      <c r="L396">
        <f>SQRT(ABS((6*J396)/($C$2*$C$8)))</f>
        <v>9.5955458416913497E-2</v>
      </c>
      <c r="M396">
        <f>(3*K396)/($C$2*$C$3*2)</f>
        <v>-7.4999999999999997E-3</v>
      </c>
      <c r="N396">
        <f t="shared" si="79"/>
        <v>9.5955458416913497E-2</v>
      </c>
      <c r="O396">
        <f t="shared" si="80"/>
        <v>9.7979589711327184E-2</v>
      </c>
      <c r="P396">
        <f t="shared" si="74"/>
        <v>-15632.252971818472</v>
      </c>
      <c r="Q396">
        <f>0</f>
        <v>0</v>
      </c>
      <c r="R396" s="12">
        <f>0</f>
        <v>0</v>
      </c>
      <c r="S396">
        <f>0</f>
        <v>0</v>
      </c>
      <c r="T396">
        <f>0</f>
        <v>0</v>
      </c>
      <c r="U396">
        <f>IFERROR($C$3*S396,0)</f>
        <v>0</v>
      </c>
      <c r="V396">
        <f>3.1415-ATAN((M396/2)/ABS((G396-$C$7)))</f>
        <v>3.1575162183097332</v>
      </c>
      <c r="W396">
        <f>SQRT(((O396/2))^2+(ABS(G396-$C$7))^2)</f>
        <v>0.23918836230962418</v>
      </c>
      <c r="X396">
        <f t="shared" si="81"/>
        <v>3.1415000000000002</v>
      </c>
      <c r="Y396">
        <f>G396-$C$7</f>
        <v>-0.2341176470588239</v>
      </c>
      <c r="Z396">
        <f t="shared" si="82"/>
        <v>3.6812711900033819E-6</v>
      </c>
      <c r="AA396">
        <f>W396/$C$5</f>
        <v>11.959418115481208</v>
      </c>
      <c r="AB396">
        <f>Y396/$C$5</f>
        <v>-11.705882352941195</v>
      </c>
      <c r="AC396">
        <f>$C$4/$C$5</f>
        <v>0</v>
      </c>
      <c r="AD396">
        <f>IFERROR(ABS(((J396*$C$5)/(4*Z396))*((((1/(AA396^3))-AA396)*SIN(V396))-(((4/(AA396^5))-(5/(AA396^3))+AA396)*SIN(3*V396))-(2*AC396*((3/(AA396^4))-(4/(AA396^2))+1)*COS(2*V396))+(2*AC396*((1/(AA396^2))-1)))),0)</f>
        <v>31738.59451222618</v>
      </c>
      <c r="AE396">
        <f>IFERROR(ABS(((J396*$C$5)/(4*Z396))*((2*AC396*((-(3/(AB396^4)))+(2/(AB396^2))+1)*SIN(2*X396))-((1/(AB396^3))*COS(X396))+(((4/(AB396^5))-((3/(AB396^3))-AB396))*COS(3*X396)))),0)</f>
        <v>487868.29112055973</v>
      </c>
      <c r="AF396">
        <f>MAX($C$8,AD396)</f>
        <v>400000</v>
      </c>
      <c r="AG396" s="11">
        <f>MAX(AE396,$C$3,U396)</f>
        <v>487868.29112055973</v>
      </c>
      <c r="AH396" s="11">
        <f t="shared" si="83"/>
        <v>9.5955458416913497E-2</v>
      </c>
      <c r="AI396" s="11">
        <f>(3*K396)/($C$2*$C$3*2)</f>
        <v>-7.4999999999999997E-3</v>
      </c>
      <c r="AJ396">
        <f t="shared" si="75"/>
        <v>0.11588</v>
      </c>
      <c r="AK396">
        <f t="shared" si="76"/>
        <v>9.5955458416913497E-2</v>
      </c>
      <c r="AL396">
        <f>0</f>
        <v>0</v>
      </c>
      <c r="AN396">
        <f t="shared" si="77"/>
        <v>1.4389801075762383E-6</v>
      </c>
    </row>
    <row r="397" spans="7:40" x14ac:dyDescent="0.25">
      <c r="G397">
        <f>G396+($C$6/1700)</f>
        <v>0.1161764705882349</v>
      </c>
      <c r="H397" s="7">
        <f t="shared" si="78"/>
        <v>0.11618000000000001</v>
      </c>
      <c r="I397" s="7">
        <f t="shared" si="84"/>
        <v>397</v>
      </c>
      <c r="J397" s="7">
        <f t="shared" si="85"/>
        <v>30.676500000000051</v>
      </c>
      <c r="K397" s="7">
        <v>-50</v>
      </c>
      <c r="L397">
        <f>SQRT(ABS((6*J397)/($C$2*$C$8)))</f>
        <v>9.5932007171746464E-2</v>
      </c>
      <c r="M397">
        <f>(3*K397)/($C$2*$C$3*2)</f>
        <v>-7.4999999999999997E-3</v>
      </c>
      <c r="N397">
        <f t="shared" si="79"/>
        <v>9.5932007171746464E-2</v>
      </c>
      <c r="O397">
        <f t="shared" si="80"/>
        <v>9.7979589711327184E-2</v>
      </c>
      <c r="P397">
        <f t="shared" si="74"/>
        <v>-15636.074384585318</v>
      </c>
      <c r="Q397">
        <f>0</f>
        <v>0</v>
      </c>
      <c r="R397" s="12">
        <f>0</f>
        <v>0</v>
      </c>
      <c r="S397">
        <f>0</f>
        <v>0</v>
      </c>
      <c r="T397">
        <f>0</f>
        <v>0</v>
      </c>
      <c r="U397">
        <f>IFERROR($C$3*S397,0)</f>
        <v>0</v>
      </c>
      <c r="V397">
        <f>3.1415-ATAN((M397/2)/ABS((G397-$C$7)))</f>
        <v>3.1575363610447051</v>
      </c>
      <c r="W397">
        <f>SQRT(((O397/2))^2+(ABS(G397-$C$7))^2)</f>
        <v>0.23890048745570736</v>
      </c>
      <c r="X397">
        <f t="shared" si="81"/>
        <v>3.1415000000000002</v>
      </c>
      <c r="Y397">
        <f>G397-$C$7</f>
        <v>-0.2338235294117651</v>
      </c>
      <c r="Z397">
        <f t="shared" si="82"/>
        <v>3.6785727725051066E-6</v>
      </c>
      <c r="AA397">
        <f>W397/$C$5</f>
        <v>11.945024372785367</v>
      </c>
      <c r="AB397">
        <f>Y397/$C$5</f>
        <v>-11.691176470588255</v>
      </c>
      <c r="AC397">
        <f>$C$4/$C$5</f>
        <v>0</v>
      </c>
      <c r="AD397">
        <f>IFERROR(ABS(((J397*$C$5)/(4*Z397))*((((1/(AA397^3))-AA397)*SIN(V397))-(((4/(AA397^5))-(5/(AA397^3))+AA397)*SIN(3*V397))-(2*AC397*((3/(AA397^4))-(4/(AA397^2))+1)*COS(2*V397))+(2*AC397*((1/(AA397^2))-1)))),0)</f>
        <v>31748.201087954712</v>
      </c>
      <c r="AE397">
        <f>IFERROR(ABS(((J397*$C$5)/(4*Z397))*((2*AC397*((-(3/(AB397^4)))+(2/(AB397^2))+1)*SIN(2*X397))-((1/(AB397^3))*COS(X397))+(((4/(AB397^5))-((3/(AB397^3))-AB397))*COS(3*X397)))),0)</f>
        <v>487373.98646603775</v>
      </c>
      <c r="AF397">
        <f>MAX($C$8,AD397)</f>
        <v>400000</v>
      </c>
      <c r="AG397" s="11">
        <f>MAX(AE397,$C$3,U397)</f>
        <v>487373.98646603775</v>
      </c>
      <c r="AH397" s="11">
        <f t="shared" si="83"/>
        <v>9.5932007171746464E-2</v>
      </c>
      <c r="AI397" s="11">
        <f>(3*K397)/($C$2*$C$3*2)</f>
        <v>-7.4999999999999997E-3</v>
      </c>
      <c r="AJ397">
        <f t="shared" si="75"/>
        <v>0.11618000000000001</v>
      </c>
      <c r="AK397">
        <f t="shared" si="76"/>
        <v>9.5932007171746464E-2</v>
      </c>
      <c r="AL397">
        <f>0</f>
        <v>0</v>
      </c>
      <c r="AN397">
        <f t="shared" si="77"/>
        <v>1.3906853166694414E-6</v>
      </c>
    </row>
    <row r="398" spans="7:40" x14ac:dyDescent="0.25">
      <c r="G398">
        <f>G397+($C$6/1700)</f>
        <v>0.11647058823529371</v>
      </c>
      <c r="H398" s="7">
        <f t="shared" si="78"/>
        <v>0.11647</v>
      </c>
      <c r="I398" s="7">
        <f t="shared" si="84"/>
        <v>398</v>
      </c>
      <c r="J398" s="7">
        <f t="shared" si="85"/>
        <v>30.662000000000052</v>
      </c>
      <c r="K398" s="7">
        <v>-50</v>
      </c>
      <c r="L398">
        <f>SQRT(ABS((6*J398)/($C$2*$C$8)))</f>
        <v>9.5909332184099874E-2</v>
      </c>
      <c r="M398">
        <f>(3*K398)/($C$2*$C$3*2)</f>
        <v>-7.4999999999999997E-3</v>
      </c>
      <c r="N398">
        <f t="shared" si="79"/>
        <v>9.5909332184099874E-2</v>
      </c>
      <c r="O398">
        <f t="shared" si="80"/>
        <v>9.7979589711327184E-2</v>
      </c>
      <c r="P398">
        <f t="shared" si="74"/>
        <v>-15639.771082137451</v>
      </c>
      <c r="Q398">
        <f>0</f>
        <v>0</v>
      </c>
      <c r="R398" s="12">
        <f>0</f>
        <v>0</v>
      </c>
      <c r="S398">
        <f>0</f>
        <v>0</v>
      </c>
      <c r="T398">
        <f>0</f>
        <v>0</v>
      </c>
      <c r="U398">
        <f>IFERROR($C$3*S398,0)</f>
        <v>0</v>
      </c>
      <c r="V398">
        <f>3.1415-ATAN((M398/2)/ABS((G398-$C$7)))</f>
        <v>3.1575565545039814</v>
      </c>
      <c r="W398">
        <f>SQRT(((O398/2))^2+(ABS(G398-$C$7))^2)</f>
        <v>0.23861262782838993</v>
      </c>
      <c r="X398">
        <f t="shared" si="81"/>
        <v>3.1415000000000002</v>
      </c>
      <c r="Y398">
        <f>G398-$C$7</f>
        <v>-0.23352941176470626</v>
      </c>
      <c r="Z398">
        <f t="shared" si="82"/>
        <v>3.675964929286094E-6</v>
      </c>
      <c r="AA398">
        <f>W398/$C$5</f>
        <v>11.930631391419496</v>
      </c>
      <c r="AB398">
        <f>Y398/$C$5</f>
        <v>-11.676470588235313</v>
      </c>
      <c r="AC398">
        <f>$C$4/$C$5</f>
        <v>0</v>
      </c>
      <c r="AD398">
        <f>IFERROR(ABS(((J398*$C$5)/(4*Z398))*((((1/(AA398^3))-AA398)*SIN(V398))-(((4/(AA398^5))-(5/(AA398^3))+AA398)*SIN(3*V398))-(2*AC398*((3/(AA398^4))-(4/(AA398^2))+1)*COS(2*V398))+(2*AC398*((1/(AA398^2))-1)))),0)</f>
        <v>31757.561298123637</v>
      </c>
      <c r="AE398">
        <f>IFERROR(ABS(((J398*$C$5)/(4*Z398))*((2*AC398*((-(3/(AB398^4)))+(2/(AB398^2))+1)*SIN(2*X398))-((1/(AB398^3))*COS(X398))+(((4/(AB398^5))-((3/(AB398^3))-AB398))*COS(3*X398)))),0)</f>
        <v>486875.49749751016</v>
      </c>
      <c r="AF398">
        <f>MAX($C$8,AD398)</f>
        <v>400000</v>
      </c>
      <c r="AG398" s="11">
        <f>MAX(AE398,$C$3,U398)</f>
        <v>486875.49749751016</v>
      </c>
      <c r="AH398" s="11">
        <f t="shared" si="83"/>
        <v>9.5909332184099874E-2</v>
      </c>
      <c r="AI398" s="11">
        <f>(3*K398)/($C$2*$C$3*2)</f>
        <v>-7.4999999999999997E-3</v>
      </c>
      <c r="AJ398">
        <f t="shared" si="75"/>
        <v>0.11647</v>
      </c>
      <c r="AK398">
        <f t="shared" si="76"/>
        <v>9.5909332184099874E-2</v>
      </c>
      <c r="AL398">
        <f>0</f>
        <v>0</v>
      </c>
      <c r="AN398">
        <f t="shared" si="77"/>
        <v>1.3903564515979292E-6</v>
      </c>
    </row>
    <row r="399" spans="7:40" x14ac:dyDescent="0.25">
      <c r="G399">
        <f>G398+($C$6/1700)</f>
        <v>0.11676470588235253</v>
      </c>
      <c r="H399" s="7">
        <f t="shared" si="78"/>
        <v>0.11676</v>
      </c>
      <c r="I399" s="7">
        <f t="shared" si="84"/>
        <v>399</v>
      </c>
      <c r="J399" s="7">
        <f t="shared" si="85"/>
        <v>30.647500000000054</v>
      </c>
      <c r="K399" s="7">
        <v>-50</v>
      </c>
      <c r="L399">
        <f>SQRT(ABS((6*J399)/($C$2*$C$8)))</f>
        <v>9.5886651834340406E-2</v>
      </c>
      <c r="M399">
        <f>(3*K399)/($C$2*$C$3*2)</f>
        <v>-7.4999999999999997E-3</v>
      </c>
      <c r="N399">
        <f t="shared" si="79"/>
        <v>9.5886651834340406E-2</v>
      </c>
      <c r="O399">
        <f t="shared" si="80"/>
        <v>9.7979589711327184E-2</v>
      </c>
      <c r="P399">
        <f t="shared" si="74"/>
        <v>-15643.470402861607</v>
      </c>
      <c r="Q399">
        <f>0</f>
        <v>0</v>
      </c>
      <c r="R399" s="12">
        <f>0</f>
        <v>0</v>
      </c>
      <c r="S399">
        <f>0</f>
        <v>0</v>
      </c>
      <c r="T399">
        <f>0</f>
        <v>0</v>
      </c>
      <c r="U399">
        <f>IFERROR($C$3*S399,0)</f>
        <v>0</v>
      </c>
      <c r="V399">
        <f>3.1415-ATAN((M399/2)/ABS((G399-$C$7)))</f>
        <v>3.1575767988793917</v>
      </c>
      <c r="W399">
        <f>SQRT(((O399/2))^2+(ABS(G399-$C$7))^2)</f>
        <v>0.23832478348284616</v>
      </c>
      <c r="X399">
        <f t="shared" si="81"/>
        <v>3.1415000000000002</v>
      </c>
      <c r="Y399">
        <f>G399-$C$7</f>
        <v>-0.23323529411764743</v>
      </c>
      <c r="Z399">
        <f t="shared" si="82"/>
        <v>3.673357702616191E-6</v>
      </c>
      <c r="AA399">
        <f>W399/$C$5</f>
        <v>11.916239174142309</v>
      </c>
      <c r="AB399">
        <f>Y399/$C$5</f>
        <v>-11.661764705882371</v>
      </c>
      <c r="AC399">
        <f>$C$4/$C$5</f>
        <v>0</v>
      </c>
      <c r="AD399">
        <f>IFERROR(ABS(((J399*$C$5)/(4*Z399))*((((1/(AA399^3))-AA399)*SIN(V399))-(((4/(AA399^5))-(5/(AA399^3))+AA399)*SIN(3*V399))-(2*AC399*((3/(AA399^4))-(4/(AA399^2))+1)*COS(2*V399))+(2*AC399*((1/(AA399^2))-1)))),0)</f>
        <v>31766.933715747524</v>
      </c>
      <c r="AE399">
        <f>IFERROR(ABS(((J399*$C$5)/(4*Z399))*((2*AC399*((-(3/(AB399^4)))+(2/(AB399^2))+1)*SIN(2*X399))-((1/(AB399^3))*COS(X399))+(((4/(AB399^5))-((3/(AB399^3))-AB399))*COS(3*X399)))),0)</f>
        <v>486376.79800696403</v>
      </c>
      <c r="AF399">
        <f>MAX($C$8,AD399)</f>
        <v>400000</v>
      </c>
      <c r="AG399" s="11">
        <f>MAX(AE399,$C$3,U399)</f>
        <v>486376.79800696403</v>
      </c>
      <c r="AH399" s="11">
        <f t="shared" si="83"/>
        <v>9.5886651834340406E-2</v>
      </c>
      <c r="AI399" s="11">
        <f>(3*K399)/($C$2*$C$3*2)</f>
        <v>-7.4999999999999997E-3</v>
      </c>
      <c r="AJ399">
        <f t="shared" si="75"/>
        <v>0.11676</v>
      </c>
      <c r="AK399">
        <f t="shared" si="76"/>
        <v>9.5886651834340406E-2</v>
      </c>
      <c r="AL399">
        <f>0</f>
        <v>0</v>
      </c>
      <c r="AN399">
        <f t="shared" si="77"/>
        <v>1.4379477563527581E-6</v>
      </c>
    </row>
    <row r="400" spans="7:40" x14ac:dyDescent="0.25">
      <c r="G400">
        <f>G399+($C$6/1700)</f>
        <v>0.11705882352941135</v>
      </c>
      <c r="H400" s="7">
        <f t="shared" si="78"/>
        <v>0.11706</v>
      </c>
      <c r="I400" s="7">
        <f t="shared" si="84"/>
        <v>400</v>
      </c>
      <c r="J400" s="7">
        <f t="shared" si="85"/>
        <v>30.632500000000054</v>
      </c>
      <c r="K400" s="7">
        <v>-50</v>
      </c>
      <c r="L400">
        <f>SQRT(ABS((6*J400)/($C$2*$C$8)))</f>
        <v>9.5863183756852224E-2</v>
      </c>
      <c r="M400">
        <f>(3*K400)/($C$2*$C$3*2)</f>
        <v>-7.4999999999999997E-3</v>
      </c>
      <c r="N400">
        <f t="shared" si="79"/>
        <v>9.5863183756852224E-2</v>
      </c>
      <c r="O400">
        <f t="shared" si="80"/>
        <v>9.7979589711327184E-2</v>
      </c>
      <c r="P400">
        <f t="shared" si="74"/>
        <v>-15647.300050086029</v>
      </c>
      <c r="Q400">
        <f>0</f>
        <v>0</v>
      </c>
      <c r="R400" s="12">
        <f>0</f>
        <v>0</v>
      </c>
      <c r="S400">
        <f>0</f>
        <v>0</v>
      </c>
      <c r="T400">
        <f>0</f>
        <v>0</v>
      </c>
      <c r="U400">
        <f>IFERROR($C$3*S400,0)</f>
        <v>0</v>
      </c>
      <c r="V400">
        <f>3.1415-ATAN((M400/2)/ABS((G400-$C$7)))</f>
        <v>3.1575970943637333</v>
      </c>
      <c r="W400">
        <f>SQRT(((O400/2))^2+(ABS(G400-$C$7))^2)</f>
        <v>0.23803695447451415</v>
      </c>
      <c r="X400">
        <f t="shared" si="81"/>
        <v>3.1415000000000002</v>
      </c>
      <c r="Y400">
        <f>G400-$C$7</f>
        <v>-0.23294117647058862</v>
      </c>
      <c r="Z400">
        <f t="shared" si="82"/>
        <v>3.6706612205397258E-6</v>
      </c>
      <c r="AA400">
        <f>W400/$C$5</f>
        <v>11.901847723725707</v>
      </c>
      <c r="AB400">
        <f>Y400/$C$5</f>
        <v>-11.647058823529431</v>
      </c>
      <c r="AC400">
        <f>$C$4/$C$5</f>
        <v>0</v>
      </c>
      <c r="AD400">
        <f>IFERROR(ABS(((J400*$C$5)/(4*Z400))*((((1/(AA400^3))-AA400)*SIN(V400))-(((4/(AA400^5))-(5/(AA400^3))+AA400)*SIN(3*V400))-(2*AC400*((3/(AA400^4))-(4/(AA400^2))+1)*COS(2*V400))+(2*AC400*((1/(AA400^2))-1)))),0)</f>
        <v>31776.577715661519</v>
      </c>
      <c r="AE400">
        <f>IFERROR(ABS(((J400*$C$5)/(4*Z400))*((2*AC400*((-(3/(AB400^4)))+(2/(AB400^2))+1)*SIN(2*X400))-((1/(AB400^3))*COS(X400))+(((4/(AB400^5))-((3/(AB400^3))-AB400))*COS(3*X400)))),0)</f>
        <v>485881.8531311042</v>
      </c>
      <c r="AF400">
        <f>MAX($C$8,AD400)</f>
        <v>400000</v>
      </c>
      <c r="AG400" s="11">
        <f>MAX(AE400,$C$3,U400)</f>
        <v>485881.8531311042</v>
      </c>
      <c r="AH400" s="11">
        <f t="shared" si="83"/>
        <v>9.5863183756852224E-2</v>
      </c>
      <c r="AI400" s="11">
        <f>(3*K400)/($C$2*$C$3*2)</f>
        <v>-7.4999999999999997E-3</v>
      </c>
      <c r="AJ400">
        <f t="shared" si="75"/>
        <v>0.11706</v>
      </c>
      <c r="AK400">
        <f t="shared" si="76"/>
        <v>9.5863183756852224E-2</v>
      </c>
      <c r="AL400">
        <f>0</f>
        <v>0</v>
      </c>
      <c r="AN400">
        <f t="shared" si="77"/>
        <v>1.3896871410500946E-6</v>
      </c>
    </row>
    <row r="401" spans="7:40" x14ac:dyDescent="0.25">
      <c r="G401">
        <f>G400+($C$6/1700)</f>
        <v>0.11735294117647017</v>
      </c>
      <c r="H401" s="7">
        <f t="shared" si="78"/>
        <v>0.11735</v>
      </c>
      <c r="I401" s="7">
        <f t="shared" si="84"/>
        <v>401</v>
      </c>
      <c r="J401" s="7">
        <f t="shared" si="85"/>
        <v>30.618000000000055</v>
      </c>
      <c r="K401" s="7">
        <v>-50</v>
      </c>
      <c r="L401">
        <f>SQRT(ABS((6*J401)/($C$2*$C$8)))</f>
        <v>9.5840492486213874E-2</v>
      </c>
      <c r="M401">
        <f>(3*K401)/($C$2*$C$3*2)</f>
        <v>-7.4999999999999997E-3</v>
      </c>
      <c r="N401">
        <f t="shared" si="79"/>
        <v>9.5840492486213874E-2</v>
      </c>
      <c r="O401">
        <f t="shared" si="80"/>
        <v>9.7979589711327184E-2</v>
      </c>
      <c r="P401">
        <f t="shared" si="74"/>
        <v>-15651.004717194735</v>
      </c>
      <c r="Q401">
        <f>0</f>
        <v>0</v>
      </c>
      <c r="R401" s="12">
        <f>0</f>
        <v>0</v>
      </c>
      <c r="S401">
        <f>0</f>
        <v>0</v>
      </c>
      <c r="T401">
        <f>0</f>
        <v>0</v>
      </c>
      <c r="U401">
        <f>IFERROR($C$3*S401,0)</f>
        <v>0</v>
      </c>
      <c r="V401">
        <f>3.1415-ATAN((M401/2)/ABS((G401-$C$7)))</f>
        <v>3.1576174411507782</v>
      </c>
      <c r="W401">
        <f>SQRT(((O401/2))^2+(ABS(G401-$C$7))^2)</f>
        <v>0.23774914085909743</v>
      </c>
      <c r="X401">
        <f t="shared" si="81"/>
        <v>3.1415000000000002</v>
      </c>
      <c r="Y401">
        <f>G401-$C$7</f>
        <v>-0.23264705882352982</v>
      </c>
      <c r="Z401">
        <f t="shared" si="82"/>
        <v>3.6680552486786279E-6</v>
      </c>
      <c r="AA401">
        <f>W401/$C$5</f>
        <v>11.887457042954871</v>
      </c>
      <c r="AB401">
        <f>Y401/$C$5</f>
        <v>-11.632352941176491</v>
      </c>
      <c r="AC401">
        <f>$C$4/$C$5</f>
        <v>0</v>
      </c>
      <c r="AD401">
        <f>IFERROR(ABS(((J401*$C$5)/(4*Z401))*((((1/(AA401^3))-AA401)*SIN(V401))-(((4/(AA401^5))-(5/(AA401^3))+AA401)*SIN(3*V401))-(2*AC401*((3/(AA401^4))-(4/(AA401^2))+1)*COS(2*V401))+(2*AC401*((1/(AA401^2))-1)))),0)</f>
        <v>31785.974870623242</v>
      </c>
      <c r="AE401">
        <f>IFERROR(ABS(((J401*$C$5)/(4*Z401))*((2*AC401*((-(3/(AB401^4)))+(2/(AB401^2))+1)*SIN(2*X401))-((1/(AB401^3))*COS(X401))+(((4/(AB401^5))-((3/(AB401^3))-AB401))*COS(3*X401)))),0)</f>
        <v>485382.72972029616</v>
      </c>
      <c r="AF401">
        <f>MAX($C$8,AD401)</f>
        <v>400000</v>
      </c>
      <c r="AG401" s="11">
        <f>MAX(AE401,$C$3,U401)</f>
        <v>485382.72972029616</v>
      </c>
      <c r="AH401" s="11">
        <f t="shared" si="83"/>
        <v>9.5840492486213874E-2</v>
      </c>
      <c r="AI401" s="11">
        <f>(3*K401)/($C$2*$C$3*2)</f>
        <v>-7.4999999999999997E-3</v>
      </c>
      <c r="AJ401">
        <f t="shared" si="75"/>
        <v>0.11735</v>
      </c>
      <c r="AK401">
        <f t="shared" si="76"/>
        <v>9.5840492486213874E-2</v>
      </c>
      <c r="AL401">
        <f>0</f>
        <v>0</v>
      </c>
      <c r="AN401">
        <f t="shared" si="77"/>
        <v>1.437255196546571E-6</v>
      </c>
    </row>
    <row r="402" spans="7:40" x14ac:dyDescent="0.25">
      <c r="G402">
        <f>G401+($C$6/1700)</f>
        <v>0.11764705882352899</v>
      </c>
      <c r="H402" s="7">
        <f t="shared" si="78"/>
        <v>0.11765</v>
      </c>
      <c r="I402" s="7">
        <f t="shared" si="84"/>
        <v>402</v>
      </c>
      <c r="J402" s="7">
        <f t="shared" si="85"/>
        <v>30.603000000000055</v>
      </c>
      <c r="K402" s="7">
        <v>-50</v>
      </c>
      <c r="L402">
        <f>SQRT(ABS((6*J402)/($C$2*$C$8)))</f>
        <v>9.5817013103101978E-2</v>
      </c>
      <c r="M402">
        <f>(3*K402)/($C$2*$C$3*2)</f>
        <v>-7.4999999999999997E-3</v>
      </c>
      <c r="N402">
        <f t="shared" si="79"/>
        <v>9.5817013103101978E-2</v>
      </c>
      <c r="O402">
        <f t="shared" si="80"/>
        <v>9.7979589711327184E-2</v>
      </c>
      <c r="P402">
        <f t="shared" si="74"/>
        <v>-15654.839901823643</v>
      </c>
      <c r="Q402">
        <f>0</f>
        <v>0</v>
      </c>
      <c r="R402" s="12">
        <f>0</f>
        <v>0</v>
      </c>
      <c r="S402">
        <f>0</f>
        <v>0</v>
      </c>
      <c r="T402">
        <f>0</f>
        <v>0</v>
      </c>
      <c r="U402">
        <f>IFERROR($C$3*S402,0)</f>
        <v>0</v>
      </c>
      <c r="V402">
        <f>3.1415-ATAN((M402/2)/ABS((G402-$C$7)))</f>
        <v>3.1576378394352798</v>
      </c>
      <c r="W402">
        <f>SQRT(((O402/2))^2+(ABS(G402-$C$7))^2)</f>
        <v>0.23746134269256666</v>
      </c>
      <c r="X402">
        <f t="shared" si="81"/>
        <v>3.1415000000000002</v>
      </c>
      <c r="Y402">
        <f>G402-$C$7</f>
        <v>-0.23235294117647098</v>
      </c>
      <c r="Z402">
        <f t="shared" si="82"/>
        <v>3.6653600649927938E-6</v>
      </c>
      <c r="AA402">
        <f>W402/$C$5</f>
        <v>11.873067134628332</v>
      </c>
      <c r="AB402">
        <f>Y402/$C$5</f>
        <v>-11.617647058823549</v>
      </c>
      <c r="AC402">
        <f>$C$4/$C$5</f>
        <v>0</v>
      </c>
      <c r="AD402">
        <f>IFERROR(ABS(((J402*$C$5)/(4*Z402))*((((1/(AA402^3))-AA402)*SIN(V402))-(((4/(AA402^5))-(5/(AA402^3))+AA402)*SIN(3*V402))-(2*AC402*((3/(AA402^4))-(4/(AA402^2))+1)*COS(2*V402))+(2*AC402*((1/(AA402^2))-1)))),0)</f>
        <v>31795.644096355005</v>
      </c>
      <c r="AE402">
        <f>IFERROR(ABS(((J402*$C$5)/(4*Z402))*((2*AC402*((-(3/(AB402^4)))+(2/(AB402^2))+1)*SIN(2*X402))-((1/(AB402^3))*COS(X402))+(((4/(AB402^5))-((3/(AB402^3))-AB402))*COS(3*X402)))),0)</f>
        <v>484887.35616516881</v>
      </c>
      <c r="AF402">
        <f>MAX($C$8,AD402)</f>
        <v>400000</v>
      </c>
      <c r="AG402" s="11">
        <f>MAX(AE402,$C$3,U402)</f>
        <v>484887.35616516881</v>
      </c>
      <c r="AH402" s="11">
        <f t="shared" si="83"/>
        <v>9.5817013103101978E-2</v>
      </c>
      <c r="AI402" s="11">
        <f>(3*K402)/($C$2*$C$3*2)</f>
        <v>-7.4999999999999997E-3</v>
      </c>
      <c r="AJ402">
        <f t="shared" si="75"/>
        <v>0.11765</v>
      </c>
      <c r="AK402">
        <f t="shared" si="76"/>
        <v>9.5817013103101978E-2</v>
      </c>
      <c r="AL402">
        <f>0</f>
        <v>0</v>
      </c>
      <c r="AN402">
        <f t="shared" si="77"/>
        <v>1.3890175079890048E-6</v>
      </c>
    </row>
    <row r="403" spans="7:40" x14ac:dyDescent="0.25">
      <c r="G403">
        <f>G402+($C$6/1700)</f>
        <v>0.11794117647058781</v>
      </c>
      <c r="H403" s="7">
        <f t="shared" si="78"/>
        <v>0.11794</v>
      </c>
      <c r="I403" s="7">
        <f t="shared" si="84"/>
        <v>403</v>
      </c>
      <c r="J403" s="7">
        <f t="shared" si="85"/>
        <v>30.588500000000057</v>
      </c>
      <c r="K403" s="7">
        <v>-50</v>
      </c>
      <c r="L403">
        <f>SQRT(ABS((6*J403)/($C$2*$C$8)))</f>
        <v>9.5794310895793905E-2</v>
      </c>
      <c r="M403">
        <f>(3*K403)/($C$2*$C$3*2)</f>
        <v>-7.4999999999999997E-3</v>
      </c>
      <c r="N403">
        <f t="shared" si="79"/>
        <v>9.5794310895793905E-2</v>
      </c>
      <c r="O403">
        <f t="shared" si="80"/>
        <v>9.7979589711327184E-2</v>
      </c>
      <c r="P403">
        <f t="shared" si="74"/>
        <v>-15658.549928207283</v>
      </c>
      <c r="Q403">
        <f>0</f>
        <v>0</v>
      </c>
      <c r="R403" s="12">
        <f>0</f>
        <v>0</v>
      </c>
      <c r="S403">
        <f>0</f>
        <v>0</v>
      </c>
      <c r="T403">
        <f>0</f>
        <v>0</v>
      </c>
      <c r="U403">
        <f>IFERROR($C$3*S403,0)</f>
        <v>0</v>
      </c>
      <c r="V403">
        <f>3.1415-ATAN((M403/2)/ABS((G403-$C$7)))</f>
        <v>3.1576582894129772</v>
      </c>
      <c r="W403">
        <f>SQRT(((O403/2))^2+(ABS(G403-$C$7))^2)</f>
        <v>0.23717356003116125</v>
      </c>
      <c r="X403">
        <f t="shared" si="81"/>
        <v>3.1415000000000002</v>
      </c>
      <c r="Y403">
        <f>G403-$C$7</f>
        <v>-0.23205882352941215</v>
      </c>
      <c r="Z403">
        <f t="shared" si="82"/>
        <v>3.6627553485449976E-6</v>
      </c>
      <c r="AA403">
        <f>W403/$C$5</f>
        <v>11.858678001558062</v>
      </c>
      <c r="AB403">
        <f>Y403/$C$5</f>
        <v>-11.602941176470607</v>
      </c>
      <c r="AC403">
        <f>$C$4/$C$5</f>
        <v>0</v>
      </c>
      <c r="AD403">
        <f>IFERROR(ABS(((J403*$C$5)/(4*Z403))*((((1/(AA403^3))-AA403)*SIN(V403))-(((4/(AA403^5))-(5/(AA403^3))+AA403)*SIN(3*V403))-(2*AC403*((3/(AA403^4))-(4/(AA403^2))+1)*COS(2*V403))+(2*AC403*((1/(AA403^2))-1)))),0)</f>
        <v>31805.066155181234</v>
      </c>
      <c r="AE403">
        <f>IFERROR(ABS(((J403*$C$5)/(4*Z403))*((2*AC403*((-(3/(AB403^4)))+(2/(AB403^2))+1)*SIN(2*X403))-((1/(AB403^3))*COS(X403))+(((4/(AB403^5))-((3/(AB403^3))-AB403))*COS(3*X403)))),0)</f>
        <v>484387.80791094463</v>
      </c>
      <c r="AF403">
        <f>MAX($C$8,AD403)</f>
        <v>400000</v>
      </c>
      <c r="AG403" s="11">
        <f>MAX(AE403,$C$3,U403)</f>
        <v>484387.80791094463</v>
      </c>
      <c r="AH403" s="11">
        <f t="shared" si="83"/>
        <v>9.5794310895793905E-2</v>
      </c>
      <c r="AI403" s="11">
        <f>(3*K403)/($C$2*$C$3*2)</f>
        <v>-7.4999999999999997E-3</v>
      </c>
      <c r="AJ403">
        <f t="shared" si="75"/>
        <v>0.11794</v>
      </c>
      <c r="AK403">
        <f t="shared" si="76"/>
        <v>9.5794310895793905E-2</v>
      </c>
      <c r="AL403">
        <f>0</f>
        <v>0</v>
      </c>
      <c r="AN403">
        <f t="shared" si="77"/>
        <v>1.4365623028605238E-6</v>
      </c>
    </row>
    <row r="404" spans="7:40" x14ac:dyDescent="0.25">
      <c r="G404">
        <f>G403+($C$6/1700)</f>
        <v>0.11823529411764663</v>
      </c>
      <c r="H404" s="7">
        <f t="shared" si="78"/>
        <v>0.11824</v>
      </c>
      <c r="I404" s="7">
        <f t="shared" si="84"/>
        <v>404</v>
      </c>
      <c r="J404" s="7">
        <f t="shared" si="85"/>
        <v>30.573500000000056</v>
      </c>
      <c r="K404" s="7">
        <v>-50</v>
      </c>
      <c r="L404">
        <f>SQRT(ABS((6*J404)/($C$2*$C$8)))</f>
        <v>9.5770820190703265E-2</v>
      </c>
      <c r="M404">
        <f>(3*K404)/($C$2*$C$3*2)</f>
        <v>-7.4999999999999997E-3</v>
      </c>
      <c r="N404">
        <f t="shared" si="79"/>
        <v>9.5770820190703265E-2</v>
      </c>
      <c r="O404">
        <f t="shared" si="80"/>
        <v>9.7979589711327184E-2</v>
      </c>
      <c r="P404">
        <f t="shared" si="74"/>
        <v>-15662.390663598064</v>
      </c>
      <c r="Q404">
        <f>0</f>
        <v>0</v>
      </c>
      <c r="R404" s="12">
        <f>0</f>
        <v>0</v>
      </c>
      <c r="S404">
        <f>0</f>
        <v>0</v>
      </c>
      <c r="T404">
        <f>0</f>
        <v>0</v>
      </c>
      <c r="U404">
        <f>IFERROR($C$3*S404,0)</f>
        <v>0</v>
      </c>
      <c r="V404">
        <f>3.1415-ATAN((M404/2)/ABS((G404-$C$7)))</f>
        <v>3.1576787912806044</v>
      </c>
      <c r="W404">
        <f>SQRT(((O404/2))^2+(ABS(G404-$C$7))^2)</f>
        <v>0.23688579293139078</v>
      </c>
      <c r="X404">
        <f t="shared" si="81"/>
        <v>3.1415000000000002</v>
      </c>
      <c r="Y404">
        <f>G404-$C$7</f>
        <v>-0.23176470588235334</v>
      </c>
      <c r="Z404">
        <f t="shared" si="82"/>
        <v>3.6600614638755894E-6</v>
      </c>
      <c r="AA404">
        <f>W404/$C$5</f>
        <v>11.844289646569539</v>
      </c>
      <c r="AB404">
        <f>Y404/$C$5</f>
        <v>-11.588235294117666</v>
      </c>
      <c r="AC404">
        <f>$C$4/$C$5</f>
        <v>0</v>
      </c>
      <c r="AD404">
        <f>IFERROR(ABS(((J404*$C$5)/(4*Z404))*((((1/(AA404^3))-AA404)*SIN(V404))-(((4/(AA404^5))-(5/(AA404^3))+AA404)*SIN(3*V404))-(2*AC404*((3/(AA404^4))-(4/(AA404^2))+1)*COS(2*V404))+(2*AC404*((1/(AA404^2))-1)))),0)</f>
        <v>31814.760775366904</v>
      </c>
      <c r="AE404">
        <f>IFERROR(ABS(((J404*$C$5)/(4*Z404))*((2*AC404*((-(3/(AB404^4)))+(2/(AB404^2))+1)*SIN(2*X404))-((1/(AB404^3))*COS(X404))+(((4/(AB404^5))-((3/(AB404^3))-AB404))*COS(3*X404)))),0)</f>
        <v>483892.00473632995</v>
      </c>
      <c r="AF404">
        <f>MAX($C$8,AD404)</f>
        <v>400000</v>
      </c>
      <c r="AG404" s="11">
        <f>MAX(AE404,$C$3,U404)</f>
        <v>483892.00473632995</v>
      </c>
      <c r="AH404" s="11">
        <f t="shared" si="83"/>
        <v>9.5770820190703265E-2</v>
      </c>
      <c r="AI404" s="11">
        <f>(3*K404)/($C$2*$C$3*2)</f>
        <v>-7.4999999999999997E-3</v>
      </c>
      <c r="AJ404">
        <f t="shared" si="75"/>
        <v>0.11824</v>
      </c>
      <c r="AK404">
        <f t="shared" si="76"/>
        <v>9.5770820190703265E-2</v>
      </c>
      <c r="AL404">
        <f>0</f>
        <v>0</v>
      </c>
      <c r="AN404">
        <f t="shared" si="77"/>
        <v>1.3883475519479931E-6</v>
      </c>
    </row>
    <row r="405" spans="7:40" x14ac:dyDescent="0.25">
      <c r="G405">
        <f>G404+($C$6/1700)</f>
        <v>0.11852941176470545</v>
      </c>
      <c r="H405" s="7">
        <f t="shared" si="78"/>
        <v>0.11853</v>
      </c>
      <c r="I405" s="7">
        <f t="shared" si="84"/>
        <v>405</v>
      </c>
      <c r="J405" s="7">
        <f t="shared" si="85"/>
        <v>30.559000000000058</v>
      </c>
      <c r="K405" s="7">
        <v>-50</v>
      </c>
      <c r="L405">
        <f>SQRT(ABS((6*J405)/($C$2*$C$8)))</f>
        <v>9.5748107030896534E-2</v>
      </c>
      <c r="M405">
        <f>(3*K405)/($C$2*$C$3*2)</f>
        <v>-7.4999999999999997E-3</v>
      </c>
      <c r="N405">
        <f t="shared" si="79"/>
        <v>9.5748107030896534E-2</v>
      </c>
      <c r="O405">
        <f t="shared" si="80"/>
        <v>9.7979589711327184E-2</v>
      </c>
      <c r="P405">
        <f t="shared" si="74"/>
        <v>-15666.106062190573</v>
      </c>
      <c r="Q405">
        <f>0</f>
        <v>0</v>
      </c>
      <c r="R405" s="12">
        <f>0</f>
        <v>0</v>
      </c>
      <c r="S405">
        <f>0</f>
        <v>0</v>
      </c>
      <c r="T405">
        <f>0</f>
        <v>0</v>
      </c>
      <c r="U405">
        <f>IFERROR($C$3*S405,0)</f>
        <v>0</v>
      </c>
      <c r="V405">
        <f>3.1415-ATAN((M405/2)/ABS((G405-$C$7)))</f>
        <v>3.1576993452358928</v>
      </c>
      <c r="W405">
        <f>SQRT(((O405/2))^2+(ABS(G405-$C$7))^2)</f>
        <v>0.23659804145003668</v>
      </c>
      <c r="X405">
        <f t="shared" si="81"/>
        <v>3.1415000000000002</v>
      </c>
      <c r="Y405">
        <f>G405-$C$7</f>
        <v>-0.23147058823529454</v>
      </c>
      <c r="Z405">
        <f t="shared" si="82"/>
        <v>3.6574580034464659E-6</v>
      </c>
      <c r="AA405">
        <f>W405/$C$5</f>
        <v>11.829902072501834</v>
      </c>
      <c r="AB405">
        <f>Y405/$C$5</f>
        <v>-11.573529411764726</v>
      </c>
      <c r="AC405">
        <f>$C$4/$C$5</f>
        <v>0</v>
      </c>
      <c r="AD405">
        <f>IFERROR(ABS(((J405*$C$5)/(4*Z405))*((((1/(AA405^3))-AA405)*SIN(V405))-(((4/(AA405^5))-(5/(AA405^3))+AA405)*SIN(3*V405))-(2*AC405*((3/(AA405^4))-(4/(AA405^2))+1)*COS(2*V405))+(2*AC405*((1/(AA405^2))-1)))),0)</f>
        <v>31824.207906424879</v>
      </c>
      <c r="AE405">
        <f>IFERROR(ABS(((J405*$C$5)/(4*Z405))*((2*AC405*((-(3/(AB405^4)))+(2/(AB405^2))+1)*SIN(2*X405))-((1/(AB405^3))*COS(X405))+(((4/(AB405^5))-((3/(AB405^3))-AB405))*COS(3*X405)))),0)</f>
        <v>483392.03071194427</v>
      </c>
      <c r="AF405">
        <f>MAX($C$8,AD405)</f>
        <v>400000</v>
      </c>
      <c r="AG405" s="11">
        <f>MAX(AE405,$C$3,U405)</f>
        <v>483392.03071194427</v>
      </c>
      <c r="AH405" s="11">
        <f t="shared" si="83"/>
        <v>9.5748107030896534E-2</v>
      </c>
      <c r="AI405" s="11">
        <f>(3*K405)/($C$2*$C$3*2)</f>
        <v>-7.4999999999999997E-3</v>
      </c>
      <c r="AJ405">
        <f t="shared" si="75"/>
        <v>0.11853</v>
      </c>
      <c r="AK405">
        <f t="shared" si="76"/>
        <v>9.5748107030896534E-2</v>
      </c>
      <c r="AL405">
        <f>0</f>
        <v>0</v>
      </c>
      <c r="AN405">
        <f t="shared" si="77"/>
        <v>1.3880181329867364E-6</v>
      </c>
    </row>
    <row r="406" spans="7:40" x14ac:dyDescent="0.25">
      <c r="G406">
        <f>G405+($C$6/1700)</f>
        <v>0.11882352941176427</v>
      </c>
      <c r="H406" s="7">
        <f t="shared" si="78"/>
        <v>0.11882</v>
      </c>
      <c r="I406" s="7">
        <f t="shared" si="84"/>
        <v>406</v>
      </c>
      <c r="J406" s="7">
        <f t="shared" si="85"/>
        <v>30.54450000000006</v>
      </c>
      <c r="K406" s="7">
        <v>-50</v>
      </c>
      <c r="L406">
        <f>SQRT(ABS((6*J406)/($C$2*$C$8)))</f>
        <v>9.5725388481844351E-2</v>
      </c>
      <c r="M406">
        <f>(3*K406)/($C$2*$C$3*2)</f>
        <v>-7.4999999999999997E-3</v>
      </c>
      <c r="N406">
        <f t="shared" si="79"/>
        <v>9.5725388481844351E-2</v>
      </c>
      <c r="O406">
        <f t="shared" si="80"/>
        <v>9.7979589711327184E-2</v>
      </c>
      <c r="P406">
        <f t="shared" si="74"/>
        <v>-15669.824106114707</v>
      </c>
      <c r="Q406">
        <f>0</f>
        <v>0</v>
      </c>
      <c r="R406" s="12">
        <f>0</f>
        <v>0</v>
      </c>
      <c r="S406">
        <f>0</f>
        <v>0</v>
      </c>
      <c r="T406">
        <f>0</f>
        <v>0</v>
      </c>
      <c r="U406">
        <f>IFERROR($C$3*S406,0)</f>
        <v>0</v>
      </c>
      <c r="V406">
        <f>3.1415-ATAN((M406/2)/ABS((G406-$C$7)))</f>
        <v>3.1577199514775809</v>
      </c>
      <c r="W406">
        <f>SQRT(((O406/2))^2+(ABS(G406-$C$7))^2)</f>
        <v>0.23631030564415387</v>
      </c>
      <c r="X406">
        <f t="shared" si="81"/>
        <v>3.1415000000000002</v>
      </c>
      <c r="Y406">
        <f>G406-$C$7</f>
        <v>-0.23117647058823571</v>
      </c>
      <c r="Z406">
        <f t="shared" si="82"/>
        <v>3.654855160604626E-6</v>
      </c>
      <c r="AA406">
        <f>W406/$C$5</f>
        <v>11.815515282207693</v>
      </c>
      <c r="AB406">
        <f>Y406/$C$5</f>
        <v>-11.558823529411786</v>
      </c>
      <c r="AC406">
        <f>$C$4/$C$5</f>
        <v>0</v>
      </c>
      <c r="AD406">
        <f>IFERROR(ABS(((J406*$C$5)/(4*Z406))*((((1/(AA406^3))-AA406)*SIN(V406))-(((4/(AA406^5))-(5/(AA406^3))+AA406)*SIN(3*V406))-(2*AC406*((3/(AA406^4))-(4/(AA406^2))+1)*COS(2*V406))+(2*AC406*((1/(AA406^2))-1)))),0)</f>
        <v>31833.667536807119</v>
      </c>
      <c r="AE406">
        <f>IFERROR(ABS(((J406*$C$5)/(4*Z406))*((2*AC406*((-(3/(AB406^4)))+(2/(AB406^2))+1)*SIN(2*X406))-((1/(AB406^3))*COS(X406))+(((4/(AB406^5))-((3/(AB406^3))-AB406))*COS(3*X406)))),0)</f>
        <v>482891.84456212271</v>
      </c>
      <c r="AF406">
        <f>MAX($C$8,AD406)</f>
        <v>400000</v>
      </c>
      <c r="AG406" s="11">
        <f>MAX(AE406,$C$3,U406)</f>
        <v>482891.84456212271</v>
      </c>
      <c r="AH406" s="11">
        <f t="shared" si="83"/>
        <v>9.5725388481844351E-2</v>
      </c>
      <c r="AI406" s="11">
        <f>(3*K406)/($C$2*$C$3*2)</f>
        <v>-7.4999999999999997E-3</v>
      </c>
      <c r="AJ406">
        <f t="shared" si="75"/>
        <v>0.11882</v>
      </c>
      <c r="AK406">
        <f t="shared" si="76"/>
        <v>9.5725388481844351E-2</v>
      </c>
      <c r="AL406">
        <f>0</f>
        <v>0</v>
      </c>
      <c r="AN406">
        <f t="shared" si="77"/>
        <v>1.435528212888943E-6</v>
      </c>
    </row>
    <row r="407" spans="7:40" x14ac:dyDescent="0.25">
      <c r="G407">
        <f>G406+($C$6/1700)</f>
        <v>0.11911764705882309</v>
      </c>
      <c r="H407" s="7">
        <f t="shared" si="78"/>
        <v>0.11912</v>
      </c>
      <c r="I407" s="7">
        <f t="shared" si="84"/>
        <v>407</v>
      </c>
      <c r="J407" s="7">
        <f t="shared" si="85"/>
        <v>30.529500000000059</v>
      </c>
      <c r="K407" s="7">
        <v>-50</v>
      </c>
      <c r="L407">
        <f>SQRT(ABS((6*J407)/($C$2*$C$8)))</f>
        <v>9.5701880859260124E-2</v>
      </c>
      <c r="M407">
        <f>(3*K407)/($C$2*$C$3*2)</f>
        <v>-7.4999999999999997E-3</v>
      </c>
      <c r="N407">
        <f t="shared" si="79"/>
        <v>9.5701880859260124E-2</v>
      </c>
      <c r="O407">
        <f t="shared" si="80"/>
        <v>9.7979589711327184E-2</v>
      </c>
      <c r="P407">
        <f t="shared" si="74"/>
        <v>-15673.673145524806</v>
      </c>
      <c r="Q407">
        <f>0</f>
        <v>0</v>
      </c>
      <c r="R407" s="12">
        <f>0</f>
        <v>0</v>
      </c>
      <c r="S407">
        <f>0</f>
        <v>0</v>
      </c>
      <c r="T407">
        <f>0</f>
        <v>0</v>
      </c>
      <c r="U407">
        <f>IFERROR($C$3*S407,0)</f>
        <v>0</v>
      </c>
      <c r="V407">
        <f>3.1415-ATAN((M407/2)/ABS((G407-$C$7)))</f>
        <v>3.1577406102054195</v>
      </c>
      <c r="W407">
        <f>SQRT(((O407/2))^2+(ABS(G407-$C$7))^2)</f>
        <v>0.23602258557107234</v>
      </c>
      <c r="X407">
        <f t="shared" si="81"/>
        <v>3.1415000000000002</v>
      </c>
      <c r="Y407">
        <f>G407-$C$7</f>
        <v>-0.23088235294117687</v>
      </c>
      <c r="Z407">
        <f t="shared" si="82"/>
        <v>3.6521632146159845E-6</v>
      </c>
      <c r="AA407">
        <f>W407/$C$5</f>
        <v>11.801129278553617</v>
      </c>
      <c r="AB407">
        <f>Y407/$C$5</f>
        <v>-11.544117647058844</v>
      </c>
      <c r="AC407">
        <f>$C$4/$C$5</f>
        <v>0</v>
      </c>
      <c r="AD407">
        <f>IFERROR(ABS(((J407*$C$5)/(4*Z407))*((((1/(AA407^3))-AA407)*SIN(V407))-(((4/(AA407^5))-(5/(AA407^3))+AA407)*SIN(3*V407))-(2*AC407*((3/(AA407^4))-(4/(AA407^2))+1)*COS(2*V407))+(2*AC407*((1/(AA407^2))-1)))),0)</f>
        <v>31843.400465080344</v>
      </c>
      <c r="AE407">
        <f>IFERROR(ABS(((J407*$C$5)/(4*Z407))*((2*AC407*((-(3/(AB407^4)))+(2/(AB407^2))+1)*SIN(2*X407))-((1/(AB407^3))*COS(X407))+(((4/(AB407^5))-((3/(AB407^3))-AB407))*COS(3*X407)))),0)</f>
        <v>482395.39624904701</v>
      </c>
      <c r="AF407">
        <f>MAX($C$8,AD407)</f>
        <v>400000</v>
      </c>
      <c r="AG407" s="11">
        <f>MAX(AE407,$C$3,U407)</f>
        <v>482395.39624904701</v>
      </c>
      <c r="AH407" s="11">
        <f t="shared" si="83"/>
        <v>9.5701880859260124E-2</v>
      </c>
      <c r="AI407" s="11">
        <f>(3*K407)/($C$2*$C$3*2)</f>
        <v>-7.4999999999999997E-3</v>
      </c>
      <c r="AJ407">
        <f t="shared" si="75"/>
        <v>0.11912</v>
      </c>
      <c r="AK407">
        <f t="shared" si="76"/>
        <v>9.5701880859260124E-2</v>
      </c>
      <c r="AL407">
        <f>0</f>
        <v>0</v>
      </c>
      <c r="AN407">
        <f t="shared" si="77"/>
        <v>1.3873476943434135E-6</v>
      </c>
    </row>
    <row r="408" spans="7:40" x14ac:dyDescent="0.25">
      <c r="G408">
        <f>G407+($C$6/1700)</f>
        <v>0.11941176470588191</v>
      </c>
      <c r="H408" s="7">
        <f t="shared" si="78"/>
        <v>0.11941</v>
      </c>
      <c r="I408" s="7">
        <f t="shared" si="84"/>
        <v>408</v>
      </c>
      <c r="J408" s="7">
        <f t="shared" si="85"/>
        <v>30.515000000000061</v>
      </c>
      <c r="K408" s="7">
        <v>-50</v>
      </c>
      <c r="L408">
        <f>SQRT(ABS((6*J408)/($C$2*$C$8)))</f>
        <v>9.5679151334028975E-2</v>
      </c>
      <c r="M408">
        <f>(3*K408)/($C$2*$C$3*2)</f>
        <v>-7.4999999999999997E-3</v>
      </c>
      <c r="N408">
        <f t="shared" si="79"/>
        <v>9.5679151334028975E-2</v>
      </c>
      <c r="O408">
        <f t="shared" si="80"/>
        <v>9.7979589711327184E-2</v>
      </c>
      <c r="P408">
        <f t="shared" si="74"/>
        <v>-15677.39658103044</v>
      </c>
      <c r="Q408">
        <f>0</f>
        <v>0</v>
      </c>
      <c r="R408" s="12">
        <f>0</f>
        <v>0</v>
      </c>
      <c r="S408">
        <f>0</f>
        <v>0</v>
      </c>
      <c r="T408">
        <f>0</f>
        <v>0</v>
      </c>
      <c r="U408">
        <f>IFERROR($C$3*S408,0)</f>
        <v>0</v>
      </c>
      <c r="V408">
        <f>3.1415-ATAN((M408/2)/ABS((G408-$C$7)))</f>
        <v>3.1577613216201779</v>
      </c>
      <c r="W408">
        <f>SQRT(((O408/2))^2+(ABS(G408-$C$7))^2)</f>
        <v>0.23573488128839898</v>
      </c>
      <c r="X408">
        <f t="shared" si="81"/>
        <v>3.1415000000000002</v>
      </c>
      <c r="Y408">
        <f>G408-$C$7</f>
        <v>-0.23058823529411807</v>
      </c>
      <c r="Z408">
        <f t="shared" si="82"/>
        <v>3.6495616286973752E-6</v>
      </c>
      <c r="AA408">
        <f>W408/$C$5</f>
        <v>11.786744064419949</v>
      </c>
      <c r="AB408">
        <f>Y408/$C$5</f>
        <v>-11.529411764705904</v>
      </c>
      <c r="AC408">
        <f>$C$4/$C$5</f>
        <v>0</v>
      </c>
      <c r="AD408">
        <f>IFERROR(ABS(((J408*$C$5)/(4*Z408))*((((1/(AA408^3))-AA408)*SIN(V408))-(((4/(AA408^5))-(5/(AA408^3))+AA408)*SIN(3*V408))-(2*AC408*((3/(AA408^4))-(4/(AA408^2))+1)*COS(2*V408))+(2*AC408*((1/(AA408^2))-1)))),0)</f>
        <v>31852.885423453925</v>
      </c>
      <c r="AE408">
        <f>IFERROR(ABS(((J408*$C$5)/(4*Z408))*((2*AC408*((-(3/(AB408^4)))+(2/(AB408^2))+1)*SIN(2*X408))-((1/(AB408^3))*COS(X408))+(((4/(AB408^5))-((3/(AB408^3))-AB408))*COS(3*X408)))),0)</f>
        <v>481894.78293600568</v>
      </c>
      <c r="AF408">
        <f>MAX($C$8,AD408)</f>
        <v>400000</v>
      </c>
      <c r="AG408" s="11">
        <f>MAX(AE408,$C$3,U408)</f>
        <v>481894.78293600568</v>
      </c>
      <c r="AH408" s="11">
        <f t="shared" si="83"/>
        <v>9.5679151334028975E-2</v>
      </c>
      <c r="AI408" s="11">
        <f>(3*K408)/($C$2*$C$3*2)</f>
        <v>-7.4999999999999997E-3</v>
      </c>
      <c r="AJ408">
        <f t="shared" si="75"/>
        <v>0.11941</v>
      </c>
      <c r="AK408">
        <f t="shared" si="76"/>
        <v>9.5679151334028975E-2</v>
      </c>
      <c r="AL408">
        <f>0</f>
        <v>0</v>
      </c>
      <c r="AN408">
        <f t="shared" si="77"/>
        <v>1.4348344852281507E-6</v>
      </c>
    </row>
    <row r="409" spans="7:40" x14ac:dyDescent="0.25">
      <c r="G409">
        <f>G408+($C$6/1700)</f>
        <v>0.11970588235294073</v>
      </c>
      <c r="H409" s="7">
        <f t="shared" si="78"/>
        <v>0.11971</v>
      </c>
      <c r="I409" s="7">
        <f t="shared" si="84"/>
        <v>409</v>
      </c>
      <c r="J409" s="7">
        <f t="shared" si="85"/>
        <v>30.50000000000006</v>
      </c>
      <c r="K409" s="7">
        <v>-50</v>
      </c>
      <c r="L409">
        <f>SQRT(ABS((6*J409)/($C$2*$C$8)))</f>
        <v>9.5655632348545058E-2</v>
      </c>
      <c r="M409">
        <f>(3*K409)/($C$2*$C$3*2)</f>
        <v>-7.4999999999999997E-3</v>
      </c>
      <c r="N409">
        <f t="shared" si="79"/>
        <v>9.5655632348545058E-2</v>
      </c>
      <c r="O409">
        <f t="shared" si="80"/>
        <v>9.7979589711327184E-2</v>
      </c>
      <c r="P409">
        <f t="shared" si="74"/>
        <v>-15681.251204679482</v>
      </c>
      <c r="Q409">
        <f>0</f>
        <v>0</v>
      </c>
      <c r="R409" s="12">
        <f>0</f>
        <v>0</v>
      </c>
      <c r="S409">
        <f>0</f>
        <v>0</v>
      </c>
      <c r="T409">
        <f>0</f>
        <v>0</v>
      </c>
      <c r="U409">
        <f>IFERROR($C$3*S409,0)</f>
        <v>0</v>
      </c>
      <c r="V409">
        <f>3.1415-ATAN((M409/2)/ABS((G409-$C$7)))</f>
        <v>3.1577820859236501</v>
      </c>
      <c r="W409">
        <f>SQRT(((O409/2))^2+(ABS(G409-$C$7))^2)</f>
        <v>0.23544719285401891</v>
      </c>
      <c r="X409">
        <f t="shared" si="81"/>
        <v>3.1415000000000002</v>
      </c>
      <c r="Y409">
        <f>G409-$C$7</f>
        <v>-0.23029411764705926</v>
      </c>
      <c r="Z409">
        <f t="shared" si="82"/>
        <v>3.6468709832882877E-6</v>
      </c>
      <c r="AA409">
        <f>W409/$C$5</f>
        <v>11.772359642700945</v>
      </c>
      <c r="AB409">
        <f>Y409/$C$5</f>
        <v>-11.514705882352963</v>
      </c>
      <c r="AC409">
        <f>$C$4/$C$5</f>
        <v>0</v>
      </c>
      <c r="AD409">
        <f>IFERROR(ABS(((J409*$C$5)/(4*Z409))*((((1/(AA409^3))-AA409)*SIN(V409))-(((4/(AA409^5))-(5/(AA409^3))+AA409)*SIN(3*V409))-(2*AC409*((3/(AA409^4))-(4/(AA409^2))+1)*COS(2*V409))+(2*AC409*((1/(AA409^2))-1)))),0)</f>
        <v>31862.644175656653</v>
      </c>
      <c r="AE409">
        <f>IFERROR(ABS(((J409*$C$5)/(4*Z409))*((2*AC409*((-(3/(AB409^4)))+(2/(AB409^2))+1)*SIN(2*X409))-((1/(AB409^3))*COS(X409))+(((4/(AB409^5))-((3/(AB409^3))-AB409))*COS(3*X409)))),0)</f>
        <v>481397.90264066873</v>
      </c>
      <c r="AF409">
        <f>MAX($C$8,AD409)</f>
        <v>400000</v>
      </c>
      <c r="AG409" s="11">
        <f>MAX(AE409,$C$3,U409)</f>
        <v>481397.90264066873</v>
      </c>
      <c r="AH409" s="11">
        <f t="shared" si="83"/>
        <v>9.5655632348545058E-2</v>
      </c>
      <c r="AI409" s="11">
        <f>(3*K409)/($C$2*$C$3*2)</f>
        <v>-7.4999999999999997E-3</v>
      </c>
      <c r="AJ409">
        <f t="shared" si="75"/>
        <v>0.11971</v>
      </c>
      <c r="AK409">
        <f t="shared" si="76"/>
        <v>9.5655632348545058E-2</v>
      </c>
      <c r="AL409">
        <f>0</f>
        <v>0</v>
      </c>
      <c r="AN409">
        <f t="shared" si="77"/>
        <v>1.3866769315525463E-6</v>
      </c>
    </row>
    <row r="410" spans="7:40" x14ac:dyDescent="0.25">
      <c r="G410">
        <f>G409+($C$6/1700)</f>
        <v>0.11999999999999955</v>
      </c>
      <c r="H410" s="7">
        <f t="shared" si="78"/>
        <v>0.12</v>
      </c>
      <c r="I410" s="7">
        <f t="shared" si="84"/>
        <v>410</v>
      </c>
      <c r="J410" s="7">
        <f t="shared" si="85"/>
        <v>30.485500000000062</v>
      </c>
      <c r="K410" s="7">
        <v>-50</v>
      </c>
      <c r="L410">
        <f>SQRT(ABS((6*J410)/($C$2*$C$8)))</f>
        <v>9.5632891831210556E-2</v>
      </c>
      <c r="M410">
        <f>(3*K410)/($C$2*$C$3*2)</f>
        <v>-7.4999999999999997E-3</v>
      </c>
      <c r="N410">
        <f t="shared" si="79"/>
        <v>9.5632891831210556E-2</v>
      </c>
      <c r="O410">
        <f t="shared" si="80"/>
        <v>9.7979589711327184E-2</v>
      </c>
      <c r="P410">
        <f t="shared" si="74"/>
        <v>-15684.980044809887</v>
      </c>
      <c r="Q410">
        <f>0</f>
        <v>0</v>
      </c>
      <c r="R410" s="12">
        <f>0</f>
        <v>0</v>
      </c>
      <c r="S410">
        <f>0</f>
        <v>0</v>
      </c>
      <c r="T410">
        <f>0</f>
        <v>0</v>
      </c>
      <c r="U410">
        <f>IFERROR($C$3*S410,0)</f>
        <v>0</v>
      </c>
      <c r="V410">
        <f>3.1415-ATAN((M410/2)/ABS((G410-$C$7)))</f>
        <v>3.1578029033186623</v>
      </c>
      <c r="W410">
        <f>SQRT(((O410/2))^2+(ABS(G410-$C$7))^2)</f>
        <v>0.23515952032609735</v>
      </c>
      <c r="X410">
        <f t="shared" si="81"/>
        <v>3.1415000000000002</v>
      </c>
      <c r="Y410">
        <f>G410-$C$7</f>
        <v>-0.23000000000000043</v>
      </c>
      <c r="Z410">
        <f t="shared" si="82"/>
        <v>3.6442706549004693E-6</v>
      </c>
      <c r="AA410">
        <f>W410/$C$5</f>
        <v>11.757976016304868</v>
      </c>
      <c r="AB410">
        <f>Y410/$C$5</f>
        <v>-11.500000000000021</v>
      </c>
      <c r="AC410">
        <f>$C$4/$C$5</f>
        <v>0</v>
      </c>
      <c r="AD410">
        <f>IFERROR(ABS(((J410*$C$5)/(4*Z410))*((((1/(AA410^3))-AA410)*SIN(V410))-(((4/(AA410^5))-(5/(AA410^3))+AA410)*SIN(3*V410))-(2*AC410*((3/(AA410^4))-(4/(AA410^2))+1)*COS(2*V410))+(2*AC410*((1/(AA410^2))-1)))),0)</f>
        <v>31872.154635101848</v>
      </c>
      <c r="AE410">
        <f>IFERROR(ABS(((J410*$C$5)/(4*Z410))*((2*AC410*((-(3/(AB410^4)))+(2/(AB410^2))+1)*SIN(2*X410))-((1/(AB410^3))*COS(X410))+(((4/(AB410^5))-((3/(AB410^3))-AB410))*COS(3*X410)))),0)</f>
        <v>480896.86122858035</v>
      </c>
      <c r="AF410">
        <f>MAX($C$8,AD410)</f>
        <v>400000</v>
      </c>
      <c r="AG410" s="11">
        <f>MAX(AE410,$C$3,U410)</f>
        <v>480896.86122858035</v>
      </c>
      <c r="AH410" s="11">
        <f t="shared" si="83"/>
        <v>9.5632891831210556E-2</v>
      </c>
      <c r="AI410" s="11">
        <f>(3*K410)/($C$2*$C$3*2)</f>
        <v>-7.4999999999999997E-3</v>
      </c>
      <c r="AJ410">
        <f t="shared" si="75"/>
        <v>0.12</v>
      </c>
      <c r="AK410">
        <f t="shared" si="76"/>
        <v>9.5632891831210556E-2</v>
      </c>
      <c r="AL410">
        <f>0</f>
        <v>0</v>
      </c>
      <c r="AN410">
        <f t="shared" si="77"/>
        <v>1.3863471156243612E-6</v>
      </c>
    </row>
    <row r="411" spans="7:40" x14ac:dyDescent="0.25">
      <c r="G411">
        <f>G410+($C$6/1700)</f>
        <v>0.12029411764705837</v>
      </c>
      <c r="H411" s="7">
        <f t="shared" si="78"/>
        <v>0.12028999999999999</v>
      </c>
      <c r="I411" s="7">
        <f t="shared" si="84"/>
        <v>411</v>
      </c>
      <c r="J411" s="7">
        <f t="shared" si="85"/>
        <v>30.471000000000064</v>
      </c>
      <c r="K411" s="7">
        <v>-50</v>
      </c>
      <c r="L411">
        <f>SQRT(ABS((6*J411)/($C$2*$C$8)))</f>
        <v>9.5610145905128813E-2</v>
      </c>
      <c r="M411">
        <f>(3*K411)/($C$2*$C$3*2)</f>
        <v>-7.4999999999999997E-3</v>
      </c>
      <c r="N411">
        <f t="shared" si="79"/>
        <v>9.5610145905128813E-2</v>
      </c>
      <c r="O411">
        <f t="shared" si="80"/>
        <v>9.7979589711327184E-2</v>
      </c>
      <c r="P411">
        <f t="shared" si="74"/>
        <v>-15688.711546245382</v>
      </c>
      <c r="Q411">
        <f>0</f>
        <v>0</v>
      </c>
      <c r="R411" s="12">
        <f>0</f>
        <v>0</v>
      </c>
      <c r="S411">
        <f>0</f>
        <v>0</v>
      </c>
      <c r="T411">
        <f>0</f>
        <v>0</v>
      </c>
      <c r="U411">
        <f>IFERROR($C$3*S411,0)</f>
        <v>0</v>
      </c>
      <c r="V411">
        <f>3.1415-ATAN((M411/2)/ABS((G411-$C$7)))</f>
        <v>3.1578237740090791</v>
      </c>
      <c r="W411">
        <f>SQRT(((O411/2))^2+(ABS(G411-$C$7))^2)</f>
        <v>0.23487186376308136</v>
      </c>
      <c r="X411">
        <f t="shared" si="81"/>
        <v>3.1415000000000002</v>
      </c>
      <c r="Y411">
        <f>G411-$C$7</f>
        <v>-0.22970588235294159</v>
      </c>
      <c r="Z411">
        <f t="shared" si="82"/>
        <v>3.6416709448439831E-6</v>
      </c>
      <c r="AA411">
        <f>W411/$C$5</f>
        <v>11.743593188154067</v>
      </c>
      <c r="AB411">
        <f>Y411/$C$5</f>
        <v>-11.485294117647079</v>
      </c>
      <c r="AC411">
        <f>$C$4/$C$5</f>
        <v>0</v>
      </c>
      <c r="AD411">
        <f>IFERROR(ABS(((J411*$C$5)/(4*Z411))*((((1/(AA411^3))-AA411)*SIN(V411))-(((4/(AA411^5))-(5/(AA411^3))+AA411)*SIN(3*V411))-(2*AC411*((3/(AA411^4))-(4/(AA411^2))+1)*COS(2*V411))+(2*AC411*((1/(AA411^2))-1)))),0)</f>
        <v>31881.677809336223</v>
      </c>
      <c r="AE411">
        <f>IFERROR(ABS(((J411*$C$5)/(4*Z411))*((2*AC411*((-(3/(AB411^4)))+(2/(AB411^2))+1)*SIN(2*X411))-((1/(AB411^3))*COS(X411))+(((4/(AB411^5))-((3/(AB411^3))-AB411))*COS(3*X411)))),0)</f>
        <v>480395.60653284303</v>
      </c>
      <c r="AF411">
        <f>MAX($C$8,AD411)</f>
        <v>400000</v>
      </c>
      <c r="AG411" s="11">
        <f>MAX(AE411,$C$3,U411)</f>
        <v>480395.60653284303</v>
      </c>
      <c r="AH411" s="11">
        <f t="shared" si="83"/>
        <v>9.5610145905128813E-2</v>
      </c>
      <c r="AI411" s="11">
        <f>(3*K411)/($C$2*$C$3*2)</f>
        <v>-7.4999999999999997E-3</v>
      </c>
      <c r="AJ411">
        <f t="shared" si="75"/>
        <v>0.12028999999999999</v>
      </c>
      <c r="AK411">
        <f t="shared" si="76"/>
        <v>9.5610145905128813E-2</v>
      </c>
      <c r="AL411">
        <f>0</f>
        <v>0</v>
      </c>
      <c r="AN411">
        <f t="shared" si="77"/>
        <v>1.4337991491140319E-6</v>
      </c>
    </row>
    <row r="412" spans="7:40" x14ac:dyDescent="0.25">
      <c r="G412">
        <f>G411+($C$6/1700)</f>
        <v>0.12058823529411719</v>
      </c>
      <c r="H412" s="7">
        <f t="shared" si="78"/>
        <v>0.12059</v>
      </c>
      <c r="I412" s="7">
        <f t="shared" si="84"/>
        <v>412</v>
      </c>
      <c r="J412" s="7">
        <f t="shared" si="85"/>
        <v>30.456000000000063</v>
      </c>
      <c r="K412" s="7">
        <v>-50</v>
      </c>
      <c r="L412">
        <f>SQRT(ABS((6*J412)/($C$2*$C$8)))</f>
        <v>9.5586609940932724E-2</v>
      </c>
      <c r="M412">
        <f>(3*K412)/($C$2*$C$3*2)</f>
        <v>-7.4999999999999997E-3</v>
      </c>
      <c r="N412">
        <f t="shared" si="79"/>
        <v>9.5586609940932724E-2</v>
      </c>
      <c r="O412">
        <f t="shared" si="80"/>
        <v>9.7979589711327184E-2</v>
      </c>
      <c r="P412">
        <f t="shared" si="74"/>
        <v>-15692.57452405643</v>
      </c>
      <c r="Q412">
        <f>0</f>
        <v>0</v>
      </c>
      <c r="R412" s="12">
        <f>0</f>
        <v>0</v>
      </c>
      <c r="S412">
        <f>0</f>
        <v>0</v>
      </c>
      <c r="T412">
        <f>0</f>
        <v>0</v>
      </c>
      <c r="U412">
        <f>IFERROR($C$3*S412,0)</f>
        <v>0</v>
      </c>
      <c r="V412">
        <f>3.1415-ATAN((M412/2)/ABS((G412-$C$7)))</f>
        <v>3.1578446981998098</v>
      </c>
      <c r="W412">
        <f>SQRT(((O412/2))^2+(ABS(G412-$C$7))^2)</f>
        <v>0.23458422322370132</v>
      </c>
      <c r="X412">
        <f t="shared" si="81"/>
        <v>3.1415000000000002</v>
      </c>
      <c r="Y412">
        <f>G412-$C$7</f>
        <v>-0.22941176470588279</v>
      </c>
      <c r="Z412">
        <f t="shared" si="82"/>
        <v>3.6389822404513158E-6</v>
      </c>
      <c r="AA412">
        <f>W412/$C$5</f>
        <v>11.729211161185065</v>
      </c>
      <c r="AB412">
        <f>Y412/$C$5</f>
        <v>-11.470588235294139</v>
      </c>
      <c r="AC412">
        <f>$C$4/$C$5</f>
        <v>0</v>
      </c>
      <c r="AD412">
        <f>IFERROR(ABS(((J412*$C$5)/(4*Z412))*((((1/(AA412^3))-AA412)*SIN(V412))-(((4/(AA412^5))-(5/(AA412^3))+AA412)*SIN(3*V412))-(2*AC412*((3/(AA412^4))-(4/(AA412^2))+1)*COS(2*V412))+(2*AC412*((1/(AA412^2))-1)))),0)</f>
        <v>31891.47552202599</v>
      </c>
      <c r="AE412">
        <f>IFERROR(ABS(((J412*$C$5)/(4*Z412))*((2*AC412*((-(3/(AB412^4)))+(2/(AB412^2))+1)*SIN(2*X412))-((1/(AB412^3))*COS(X412))+(((4/(AB412^5))-((3/(AB412^3))-AB412))*COS(3*X412)))),0)</f>
        <v>479898.07754718285</v>
      </c>
      <c r="AF412">
        <f>MAX($C$8,AD412)</f>
        <v>400000</v>
      </c>
      <c r="AG412" s="11">
        <f>MAX(AE412,$C$3,U412)</f>
        <v>479898.07754718285</v>
      </c>
      <c r="AH412" s="11">
        <f t="shared" si="83"/>
        <v>9.5586609940932724E-2</v>
      </c>
      <c r="AI412" s="11">
        <f>(3*K412)/($C$2*$C$3*2)</f>
        <v>-7.4999999999999997E-3</v>
      </c>
      <c r="AJ412">
        <f t="shared" si="75"/>
        <v>0.12059</v>
      </c>
      <c r="AK412">
        <f t="shared" si="76"/>
        <v>9.5586609940932724E-2</v>
      </c>
      <c r="AL412">
        <f>0</f>
        <v>0</v>
      </c>
      <c r="AN412">
        <f t="shared" si="77"/>
        <v>1.3856758684843964E-6</v>
      </c>
    </row>
    <row r="413" spans="7:40" x14ac:dyDescent="0.25">
      <c r="G413">
        <f>G412+($C$6/1700)</f>
        <v>0.12088235294117601</v>
      </c>
      <c r="H413" s="7">
        <f t="shared" si="78"/>
        <v>0.12088</v>
      </c>
      <c r="I413" s="7">
        <f t="shared" si="84"/>
        <v>413</v>
      </c>
      <c r="J413" s="7">
        <f t="shared" si="85"/>
        <v>30.441500000000065</v>
      </c>
      <c r="K413" s="7">
        <v>-50</v>
      </c>
      <c r="L413">
        <f>SQRT(ABS((6*J413)/($C$2*$C$8)))</f>
        <v>9.5563852998924337E-2</v>
      </c>
      <c r="M413">
        <f>(3*K413)/($C$2*$C$3*2)</f>
        <v>-7.4999999999999997E-3</v>
      </c>
      <c r="N413">
        <f t="shared" si="79"/>
        <v>9.5563852998924337E-2</v>
      </c>
      <c r="O413">
        <f t="shared" si="80"/>
        <v>9.7979589711327184E-2</v>
      </c>
      <c r="P413">
        <f t="shared" si="74"/>
        <v>-15696.311449653289</v>
      </c>
      <c r="Q413">
        <f>0</f>
        <v>0</v>
      </c>
      <c r="R413" s="12">
        <f>0</f>
        <v>0</v>
      </c>
      <c r="S413">
        <f>0</f>
        <v>0</v>
      </c>
      <c r="T413">
        <f>0</f>
        <v>0</v>
      </c>
      <c r="U413">
        <f>IFERROR($C$3*S413,0)</f>
        <v>0</v>
      </c>
      <c r="V413">
        <f>3.1415-ATAN((M413/2)/ABS((G413-$C$7)))</f>
        <v>3.157865676096816</v>
      </c>
      <c r="W413">
        <f>SQRT(((O413/2))^2+(ABS(G413-$C$7))^2)</f>
        <v>0.23429659876697279</v>
      </c>
      <c r="X413">
        <f t="shared" si="81"/>
        <v>3.1415000000000002</v>
      </c>
      <c r="Y413">
        <f>G413-$C$7</f>
        <v>-0.22911764705882398</v>
      </c>
      <c r="Z413">
        <f t="shared" si="82"/>
        <v>3.6363837888334517E-6</v>
      </c>
      <c r="AA413">
        <f>W413/$C$5</f>
        <v>11.71482993834864</v>
      </c>
      <c r="AB413">
        <f>Y413/$C$5</f>
        <v>-11.455882352941199</v>
      </c>
      <c r="AC413">
        <f>$C$4/$C$5</f>
        <v>0</v>
      </c>
      <c r="AD413">
        <f>IFERROR(ABS(((J413*$C$5)/(4*Z413))*((((1/(AA413^3))-AA413)*SIN(V413))-(((4/(AA413^5))-(5/(AA413^3))+AA413)*SIN(3*V413))-(2*AC413*((3/(AA413^4))-(4/(AA413^2))+1)*COS(2*V413))+(2*AC413*((1/(AA413^2))-1)))),0)</f>
        <v>31901.024460288281</v>
      </c>
      <c r="AE413">
        <f>IFERROR(ABS(((J413*$C$5)/(4*Z413))*((2*AC413*((-(3/(AB413^4)))+(2/(AB413^2))+1)*SIN(2*X413))-((1/(AB413^3))*COS(X413))+(((4/(AB413^5))-((3/(AB413^3))-AB413))*COS(3*X413)))),0)</f>
        <v>479396.39334562566</v>
      </c>
      <c r="AF413">
        <f>MAX($C$8,AD413)</f>
        <v>400000</v>
      </c>
      <c r="AG413" s="11">
        <f>MAX(AE413,$C$3,U413)</f>
        <v>479396.39334562566</v>
      </c>
      <c r="AH413" s="11">
        <f t="shared" si="83"/>
        <v>9.5563852998924337E-2</v>
      </c>
      <c r="AI413" s="11">
        <f>(3*K413)/($C$2*$C$3*2)</f>
        <v>-7.4999999999999997E-3</v>
      </c>
      <c r="AJ413">
        <f t="shared" si="75"/>
        <v>0.12088</v>
      </c>
      <c r="AK413">
        <f t="shared" si="76"/>
        <v>9.5563852998924337E-2</v>
      </c>
      <c r="AL413">
        <f>0</f>
        <v>0</v>
      </c>
      <c r="AN413">
        <f t="shared" si="77"/>
        <v>1.4331045844598823E-6</v>
      </c>
    </row>
    <row r="414" spans="7:40" x14ac:dyDescent="0.25">
      <c r="G414">
        <f>G413+($C$6/1700)</f>
        <v>0.12117647058823483</v>
      </c>
      <c r="H414" s="7">
        <f t="shared" si="78"/>
        <v>0.12118</v>
      </c>
      <c r="I414" s="7">
        <f t="shared" si="84"/>
        <v>414</v>
      </c>
      <c r="J414" s="7">
        <f t="shared" si="85"/>
        <v>30.426500000000065</v>
      </c>
      <c r="K414" s="7">
        <v>-50</v>
      </c>
      <c r="L414">
        <f>SQRT(ABS((6*J414)/($C$2*$C$8)))</f>
        <v>9.5540305630660502E-2</v>
      </c>
      <c r="M414">
        <f>(3*K414)/($C$2*$C$3*2)</f>
        <v>-7.4999999999999997E-3</v>
      </c>
      <c r="N414">
        <f t="shared" si="79"/>
        <v>9.5540305630660502E-2</v>
      </c>
      <c r="O414">
        <f t="shared" si="80"/>
        <v>9.7979589711327184E-2</v>
      </c>
      <c r="P414">
        <f t="shared" si="74"/>
        <v>-15700.180045463709</v>
      </c>
      <c r="Q414">
        <f>0</f>
        <v>0</v>
      </c>
      <c r="R414" s="12">
        <f>0</f>
        <v>0</v>
      </c>
      <c r="S414">
        <f>0</f>
        <v>0</v>
      </c>
      <c r="T414">
        <f>0</f>
        <v>0</v>
      </c>
      <c r="U414">
        <f>IFERROR($C$3*S414,0)</f>
        <v>0</v>
      </c>
      <c r="V414">
        <f>3.1415-ATAN((M414/2)/ABS((G414-$C$7)))</f>
        <v>3.1578867079071165</v>
      </c>
      <c r="W414">
        <f>SQRT(((O414/2))^2+(ABS(G414-$C$7))^2)</f>
        <v>0.23400899045219811</v>
      </c>
      <c r="X414">
        <f t="shared" si="81"/>
        <v>3.1415000000000002</v>
      </c>
      <c r="Y414">
        <f>G414-$C$7</f>
        <v>-0.22882352941176515</v>
      </c>
      <c r="Z414">
        <f t="shared" si="82"/>
        <v>3.6336963865891218E-6</v>
      </c>
      <c r="AA414">
        <f>W414/$C$5</f>
        <v>11.700449522609905</v>
      </c>
      <c r="AB414">
        <f>Y414/$C$5</f>
        <v>-11.441176470588257</v>
      </c>
      <c r="AC414">
        <f>$C$4/$C$5</f>
        <v>0</v>
      </c>
      <c r="AD414">
        <f>IFERROR(ABS(((J414*$C$5)/(4*Z414))*((((1/(AA414^3))-AA414)*SIN(V414))-(((4/(AA414^5))-(5/(AA414^3))+AA414)*SIN(3*V414))-(2*AC414*((3/(AA414^4))-(4/(AA414^2))+1)*COS(2*V414))+(2*AC414*((1/(AA414^2))-1)))),0)</f>
        <v>31910.848438417379</v>
      </c>
      <c r="AE414">
        <f>IFERROR(ABS(((J414*$C$5)/(4*Z414))*((2*AC414*((-(3/(AB414^4)))+(2/(AB414^2))+1)*SIN(2*X414))-((1/(AB414^3))*COS(X414))+(((4/(AB414^5))-((3/(AB414^3))-AB414))*COS(3*X414)))),0)</f>
        <v>478898.42999167152</v>
      </c>
      <c r="AF414">
        <f>MAX($C$8,AD414)</f>
        <v>400000</v>
      </c>
      <c r="AG414" s="11">
        <f>MAX(AE414,$C$3,U414)</f>
        <v>478898.42999167152</v>
      </c>
      <c r="AH414" s="11">
        <f t="shared" si="83"/>
        <v>9.5540305630660502E-2</v>
      </c>
      <c r="AI414" s="11">
        <f>(3*K414)/($C$2*$C$3*2)</f>
        <v>-7.4999999999999997E-3</v>
      </c>
      <c r="AJ414">
        <f t="shared" si="75"/>
        <v>0.12118</v>
      </c>
      <c r="AK414">
        <f t="shared" si="76"/>
        <v>9.5540305630660502E-2</v>
      </c>
      <c r="AL414">
        <f>0</f>
        <v>0</v>
      </c>
      <c r="AN414">
        <f t="shared" si="77"/>
        <v>1.385004296022213E-6</v>
      </c>
    </row>
    <row r="415" spans="7:40" x14ac:dyDescent="0.25">
      <c r="G415">
        <f>G414+($C$6/1700)</f>
        <v>0.12147058823529365</v>
      </c>
      <c r="H415" s="7">
        <f t="shared" si="78"/>
        <v>0.12146999999999999</v>
      </c>
      <c r="I415" s="7">
        <f t="shared" si="84"/>
        <v>415</v>
      </c>
      <c r="J415" s="7">
        <f t="shared" si="85"/>
        <v>30.412000000000067</v>
      </c>
      <c r="K415" s="7">
        <v>-50</v>
      </c>
      <c r="L415">
        <f>SQRT(ABS((6*J415)/($C$2*$C$8)))</f>
        <v>9.5517537656704801E-2</v>
      </c>
      <c r="M415">
        <f>(3*K415)/($C$2*$C$3*2)</f>
        <v>-7.4999999999999997E-3</v>
      </c>
      <c r="N415">
        <f t="shared" si="79"/>
        <v>9.5517537656704801E-2</v>
      </c>
      <c r="O415">
        <f t="shared" si="80"/>
        <v>9.7979589711327184E-2</v>
      </c>
      <c r="P415">
        <f t="shared" si="74"/>
        <v>-15703.922408375736</v>
      </c>
      <c r="Q415">
        <f>0</f>
        <v>0</v>
      </c>
      <c r="R415" s="12">
        <f>0</f>
        <v>0</v>
      </c>
      <c r="S415">
        <f>0</f>
        <v>0</v>
      </c>
      <c r="T415">
        <f>0</f>
        <v>0</v>
      </c>
      <c r="U415">
        <f>IFERROR($C$3*S415,0)</f>
        <v>0</v>
      </c>
      <c r="V415">
        <f>3.1415-ATAN((M415/2)/ABS((G415-$C$7)))</f>
        <v>3.1579077938387967</v>
      </c>
      <c r="W415">
        <f>SQRT(((O415/2))^2+(ABS(G415-$C$7))^2)</f>
        <v>0.23372139833896829</v>
      </c>
      <c r="X415">
        <f t="shared" si="81"/>
        <v>3.1415000000000002</v>
      </c>
      <c r="Y415">
        <f>G415-$C$7</f>
        <v>-0.22852941176470631</v>
      </c>
      <c r="Z415">
        <f t="shared" si="82"/>
        <v>3.6310991940196411E-6</v>
      </c>
      <c r="AA415">
        <f>W415/$C$5</f>
        <v>11.686069916948414</v>
      </c>
      <c r="AB415">
        <f>Y415/$C$5</f>
        <v>-11.426470588235315</v>
      </c>
      <c r="AC415">
        <f>$C$4/$C$5</f>
        <v>0</v>
      </c>
      <c r="AD415">
        <f>IFERROR(ABS(((J415*$C$5)/(4*Z415))*((((1/(AA415^3))-AA415)*SIN(V415))-(((4/(AA415^5))-(5/(AA415^3))+AA415)*SIN(3*V415))-(2*AC415*((3/(AA415^4))-(4/(AA415^2))+1)*COS(2*V415))+(2*AC415*((1/(AA415^2))-1)))),0)</f>
        <v>31920.423318673638</v>
      </c>
      <c r="AE415">
        <f>IFERROR(ABS(((J415*$C$5)/(4*Z415))*((2*AC415*((-(3/(AB415^4)))+(2/(AB415^2))+1)*SIN(2*X415))-((1/(AB415^3))*COS(X415))+(((4/(AB415^5))-((3/(AB415^3))-AB415))*COS(3*X415)))),0)</f>
        <v>478396.3153392112</v>
      </c>
      <c r="AF415">
        <f>MAX($C$8,AD415)</f>
        <v>400000</v>
      </c>
      <c r="AG415" s="11">
        <f>MAX(AE415,$C$3,U415)</f>
        <v>478396.3153392112</v>
      </c>
      <c r="AH415" s="11">
        <f t="shared" si="83"/>
        <v>9.5517537656704801E-2</v>
      </c>
      <c r="AI415" s="11">
        <f>(3*K415)/($C$2*$C$3*2)</f>
        <v>-7.4999999999999997E-3</v>
      </c>
      <c r="AJ415">
        <f t="shared" si="75"/>
        <v>0.12146999999999999</v>
      </c>
      <c r="AK415">
        <f t="shared" si="76"/>
        <v>9.5517537656704801E-2</v>
      </c>
      <c r="AL415">
        <f>0</f>
        <v>0</v>
      </c>
      <c r="AN415">
        <f t="shared" si="77"/>
        <v>1.3846740816885344E-6</v>
      </c>
    </row>
    <row r="416" spans="7:40" x14ac:dyDescent="0.25">
      <c r="G416">
        <f>G415+($C$6/1700)</f>
        <v>0.12176470588235247</v>
      </c>
      <c r="H416" s="7">
        <f t="shared" si="78"/>
        <v>0.12175999999999999</v>
      </c>
      <c r="I416" s="7">
        <f t="shared" si="84"/>
        <v>416</v>
      </c>
      <c r="J416" s="7">
        <f t="shared" si="85"/>
        <v>30.397500000000068</v>
      </c>
      <c r="K416" s="7">
        <v>-50</v>
      </c>
      <c r="L416">
        <f>SQRT(ABS((6*J416)/($C$2*$C$8)))</f>
        <v>9.5494764254382136E-2</v>
      </c>
      <c r="M416">
        <f>(3*K416)/($C$2*$C$3*2)</f>
        <v>-7.4999999999999997E-3</v>
      </c>
      <c r="N416">
        <f t="shared" si="79"/>
        <v>9.5494764254382136E-2</v>
      </c>
      <c r="O416">
        <f t="shared" si="80"/>
        <v>9.7979589711327184E-2</v>
      </c>
      <c r="P416">
        <f t="shared" si="74"/>
        <v>-15707.66744870169</v>
      </c>
      <c r="Q416">
        <f>0</f>
        <v>0</v>
      </c>
      <c r="R416" s="12">
        <f>0</f>
        <v>0</v>
      </c>
      <c r="S416">
        <f>0</f>
        <v>0</v>
      </c>
      <c r="T416">
        <f>0</f>
        <v>0</v>
      </c>
      <c r="U416">
        <f>IFERROR($C$3*S416,0)</f>
        <v>0</v>
      </c>
      <c r="V416">
        <f>3.1415-ATAN((M416/2)/ABS((G416-$C$7)))</f>
        <v>3.1579289341010139</v>
      </c>
      <c r="W416">
        <f>SQRT(((O416/2))^2+(ABS(G416-$C$7))^2)</f>
        <v>0.23343382248716457</v>
      </c>
      <c r="X416">
        <f t="shared" si="81"/>
        <v>3.1415000000000002</v>
      </c>
      <c r="Y416">
        <f>G416-$C$7</f>
        <v>-0.22823529411764751</v>
      </c>
      <c r="Z416">
        <f t="shared" si="82"/>
        <v>3.6285026205282341E-6</v>
      </c>
      <c r="AA416">
        <f>W416/$C$5</f>
        <v>11.671691124358228</v>
      </c>
      <c r="AB416">
        <f>Y416/$C$5</f>
        <v>-11.411764705882375</v>
      </c>
      <c r="AC416">
        <f>$C$4/$C$5</f>
        <v>0</v>
      </c>
      <c r="AD416">
        <f>IFERROR(ABS(((J416*$C$5)/(4*Z416))*((((1/(AA416^3))-AA416)*SIN(V416))-(((4/(AA416^5))-(5/(AA416^3))+AA416)*SIN(3*V416))-(2*AC416*((3/(AA416^4))-(4/(AA416^2))+1)*COS(2*V416))+(2*AC416*((1/(AA416^2))-1)))),0)</f>
        <v>31930.011135279663</v>
      </c>
      <c r="AE416">
        <f>IFERROR(ABS(((J416*$C$5)/(4*Z416))*((2*AC416*((-(3/(AB416^4)))+(2/(AB416^2))+1)*SIN(2*X416))-((1/(AB416^3))*COS(X416))+(((4/(AB416^5))-((3/(AB416^3))-AB416))*COS(3*X416)))),0)</f>
        <v>477893.9862334319</v>
      </c>
      <c r="AF416">
        <f>MAX($C$8,AD416)</f>
        <v>400000</v>
      </c>
      <c r="AG416" s="11">
        <f>MAX(AE416,$C$3,U416)</f>
        <v>477893.9862334319</v>
      </c>
      <c r="AH416" s="11">
        <f t="shared" si="83"/>
        <v>9.5494764254382136E-2</v>
      </c>
      <c r="AI416" s="11">
        <f>(3*K416)/($C$2*$C$3*2)</f>
        <v>-7.4999999999999997E-3</v>
      </c>
      <c r="AJ416">
        <f t="shared" si="75"/>
        <v>0.12175999999999999</v>
      </c>
      <c r="AK416">
        <f t="shared" si="76"/>
        <v>9.5494764254382136E-2</v>
      </c>
      <c r="AL416">
        <f>0</f>
        <v>0</v>
      </c>
      <c r="AN416">
        <f t="shared" si="77"/>
        <v>1.4320679976873032E-6</v>
      </c>
    </row>
    <row r="417" spans="7:40" x14ac:dyDescent="0.25">
      <c r="G417">
        <f>G416+($C$6/1700)</f>
        <v>0.12205882352941129</v>
      </c>
      <c r="H417" s="7">
        <f t="shared" si="78"/>
        <v>0.12206</v>
      </c>
      <c r="I417" s="7">
        <f t="shared" si="84"/>
        <v>417</v>
      </c>
      <c r="J417" s="7">
        <f t="shared" si="85"/>
        <v>30.382500000000068</v>
      </c>
      <c r="K417" s="7">
        <v>-50</v>
      </c>
      <c r="L417">
        <f>SQRT(ABS((6*J417)/($C$2*$C$8)))</f>
        <v>9.5471199845817478E-2</v>
      </c>
      <c r="M417">
        <f>(3*K417)/($C$2*$C$3*2)</f>
        <v>-7.4999999999999997E-3</v>
      </c>
      <c r="N417">
        <f t="shared" si="79"/>
        <v>9.5471199845817478E-2</v>
      </c>
      <c r="O417">
        <f t="shared" si="80"/>
        <v>9.7979589711327184E-2</v>
      </c>
      <c r="P417">
        <f t="shared" si="74"/>
        <v>-15711.544449241712</v>
      </c>
      <c r="Q417">
        <f>0</f>
        <v>0</v>
      </c>
      <c r="R417" s="12">
        <f>0</f>
        <v>0</v>
      </c>
      <c r="S417">
        <f>0</f>
        <v>0</v>
      </c>
      <c r="T417">
        <f>0</f>
        <v>0</v>
      </c>
      <c r="U417">
        <f>IFERROR($C$3*S417,0)</f>
        <v>0</v>
      </c>
      <c r="V417">
        <f>3.1415-ATAN((M417/2)/ABS((G417-$C$7)))</f>
        <v>3.1579501289040035</v>
      </c>
      <c r="W417">
        <f>SQRT(((O417/2))^2+(ABS(G417-$C$7))^2)</f>
        <v>0.23314626295696025</v>
      </c>
      <c r="X417">
        <f t="shared" si="81"/>
        <v>3.1415000000000002</v>
      </c>
      <c r="Y417">
        <f>G417-$C$7</f>
        <v>-0.2279411764705887</v>
      </c>
      <c r="Z417">
        <f t="shared" si="82"/>
        <v>3.6258171616444442E-6</v>
      </c>
      <c r="AA417">
        <f>W417/$C$5</f>
        <v>11.657313147848013</v>
      </c>
      <c r="AB417">
        <f>Y417/$C$5</f>
        <v>-11.397058823529434</v>
      </c>
      <c r="AC417">
        <f>$C$4/$C$5</f>
        <v>0</v>
      </c>
      <c r="AD417">
        <f>IFERROR(ABS(((J417*$C$5)/(4*Z417))*((((1/(AA417^3))-AA417)*SIN(V417))-(((4/(AA417^5))-(5/(AA417^3))+AA417)*SIN(3*V417))-(2*AC417*((3/(AA417^4))-(4/(AA417^2))+1)*COS(2*V417))+(2*AC417*((1/(AA417^2))-1)))),0)</f>
        <v>31939.874744667104</v>
      </c>
      <c r="AE417">
        <f>IFERROR(ABS(((J417*$C$5)/(4*Z417))*((2*AC417*((-(3/(AB417^4)))+(2/(AB417^2))+1)*SIN(2*X417))-((1/(AB417^3))*COS(X417))+(((4/(AB417^5))-((3/(AB417^3))-AB417))*COS(3*X417)))),0)</f>
        <v>477395.37060216541</v>
      </c>
      <c r="AF417">
        <f>MAX($C$8,AD417)</f>
        <v>400000</v>
      </c>
      <c r="AG417" s="11">
        <f>MAX(AE417,$C$3,U417)</f>
        <v>477395.37060216541</v>
      </c>
      <c r="AH417" s="11">
        <f t="shared" si="83"/>
        <v>9.5471199845817478E-2</v>
      </c>
      <c r="AI417" s="11">
        <f>(3*K417)/($C$2*$C$3*2)</f>
        <v>-7.4999999999999997E-3</v>
      </c>
      <c r="AJ417">
        <f t="shared" si="75"/>
        <v>0.12206</v>
      </c>
      <c r="AK417">
        <f t="shared" si="76"/>
        <v>9.5471199845817478E-2</v>
      </c>
      <c r="AL417">
        <f>0</f>
        <v>0</v>
      </c>
      <c r="AN417">
        <f t="shared" si="77"/>
        <v>1.3840020231199035E-6</v>
      </c>
    </row>
    <row r="418" spans="7:40" x14ac:dyDescent="0.25">
      <c r="G418">
        <f>G417+($C$6/1700)</f>
        <v>0.12235294117647011</v>
      </c>
      <c r="H418" s="7">
        <f t="shared" si="78"/>
        <v>0.12235</v>
      </c>
      <c r="I418" s="7">
        <f t="shared" si="84"/>
        <v>418</v>
      </c>
      <c r="J418" s="7">
        <f t="shared" si="85"/>
        <v>30.36800000000007</v>
      </c>
      <c r="K418" s="7">
        <v>-50</v>
      </c>
      <c r="L418">
        <f>SQRT(ABS((6*J418)/($C$2*$C$8)))</f>
        <v>9.5448415387580018E-2</v>
      </c>
      <c r="M418">
        <f>(3*K418)/($C$2*$C$3*2)</f>
        <v>-7.4999999999999997E-3</v>
      </c>
      <c r="N418">
        <f t="shared" si="79"/>
        <v>9.5448415387580018E-2</v>
      </c>
      <c r="O418">
        <f t="shared" si="80"/>
        <v>9.7979589711327184E-2</v>
      </c>
      <c r="P418">
        <f t="shared" si="74"/>
        <v>-15715.294946585187</v>
      </c>
      <c r="Q418">
        <f>0</f>
        <v>0</v>
      </c>
      <c r="R418" s="12">
        <f>0</f>
        <v>0</v>
      </c>
      <c r="S418">
        <f>0</f>
        <v>0</v>
      </c>
      <c r="T418">
        <f>0</f>
        <v>0</v>
      </c>
      <c r="U418">
        <f>IFERROR($C$3*S418,0)</f>
        <v>0</v>
      </c>
      <c r="V418">
        <f>3.1415-ATAN((M418/2)/ABS((G418-$C$7)))</f>
        <v>3.1579713784590875</v>
      </c>
      <c r="W418">
        <f>SQRT(((O418/2))^2+(ABS(G418-$C$7))^2)</f>
        <v>0.23285871980882242</v>
      </c>
      <c r="X418">
        <f t="shared" si="81"/>
        <v>3.1415000000000002</v>
      </c>
      <c r="Y418">
        <f>G418-$C$7</f>
        <v>-0.22764705882352987</v>
      </c>
      <c r="Z418">
        <f t="shared" si="82"/>
        <v>3.6232218481125465E-6</v>
      </c>
      <c r="AA418">
        <f>W418/$C$5</f>
        <v>11.642935990441121</v>
      </c>
      <c r="AB418">
        <f>Y418/$C$5</f>
        <v>-11.382352941176492</v>
      </c>
      <c r="AC418">
        <f>$C$4/$C$5</f>
        <v>0</v>
      </c>
      <c r="AD418">
        <f>IFERROR(ABS(((J418*$C$5)/(4*Z418))*((((1/(AA418^3))-AA418)*SIN(V418))-(((4/(AA418^5))-(5/(AA418^3))+AA418)*SIN(3*V418))-(2*AC418*((3/(AA418^4))-(4/(AA418^2))+1)*COS(2*V418))+(2*AC418*((1/(AA418^2))-1)))),0)</f>
        <v>31949.488773680561</v>
      </c>
      <c r="AE418">
        <f>IFERROR(ABS(((J418*$C$5)/(4*Z418))*((2*AC418*((-(3/(AB418^4)))+(2/(AB418^2))+1)*SIN(2*X418))-((1/(AB418^3))*COS(X418))+(((4/(AB418^5))-((3/(AB418^3))-AB418))*COS(3*X418)))),0)</f>
        <v>476892.60962472955</v>
      </c>
      <c r="AF418">
        <f>MAX($C$8,AD418)</f>
        <v>400000</v>
      </c>
      <c r="AG418" s="11">
        <f>MAX(AE418,$C$3,U418)</f>
        <v>476892.60962472955</v>
      </c>
      <c r="AH418" s="11">
        <f t="shared" si="83"/>
        <v>9.5448415387580018E-2</v>
      </c>
      <c r="AI418" s="11">
        <f>(3*K418)/($C$2*$C$3*2)</f>
        <v>-7.4999999999999997E-3</v>
      </c>
      <c r="AJ418">
        <f t="shared" si="75"/>
        <v>0.12235</v>
      </c>
      <c r="AK418">
        <f t="shared" si="76"/>
        <v>9.5448415387580018E-2</v>
      </c>
      <c r="AL418">
        <f>0</f>
        <v>0</v>
      </c>
      <c r="AN418">
        <f t="shared" si="77"/>
        <v>1.4313725930029303E-6</v>
      </c>
    </row>
    <row r="419" spans="7:40" x14ac:dyDescent="0.25">
      <c r="G419">
        <f>G418+($C$6/1700)</f>
        <v>0.12264705882352893</v>
      </c>
      <c r="H419" s="7">
        <f t="shared" si="78"/>
        <v>0.12265</v>
      </c>
      <c r="I419" s="7">
        <f t="shared" si="84"/>
        <v>419</v>
      </c>
      <c r="J419" s="7">
        <f t="shared" si="85"/>
        <v>30.353000000000069</v>
      </c>
      <c r="K419" s="7">
        <v>-50</v>
      </c>
      <c r="L419">
        <f>SQRT(ABS((6*J419)/($C$2*$C$8)))</f>
        <v>9.542483953353037E-2</v>
      </c>
      <c r="M419">
        <f>(3*K419)/($C$2*$C$3*2)</f>
        <v>-7.4999999999999997E-3</v>
      </c>
      <c r="N419">
        <f t="shared" si="79"/>
        <v>9.542483953353037E-2</v>
      </c>
      <c r="O419">
        <f t="shared" si="80"/>
        <v>9.7979589711327184E-2</v>
      </c>
      <c r="P419">
        <f t="shared" si="74"/>
        <v>-15719.17759917144</v>
      </c>
      <c r="Q419">
        <f>0</f>
        <v>0</v>
      </c>
      <c r="R419" s="12">
        <f>0</f>
        <v>0</v>
      </c>
      <c r="S419">
        <f>0</f>
        <v>0</v>
      </c>
      <c r="T419">
        <f>0</f>
        <v>0</v>
      </c>
      <c r="U419">
        <f>IFERROR($C$3*S419,0)</f>
        <v>0</v>
      </c>
      <c r="V419">
        <f>3.1415-ATAN((M419/2)/ABS((G419-$C$7)))</f>
        <v>3.1579926829786813</v>
      </c>
      <c r="W419">
        <f>SQRT(((O419/2))^2+(ABS(G419-$C$7))^2)</f>
        <v>0.23257119310351379</v>
      </c>
      <c r="X419">
        <f t="shared" si="81"/>
        <v>3.1415000000000002</v>
      </c>
      <c r="Y419">
        <f>G419-$C$7</f>
        <v>-0.22735294117647104</v>
      </c>
      <c r="Z419">
        <f t="shared" si="82"/>
        <v>3.6205376929515677E-6</v>
      </c>
      <c r="AA419">
        <f>W419/$C$5</f>
        <v>11.628559655175689</v>
      </c>
      <c r="AB419">
        <f>Y419/$C$5</f>
        <v>-11.367647058823552</v>
      </c>
      <c r="AC419">
        <f>$C$4/$C$5</f>
        <v>0</v>
      </c>
      <c r="AD419">
        <f>IFERROR(ABS(((J419*$C$5)/(4*Z419))*((((1/(AA419^3))-AA419)*SIN(V419))-(((4/(AA419^5))-(5/(AA419^3))+AA419)*SIN(3*V419))-(2*AC419*((3/(AA419^4))-(4/(AA419^2))+1)*COS(2*V419))+(2*AC419*((1/(AA419^2))-1)))),0)</f>
        <v>31959.379102495946</v>
      </c>
      <c r="AE419">
        <f>IFERROR(ABS(((J419*$C$5)/(4*Z419))*((2*AC419*((-(3/(AB419^4)))+(2/(AB419^2))+1)*SIN(2*X419))-((1/(AB419^3))*COS(X419))+(((4/(AB419^5))-((3/(AB419^3))-AB419))*COS(3*X419)))),0)</f>
        <v>476393.55721543008</v>
      </c>
      <c r="AF419">
        <f>MAX($C$8,AD419)</f>
        <v>400000</v>
      </c>
      <c r="AG419" s="11">
        <f>MAX(AE419,$C$3,U419)</f>
        <v>476393.55721543008</v>
      </c>
      <c r="AH419" s="11">
        <f t="shared" si="83"/>
        <v>9.542483953353037E-2</v>
      </c>
      <c r="AI419" s="11">
        <f>(3*K419)/($C$2*$C$3*2)</f>
        <v>-7.4999999999999997E-3</v>
      </c>
      <c r="AJ419">
        <f t="shared" si="75"/>
        <v>0.12265</v>
      </c>
      <c r="AK419">
        <f t="shared" si="76"/>
        <v>9.542483953353037E-2</v>
      </c>
      <c r="AL419">
        <f>0</f>
        <v>0</v>
      </c>
      <c r="AN419">
        <f t="shared" si="77"/>
        <v>1.3833296380472684E-6</v>
      </c>
    </row>
    <row r="420" spans="7:40" x14ac:dyDescent="0.25">
      <c r="G420">
        <f>G419+($C$6/1700)</f>
        <v>0.12294117647058775</v>
      </c>
      <c r="H420" s="7">
        <f t="shared" si="78"/>
        <v>0.12293999999999999</v>
      </c>
      <c r="I420" s="7">
        <f t="shared" si="84"/>
        <v>420</v>
      </c>
      <c r="J420" s="7">
        <f t="shared" si="85"/>
        <v>30.338500000000071</v>
      </c>
      <c r="K420" s="7">
        <v>-50</v>
      </c>
      <c r="L420">
        <f>SQRT(ABS((6*J420)/($C$2*$C$8)))</f>
        <v>9.5402044003260342E-2</v>
      </c>
      <c r="M420">
        <f>(3*K420)/($C$2*$C$3*2)</f>
        <v>-7.4999999999999997E-3</v>
      </c>
      <c r="N420">
        <f t="shared" si="79"/>
        <v>9.5402044003260342E-2</v>
      </c>
      <c r="O420">
        <f t="shared" si="80"/>
        <v>9.7979589711327184E-2</v>
      </c>
      <c r="P420">
        <f t="shared" si="74"/>
        <v>-15722.933566797979</v>
      </c>
      <c r="Q420">
        <f>0</f>
        <v>0</v>
      </c>
      <c r="R420" s="12">
        <f>0</f>
        <v>0</v>
      </c>
      <c r="S420">
        <f>0</f>
        <v>0</v>
      </c>
      <c r="T420">
        <f>0</f>
        <v>0</v>
      </c>
      <c r="U420">
        <f>IFERROR($C$3*S420,0)</f>
        <v>0</v>
      </c>
      <c r="V420">
        <f>3.1415-ATAN((M420/2)/ABS((G420-$C$7)))</f>
        <v>3.1580140426763004</v>
      </c>
      <c r="W420">
        <f>SQRT(((O420/2))^2+(ABS(G420-$C$7))^2)</f>
        <v>0.23228368290209445</v>
      </c>
      <c r="X420">
        <f t="shared" si="81"/>
        <v>3.1415000000000002</v>
      </c>
      <c r="Y420">
        <f>G420-$C$7</f>
        <v>-0.22705882352941223</v>
      </c>
      <c r="Z420">
        <f t="shared" si="82"/>
        <v>3.6179436399911511E-6</v>
      </c>
      <c r="AA420">
        <f>W420/$C$5</f>
        <v>11.614184145104723</v>
      </c>
      <c r="AB420">
        <f>Y420/$C$5</f>
        <v>-11.352941176470612</v>
      </c>
      <c r="AC420">
        <f>$C$4/$C$5</f>
        <v>0</v>
      </c>
      <c r="AD420">
        <f>IFERROR(ABS(((J420*$C$5)/(4*Z420))*((((1/(AA420^3))-AA420)*SIN(V420))-(((4/(AA420^5))-(5/(AA420^3))+AA420)*SIN(3*V420))-(2*AC420*((3/(AA420^4))-(4/(AA420^2))+1)*COS(2*V420))+(2*AC420*((1/(AA420^2))-1)))),0)</f>
        <v>31969.019526954446</v>
      </c>
      <c r="AE420">
        <f>IFERROR(ABS(((J420*$C$5)/(4*Z420))*((2*AC420*((-(3/(AB420^4)))+(2/(AB420^2))+1)*SIN(2*X420))-((1/(AB420^3))*COS(X420))+(((4/(AB420^5))-((3/(AB420^3))-AB420))*COS(3*X420)))),0)</f>
        <v>475890.36341181857</v>
      </c>
      <c r="AF420">
        <f>MAX($C$8,AD420)</f>
        <v>400000</v>
      </c>
      <c r="AG420" s="11">
        <f>MAX(AE420,$C$3,U420)</f>
        <v>475890.36341181857</v>
      </c>
      <c r="AH420" s="11">
        <f t="shared" si="83"/>
        <v>9.5402044003260342E-2</v>
      </c>
      <c r="AI420" s="11">
        <f>(3*K420)/($C$2*$C$3*2)</f>
        <v>-7.4999999999999997E-3</v>
      </c>
      <c r="AJ420">
        <f t="shared" si="75"/>
        <v>0.12293999999999999</v>
      </c>
      <c r="AK420">
        <f t="shared" si="76"/>
        <v>9.5402044003260342E-2</v>
      </c>
      <c r="AL420">
        <f>0</f>
        <v>0</v>
      </c>
      <c r="AN420">
        <f t="shared" si="77"/>
        <v>1.4306768503055197E-6</v>
      </c>
    </row>
    <row r="421" spans="7:40" x14ac:dyDescent="0.25">
      <c r="G421">
        <f>G420+($C$6/1700)</f>
        <v>0.12323529411764657</v>
      </c>
      <c r="H421" s="7">
        <f t="shared" si="78"/>
        <v>0.12324</v>
      </c>
      <c r="I421" s="7">
        <f t="shared" si="84"/>
        <v>421</v>
      </c>
      <c r="J421" s="7">
        <f t="shared" si="85"/>
        <v>30.32350000000007</v>
      </c>
      <c r="K421" s="7">
        <v>-50</v>
      </c>
      <c r="L421">
        <f>SQRT(ABS((6*J421)/($C$2*$C$8)))</f>
        <v>9.5378456687031904E-2</v>
      </c>
      <c r="M421">
        <f>(3*K421)/($C$2*$C$3*2)</f>
        <v>-7.4999999999999997E-3</v>
      </c>
      <c r="N421">
        <f t="shared" si="79"/>
        <v>9.5378456687031904E-2</v>
      </c>
      <c r="O421">
        <f t="shared" si="80"/>
        <v>9.7979589711327184E-2</v>
      </c>
      <c r="P421">
        <f t="shared" si="74"/>
        <v>-15726.821885176789</v>
      </c>
      <c r="Q421">
        <f>0</f>
        <v>0</v>
      </c>
      <c r="R421" s="12">
        <f>0</f>
        <v>0</v>
      </c>
      <c r="S421">
        <f>0</f>
        <v>0</v>
      </c>
      <c r="T421">
        <f>0</f>
        <v>0</v>
      </c>
      <c r="U421">
        <f>IFERROR($C$3*S421,0)</f>
        <v>0</v>
      </c>
      <c r="V421">
        <f>3.1415-ATAN((M421/2)/ABS((G421-$C$7)))</f>
        <v>3.1580354577665664</v>
      </c>
      <c r="W421">
        <f>SQRT(((O421/2))^2+(ABS(G421-$C$7))^2)</f>
        <v>0.23199618926592364</v>
      </c>
      <c r="X421">
        <f t="shared" si="81"/>
        <v>3.1415000000000002</v>
      </c>
      <c r="Y421">
        <f>G421-$C$7</f>
        <v>-0.22676470588235342</v>
      </c>
      <c r="Z421">
        <f t="shared" si="82"/>
        <v>3.6152607891865233E-6</v>
      </c>
      <c r="AA421">
        <f>W421/$C$5</f>
        <v>11.599809463296182</v>
      </c>
      <c r="AB421">
        <f>Y421/$C$5</f>
        <v>-11.338235294117672</v>
      </c>
      <c r="AC421">
        <f>$C$4/$C$5</f>
        <v>0</v>
      </c>
      <c r="AD421">
        <f>IFERROR(ABS(((J421*$C$5)/(4*Z421))*((((1/(AA421^3))-AA421)*SIN(V421))-(((4/(AA421^5))-(5/(AA421^3))+AA421)*SIN(3*V421))-(2*AC421*((3/(AA421^4))-(4/(AA421^2))+1)*COS(2*V421))+(2*AC421*((1/(AA421^2))-1)))),0)</f>
        <v>31978.936760514851</v>
      </c>
      <c r="AE421">
        <f>IFERROR(ABS(((J421*$C$5)/(4*Z421))*((2*AC421*((-(3/(AB421^4)))+(2/(AB421^2))+1)*SIN(2*X421))-((1/(AB421^3))*COS(X421))+(((4/(AB421^5))-((3/(AB421^3))-AB421))*COS(3*X421)))),0)</f>
        <v>475390.87325226591</v>
      </c>
      <c r="AF421">
        <f>MAX($C$8,AD421)</f>
        <v>400000</v>
      </c>
      <c r="AG421" s="11">
        <f>MAX(AE421,$C$3,U421)</f>
        <v>475390.87325226591</v>
      </c>
      <c r="AH421" s="11">
        <f t="shared" si="83"/>
        <v>9.5378456687031904E-2</v>
      </c>
      <c r="AI421" s="11">
        <f>(3*K421)/($C$2*$C$3*2)</f>
        <v>-7.4999999999999997E-3</v>
      </c>
      <c r="AJ421">
        <f t="shared" si="75"/>
        <v>0.12324</v>
      </c>
      <c r="AK421">
        <f t="shared" si="76"/>
        <v>9.5378456687031904E-2</v>
      </c>
      <c r="AL421">
        <f>0</f>
        <v>0</v>
      </c>
      <c r="AN421">
        <f t="shared" si="77"/>
        <v>1.3826569259942924E-6</v>
      </c>
    </row>
    <row r="422" spans="7:40" x14ac:dyDescent="0.25">
      <c r="G422">
        <f>G421+($C$6/1700)</f>
        <v>0.12352941176470539</v>
      </c>
      <c r="H422" s="7">
        <f t="shared" si="78"/>
        <v>0.12353</v>
      </c>
      <c r="I422" s="7">
        <f t="shared" si="84"/>
        <v>422</v>
      </c>
      <c r="J422" s="7">
        <f t="shared" si="85"/>
        <v>30.309000000000072</v>
      </c>
      <c r="K422" s="7">
        <v>-50</v>
      </c>
      <c r="L422">
        <f>SQRT(ABS((6*J422)/($C$2*$C$8)))</f>
        <v>9.5355650068572342E-2</v>
      </c>
      <c r="M422">
        <f>(3*K422)/($C$2*$C$3*2)</f>
        <v>-7.4999999999999997E-3</v>
      </c>
      <c r="N422">
        <f t="shared" si="79"/>
        <v>9.5355650068572342E-2</v>
      </c>
      <c r="O422">
        <f t="shared" si="80"/>
        <v>9.7979589711327184E-2</v>
      </c>
      <c r="P422">
        <f t="shared" si="74"/>
        <v>-15730.583336397131</v>
      </c>
      <c r="Q422">
        <f>0</f>
        <v>0</v>
      </c>
      <c r="R422" s="12">
        <f>0</f>
        <v>0</v>
      </c>
      <c r="S422">
        <f>0</f>
        <v>0</v>
      </c>
      <c r="T422">
        <f>0</f>
        <v>0</v>
      </c>
      <c r="U422">
        <f>IFERROR($C$3*S422,0)</f>
        <v>0</v>
      </c>
      <c r="V422">
        <f>3.1415-ATAN((M422/2)/ABS((G422-$C$7)))</f>
        <v>3.1580569284652165</v>
      </c>
      <c r="W422">
        <f>SQRT(((O422/2))^2+(ABS(G422-$C$7))^2)</f>
        <v>0.23170871225666151</v>
      </c>
      <c r="X422">
        <f t="shared" si="81"/>
        <v>3.1415000000000002</v>
      </c>
      <c r="Y422">
        <f>G422-$C$7</f>
        <v>-0.22647058823529459</v>
      </c>
      <c r="Z422">
        <f t="shared" si="82"/>
        <v>3.6126679974104573E-6</v>
      </c>
      <c r="AA422">
        <f>W422/$C$5</f>
        <v>11.585435612833075</v>
      </c>
      <c r="AB422">
        <f>Y422/$C$5</f>
        <v>-11.32352941176473</v>
      </c>
      <c r="AC422">
        <f>$C$4/$C$5</f>
        <v>0</v>
      </c>
      <c r="AD422">
        <f>IFERROR(ABS(((J422*$C$5)/(4*Z422))*((((1/(AA422^3))-AA422)*SIN(V422))-(((4/(AA422^5))-(5/(AA422^3))+AA422)*SIN(3*V422))-(2*AC422*((3/(AA422^4))-(4/(AA422^2))+1)*COS(2*V422))+(2*AC422*((1/(AA422^2))-1)))),0)</f>
        <v>31988.603765528555</v>
      </c>
      <c r="AE422">
        <f>IFERROR(ABS(((J422*$C$5)/(4*Z422))*((2*AC422*((-(3/(AB422^4)))+(2/(AB422^2))+1)*SIN(2*X422))-((1/(AB422^3))*COS(X422))+(((4/(AB422^5))-((3/(AB422^3))-AB422))*COS(3*X422)))),0)</f>
        <v>474887.24566412612</v>
      </c>
      <c r="AF422">
        <f>MAX($C$8,AD422)</f>
        <v>400000</v>
      </c>
      <c r="AG422" s="11">
        <f>MAX(AE422,$C$3,U422)</f>
        <v>474887.24566412612</v>
      </c>
      <c r="AH422" s="11">
        <f t="shared" si="83"/>
        <v>9.5355650068572342E-2</v>
      </c>
      <c r="AI422" s="11">
        <f>(3*K422)/($C$2*$C$3*2)</f>
        <v>-7.4999999999999997E-3</v>
      </c>
      <c r="AJ422">
        <f t="shared" si="75"/>
        <v>0.12353</v>
      </c>
      <c r="AK422">
        <f t="shared" si="76"/>
        <v>9.5355650068572342E-2</v>
      </c>
      <c r="AL422">
        <f>0</f>
        <v>0</v>
      </c>
      <c r="AN422">
        <f t="shared" si="77"/>
        <v>1.3823261509137367E-6</v>
      </c>
    </row>
    <row r="423" spans="7:40" x14ac:dyDescent="0.25">
      <c r="G423">
        <f>G422+($C$6/1700)</f>
        <v>0.12382352941176421</v>
      </c>
      <c r="H423" s="7">
        <f t="shared" si="78"/>
        <v>0.12382</v>
      </c>
      <c r="I423" s="7">
        <f t="shared" si="84"/>
        <v>423</v>
      </c>
      <c r="J423" s="7">
        <f t="shared" si="85"/>
        <v>30.294500000000074</v>
      </c>
      <c r="K423" s="7">
        <v>-50</v>
      </c>
      <c r="L423">
        <f>SQRT(ABS((6*J423)/($C$2*$C$8)))</f>
        <v>9.5332837994051262E-2</v>
      </c>
      <c r="M423">
        <f>(3*K423)/($C$2*$C$3*2)</f>
        <v>-7.4999999999999997E-3</v>
      </c>
      <c r="N423">
        <f t="shared" si="79"/>
        <v>9.5332837994051262E-2</v>
      </c>
      <c r="O423">
        <f t="shared" si="80"/>
        <v>9.7979589711327184E-2</v>
      </c>
      <c r="P423">
        <f t="shared" si="74"/>
        <v>-15734.347487836241</v>
      </c>
      <c r="Q423">
        <f>0</f>
        <v>0</v>
      </c>
      <c r="R423" s="12">
        <f>0</f>
        <v>0</v>
      </c>
      <c r="S423">
        <f>0</f>
        <v>0</v>
      </c>
      <c r="T423">
        <f>0</f>
        <v>0</v>
      </c>
      <c r="U423">
        <f>IFERROR($C$3*S423,0)</f>
        <v>0</v>
      </c>
      <c r="V423">
        <f>3.1415-ATAN((M423/2)/ABS((G423-$C$7)))</f>
        <v>3.1580784549891092</v>
      </c>
      <c r="W423">
        <f>SQRT(((O423/2))^2+(ABS(G423-$C$7))^2)</f>
        <v>0.23142125193627114</v>
      </c>
      <c r="X423">
        <f t="shared" si="81"/>
        <v>3.1415000000000002</v>
      </c>
      <c r="Y423">
        <f>G423-$C$7</f>
        <v>-0.22617647058823576</v>
      </c>
      <c r="Z423">
        <f t="shared" si="82"/>
        <v>3.610075825763492E-6</v>
      </c>
      <c r="AA423">
        <f>W423/$C$5</f>
        <v>11.571062596813556</v>
      </c>
      <c r="AB423">
        <f>Y423/$C$5</f>
        <v>-11.308823529411788</v>
      </c>
      <c r="AC423">
        <f>$C$4/$C$5</f>
        <v>0</v>
      </c>
      <c r="AD423">
        <f>IFERROR(ABS(((J423*$C$5)/(4*Z423))*((((1/(AA423^3))-AA423)*SIN(V423))-(((4/(AA423^5))-(5/(AA423^3))+AA423)*SIN(3*V423))-(2*AC423*((3/(AA423^4))-(4/(AA423^2))+1)*COS(2*V423))+(2*AC423*((1/(AA423^2))-1)))),0)</f>
        <v>31998.284027807818</v>
      </c>
      <c r="AE423">
        <f>IFERROR(ABS(((J423*$C$5)/(4*Z423))*((2*AC423*((-(3/(AB423^4)))+(2/(AB423^2))+1)*SIN(2*X423))-((1/(AB423^3))*COS(X423))+(((4/(AB423^5))-((3/(AB423^3))-AB423))*COS(3*X423)))),0)</f>
        <v>474383.40196465759</v>
      </c>
      <c r="AF423">
        <f>MAX($C$8,AD423)</f>
        <v>400000</v>
      </c>
      <c r="AG423" s="11">
        <f>MAX(AE423,$C$3,U423)</f>
        <v>474383.40196465759</v>
      </c>
      <c r="AH423" s="11">
        <f t="shared" si="83"/>
        <v>9.5332837994051262E-2</v>
      </c>
      <c r="AI423" s="11">
        <f>(3*K423)/($C$2*$C$3*2)</f>
        <v>-7.4999999999999997E-3</v>
      </c>
      <c r="AJ423">
        <f t="shared" si="75"/>
        <v>0.12382</v>
      </c>
      <c r="AK423">
        <f t="shared" si="76"/>
        <v>9.5332837994051262E-2</v>
      </c>
      <c r="AL423">
        <f>0</f>
        <v>0</v>
      </c>
      <c r="AN423">
        <f t="shared" si="77"/>
        <v>1.4296385032587549E-6</v>
      </c>
    </row>
    <row r="424" spans="7:40" x14ac:dyDescent="0.25">
      <c r="G424">
        <f>G423+($C$6/1700)</f>
        <v>0.12411764705882303</v>
      </c>
      <c r="H424" s="7">
        <f t="shared" si="78"/>
        <v>0.12411999999999999</v>
      </c>
      <c r="I424" s="7">
        <f t="shared" si="84"/>
        <v>424</v>
      </c>
      <c r="J424" s="7">
        <f t="shared" si="85"/>
        <v>30.279500000000073</v>
      </c>
      <c r="K424" s="7">
        <v>-50</v>
      </c>
      <c r="L424">
        <f>SQRT(ABS((6*J424)/($C$2*$C$8)))</f>
        <v>9.5309233550585334E-2</v>
      </c>
      <c r="M424">
        <f>(3*K424)/($C$2*$C$3*2)</f>
        <v>-7.4999999999999997E-3</v>
      </c>
      <c r="N424">
        <f t="shared" si="79"/>
        <v>9.5309233550585334E-2</v>
      </c>
      <c r="O424">
        <f t="shared" si="80"/>
        <v>9.7979589711327184E-2</v>
      </c>
      <c r="P424">
        <f t="shared" si="74"/>
        <v>-15738.244282531927</v>
      </c>
      <c r="Q424">
        <f>0</f>
        <v>0</v>
      </c>
      <c r="R424" s="12">
        <f>0</f>
        <v>0</v>
      </c>
      <c r="S424">
        <f>0</f>
        <v>0</v>
      </c>
      <c r="T424">
        <f>0</f>
        <v>0</v>
      </c>
      <c r="U424">
        <f>IFERROR($C$3*S424,0)</f>
        <v>0</v>
      </c>
      <c r="V424">
        <f>3.1415-ATAN((M424/2)/ABS((G424-$C$7)))</f>
        <v>3.1581000375562316</v>
      </c>
      <c r="W424">
        <f>SQRT(((O424/2))^2+(ABS(G424-$C$7))^2)</f>
        <v>0.23113380836702024</v>
      </c>
      <c r="X424">
        <f t="shared" si="81"/>
        <v>3.1415000000000002</v>
      </c>
      <c r="Y424">
        <f>G424-$C$7</f>
        <v>-0.22588235294117695</v>
      </c>
      <c r="Z424">
        <f t="shared" si="82"/>
        <v>3.6073949216186945E-6</v>
      </c>
      <c r="AA424">
        <f>W424/$C$5</f>
        <v>11.556690418351012</v>
      </c>
      <c r="AB424">
        <f>Y424/$C$5</f>
        <v>-11.294117647058847</v>
      </c>
      <c r="AC424">
        <f>$C$4/$C$5</f>
        <v>0</v>
      </c>
      <c r="AD424">
        <f>IFERROR(ABS(((J424*$C$5)/(4*Z424))*((((1/(AA424^3))-AA424)*SIN(V424))-(((4/(AA424^5))-(5/(AA424^3))+AA424)*SIN(3*V424))-(2*AC424*((3/(AA424^4))-(4/(AA424^2))+1)*COS(2*V424))+(2*AC424*((1/(AA424^2))-1)))),0)</f>
        <v>32008.241864045624</v>
      </c>
      <c r="AE424">
        <f>IFERROR(ABS(((J424*$C$5)/(4*Z424))*((2*AC424*((-(3/(AB424^4)))+(2/(AB424^2))+1)*SIN(2*X424))-((1/(AB424^3))*COS(X424))+(((4/(AB424^5))-((3/(AB424^3))-AB424))*COS(3*X424)))),0)</f>
        <v>473883.25444330595</v>
      </c>
      <c r="AF424">
        <f>MAX($C$8,AD424)</f>
        <v>400000</v>
      </c>
      <c r="AG424" s="11">
        <f>MAX(AE424,$C$3,U424)</f>
        <v>473883.25444330595</v>
      </c>
      <c r="AH424" s="11">
        <f t="shared" si="83"/>
        <v>9.5309233550585334E-2</v>
      </c>
      <c r="AI424" s="11">
        <f>(3*K424)/($C$2*$C$3*2)</f>
        <v>-7.4999999999999997E-3</v>
      </c>
      <c r="AJ424">
        <f t="shared" si="75"/>
        <v>0.12411999999999999</v>
      </c>
      <c r="AK424">
        <f t="shared" si="76"/>
        <v>9.5309233550585334E-2</v>
      </c>
      <c r="AL424">
        <f>0</f>
        <v>0</v>
      </c>
      <c r="AN424">
        <f t="shared" si="77"/>
        <v>1.3816529502737541E-6</v>
      </c>
    </row>
    <row r="425" spans="7:40" x14ac:dyDescent="0.25">
      <c r="G425">
        <f>G424+($C$6/1700)</f>
        <v>0.12441176470588185</v>
      </c>
      <c r="H425" s="7">
        <f t="shared" si="78"/>
        <v>0.12441000000000001</v>
      </c>
      <c r="I425" s="7">
        <f t="shared" si="84"/>
        <v>425</v>
      </c>
      <c r="J425" s="7">
        <f t="shared" si="85"/>
        <v>30.265000000000072</v>
      </c>
      <c r="K425" s="7">
        <v>-50</v>
      </c>
      <c r="L425">
        <f>SQRT(ABS((6*J425)/($C$2*$C$8)))</f>
        <v>9.5286410363703083E-2</v>
      </c>
      <c r="M425">
        <f>(3*K425)/($C$2*$C$3*2)</f>
        <v>-7.4999999999999997E-3</v>
      </c>
      <c r="N425">
        <f t="shared" si="79"/>
        <v>9.5286410363703083E-2</v>
      </c>
      <c r="O425">
        <f t="shared" si="80"/>
        <v>9.7979589711327184E-2</v>
      </c>
      <c r="P425">
        <f t="shared" si="74"/>
        <v>-15742.013937502536</v>
      </c>
      <c r="Q425">
        <f>0</f>
        <v>0</v>
      </c>
      <c r="R425" s="12">
        <f>0</f>
        <v>0</v>
      </c>
      <c r="S425">
        <f>0</f>
        <v>0</v>
      </c>
      <c r="T425">
        <f>0</f>
        <v>0</v>
      </c>
      <c r="U425">
        <f>IFERROR($C$3*S425,0)</f>
        <v>0</v>
      </c>
      <c r="V425">
        <f>3.1415-ATAN((M425/2)/ABS((G425-$C$7)))</f>
        <v>3.1581216763857074</v>
      </c>
      <c r="W425">
        <f>SQRT(((O425/2))^2+(ABS(G425-$C$7))^2)</f>
        <v>0.23084638161148294</v>
      </c>
      <c r="X425">
        <f t="shared" si="81"/>
        <v>3.1415000000000002</v>
      </c>
      <c r="Y425">
        <f>G425-$C$7</f>
        <v>-0.22558823529411814</v>
      </c>
      <c r="Z425">
        <f t="shared" si="82"/>
        <v>3.6048040120718512E-6</v>
      </c>
      <c r="AA425">
        <f>W425/$C$5</f>
        <v>11.542319080574147</v>
      </c>
      <c r="AB425">
        <f>Y425/$C$5</f>
        <v>-11.279411764705907</v>
      </c>
      <c r="AC425">
        <f>$C$4/$C$5</f>
        <v>0</v>
      </c>
      <c r="AD425">
        <f>IFERROR(ABS(((J425*$C$5)/(4*Z425))*((((1/(AA425^3))-AA425)*SIN(V425))-(((4/(AA425^5))-(5/(AA425^3))+AA425)*SIN(3*V425))-(2*AC425*((3/(AA425^4))-(4/(AA425^2))+1)*COS(2*V425))+(2*AC425*((1/(AA425^2))-1)))),0)</f>
        <v>32017.948988203429</v>
      </c>
      <c r="AE425">
        <f>IFERROR(ABS(((J425*$C$5)/(4*Z425))*((2*AC425*((-(3/(AB425^4)))+(2/(AB425^2))+1)*SIN(2*X425))-((1/(AB425^3))*COS(X425))+(((4/(AB425^5))-((3/(AB425^3))-AB425))*COS(3*X425)))),0)</f>
        <v>473378.97551850911</v>
      </c>
      <c r="AF425">
        <f>MAX($C$8,AD425)</f>
        <v>400000</v>
      </c>
      <c r="AG425" s="11">
        <f>MAX(AE425,$C$3,U425)</f>
        <v>473378.97551850911</v>
      </c>
      <c r="AH425" s="11">
        <f t="shared" si="83"/>
        <v>9.5286410363703083E-2</v>
      </c>
      <c r="AI425" s="11">
        <f>(3*K425)/($C$2*$C$3*2)</f>
        <v>-7.4999999999999997E-3</v>
      </c>
      <c r="AJ425">
        <f t="shared" si="75"/>
        <v>0.12441000000000001</v>
      </c>
      <c r="AK425">
        <f t="shared" si="76"/>
        <v>9.5286410363703083E-2</v>
      </c>
      <c r="AL425">
        <f>0</f>
        <v>0</v>
      </c>
      <c r="AN425">
        <f t="shared" si="77"/>
        <v>1.4289419162443004E-6</v>
      </c>
    </row>
    <row r="426" spans="7:40" x14ac:dyDescent="0.25">
      <c r="G426">
        <f>G425+($C$6/1700)</f>
        <v>0.12470588235294067</v>
      </c>
      <c r="H426" s="7">
        <f t="shared" si="78"/>
        <v>0.12471</v>
      </c>
      <c r="I426" s="7">
        <f t="shared" si="84"/>
        <v>426</v>
      </c>
      <c r="J426" s="7">
        <f t="shared" si="85"/>
        <v>30.250000000000071</v>
      </c>
      <c r="K426" s="7">
        <v>-50</v>
      </c>
      <c r="L426">
        <f>SQRT(ABS((6*J426)/($C$2*$C$8)))</f>
        <v>9.5262794416288363E-2</v>
      </c>
      <c r="M426">
        <f>(3*K426)/($C$2*$C$3*2)</f>
        <v>-7.4999999999999997E-3</v>
      </c>
      <c r="N426">
        <f t="shared" si="79"/>
        <v>9.5262794416288363E-2</v>
      </c>
      <c r="O426">
        <f t="shared" si="80"/>
        <v>9.7979589711327184E-2</v>
      </c>
      <c r="P426">
        <f t="shared" si="74"/>
        <v>-15745.916432444321</v>
      </c>
      <c r="Q426">
        <f>0</f>
        <v>0</v>
      </c>
      <c r="R426" s="12">
        <f>0</f>
        <v>0</v>
      </c>
      <c r="S426">
        <f>0</f>
        <v>0</v>
      </c>
      <c r="T426">
        <f>0</f>
        <v>0</v>
      </c>
      <c r="U426">
        <f>IFERROR($C$3*S426,0)</f>
        <v>0</v>
      </c>
      <c r="V426">
        <f>3.1415-ATAN((M426/2)/ABS((G426-$C$7)))</f>
        <v>3.1581433716978045</v>
      </c>
      <c r="W426">
        <f>SQRT(((O426/2))^2+(ABS(G426-$C$7))^2)</f>
        <v>0.23055897173254178</v>
      </c>
      <c r="X426">
        <f t="shared" si="81"/>
        <v>3.1415000000000002</v>
      </c>
      <c r="Y426">
        <f>G426-$C$7</f>
        <v>-0.22529411764705931</v>
      </c>
      <c r="Z426">
        <f t="shared" si="82"/>
        <v>3.6021244138659118E-6</v>
      </c>
      <c r="AA426">
        <f>W426/$C$5</f>
        <v>11.527948586627089</v>
      </c>
      <c r="AB426">
        <f>Y426/$C$5</f>
        <v>-11.264705882352965</v>
      </c>
      <c r="AC426">
        <f>$C$4/$C$5</f>
        <v>0</v>
      </c>
      <c r="AD426">
        <f>IFERROR(ABS(((J426*$C$5)/(4*Z426))*((((1/(AA426^3))-AA426)*SIN(V426))-(((4/(AA426^5))-(5/(AA426^3))+AA426)*SIN(3*V426))-(2*AC426*((3/(AA426^4))-(4/(AA426^2))+1)*COS(2*V426))+(2*AC426*((1/(AA426^2))-1)))),0)</f>
        <v>32027.934201418098</v>
      </c>
      <c r="AE426">
        <f>IFERROR(ABS(((J426*$C$5)/(4*Z426))*((2*AC426*((-(3/(AB426^4)))+(2/(AB426^2))+1)*SIN(2*X426))-((1/(AB426^3))*COS(X426))+(((4/(AB426^5))-((3/(AB426^3))-AB426))*COS(3*X426)))),0)</f>
        <v>472878.38780317683</v>
      </c>
      <c r="AF426">
        <f>MAX($C$8,AD426)</f>
        <v>400000</v>
      </c>
      <c r="AG426" s="11">
        <f>MAX(AE426,$C$3,U426)</f>
        <v>472878.38780317683</v>
      </c>
      <c r="AH426" s="11">
        <f t="shared" si="83"/>
        <v>9.5262794416288363E-2</v>
      </c>
      <c r="AI426" s="11">
        <f>(3*K426)/($C$2*$C$3*2)</f>
        <v>-7.4999999999999997E-3</v>
      </c>
      <c r="AJ426">
        <f t="shared" si="75"/>
        <v>0.12471</v>
      </c>
      <c r="AK426">
        <f t="shared" si="76"/>
        <v>9.5262794416288363E-2</v>
      </c>
      <c r="AL426">
        <f>0</f>
        <v>0</v>
      </c>
      <c r="AN426">
        <f t="shared" si="77"/>
        <v>1.3809794214614447E-6</v>
      </c>
    </row>
    <row r="427" spans="7:40" x14ac:dyDescent="0.25">
      <c r="G427">
        <f>G426+($C$6/1700)</f>
        <v>0.12499999999999949</v>
      </c>
      <c r="H427" s="7">
        <f t="shared" si="78"/>
        <v>0.125</v>
      </c>
      <c r="I427" s="7">
        <f t="shared" si="84"/>
        <v>427</v>
      </c>
      <c r="J427" s="7">
        <f t="shared" si="85"/>
        <v>30.235500000000073</v>
      </c>
      <c r="K427" s="7">
        <v>-50</v>
      </c>
      <c r="L427">
        <f>SQRT(ABS((6*J427)/($C$2*$C$8)))</f>
        <v>9.5239960100789736E-2</v>
      </c>
      <c r="M427">
        <f>(3*K427)/($C$2*$C$3*2)</f>
        <v>-7.4999999999999997E-3</v>
      </c>
      <c r="N427">
        <f t="shared" si="79"/>
        <v>9.5239960100789736E-2</v>
      </c>
      <c r="O427">
        <f t="shared" si="80"/>
        <v>9.7979589711327184E-2</v>
      </c>
      <c r="P427">
        <f t="shared" si="74"/>
        <v>-15749.69160437061</v>
      </c>
      <c r="Q427">
        <f>0</f>
        <v>0</v>
      </c>
      <c r="R427" s="12">
        <f>0</f>
        <v>0</v>
      </c>
      <c r="S427">
        <f>0</f>
        <v>0</v>
      </c>
      <c r="T427">
        <f>0</f>
        <v>0</v>
      </c>
      <c r="U427">
        <f>IFERROR($C$3*S427,0)</f>
        <v>0</v>
      </c>
      <c r="V427">
        <f>3.1415-ATAN((M427/2)/ABS((G427-$C$7)))</f>
        <v>3.1581651237139408</v>
      </c>
      <c r="W427">
        <f>SQRT(((O427/2))^2+(ABS(G427-$C$7))^2)</f>
        <v>0.23027157879338955</v>
      </c>
      <c r="X427">
        <f t="shared" si="81"/>
        <v>3.1415000000000002</v>
      </c>
      <c r="Y427">
        <f>G427-$C$7</f>
        <v>-0.22500000000000048</v>
      </c>
      <c r="Z427">
        <f t="shared" si="82"/>
        <v>3.5995347670342934E-6</v>
      </c>
      <c r="AA427">
        <f>W427/$C$5</f>
        <v>11.513578939669477</v>
      </c>
      <c r="AB427">
        <f>Y427/$C$5</f>
        <v>-11.250000000000023</v>
      </c>
      <c r="AC427">
        <f>$C$4/$C$5</f>
        <v>0</v>
      </c>
      <c r="AD427">
        <f>IFERROR(ABS(((J427*$C$5)/(4*Z427))*((((1/(AA427^3))-AA427)*SIN(V427))-(((4/(AA427^5))-(5/(AA427^3))+AA427)*SIN(3*V427))-(2*AC427*((3/(AA427^4))-(4/(AA427^2))+1)*COS(2*V427))+(2*AC427*((1/(AA427^2))-1)))),0)</f>
        <v>32037.668377899372</v>
      </c>
      <c r="AE427">
        <f>IFERROR(ABS(((J427*$C$5)/(4*Z427))*((2*AC427*((-(3/(AB427^4)))+(2/(AB427^2))+1)*SIN(2*X427))-((1/(AB427^3))*COS(X427))+(((4/(AB427^5))-((3/(AB427^3))-AB427))*COS(3*X427)))),0)</f>
        <v>472373.6726849986</v>
      </c>
      <c r="AF427">
        <f>MAX($C$8,AD427)</f>
        <v>400000</v>
      </c>
      <c r="AG427" s="11">
        <f>MAX(AE427,$C$3,U427)</f>
        <v>472373.6726849986</v>
      </c>
      <c r="AH427" s="11">
        <f t="shared" si="83"/>
        <v>9.5239960100789736E-2</v>
      </c>
      <c r="AI427" s="11">
        <f>(3*K427)/($C$2*$C$3*2)</f>
        <v>-7.4999999999999997E-3</v>
      </c>
      <c r="AJ427">
        <f t="shared" si="75"/>
        <v>0.125</v>
      </c>
      <c r="AK427">
        <f t="shared" si="76"/>
        <v>9.5239960100789736E-2</v>
      </c>
      <c r="AL427">
        <f>0</f>
        <v>0</v>
      </c>
      <c r="AN427">
        <f t="shared" si="77"/>
        <v>1.3806482444852375E-6</v>
      </c>
    </row>
    <row r="428" spans="7:40" x14ac:dyDescent="0.25">
      <c r="G428">
        <f>G427+($C$6/1700)</f>
        <v>0.12529411764705831</v>
      </c>
      <c r="H428" s="7">
        <f t="shared" si="78"/>
        <v>0.12529000000000001</v>
      </c>
      <c r="I428" s="7">
        <f t="shared" si="84"/>
        <v>428</v>
      </c>
      <c r="J428" s="7">
        <f t="shared" si="85"/>
        <v>30.221000000000071</v>
      </c>
      <c r="K428" s="7">
        <v>-50</v>
      </c>
      <c r="L428">
        <f>SQRT(ABS((6*J428)/($C$2*$C$8)))</f>
        <v>9.5217120309322625E-2</v>
      </c>
      <c r="M428">
        <f>(3*K428)/($C$2*$C$3*2)</f>
        <v>-7.4999999999999997E-3</v>
      </c>
      <c r="N428">
        <f t="shared" si="79"/>
        <v>9.5217120309322625E-2</v>
      </c>
      <c r="O428">
        <f t="shared" si="80"/>
        <v>9.7979589711327184E-2</v>
      </c>
      <c r="P428">
        <f t="shared" si="74"/>
        <v>-15753.46949295563</v>
      </c>
      <c r="Q428">
        <f>0</f>
        <v>0</v>
      </c>
      <c r="R428" s="12">
        <f>0</f>
        <v>0</v>
      </c>
      <c r="S428">
        <f>0</f>
        <v>0</v>
      </c>
      <c r="T428">
        <f>0</f>
        <v>0</v>
      </c>
      <c r="U428">
        <f>IFERROR($C$3*S428,0)</f>
        <v>0</v>
      </c>
      <c r="V428">
        <f>3.1415-ATAN((M428/2)/ABS((G428-$C$7)))</f>
        <v>3.1581869326566943</v>
      </c>
      <c r="W428">
        <f>SQRT(((O428/2))^2+(ABS(G428-$C$7))^2)</f>
        <v>0.22998420285753121</v>
      </c>
      <c r="X428">
        <f t="shared" si="81"/>
        <v>3.1415000000000002</v>
      </c>
      <c r="Y428">
        <f>G428-$C$7</f>
        <v>-0.22470588235294167</v>
      </c>
      <c r="Z428">
        <f t="shared" si="82"/>
        <v>3.5969457410850557E-6</v>
      </c>
      <c r="AA428">
        <f>W428/$C$5</f>
        <v>11.49921014287656</v>
      </c>
      <c r="AB428">
        <f>Y428/$C$5</f>
        <v>-11.235294117647083</v>
      </c>
      <c r="AC428">
        <f>$C$4/$C$5</f>
        <v>0</v>
      </c>
      <c r="AD428">
        <f>IFERROR(ABS(((J428*$C$5)/(4*Z428))*((((1/(AA428^3))-AA428)*SIN(V428))-(((4/(AA428^5))-(5/(AA428^3))+AA428)*SIN(3*V428))-(2*AC428*((3/(AA428^4))-(4/(AA428^2))+1)*COS(2*V428))+(2*AC428*((1/(AA428^2))-1)))),0)</f>
        <v>32047.416048773433</v>
      </c>
      <c r="AE428">
        <f>IFERROR(ABS(((J428*$C$5)/(4*Z428))*((2*AC428*((-(3/(AB428^4)))+(2/(AB428^2))+1)*SIN(2*X428))-((1/(AB428^3))*COS(X428))+(((4/(AB428^5))-((3/(AB428^3))-AB428))*COS(3*X428)))),0)</f>
        <v>471868.74025738443</v>
      </c>
      <c r="AF428">
        <f>MAX($C$8,AD428)</f>
        <v>400000</v>
      </c>
      <c r="AG428" s="11">
        <f>MAX(AE428,$C$3,U428)</f>
        <v>471868.74025738443</v>
      </c>
      <c r="AH428" s="11">
        <f t="shared" si="83"/>
        <v>9.5217120309322625E-2</v>
      </c>
      <c r="AI428" s="11">
        <f>(3*K428)/($C$2*$C$3*2)</f>
        <v>-7.4999999999999997E-3</v>
      </c>
      <c r="AJ428">
        <f t="shared" si="75"/>
        <v>0.12529000000000001</v>
      </c>
      <c r="AK428">
        <f t="shared" si="76"/>
        <v>9.5217120309322625E-2</v>
      </c>
      <c r="AL428">
        <f>0</f>
        <v>0</v>
      </c>
      <c r="AN428">
        <f t="shared" si="77"/>
        <v>1.4279023075826768E-6</v>
      </c>
    </row>
    <row r="429" spans="7:40" x14ac:dyDescent="0.25">
      <c r="G429">
        <f>G428+($C$6/1700)</f>
        <v>0.12558823529411714</v>
      </c>
      <c r="H429" s="7">
        <f t="shared" si="78"/>
        <v>0.12559000000000001</v>
      </c>
      <c r="I429" s="7">
        <f t="shared" si="84"/>
        <v>429</v>
      </c>
      <c r="J429" s="7">
        <f t="shared" si="85"/>
        <v>30.206000000000071</v>
      </c>
      <c r="K429" s="7">
        <v>-50</v>
      </c>
      <c r="L429">
        <f>SQRT(ABS((6*J429)/($C$2*$C$8)))</f>
        <v>9.5193487172180125E-2</v>
      </c>
      <c r="M429">
        <f>(3*K429)/($C$2*$C$3*2)</f>
        <v>-7.4999999999999997E-3</v>
      </c>
      <c r="N429">
        <f t="shared" si="79"/>
        <v>9.5193487172180125E-2</v>
      </c>
      <c r="O429">
        <f t="shared" si="80"/>
        <v>9.7979589711327184E-2</v>
      </c>
      <c r="P429">
        <f t="shared" si="74"/>
        <v>-15757.380515821342</v>
      </c>
      <c r="Q429">
        <f>0</f>
        <v>0</v>
      </c>
      <c r="R429" s="12">
        <f>0</f>
        <v>0</v>
      </c>
      <c r="S429">
        <f>0</f>
        <v>0</v>
      </c>
      <c r="T429">
        <f>0</f>
        <v>0</v>
      </c>
      <c r="U429">
        <f>IFERROR($C$3*S429,0)</f>
        <v>0</v>
      </c>
      <c r="V429">
        <f>3.1415-ATAN((M429/2)/ABS((G429-$C$7)))</f>
        <v>3.1582087987498086</v>
      </c>
      <c r="W429">
        <f>SQRT(((O429/2))^2+(ABS(G429-$C$7))^2)</f>
        <v>0.22969684398878562</v>
      </c>
      <c r="X429">
        <f t="shared" si="81"/>
        <v>3.1415000000000002</v>
      </c>
      <c r="Y429">
        <f>G429-$C$7</f>
        <v>-0.22441176470588284</v>
      </c>
      <c r="Z429">
        <f t="shared" si="82"/>
        <v>3.5942680919035999E-6</v>
      </c>
      <c r="AA429">
        <f>W429/$C$5</f>
        <v>11.484842199439282</v>
      </c>
      <c r="AB429">
        <f>Y429/$C$5</f>
        <v>-11.220588235294141</v>
      </c>
      <c r="AC429">
        <f>$C$4/$C$5</f>
        <v>0</v>
      </c>
      <c r="AD429">
        <f>IFERROR(ABS(((J429*$C$5)/(4*Z429))*((((1/(AA429^3))-AA429)*SIN(V429))-(((4/(AA429^5))-(5/(AA429^3))+AA429)*SIN(3*V429))-(2*AC429*((3/(AA429^4))-(4/(AA429^2))+1)*COS(2*V429))+(2*AC429*((1/(AA429^2))-1)))),0)</f>
        <v>32057.442582333544</v>
      </c>
      <c r="AE429">
        <f>IFERROR(ABS(((J429*$C$5)/(4*Z429))*((2*AC429*((-(3/(AB429^4)))+(2/(AB429^2))+1)*SIN(2*X429))-((1/(AB429^3))*COS(X429))+(((4/(AB429^5))-((3/(AB429^3))-AB429))*COS(3*X429)))),0)</f>
        <v>471367.49150610471</v>
      </c>
      <c r="AF429">
        <f>MAX($C$8,AD429)</f>
        <v>400000</v>
      </c>
      <c r="AG429" s="11">
        <f>MAX(AE429,$C$3,U429)</f>
        <v>471367.49150610471</v>
      </c>
      <c r="AH429" s="11">
        <f t="shared" si="83"/>
        <v>9.5193487172180125E-2</v>
      </c>
      <c r="AI429" s="11">
        <f>(3*K429)/($C$2*$C$3*2)</f>
        <v>-7.4999999999999997E-3</v>
      </c>
      <c r="AJ429">
        <f t="shared" si="75"/>
        <v>0.12559000000000001</v>
      </c>
      <c r="AK429">
        <f t="shared" si="76"/>
        <v>9.5193487172180125E-2</v>
      </c>
      <c r="AL429">
        <f>0</f>
        <v>0</v>
      </c>
      <c r="AN429">
        <f t="shared" si="77"/>
        <v>1.3799742253027062E-6</v>
      </c>
    </row>
    <row r="430" spans="7:40" x14ac:dyDescent="0.25">
      <c r="G430">
        <f>G429+($C$6/1700)</f>
        <v>0.12588235294117597</v>
      </c>
      <c r="H430" s="7">
        <f t="shared" si="78"/>
        <v>0.12587999999999999</v>
      </c>
      <c r="I430" s="7">
        <f t="shared" si="84"/>
        <v>430</v>
      </c>
      <c r="J430" s="7">
        <f t="shared" si="85"/>
        <v>30.191500000000072</v>
      </c>
      <c r="K430" s="7">
        <v>-50</v>
      </c>
      <c r="L430">
        <f>SQRT(ABS((6*J430)/($C$2*$C$8)))</f>
        <v>9.5170636227777841E-2</v>
      </c>
      <c r="M430">
        <f>(3*K430)/($C$2*$C$3*2)</f>
        <v>-7.4999999999999997E-3</v>
      </c>
      <c r="N430">
        <f t="shared" si="79"/>
        <v>9.5170636227777841E-2</v>
      </c>
      <c r="O430">
        <f t="shared" si="80"/>
        <v>9.7979589711327184E-2</v>
      </c>
      <c r="P430">
        <f t="shared" si="74"/>
        <v>-15761.163941469888</v>
      </c>
      <c r="Q430">
        <f>0</f>
        <v>0</v>
      </c>
      <c r="R430" s="12">
        <f>0</f>
        <v>0</v>
      </c>
      <c r="S430">
        <f>0</f>
        <v>0</v>
      </c>
      <c r="T430">
        <f>0</f>
        <v>0</v>
      </c>
      <c r="U430">
        <f>IFERROR($C$3*S430,0)</f>
        <v>0</v>
      </c>
      <c r="V430">
        <f>3.1415-ATAN((M430/2)/ABS((G430-$C$7)))</f>
        <v>3.1582307222182009</v>
      </c>
      <c r="W430">
        <f>SQRT(((O430/2))^2+(ABS(G430-$C$7))^2)</f>
        <v>0.22940950225128776</v>
      </c>
      <c r="X430">
        <f t="shared" si="81"/>
        <v>3.1415000000000002</v>
      </c>
      <c r="Y430">
        <f>G430-$C$7</f>
        <v>-0.224117647058824</v>
      </c>
      <c r="Z430">
        <f t="shared" si="82"/>
        <v>3.5916803295887014E-6</v>
      </c>
      <c r="AA430">
        <f>W430/$C$5</f>
        <v>11.470475112564387</v>
      </c>
      <c r="AB430">
        <f>Y430/$C$5</f>
        <v>-11.205882352941201</v>
      </c>
      <c r="AC430">
        <f>$C$4/$C$5</f>
        <v>0</v>
      </c>
      <c r="AD430">
        <f>IFERROR(ABS(((J430*$C$5)/(4*Z430))*((((1/(AA430^3))-AA430)*SIN(V430))-(((4/(AA430^5))-(5/(AA430^3))+AA430)*SIN(3*V430))-(2*AC430*((3/(AA430^4))-(4/(AA430^2))+1)*COS(2*V430))+(2*AC430*((1/(AA430^2))-1)))),0)</f>
        <v>32067.217594993042</v>
      </c>
      <c r="AE430">
        <f>IFERROR(ABS(((J430*$C$5)/(4*Z430))*((2*AC430*((-(3/(AB430^4)))+(2/(AB430^2))+1)*SIN(2*X430))-((1/(AB430^3))*COS(X430))+(((4/(AB430^5))-((3/(AB430^3))-AB430))*COS(3*X430)))),0)</f>
        <v>470862.12142964988</v>
      </c>
      <c r="AF430">
        <f>MAX($C$8,AD430)</f>
        <v>400000</v>
      </c>
      <c r="AG430" s="11">
        <f>MAX(AE430,$C$3,U430)</f>
        <v>470862.12142964988</v>
      </c>
      <c r="AH430" s="11">
        <f t="shared" si="83"/>
        <v>9.5170636227777841E-2</v>
      </c>
      <c r="AI430" s="11">
        <f>(3*K430)/($C$2*$C$3*2)</f>
        <v>-7.4999999999999997E-3</v>
      </c>
      <c r="AJ430">
        <f t="shared" si="75"/>
        <v>0.12587999999999999</v>
      </c>
      <c r="AK430">
        <f t="shared" si="76"/>
        <v>9.5170636227777841E-2</v>
      </c>
      <c r="AL430">
        <f>0</f>
        <v>0</v>
      </c>
      <c r="AN430">
        <f t="shared" si="77"/>
        <v>1.4272048731699079E-6</v>
      </c>
    </row>
    <row r="431" spans="7:40" x14ac:dyDescent="0.25">
      <c r="G431">
        <f>G430+($C$6/1700)</f>
        <v>0.12617647058823481</v>
      </c>
      <c r="H431" s="7">
        <f t="shared" si="78"/>
        <v>0.12617999999999999</v>
      </c>
      <c r="I431" s="7">
        <f t="shared" si="84"/>
        <v>431</v>
      </c>
      <c r="J431" s="7">
        <f t="shared" si="85"/>
        <v>30.176500000000072</v>
      </c>
      <c r="K431" s="7">
        <v>-50</v>
      </c>
      <c r="L431">
        <f>SQRT(ABS((6*J431)/($C$2*$C$8)))</f>
        <v>9.5146991544662204E-2</v>
      </c>
      <c r="M431">
        <f>(3*K431)/($C$2*$C$3*2)</f>
        <v>-7.4999999999999997E-3</v>
      </c>
      <c r="N431">
        <f t="shared" si="79"/>
        <v>9.5146991544662204E-2</v>
      </c>
      <c r="O431">
        <f t="shared" si="80"/>
        <v>9.7979589711327184E-2</v>
      </c>
      <c r="P431">
        <f t="shared" si="74"/>
        <v>-15765.080699329275</v>
      </c>
      <c r="Q431">
        <f>0</f>
        <v>0</v>
      </c>
      <c r="R431" s="12">
        <f>0</f>
        <v>0</v>
      </c>
      <c r="S431">
        <f>0</f>
        <v>0</v>
      </c>
      <c r="T431">
        <f>0</f>
        <v>0</v>
      </c>
      <c r="U431">
        <f>IFERROR($C$3*S431,0)</f>
        <v>0</v>
      </c>
      <c r="V431">
        <f>3.1415-ATAN((M431/2)/ABS((G431-$C$7)))</f>
        <v>3.1582527032879706</v>
      </c>
      <c r="W431">
        <f>SQRT(((O431/2))^2+(ABS(G431-$C$7))^2)</f>
        <v>0.22912217770949045</v>
      </c>
      <c r="X431">
        <f t="shared" si="81"/>
        <v>3.1415000000000002</v>
      </c>
      <c r="Y431">
        <f>G431-$C$7</f>
        <v>-0.22382352941176517</v>
      </c>
      <c r="Z431">
        <f t="shared" si="82"/>
        <v>3.5890039879343824E-6</v>
      </c>
      <c r="AA431">
        <f>W431/$C$5</f>
        <v>11.456108885474523</v>
      </c>
      <c r="AB431">
        <f>Y431/$C$5</f>
        <v>-11.191176470588259</v>
      </c>
      <c r="AC431">
        <f>$C$4/$C$5</f>
        <v>0</v>
      </c>
      <c r="AD431">
        <f>IFERROR(ABS(((J431*$C$5)/(4*Z431))*((((1/(AA431^3))-AA431)*SIN(V431))-(((4/(AA431^5))-(5/(AA431^3))+AA431)*SIN(3*V431))-(2*AC431*((3/(AA431^4))-(4/(AA431^2))+1)*COS(2*V431))+(2*AC431*((1/(AA431^2))-1)))),0)</f>
        <v>32077.271991372374</v>
      </c>
      <c r="AE431">
        <f>IFERROR(ABS(((J431*$C$5)/(4*Z431))*((2*AC431*((-(3/(AB431^4)))+(2/(AB431^2))+1)*SIN(2*X431))-((1/(AB431^3))*COS(X431))+(((4/(AB431^5))-((3/(AB431^3))-AB431))*COS(3*X431)))),0)</f>
        <v>470360.43001581333</v>
      </c>
      <c r="AF431">
        <f>MAX($C$8,AD431)</f>
        <v>400000</v>
      </c>
      <c r="AG431" s="11">
        <f>MAX(AE431,$C$3,U431)</f>
        <v>470360.43001581333</v>
      </c>
      <c r="AH431" s="11">
        <f t="shared" si="83"/>
        <v>9.5146991544662204E-2</v>
      </c>
      <c r="AI431" s="11">
        <f>(3*K431)/($C$2*$C$3*2)</f>
        <v>-7.4999999999999997E-3</v>
      </c>
      <c r="AJ431">
        <f t="shared" si="75"/>
        <v>0.12617999999999999</v>
      </c>
      <c r="AK431">
        <f t="shared" si="76"/>
        <v>9.5146991544662204E-2</v>
      </c>
      <c r="AL431">
        <f>0</f>
        <v>0</v>
      </c>
      <c r="AN431">
        <f t="shared" si="77"/>
        <v>1.3792998767491312E-6</v>
      </c>
    </row>
    <row r="432" spans="7:40" x14ac:dyDescent="0.25">
      <c r="G432">
        <f>G431+($C$6/1700)</f>
        <v>0.12647058823529364</v>
      </c>
      <c r="H432" s="7">
        <f t="shared" si="78"/>
        <v>0.12647</v>
      </c>
      <c r="I432" s="7">
        <f t="shared" si="84"/>
        <v>432</v>
      </c>
      <c r="J432" s="7">
        <f t="shared" si="85"/>
        <v>30.16200000000007</v>
      </c>
      <c r="K432" s="7">
        <v>-50</v>
      </c>
      <c r="L432">
        <f>SQRT(ABS((6*J432)/($C$2*$C$8)))</f>
        <v>9.5124129430970469E-2</v>
      </c>
      <c r="M432">
        <f>(3*K432)/($C$2*$C$3*2)</f>
        <v>-7.4999999999999997E-3</v>
      </c>
      <c r="N432">
        <f t="shared" si="79"/>
        <v>9.5124129430970469E-2</v>
      </c>
      <c r="O432">
        <f t="shared" si="80"/>
        <v>9.7979589711327184E-2</v>
      </c>
      <c r="P432">
        <f t="shared" si="74"/>
        <v>-15768.869675580238</v>
      </c>
      <c r="Q432">
        <f>0</f>
        <v>0</v>
      </c>
      <c r="R432" s="12">
        <f>0</f>
        <v>0</v>
      </c>
      <c r="S432">
        <f>0</f>
        <v>0</v>
      </c>
      <c r="T432">
        <f>0</f>
        <v>0</v>
      </c>
      <c r="U432">
        <f>IFERROR($C$3*S432,0)</f>
        <v>0</v>
      </c>
      <c r="V432">
        <f>3.1415-ATAN((M432/2)/ABS((G432-$C$7)))</f>
        <v>3.158274742186407</v>
      </c>
      <c r="W432">
        <f>SQRT(((O432/2))^2+(ABS(G432-$C$7))^2)</f>
        <v>0.22883487042816625</v>
      </c>
      <c r="X432">
        <f t="shared" si="81"/>
        <v>3.1415000000000002</v>
      </c>
      <c r="Y432">
        <f>G432-$C$7</f>
        <v>-0.22352941176470634</v>
      </c>
      <c r="Z432">
        <f t="shared" si="82"/>
        <v>3.5864174898711733E-6</v>
      </c>
      <c r="AA432">
        <f>W432/$C$5</f>
        <v>11.441743521408313</v>
      </c>
      <c r="AB432">
        <f>Y432/$C$5</f>
        <v>-11.176470588235317</v>
      </c>
      <c r="AC432">
        <f>$C$4/$C$5</f>
        <v>0</v>
      </c>
      <c r="AD432">
        <f>IFERROR(ABS(((J432*$C$5)/(4*Z432))*((((1/(AA432^3))-AA432)*SIN(V432))-(((4/(AA432^5))-(5/(AA432^3))+AA432)*SIN(3*V432))-(2*AC432*((3/(AA432^4))-(4/(AA432^2))+1)*COS(2*V432))+(2*AC432*((1/(AA432^2))-1)))),0)</f>
        <v>32087.074541793958</v>
      </c>
      <c r="AE432">
        <f>IFERROR(ABS(((J432*$C$5)/(4*Z432))*((2*AC432*((-(3/(AB432^4)))+(2/(AB432^2))+1)*SIN(2*X432))-((1/(AB432^3))*COS(X432))+(((4/(AB432^5))-((3/(AB432^3))-AB432))*COS(3*X432)))),0)</f>
        <v>469854.62131256645</v>
      </c>
      <c r="AF432">
        <f>MAX($C$8,AD432)</f>
        <v>400000</v>
      </c>
      <c r="AG432" s="11">
        <f>MAX(AE432,$C$3,U432)</f>
        <v>469854.62131256645</v>
      </c>
      <c r="AH432" s="11">
        <f t="shared" si="83"/>
        <v>9.5124129430970469E-2</v>
      </c>
      <c r="AI432" s="11">
        <f>(3*K432)/($C$2*$C$3*2)</f>
        <v>-7.4999999999999997E-3</v>
      </c>
      <c r="AJ432">
        <f t="shared" si="75"/>
        <v>0.12647</v>
      </c>
      <c r="AK432">
        <f t="shared" si="76"/>
        <v>9.5124129430970469E-2</v>
      </c>
      <c r="AL432">
        <f>0</f>
        <v>0</v>
      </c>
      <c r="AN432">
        <f t="shared" si="77"/>
        <v>1.3789682964086477E-6</v>
      </c>
    </row>
    <row r="433" spans="7:40" x14ac:dyDescent="0.25">
      <c r="G433">
        <f>G432+($C$6/1700)</f>
        <v>0.12676470588235247</v>
      </c>
      <c r="H433" s="7">
        <f t="shared" si="78"/>
        <v>0.12676000000000001</v>
      </c>
      <c r="I433" s="7">
        <f t="shared" si="84"/>
        <v>433</v>
      </c>
      <c r="J433" s="7">
        <f t="shared" si="85"/>
        <v>30.147500000000068</v>
      </c>
      <c r="K433" s="7">
        <v>-50</v>
      </c>
      <c r="L433">
        <f>SQRT(ABS((6*J433)/($C$2*$C$8)))</f>
        <v>9.5101261821281952E-2</v>
      </c>
      <c r="M433">
        <f>(3*K433)/($C$2*$C$3*2)</f>
        <v>-7.4999999999999997E-3</v>
      </c>
      <c r="N433">
        <f t="shared" si="79"/>
        <v>9.5101261821281952E-2</v>
      </c>
      <c r="O433">
        <f t="shared" si="80"/>
        <v>9.7979589711327184E-2</v>
      </c>
      <c r="P433">
        <f t="shared" si="74"/>
        <v>-15772.661385070362</v>
      </c>
      <c r="Q433">
        <f>0</f>
        <v>0</v>
      </c>
      <c r="R433" s="12">
        <f>0</f>
        <v>0</v>
      </c>
      <c r="S433">
        <f>0</f>
        <v>0</v>
      </c>
      <c r="T433">
        <f>0</f>
        <v>0</v>
      </c>
      <c r="U433">
        <f>IFERROR($C$3*S433,0)</f>
        <v>0</v>
      </c>
      <c r="V433">
        <f>3.1415-ATAN((M433/2)/ABS((G433-$C$7)))</f>
        <v>3.1582968391419954</v>
      </c>
      <c r="W433">
        <f>SQRT(((O433/2))^2+(ABS(G433-$C$7))^2)</f>
        <v>0.22854758047240969</v>
      </c>
      <c r="X433">
        <f t="shared" si="81"/>
        <v>3.1415000000000002</v>
      </c>
      <c r="Y433">
        <f>G433-$C$7</f>
        <v>-0.2232352941176475</v>
      </c>
      <c r="Z433">
        <f t="shared" si="82"/>
        <v>3.5838316134463793E-6</v>
      </c>
      <c r="AA433">
        <f>W433/$C$5</f>
        <v>11.427379023620485</v>
      </c>
      <c r="AB433">
        <f>Y433/$C$5</f>
        <v>-11.161764705882375</v>
      </c>
      <c r="AC433">
        <f>$C$4/$C$5</f>
        <v>0</v>
      </c>
      <c r="AD433">
        <f>IFERROR(ABS(((J433*$C$5)/(4*Z433))*((((1/(AA433^3))-AA433)*SIN(V433))-(((4/(AA433^5))-(5/(AA433^3))+AA433)*SIN(3*V433))-(2*AC433*((3/(AA433^4))-(4/(AA433^2))+1)*COS(2*V433))+(2*AC433*((1/(AA433^2))-1)))),0)</f>
        <v>32096.890830633274</v>
      </c>
      <c r="AE433">
        <f>IFERROR(ABS(((J433*$C$5)/(4*Z433))*((2*AC433*((-(3/(AB433^4)))+(2/(AB433^2))+1)*SIN(2*X433))-((1/(AB433^3))*COS(X433))+(((4/(AB433^5))-((3/(AB433^3))-AB433))*COS(3*X433)))),0)</f>
        <v>469348.59408952098</v>
      </c>
      <c r="AF433">
        <f>MAX($C$8,AD433)</f>
        <v>400000</v>
      </c>
      <c r="AG433" s="11">
        <f>MAX(AE433,$C$3,U433)</f>
        <v>469348.59408952098</v>
      </c>
      <c r="AH433" s="11">
        <f t="shared" si="83"/>
        <v>9.5101261821281952E-2</v>
      </c>
      <c r="AI433" s="11">
        <f>(3*K433)/($C$2*$C$3*2)</f>
        <v>-7.4999999999999997E-3</v>
      </c>
      <c r="AJ433">
        <f t="shared" si="75"/>
        <v>0.12676000000000001</v>
      </c>
      <c r="AK433">
        <f t="shared" si="76"/>
        <v>9.5101261821281952E-2</v>
      </c>
      <c r="AL433">
        <f>0</f>
        <v>0</v>
      </c>
      <c r="AN433">
        <f t="shared" si="77"/>
        <v>1.4261639982834838E-6</v>
      </c>
    </row>
    <row r="434" spans="7:40" x14ac:dyDescent="0.25">
      <c r="G434">
        <f>G433+($C$6/1700)</f>
        <v>0.12705882352941131</v>
      </c>
      <c r="H434" s="7">
        <f t="shared" si="78"/>
        <v>0.12706000000000001</v>
      </c>
      <c r="I434" s="7">
        <f t="shared" si="84"/>
        <v>434</v>
      </c>
      <c r="J434" s="7">
        <f t="shared" si="85"/>
        <v>30.132500000000068</v>
      </c>
      <c r="K434" s="7">
        <v>-50</v>
      </c>
      <c r="L434">
        <f>SQRT(ABS((6*J434)/($C$2*$C$8)))</f>
        <v>9.5077599885567257E-2</v>
      </c>
      <c r="M434">
        <f>(3*K434)/($C$2*$C$3*2)</f>
        <v>-7.4999999999999997E-3</v>
      </c>
      <c r="N434">
        <f t="shared" si="79"/>
        <v>9.5077599885567257E-2</v>
      </c>
      <c r="O434">
        <f t="shared" si="80"/>
        <v>9.7979589711327184E-2</v>
      </c>
      <c r="P434">
        <f t="shared" si="74"/>
        <v>-15776.586722901691</v>
      </c>
      <c r="Q434">
        <f>0</f>
        <v>0</v>
      </c>
      <c r="R434" s="12">
        <f>0</f>
        <v>0</v>
      </c>
      <c r="S434">
        <f>0</f>
        <v>0</v>
      </c>
      <c r="T434">
        <f>0</f>
        <v>0</v>
      </c>
      <c r="U434">
        <f>IFERROR($C$3*S434,0)</f>
        <v>0</v>
      </c>
      <c r="V434">
        <f>3.1415-ATAN((M434/2)/ABS((G434-$C$7)))</f>
        <v>3.1583189943844268</v>
      </c>
      <c r="W434">
        <f>SQRT(((O434/2))^2+(ABS(G434-$C$7))^2)</f>
        <v>0.22826030790763899</v>
      </c>
      <c r="X434">
        <f t="shared" si="81"/>
        <v>3.1415000000000002</v>
      </c>
      <c r="Y434">
        <f>G434-$C$7</f>
        <v>-0.22294117647058867</v>
      </c>
      <c r="Z434">
        <f t="shared" si="82"/>
        <v>3.5811572231898265E-6</v>
      </c>
      <c r="AA434">
        <f>W434/$C$5</f>
        <v>11.413015395381949</v>
      </c>
      <c r="AB434">
        <f>Y434/$C$5</f>
        <v>-11.147058823529433</v>
      </c>
      <c r="AC434">
        <f>$C$4/$C$5</f>
        <v>0</v>
      </c>
      <c r="AD434">
        <f>IFERROR(ABS(((J434*$C$5)/(4*Z434))*((((1/(AA434^3))-AA434)*SIN(V434))-(((4/(AA434^5))-(5/(AA434^3))+AA434)*SIN(3*V434))-(2*AC434*((3/(AA434^4))-(4/(AA434^2))+1)*COS(2*V434))+(2*AC434*((1/(AA434^2))-1)))),0)</f>
        <v>32106.987285812058</v>
      </c>
      <c r="AE434">
        <f>IFERROR(ABS(((J434*$C$5)/(4*Z434))*((2*AC434*((-(3/(AB434^4)))+(2/(AB434^2))+1)*SIN(2*X434))-((1/(AB434^3))*COS(X434))+(((4/(AB434^5))-((3/(AB434^3))-AB434))*COS(3*X434)))),0)</f>
        <v>468846.23792803794</v>
      </c>
      <c r="AF434">
        <f>MAX($C$8,AD434)</f>
        <v>400000</v>
      </c>
      <c r="AG434" s="11">
        <f>MAX(AE434,$C$3,U434)</f>
        <v>468846.23792803794</v>
      </c>
      <c r="AH434" s="11">
        <f t="shared" si="83"/>
        <v>9.5077599885567257E-2</v>
      </c>
      <c r="AI434" s="11">
        <f>(3*K434)/($C$2*$C$3*2)</f>
        <v>-7.4999999999999997E-3</v>
      </c>
      <c r="AJ434">
        <f t="shared" si="75"/>
        <v>0.12706000000000001</v>
      </c>
      <c r="AK434">
        <f t="shared" si="76"/>
        <v>9.5077599885567257E-2</v>
      </c>
      <c r="AL434">
        <f>0</f>
        <v>0</v>
      </c>
      <c r="AN434">
        <f t="shared" si="77"/>
        <v>1.3782934556906974E-6</v>
      </c>
    </row>
    <row r="435" spans="7:40" x14ac:dyDescent="0.25">
      <c r="G435">
        <f>G434+($C$6/1700)</f>
        <v>0.12735294117647014</v>
      </c>
      <c r="H435" s="7">
        <f t="shared" si="78"/>
        <v>0.12734999999999999</v>
      </c>
      <c r="I435" s="7">
        <f t="shared" si="84"/>
        <v>435</v>
      </c>
      <c r="J435" s="7">
        <f t="shared" si="85"/>
        <v>30.11800000000007</v>
      </c>
      <c r="K435" s="7">
        <v>-50</v>
      </c>
      <c r="L435">
        <f>SQRT(ABS((6*J435)/($C$2*$C$8)))</f>
        <v>9.5054721082122068E-2</v>
      </c>
      <c r="M435">
        <f>(3*K435)/($C$2*$C$3*2)</f>
        <v>-7.4999999999999997E-3</v>
      </c>
      <c r="N435">
        <f t="shared" si="79"/>
        <v>9.5054721082122068E-2</v>
      </c>
      <c r="O435">
        <f t="shared" si="80"/>
        <v>9.7979589711327184E-2</v>
      </c>
      <c r="P435">
        <f t="shared" si="74"/>
        <v>-15780.384003274094</v>
      </c>
      <c r="Q435">
        <f>0</f>
        <v>0</v>
      </c>
      <c r="R435" s="12">
        <f>0</f>
        <v>0</v>
      </c>
      <c r="S435">
        <f>0</f>
        <v>0</v>
      </c>
      <c r="T435">
        <f>0</f>
        <v>0</v>
      </c>
      <c r="U435">
        <f>IFERROR($C$3*S435,0)</f>
        <v>0</v>
      </c>
      <c r="V435">
        <f>3.1415-ATAN((M435/2)/ABS((G435-$C$7)))</f>
        <v>3.1583412081446065</v>
      </c>
      <c r="W435">
        <f>SQRT(((O435/2))^2+(ABS(G435-$C$7))^2)</f>
        <v>0.22797305279959812</v>
      </c>
      <c r="X435">
        <f t="shared" si="81"/>
        <v>3.1415000000000002</v>
      </c>
      <c r="Y435">
        <f>G435-$C$7</f>
        <v>-0.22264705882352984</v>
      </c>
      <c r="Z435">
        <f t="shared" si="82"/>
        <v>3.5785726119391992E-6</v>
      </c>
      <c r="AA435">
        <f>W435/$C$5</f>
        <v>11.398652639979906</v>
      </c>
      <c r="AB435">
        <f>Y435/$C$5</f>
        <v>-11.132352941176492</v>
      </c>
      <c r="AC435">
        <f>$C$4/$C$5</f>
        <v>0</v>
      </c>
      <c r="AD435">
        <f>IFERROR(ABS(((J435*$C$5)/(4*Z435))*((((1/(AA435^3))-AA435)*SIN(V435))-(((4/(AA435^5))-(5/(AA435^3))+AA435)*SIN(3*V435))-(2*AC435*((3/(AA435^4))-(4/(AA435^2))+1)*COS(2*V435))+(2*AC435*((1/(AA435^2))-1)))),0)</f>
        <v>32116.831410320403</v>
      </c>
      <c r="AE435">
        <f>IFERROR(ABS(((J435*$C$5)/(4*Z435))*((2*AC435*((-(3/(AB435^4)))+(2/(AB435^2))+1)*SIN(2*X435))-((1/(AB435^3))*COS(X435))+(((4/(AB435^5))-((3/(AB435^3))-AB435))*COS(3*X435)))),0)</f>
        <v>468339.7706077816</v>
      </c>
      <c r="AF435">
        <f>MAX($C$8,AD435)</f>
        <v>400000</v>
      </c>
      <c r="AG435" s="11">
        <f>MAX(AE435,$C$3,U435)</f>
        <v>468339.7706077816</v>
      </c>
      <c r="AH435" s="11">
        <f t="shared" si="83"/>
        <v>9.5054721082122068E-2</v>
      </c>
      <c r="AI435" s="11">
        <f>(3*K435)/($C$2*$C$3*2)</f>
        <v>-7.4999999999999997E-3</v>
      </c>
      <c r="AJ435">
        <f t="shared" si="75"/>
        <v>0.12734999999999999</v>
      </c>
      <c r="AK435">
        <f t="shared" si="76"/>
        <v>9.5054721082122068E-2</v>
      </c>
      <c r="AL435">
        <f>0</f>
        <v>0</v>
      </c>
      <c r="AN435">
        <f t="shared" si="77"/>
        <v>1.4254657133724084E-6</v>
      </c>
    </row>
    <row r="436" spans="7:40" x14ac:dyDescent="0.25">
      <c r="G436">
        <f>G435+($C$6/1700)</f>
        <v>0.12764705882352897</v>
      </c>
      <c r="H436" s="7">
        <f t="shared" si="78"/>
        <v>0.12765000000000001</v>
      </c>
      <c r="I436" s="7">
        <f t="shared" si="84"/>
        <v>436</v>
      </c>
      <c r="J436" s="7">
        <f t="shared" si="85"/>
        <v>30.103000000000069</v>
      </c>
      <c r="K436" s="7">
        <v>-50</v>
      </c>
      <c r="L436">
        <f>SQRT(ABS((6*J436)/($C$2*$C$8)))</f>
        <v>9.5031047558153434E-2</v>
      </c>
      <c r="M436">
        <f>(3*K436)/($C$2*$C$3*2)</f>
        <v>-7.4999999999999997E-3</v>
      </c>
      <c r="N436">
        <f t="shared" si="79"/>
        <v>9.5031047558153434E-2</v>
      </c>
      <c r="O436">
        <f t="shared" si="80"/>
        <v>9.7979589711327184E-2</v>
      </c>
      <c r="P436">
        <f t="shared" si="74"/>
        <v>-15784.315111143942</v>
      </c>
      <c r="Q436">
        <f>0</f>
        <v>0</v>
      </c>
      <c r="R436" s="12">
        <f>0</f>
        <v>0</v>
      </c>
      <c r="S436">
        <f>0</f>
        <v>0</v>
      </c>
      <c r="T436">
        <f>0</f>
        <v>0</v>
      </c>
      <c r="U436">
        <f>IFERROR($C$3*S436,0)</f>
        <v>0</v>
      </c>
      <c r="V436">
        <f>3.1415-ATAN((M436/2)/ABS((G436-$C$7)))</f>
        <v>3.1583634806546588</v>
      </c>
      <c r="W436">
        <f>SQRT(((O436/2))^2+(ABS(G436-$C$7))^2)</f>
        <v>0.22768581521435888</v>
      </c>
      <c r="X436">
        <f t="shared" si="81"/>
        <v>3.1415000000000002</v>
      </c>
      <c r="Y436">
        <f>G436-$C$7</f>
        <v>-0.222352941176471</v>
      </c>
      <c r="Z436">
        <f t="shared" si="82"/>
        <v>3.5758995308038742E-6</v>
      </c>
      <c r="AA436">
        <f>W436/$C$5</f>
        <v>11.384290760717944</v>
      </c>
      <c r="AB436">
        <f>Y436/$C$5</f>
        <v>-11.11764705882355</v>
      </c>
      <c r="AC436">
        <f>$C$4/$C$5</f>
        <v>0</v>
      </c>
      <c r="AD436">
        <f>IFERROR(ABS(((J436*$C$5)/(4*Z436))*((((1/(AA436^3))-AA436)*SIN(V436))-(((4/(AA436^5))-(5/(AA436^3))+AA436)*SIN(3*V436))-(2*AC436*((3/(AA436^4))-(4/(AA436^2))+1)*COS(2*V436))+(2*AC436*((1/(AA436^2))-1)))),0)</f>
        <v>32126.956228285533</v>
      </c>
      <c r="AE436">
        <f>IFERROR(ABS(((J436*$C$5)/(4*Z436))*((2*AC436*((-(3/(AB436^4)))+(2/(AB436^2))+1)*SIN(2*X436))-((1/(AB436^3))*COS(X436))+(((4/(AB436^5))-((3/(AB436^3))-AB436))*COS(3*X436)))),0)</f>
        <v>467836.96928980877</v>
      </c>
      <c r="AF436">
        <f>MAX($C$8,AD436)</f>
        <v>400000</v>
      </c>
      <c r="AG436" s="11">
        <f>MAX(AE436,$C$3,U436)</f>
        <v>467836.96928980877</v>
      </c>
      <c r="AH436" s="11">
        <f t="shared" si="83"/>
        <v>9.5031047558153434E-2</v>
      </c>
      <c r="AI436" s="11">
        <f>(3*K436)/($C$2*$C$3*2)</f>
        <v>-7.4999999999999997E-3</v>
      </c>
      <c r="AJ436">
        <f t="shared" si="75"/>
        <v>0.12765000000000001</v>
      </c>
      <c r="AK436">
        <f t="shared" si="76"/>
        <v>9.5031047558153434E-2</v>
      </c>
      <c r="AL436">
        <f>0</f>
        <v>0</v>
      </c>
      <c r="AN436">
        <f t="shared" si="77"/>
        <v>1.3776182843951385E-6</v>
      </c>
    </row>
    <row r="437" spans="7:40" x14ac:dyDescent="0.25">
      <c r="G437">
        <f>G436+($C$6/1700)</f>
        <v>0.12794117647058781</v>
      </c>
      <c r="H437" s="7">
        <f t="shared" si="78"/>
        <v>0.12794</v>
      </c>
      <c r="I437" s="7">
        <f t="shared" si="84"/>
        <v>437</v>
      </c>
      <c r="J437" s="7">
        <f t="shared" si="85"/>
        <v>30.088500000000071</v>
      </c>
      <c r="K437" s="7">
        <v>-50</v>
      </c>
      <c r="L437">
        <f>SQRT(ABS((6*J437)/($C$2*$C$8)))</f>
        <v>9.5008157544497318E-2</v>
      </c>
      <c r="M437">
        <f>(3*K437)/($C$2*$C$3*2)</f>
        <v>-7.4999999999999997E-3</v>
      </c>
      <c r="N437">
        <f t="shared" si="79"/>
        <v>9.5008157544497318E-2</v>
      </c>
      <c r="O437">
        <f t="shared" si="80"/>
        <v>9.7979589711327184E-2</v>
      </c>
      <c r="P437">
        <f t="shared" si="74"/>
        <v>-15788.117976053487</v>
      </c>
      <c r="Q437">
        <f>0</f>
        <v>0</v>
      </c>
      <c r="R437" s="12">
        <f>0</f>
        <v>0</v>
      </c>
      <c r="S437">
        <f>0</f>
        <v>0</v>
      </c>
      <c r="T437">
        <f>0</f>
        <v>0</v>
      </c>
      <c r="U437">
        <f>IFERROR($C$3*S437,0)</f>
        <v>0</v>
      </c>
      <c r="V437">
        <f>3.1415-ATAN((M437/2)/ABS((G437-$C$7)))</f>
        <v>3.1583858121479391</v>
      </c>
      <c r="W437">
        <f>SQRT(((O437/2))^2+(ABS(G437-$C$7))^2)</f>
        <v>0.22739859521832281</v>
      </c>
      <c r="X437">
        <f t="shared" si="81"/>
        <v>3.1415000000000002</v>
      </c>
      <c r="Y437">
        <f>G437-$C$7</f>
        <v>-0.22205882352941217</v>
      </c>
      <c r="Z437">
        <f t="shared" si="82"/>
        <v>3.5733161853470183E-6</v>
      </c>
      <c r="AA437">
        <f>W437/$C$5</f>
        <v>11.36992976091614</v>
      </c>
      <c r="AB437">
        <f>Y437/$C$5</f>
        <v>-11.102941176470608</v>
      </c>
      <c r="AC437">
        <f>$C$4/$C$5</f>
        <v>0</v>
      </c>
      <c r="AD437">
        <f>IFERROR(ABS(((J437*$C$5)/(4*Z437))*((((1/(AA437^3))-AA437)*SIN(V437))-(((4/(AA437^5))-(5/(AA437^3))+AA437)*SIN(3*V437))-(2*AC437*((3/(AA437^4))-(4/(AA437^2))+1)*COS(2*V437))+(2*AC437*((1/(AA437^2))-1)))),0)</f>
        <v>32136.828390173185</v>
      </c>
      <c r="AE437">
        <f>IFERROR(ABS(((J437*$C$5)/(4*Z437))*((2*AC437*((-(3/(AB437^4)))+(2/(AB437^2))+1)*SIN(2*X437))-((1/(AB437^3))*COS(X437))+(((4/(AB437^5))-((3/(AB437^3))-AB437))*COS(3*X437)))),0)</f>
        <v>467330.06088428805</v>
      </c>
      <c r="AF437">
        <f>MAX($C$8,AD437)</f>
        <v>400000</v>
      </c>
      <c r="AG437" s="11">
        <f>MAX(AE437,$C$3,U437)</f>
        <v>467330.06088428805</v>
      </c>
      <c r="AH437" s="11">
        <f t="shared" si="83"/>
        <v>9.5008157544497318E-2</v>
      </c>
      <c r="AI437" s="11">
        <f>(3*K437)/($C$2*$C$3*2)</f>
        <v>-7.4999999999999997E-3</v>
      </c>
      <c r="AJ437">
        <f t="shared" si="75"/>
        <v>0.12794</v>
      </c>
      <c r="AK437">
        <f t="shared" si="76"/>
        <v>9.5008157544497318E-2</v>
      </c>
      <c r="AL437">
        <f>0</f>
        <v>0</v>
      </c>
      <c r="AN437">
        <f t="shared" si="77"/>
        <v>1.4247670862284591E-6</v>
      </c>
    </row>
    <row r="438" spans="7:40" x14ac:dyDescent="0.25">
      <c r="G438">
        <f>G437+($C$6/1700)</f>
        <v>0.12823529411764664</v>
      </c>
      <c r="H438" s="7">
        <f t="shared" si="78"/>
        <v>0.12823999999999999</v>
      </c>
      <c r="I438" s="7">
        <f t="shared" si="84"/>
        <v>438</v>
      </c>
      <c r="J438" s="7">
        <f t="shared" si="85"/>
        <v>30.07350000000007</v>
      </c>
      <c r="K438" s="7">
        <v>-50</v>
      </c>
      <c r="L438">
        <f>SQRT(ABS((6*J438)/($C$2*$C$8)))</f>
        <v>9.4984472415232279E-2</v>
      </c>
      <c r="M438">
        <f>(3*K438)/($C$2*$C$3*2)</f>
        <v>-7.4999999999999997E-3</v>
      </c>
      <c r="N438">
        <f t="shared" si="79"/>
        <v>9.4984472415232279E-2</v>
      </c>
      <c r="O438">
        <f t="shared" si="80"/>
        <v>9.7979589711327184E-2</v>
      </c>
      <c r="P438">
        <f t="shared" si="74"/>
        <v>-15792.0548681118</v>
      </c>
      <c r="Q438">
        <f>0</f>
        <v>0</v>
      </c>
      <c r="R438" s="12">
        <f>0</f>
        <v>0</v>
      </c>
      <c r="S438">
        <f>0</f>
        <v>0</v>
      </c>
      <c r="T438">
        <f>0</f>
        <v>0</v>
      </c>
      <c r="U438">
        <f>IFERROR($C$3*S438,0)</f>
        <v>0</v>
      </c>
      <c r="V438">
        <f>3.1415-ATAN((M438/2)/ABS((G438-$C$7)))</f>
        <v>3.158408202859039</v>
      </c>
      <c r="W438">
        <f>SQRT(((O438/2))^2+(ABS(G438-$C$7))^2)</f>
        <v>0.22711139287822327</v>
      </c>
      <c r="X438">
        <f t="shared" si="81"/>
        <v>3.1415000000000002</v>
      </c>
      <c r="Y438">
        <f>G438-$C$7</f>
        <v>-0.22176470588235334</v>
      </c>
      <c r="Z438">
        <f t="shared" si="82"/>
        <v>3.5706444139743681E-6</v>
      </c>
      <c r="AA438">
        <f>W438/$C$5</f>
        <v>11.355569643911164</v>
      </c>
      <c r="AB438">
        <f>Y438/$C$5</f>
        <v>-11.088235294117666</v>
      </c>
      <c r="AC438">
        <f>$C$4/$C$5</f>
        <v>0</v>
      </c>
      <c r="AD438">
        <f>IFERROR(ABS(((J438*$C$5)/(4*Z438))*((((1/(AA438^3))-AA438)*SIN(V438))-(((4/(AA438^5))-(5/(AA438^3))+AA438)*SIN(3*V438))-(2*AC438*((3/(AA438^4))-(4/(AA438^2))+1)*COS(2*V438))+(2*AC438*((1/(AA438^2))-1)))),0)</f>
        <v>32146.981775116736</v>
      </c>
      <c r="AE438">
        <f>IFERROR(ABS(((J438*$C$5)/(4*Z438))*((2*AC438*((-(3/(AB438^4)))+(2/(AB438^2))+1)*SIN(2*X438))-((1/(AB438^3))*COS(X438))+(((4/(AB438^5))-((3/(AB438^3))-AB438))*COS(3*X438)))),0)</f>
        <v>466826.81340339739</v>
      </c>
      <c r="AF438">
        <f>MAX($C$8,AD438)</f>
        <v>400000</v>
      </c>
      <c r="AG438" s="11">
        <f>MAX(AE438,$C$3,U438)</f>
        <v>466826.81340339739</v>
      </c>
      <c r="AH438" s="11">
        <f t="shared" si="83"/>
        <v>9.4984472415232279E-2</v>
      </c>
      <c r="AI438" s="11">
        <f>(3*K438)/($C$2*$C$3*2)</f>
        <v>-7.4999999999999997E-3</v>
      </c>
      <c r="AJ438">
        <f t="shared" si="75"/>
        <v>0.12823999999999999</v>
      </c>
      <c r="AK438">
        <f t="shared" si="76"/>
        <v>9.4984472415232279E-2</v>
      </c>
      <c r="AL438">
        <f>0</f>
        <v>0</v>
      </c>
      <c r="AN438">
        <f t="shared" si="77"/>
        <v>1.3769427820356835E-6</v>
      </c>
    </row>
    <row r="439" spans="7:40" x14ac:dyDescent="0.25">
      <c r="G439">
        <f>G438+($C$6/1700)</f>
        <v>0.12852941176470548</v>
      </c>
      <c r="H439" s="7">
        <f t="shared" si="78"/>
        <v>0.12853000000000001</v>
      </c>
      <c r="I439" s="7">
        <f t="shared" si="84"/>
        <v>439</v>
      </c>
      <c r="J439" s="7">
        <f t="shared" si="85"/>
        <v>30.059000000000069</v>
      </c>
      <c r="K439" s="7">
        <v>-50</v>
      </c>
      <c r="L439">
        <f>SQRT(ABS((6*J439)/($C$2*$C$8)))</f>
        <v>9.4961571174870626E-2</v>
      </c>
      <c r="M439">
        <f>(3*K439)/($C$2*$C$3*2)</f>
        <v>-7.4999999999999997E-3</v>
      </c>
      <c r="N439">
        <f t="shared" si="79"/>
        <v>9.4961571174870626E-2</v>
      </c>
      <c r="O439">
        <f t="shared" si="80"/>
        <v>9.7979589711327184E-2</v>
      </c>
      <c r="P439">
        <f t="shared" si="74"/>
        <v>-15795.863331260256</v>
      </c>
      <c r="Q439">
        <f>0</f>
        <v>0</v>
      </c>
      <c r="R439" s="12">
        <f>0</f>
        <v>0</v>
      </c>
      <c r="S439">
        <f>0</f>
        <v>0</v>
      </c>
      <c r="T439">
        <f>0</f>
        <v>0</v>
      </c>
      <c r="U439">
        <f>IFERROR($C$3*S439,0)</f>
        <v>0</v>
      </c>
      <c r="V439">
        <f>3.1415-ATAN((M439/2)/ABS((G439-$C$7)))</f>
        <v>3.1584306530237964</v>
      </c>
      <c r="W439">
        <f>SQRT(((O439/2))^2+(ABS(G439-$C$7))^2)</f>
        <v>0.22682420826112756</v>
      </c>
      <c r="X439">
        <f t="shared" si="81"/>
        <v>3.1415000000000002</v>
      </c>
      <c r="Y439">
        <f>G439-$C$7</f>
        <v>-0.2214705882352945</v>
      </c>
      <c r="Z439">
        <f t="shared" si="82"/>
        <v>3.5680623349318029E-6</v>
      </c>
      <c r="AA439">
        <f>W439/$C$5</f>
        <v>11.341210413056379</v>
      </c>
      <c r="AB439">
        <f>Y439/$C$5</f>
        <v>-11.073529411764724</v>
      </c>
      <c r="AC439">
        <f>$C$4/$C$5</f>
        <v>0</v>
      </c>
      <c r="AD439">
        <f>IFERROR(ABS(((J439*$C$5)/(4*Z439))*((((1/(AA439^3))-AA439)*SIN(V439))-(((4/(AA439^5))-(5/(AA439^3))+AA439)*SIN(3*V439))-(2*AC439*((3/(AA439^4))-(4/(AA439^2))+1)*COS(2*V439))+(2*AC439*((1/(AA439^2))-1)))),0)</f>
        <v>32156.882178452997</v>
      </c>
      <c r="AE439">
        <f>IFERROR(ABS(((J439*$C$5)/(4*Z439))*((2*AC439*((-(3/(AB439^4)))+(2/(AB439^2))+1)*SIN(2*X439))-((1/(AB439^3))*COS(X439))+(((4/(AB439^5))-((3/(AB439^3))-AB439))*COS(3*X439)))),0)</f>
        <v>466319.46292045189</v>
      </c>
      <c r="AF439">
        <f>MAX($C$8,AD439)</f>
        <v>400000</v>
      </c>
      <c r="AG439" s="11">
        <f>MAX(AE439,$C$3,U439)</f>
        <v>466319.46292045189</v>
      </c>
      <c r="AH439" s="11">
        <f t="shared" si="83"/>
        <v>9.4961571174870626E-2</v>
      </c>
      <c r="AI439" s="11">
        <f>(3*K439)/($C$2*$C$3*2)</f>
        <v>-7.4999999999999997E-3</v>
      </c>
      <c r="AJ439">
        <f t="shared" si="75"/>
        <v>0.12853000000000001</v>
      </c>
      <c r="AK439">
        <f t="shared" si="76"/>
        <v>9.4961571174870626E-2</v>
      </c>
      <c r="AL439">
        <f>0</f>
        <v>0</v>
      </c>
      <c r="AN439">
        <f t="shared" si="77"/>
        <v>1.3766106339483961E-6</v>
      </c>
    </row>
    <row r="440" spans="7:40" x14ac:dyDescent="0.25">
      <c r="G440">
        <f>G439+($C$6/1700)</f>
        <v>0.12882352941176431</v>
      </c>
      <c r="H440" s="7">
        <f t="shared" si="78"/>
        <v>0.12881999999999999</v>
      </c>
      <c r="I440" s="7">
        <f t="shared" si="84"/>
        <v>440</v>
      </c>
      <c r="J440" s="7">
        <f t="shared" si="85"/>
        <v>30.04450000000007</v>
      </c>
      <c r="K440" s="7">
        <v>-50</v>
      </c>
      <c r="L440">
        <f>SQRT(ABS((6*J440)/($C$2*$C$8)))</f>
        <v>9.493866441023921E-2</v>
      </c>
      <c r="M440">
        <f>(3*K440)/($C$2*$C$3*2)</f>
        <v>-7.4999999999999997E-3</v>
      </c>
      <c r="N440">
        <f t="shared" si="79"/>
        <v>9.493866441023921E-2</v>
      </c>
      <c r="O440">
        <f t="shared" si="80"/>
        <v>9.7979589711327184E-2</v>
      </c>
      <c r="P440">
        <f t="shared" si="74"/>
        <v>-15799.674551122331</v>
      </c>
      <c r="Q440">
        <f>0</f>
        <v>0</v>
      </c>
      <c r="R440" s="12">
        <f>0</f>
        <v>0</v>
      </c>
      <c r="S440">
        <f>0</f>
        <v>0</v>
      </c>
      <c r="T440">
        <f>0</f>
        <v>0</v>
      </c>
      <c r="U440">
        <f>IFERROR($C$3*S440,0)</f>
        <v>0</v>
      </c>
      <c r="V440">
        <f>3.1415-ATAN((M440/2)/ABS((G440-$C$7)))</f>
        <v>3.1584531628793027</v>
      </c>
      <c r="W440">
        <f>SQRT(((O440/2))^2+(ABS(G440-$C$7))^2)</f>
        <v>0.2265370414344389</v>
      </c>
      <c r="X440">
        <f t="shared" si="81"/>
        <v>3.1415000000000002</v>
      </c>
      <c r="Y440">
        <f>G440-$C$7</f>
        <v>-0.22117647058823567</v>
      </c>
      <c r="Z440">
        <f t="shared" si="82"/>
        <v>3.5654808785917981E-6</v>
      </c>
      <c r="AA440">
        <f>W440/$C$5</f>
        <v>11.326852071721945</v>
      </c>
      <c r="AB440">
        <f>Y440/$C$5</f>
        <v>-11.058823529411784</v>
      </c>
      <c r="AC440">
        <f>$C$4/$C$5</f>
        <v>0</v>
      </c>
      <c r="AD440">
        <f>IFERROR(ABS(((J440*$C$5)/(4*Z440))*((((1/(AA440^3))-AA440)*SIN(V440))-(((4/(AA440^5))-(5/(AA440^3))+AA440)*SIN(3*V440))-(2*AC440*((3/(AA440^4))-(4/(AA440^2))+1)*COS(2*V440))+(2*AC440*((1/(AA440^2))-1)))),0)</f>
        <v>32166.796673996338</v>
      </c>
      <c r="AE440">
        <f>IFERROR(ABS(((J440*$C$5)/(4*Z440))*((2*AC440*((-(3/(AB440^4)))+(2/(AB440^2))+1)*SIN(2*X440))-((1/(AB440^3))*COS(X440))+(((4/(AB440^5))-((3/(AB440^3))-AB440))*COS(3*X440)))),0)</f>
        <v>465811.89220130391</v>
      </c>
      <c r="AF440">
        <f>MAX($C$8,AD440)</f>
        <v>400000</v>
      </c>
      <c r="AG440" s="11">
        <f>MAX(AE440,$C$3,U440)</f>
        <v>465811.89220130391</v>
      </c>
      <c r="AH440" s="11">
        <f t="shared" si="83"/>
        <v>9.493866441023921E-2</v>
      </c>
      <c r="AI440" s="11">
        <f>(3*K440)/($C$2*$C$3*2)</f>
        <v>-7.4999999999999997E-3</v>
      </c>
      <c r="AJ440">
        <f t="shared" si="75"/>
        <v>0.12881999999999999</v>
      </c>
      <c r="AK440">
        <f t="shared" si="76"/>
        <v>9.493866441023921E-2</v>
      </c>
      <c r="AL440">
        <f>0</f>
        <v>0</v>
      </c>
      <c r="AN440">
        <f t="shared" si="77"/>
        <v>1.4237244290944467E-6</v>
      </c>
    </row>
    <row r="441" spans="7:40" x14ac:dyDescent="0.25">
      <c r="G441">
        <f>G440+($C$6/1700)</f>
        <v>0.12911764705882314</v>
      </c>
      <c r="H441" s="7">
        <f t="shared" si="78"/>
        <v>0.12912000000000001</v>
      </c>
      <c r="I441" s="7">
        <f t="shared" si="84"/>
        <v>441</v>
      </c>
      <c r="J441" s="7">
        <f t="shared" si="85"/>
        <v>30.02950000000007</v>
      </c>
      <c r="K441" s="7">
        <v>-50</v>
      </c>
      <c r="L441">
        <f>SQRT(ABS((6*J441)/($C$2*$C$8)))</f>
        <v>9.4914961939622677E-2</v>
      </c>
      <c r="M441">
        <f>(3*K441)/($C$2*$C$3*2)</f>
        <v>-7.4999999999999997E-3</v>
      </c>
      <c r="N441">
        <f t="shared" si="79"/>
        <v>9.4914961939622677E-2</v>
      </c>
      <c r="O441">
        <f t="shared" si="80"/>
        <v>9.7979589711327184E-2</v>
      </c>
      <c r="P441">
        <f t="shared" si="74"/>
        <v>-15803.620096841847</v>
      </c>
      <c r="Q441">
        <f>0</f>
        <v>0</v>
      </c>
      <c r="R441" s="12">
        <f>0</f>
        <v>0</v>
      </c>
      <c r="S441">
        <f>0</f>
        <v>0</v>
      </c>
      <c r="T441">
        <f>0</f>
        <v>0</v>
      </c>
      <c r="U441">
        <f>IFERROR($C$3*S441,0)</f>
        <v>0</v>
      </c>
      <c r="V441">
        <f>3.1415-ATAN((M441/2)/ABS((G441-$C$7)))</f>
        <v>3.158475732663911</v>
      </c>
      <c r="W441">
        <f>SQRT(((O441/2))^2+(ABS(G441-$C$7))^2)</f>
        <v>0.22624989246589847</v>
      </c>
      <c r="X441">
        <f t="shared" si="81"/>
        <v>3.1415000000000002</v>
      </c>
      <c r="Y441">
        <f>G441-$C$7</f>
        <v>-0.22088235294117683</v>
      </c>
      <c r="Z441">
        <f t="shared" si="82"/>
        <v>3.5628110619573821E-6</v>
      </c>
      <c r="AA441">
        <f>W441/$C$5</f>
        <v>11.312494623294922</v>
      </c>
      <c r="AB441">
        <f>Y441/$C$5</f>
        <v>-11.044117647058842</v>
      </c>
      <c r="AC441">
        <f>$C$4/$C$5</f>
        <v>0</v>
      </c>
      <c r="AD441">
        <f>IFERROR(ABS(((J441*$C$5)/(4*Z441))*((((1/(AA441^3))-AA441)*SIN(V441))-(((4/(AA441^5))-(5/(AA441^3))+AA441)*SIN(3*V441))-(2*AC441*((3/(AA441^4))-(4/(AA441^2))+1)*COS(2*V441))+(2*AC441*((1/(AA441^2))-1)))),0)</f>
        <v>32176.993188190667</v>
      </c>
      <c r="AE441">
        <f>IFERROR(ABS(((J441*$C$5)/(4*Z441))*((2*AC441*((-(3/(AB441^4)))+(2/(AB441^2))+1)*SIN(2*X441))-((1/(AB441^3))*COS(X441))+(((4/(AB441^5))-((3/(AB441^3))-AB441))*COS(3*X441)))),0)</f>
        <v>465307.97470935504</v>
      </c>
      <c r="AF441">
        <f>MAX($C$8,AD441)</f>
        <v>400000</v>
      </c>
      <c r="AG441" s="11">
        <f>MAX(AE441,$C$3,U441)</f>
        <v>465307.97470935504</v>
      </c>
      <c r="AH441" s="11">
        <f t="shared" si="83"/>
        <v>9.4914961939622677E-2</v>
      </c>
      <c r="AI441" s="11">
        <f>(3*K441)/($C$2*$C$3*2)</f>
        <v>-7.4999999999999997E-3</v>
      </c>
      <c r="AJ441">
        <f t="shared" si="75"/>
        <v>0.12912000000000001</v>
      </c>
      <c r="AK441">
        <f t="shared" si="76"/>
        <v>9.4914961939622677E-2</v>
      </c>
      <c r="AL441">
        <f>0</f>
        <v>0</v>
      </c>
      <c r="AN441">
        <f t="shared" si="77"/>
        <v>1.3759346368922489E-6</v>
      </c>
    </row>
    <row r="442" spans="7:40" x14ac:dyDescent="0.25">
      <c r="G442">
        <f>G441+($C$6/1700)</f>
        <v>0.12941176470588198</v>
      </c>
      <c r="H442" s="7">
        <f t="shared" si="78"/>
        <v>0.12941</v>
      </c>
      <c r="I442" s="7">
        <f t="shared" si="84"/>
        <v>442</v>
      </c>
      <c r="J442" s="7">
        <f t="shared" si="85"/>
        <v>30.015000000000072</v>
      </c>
      <c r="K442" s="7">
        <v>-50</v>
      </c>
      <c r="L442">
        <f>SQRT(ABS((6*J442)/($C$2*$C$8)))</f>
        <v>9.489204392360838E-2</v>
      </c>
      <c r="M442">
        <f>(3*K442)/($C$2*$C$3*2)</f>
        <v>-7.4999999999999997E-3</v>
      </c>
      <c r="N442">
        <f t="shared" si="79"/>
        <v>9.489204392360838E-2</v>
      </c>
      <c r="O442">
        <f t="shared" si="80"/>
        <v>9.7979589711327184E-2</v>
      </c>
      <c r="P442">
        <f t="shared" si="74"/>
        <v>-15807.436935466956</v>
      </c>
      <c r="Q442">
        <f>0</f>
        <v>0</v>
      </c>
      <c r="R442" s="12">
        <f>0</f>
        <v>0</v>
      </c>
      <c r="S442">
        <f>0</f>
        <v>0</v>
      </c>
      <c r="T442">
        <f>0</f>
        <v>0</v>
      </c>
      <c r="U442">
        <f>IFERROR($C$3*S442,0)</f>
        <v>0</v>
      </c>
      <c r="V442">
        <f>3.1415-ATAN((M442/2)/ABS((G442-$C$7)))</f>
        <v>3.1584983626172463</v>
      </c>
      <c r="W442">
        <f>SQRT(((O442/2))^2+(ABS(G442-$C$7))^2)</f>
        <v>0.22596276142358762</v>
      </c>
      <c r="X442">
        <f t="shared" si="81"/>
        <v>3.1415000000000002</v>
      </c>
      <c r="Y442">
        <f>G442-$C$7</f>
        <v>-0.220588235294118</v>
      </c>
      <c r="Z442">
        <f t="shared" si="82"/>
        <v>3.56023087295889E-6</v>
      </c>
      <c r="AA442">
        <f>W442/$C$5</f>
        <v>11.29813807117938</v>
      </c>
      <c r="AB442">
        <f>Y442/$C$5</f>
        <v>-11.0294117647059</v>
      </c>
      <c r="AC442">
        <f>$C$4/$C$5</f>
        <v>0</v>
      </c>
      <c r="AD442">
        <f>IFERROR(ABS(((J442*$C$5)/(4*Z442))*((((1/(AA442^3))-AA442)*SIN(V442))-(((4/(AA442^5))-(5/(AA442^3))+AA442)*SIN(3*V442))-(2*AC442*((3/(AA442^4))-(4/(AA442^2))+1)*COS(2*V442))+(2*AC442*((1/(AA442^2))-1)))),0)</f>
        <v>32186.936235452802</v>
      </c>
      <c r="AE442">
        <f>IFERROR(ABS(((J442*$C$5)/(4*Z442))*((2*AC442*((-(3/(AB442^4)))+(2/(AB442^2))+1)*SIN(2*X442))-((1/(AB442^3))*COS(X442))+(((4/(AB442^5))-((3/(AB442^3))-AB442))*COS(3*X442)))),0)</f>
        <v>464799.96042088256</v>
      </c>
      <c r="AF442">
        <f>MAX($C$8,AD442)</f>
        <v>400000</v>
      </c>
      <c r="AG442" s="11">
        <f>MAX(AE442,$C$3,U442)</f>
        <v>464799.96042088256</v>
      </c>
      <c r="AH442" s="11">
        <f t="shared" si="83"/>
        <v>9.489204392360838E-2</v>
      </c>
      <c r="AI442" s="11">
        <f>(3*K442)/($C$2*$C$3*2)</f>
        <v>-7.4999999999999997E-3</v>
      </c>
      <c r="AJ442">
        <f t="shared" si="75"/>
        <v>0.12941</v>
      </c>
      <c r="AK442">
        <f t="shared" si="76"/>
        <v>9.489204392360838E-2</v>
      </c>
      <c r="AL442">
        <f>0</f>
        <v>0</v>
      </c>
      <c r="AN442">
        <f t="shared" si="77"/>
        <v>1.4230249470757473E-6</v>
      </c>
    </row>
    <row r="443" spans="7:40" x14ac:dyDescent="0.25">
      <c r="G443">
        <f>G442+($C$6/1700)</f>
        <v>0.12970588235294081</v>
      </c>
      <c r="H443" s="7">
        <f t="shared" si="78"/>
        <v>0.12970999999999999</v>
      </c>
      <c r="I443" s="7">
        <f t="shared" si="84"/>
        <v>443</v>
      </c>
      <c r="J443" s="7">
        <f t="shared" si="85"/>
        <v>30.000000000000071</v>
      </c>
      <c r="K443" s="7">
        <v>-50</v>
      </c>
      <c r="L443">
        <f>SQRT(ABS((6*J443)/($C$2*$C$8)))</f>
        <v>9.4868329805051499E-2</v>
      </c>
      <c r="M443">
        <f>(3*K443)/($C$2*$C$3*2)</f>
        <v>-7.4999999999999997E-3</v>
      </c>
      <c r="N443">
        <f t="shared" si="79"/>
        <v>9.4868329805051499E-2</v>
      </c>
      <c r="O443">
        <f t="shared" si="80"/>
        <v>9.7979589711327184E-2</v>
      </c>
      <c r="P443">
        <f t="shared" si="74"/>
        <v>-15811.388300841876</v>
      </c>
      <c r="Q443">
        <f>0</f>
        <v>0</v>
      </c>
      <c r="R443" s="12">
        <f>0</f>
        <v>0</v>
      </c>
      <c r="S443">
        <f>0</f>
        <v>0</v>
      </c>
      <c r="T443">
        <f>0</f>
        <v>0</v>
      </c>
      <c r="U443">
        <f>IFERROR($C$3*S443,0)</f>
        <v>0</v>
      </c>
      <c r="V443">
        <f>3.1415-ATAN((M443/2)/ABS((G443-$C$7)))</f>
        <v>3.1585210529802112</v>
      </c>
      <c r="W443">
        <f>SQRT(((O443/2))^2+(ABS(G443-$C$7))^2)</f>
        <v>0.22567564837592988</v>
      </c>
      <c r="X443">
        <f t="shared" si="81"/>
        <v>3.1415000000000002</v>
      </c>
      <c r="Y443">
        <f>G443-$C$7</f>
        <v>-0.22029411764705917</v>
      </c>
      <c r="Z443">
        <f t="shared" si="82"/>
        <v>3.5575623676894395E-6</v>
      </c>
      <c r="AA443">
        <f>W443/$C$5</f>
        <v>11.283782418796493</v>
      </c>
      <c r="AB443">
        <f>Y443/$C$5</f>
        <v>-11.014705882352958</v>
      </c>
      <c r="AC443">
        <f>$C$4/$C$5</f>
        <v>0</v>
      </c>
      <c r="AD443">
        <f>IFERROR(ABS(((J443*$C$5)/(4*Z443))*((((1/(AA443^3))-AA443)*SIN(V443))-(((4/(AA443^5))-(5/(AA443^3))+AA443)*SIN(3*V443))-(2*AC443*((3/(AA443^4))-(4/(AA443^2))+1)*COS(2*V443))+(2*AC443*((1/(AA443^2))-1)))),0)</f>
        <v>32197.161837263557</v>
      </c>
      <c r="AE443">
        <f>IFERROR(ABS(((J443*$C$5)/(4*Z443))*((2*AC443*((-(3/(AB443^4)))+(2/(AB443^2))+1)*SIN(2*X443))-((1/(AB443^3))*COS(X443))+(((4/(AB443^5))-((3/(AB443^3))-AB443))*COS(3*X443)))),0)</f>
        <v>464295.59423567937</v>
      </c>
      <c r="AF443">
        <f>MAX($C$8,AD443)</f>
        <v>400000</v>
      </c>
      <c r="AG443" s="11">
        <f>MAX(AE443,$C$3,U443)</f>
        <v>464295.59423567937</v>
      </c>
      <c r="AH443" s="11">
        <f t="shared" si="83"/>
        <v>9.4868329805051499E-2</v>
      </c>
      <c r="AI443" s="11">
        <f>(3*K443)/($C$2*$C$3*2)</f>
        <v>-7.4999999999999997E-3</v>
      </c>
      <c r="AJ443">
        <f t="shared" si="75"/>
        <v>0.12970999999999999</v>
      </c>
      <c r="AK443">
        <f t="shared" si="76"/>
        <v>9.4868329805051499E-2</v>
      </c>
      <c r="AL443">
        <f>0</f>
        <v>0</v>
      </c>
      <c r="AN443">
        <f t="shared" si="77"/>
        <v>1.3752583075554087E-6</v>
      </c>
    </row>
    <row r="444" spans="7:40" x14ac:dyDescent="0.25">
      <c r="G444">
        <f>G443+($C$6/1700)</f>
        <v>0.12999999999999964</v>
      </c>
      <c r="H444" s="7">
        <f t="shared" si="78"/>
        <v>0.13</v>
      </c>
      <c r="I444" s="7">
        <f t="shared" si="84"/>
        <v>444</v>
      </c>
      <c r="J444" s="7">
        <f t="shared" si="85"/>
        <v>29.985500000000069</v>
      </c>
      <c r="K444" s="7">
        <v>-50</v>
      </c>
      <c r="L444">
        <f>SQRT(ABS((6*J444)/($C$2*$C$8)))</f>
        <v>9.4845400521058582E-2</v>
      </c>
      <c r="M444">
        <f>(3*K444)/($C$2*$C$3*2)</f>
        <v>-7.4999999999999997E-3</v>
      </c>
      <c r="N444">
        <f t="shared" si="79"/>
        <v>9.4845400521058582E-2</v>
      </c>
      <c r="O444">
        <f t="shared" si="80"/>
        <v>9.7979589711327184E-2</v>
      </c>
      <c r="P444">
        <f t="shared" si="74"/>
        <v>-15815.210772049551</v>
      </c>
      <c r="Q444">
        <f>0</f>
        <v>0</v>
      </c>
      <c r="R444" s="12">
        <f>0</f>
        <v>0</v>
      </c>
      <c r="S444">
        <f>0</f>
        <v>0</v>
      </c>
      <c r="T444">
        <f>0</f>
        <v>0</v>
      </c>
      <c r="U444">
        <f>IFERROR($C$3*S444,0)</f>
        <v>0</v>
      </c>
      <c r="V444">
        <f>3.1415-ATAN((M444/2)/ABS((G444-$C$7)))</f>
        <v>3.1585438039949976</v>
      </c>
      <c r="W444">
        <f>SQRT(((O444/2))^2+(ABS(G444-$C$7))^2)</f>
        <v>0.22538855339169322</v>
      </c>
      <c r="X444">
        <f t="shared" si="81"/>
        <v>3.1415000000000002</v>
      </c>
      <c r="Y444">
        <f>G444-$C$7</f>
        <v>-0.22000000000000033</v>
      </c>
      <c r="Z444">
        <f t="shared" si="82"/>
        <v>3.5549834466552606E-6</v>
      </c>
      <c r="AA444">
        <f>W444/$C$5</f>
        <v>11.269427669584662</v>
      </c>
      <c r="AB444">
        <f>Y444/$C$5</f>
        <v>-11.000000000000016</v>
      </c>
      <c r="AC444">
        <f>$C$4/$C$5</f>
        <v>0</v>
      </c>
      <c r="AD444">
        <f>IFERROR(ABS(((J444*$C$5)/(4*Z444))*((((1/(AA444^3))-AA444)*SIN(V444))-(((4/(AA444^5))-(5/(AA444^3))+AA444)*SIN(3*V444))-(2*AC444*((3/(AA444^4))-(4/(AA444^2))+1)*COS(2*V444))+(2*AC444*((1/(AA444^2))-1)))),0)</f>
        <v>32207.133646356691</v>
      </c>
      <c r="AE444">
        <f>IFERROR(ABS(((J444*$C$5)/(4*Z444))*((2*AC444*((-(3/(AB444^4)))+(2/(AB444^2))+1)*SIN(2*X444))-((1/(AB444^3))*COS(X444))+(((4/(AB444^5))-((3/(AB444^3))-AB444))*COS(3*X444)))),0)</f>
        <v>463787.13537531876</v>
      </c>
      <c r="AF444">
        <f>MAX($C$8,AD444)</f>
        <v>400000</v>
      </c>
      <c r="AG444" s="11">
        <f>MAX(AE444,$C$3,U444)</f>
        <v>463787.13537531876</v>
      </c>
      <c r="AH444" s="11">
        <f t="shared" si="83"/>
        <v>9.4845400521058582E-2</v>
      </c>
      <c r="AI444" s="11">
        <f>(3*K444)/($C$2*$C$3*2)</f>
        <v>-7.4999999999999997E-3</v>
      </c>
      <c r="AJ444">
        <f t="shared" si="75"/>
        <v>0.13</v>
      </c>
      <c r="AK444">
        <f t="shared" si="76"/>
        <v>9.4845400521058582E-2</v>
      </c>
      <c r="AL444">
        <f>0</f>
        <v>0</v>
      </c>
      <c r="AN444">
        <f t="shared" si="77"/>
        <v>1.374925752540771E-6</v>
      </c>
    </row>
    <row r="445" spans="7:40" x14ac:dyDescent="0.25">
      <c r="G445">
        <f>G444+($C$6/1700)</f>
        <v>0.13029411764705848</v>
      </c>
      <c r="H445" s="7">
        <f t="shared" si="78"/>
        <v>0.13028999999999999</v>
      </c>
      <c r="I445" s="7">
        <f t="shared" si="84"/>
        <v>445</v>
      </c>
      <c r="J445" s="7">
        <f t="shared" si="85"/>
        <v>29.971000000000071</v>
      </c>
      <c r="K445" s="7">
        <v>-50</v>
      </c>
      <c r="L445">
        <f>SQRT(ABS((6*J445)/($C$2*$C$8)))</f>
        <v>9.4822465692471963E-2</v>
      </c>
      <c r="M445">
        <f>(3*K445)/($C$2*$C$3*2)</f>
        <v>-7.4999999999999997E-3</v>
      </c>
      <c r="N445">
        <f t="shared" si="79"/>
        <v>9.4822465692471963E-2</v>
      </c>
      <c r="O445">
        <f t="shared" si="80"/>
        <v>9.7979589711327184E-2</v>
      </c>
      <c r="P445">
        <f t="shared" si="74"/>
        <v>-15819.03601689495</v>
      </c>
      <c r="Q445">
        <f>0</f>
        <v>0</v>
      </c>
      <c r="R445" s="12">
        <f>0</f>
        <v>0</v>
      </c>
      <c r="S445">
        <f>0</f>
        <v>0</v>
      </c>
      <c r="T445">
        <f>0</f>
        <v>0</v>
      </c>
      <c r="U445">
        <f>IFERROR($C$3*S445,0)</f>
        <v>0</v>
      </c>
      <c r="V445">
        <f>3.1415-ATAN((M445/2)/ABS((G445-$C$7)))</f>
        <v>3.1585666159050918</v>
      </c>
      <c r="W445">
        <f>SQRT(((O445/2))^2+(ABS(G445-$C$7))^2)</f>
        <v>0.22510147653999202</v>
      </c>
      <c r="X445">
        <f t="shared" si="81"/>
        <v>3.1415000000000002</v>
      </c>
      <c r="Y445">
        <f>G445-$C$7</f>
        <v>-0.2197058823529415</v>
      </c>
      <c r="Z445">
        <f t="shared" si="82"/>
        <v>3.5524051490863554E-6</v>
      </c>
      <c r="AA445">
        <f>W445/$C$5</f>
        <v>11.255073826999601</v>
      </c>
      <c r="AB445">
        <f>Y445/$C$5</f>
        <v>-10.985294117647074</v>
      </c>
      <c r="AC445">
        <f>$C$4/$C$5</f>
        <v>0</v>
      </c>
      <c r="AD445">
        <f>IFERROR(ABS(((J445*$C$5)/(4*Z445))*((((1/(AA445^3))-AA445)*SIN(V445))-(((4/(AA445^5))-(5/(AA445^3))+AA445)*SIN(3*V445))-(2*AC445*((3/(AA445^4))-(4/(AA445^2))+1)*COS(2*V445))+(2*AC445*((1/(AA445^2))-1)))),0)</f>
        <v>32217.119809327043</v>
      </c>
      <c r="AE445">
        <f>IFERROR(ABS(((J445*$C$5)/(4*Z445))*((2*AC445*((-(3/(AB445^4)))+(2/(AB445^2))+1)*SIN(2*X445))-((1/(AB445^3))*COS(X445))+(((4/(AB445^5))-((3/(AB445^3))-AB445))*COS(3*X445)))),0)</f>
        <v>463278.45503791427</v>
      </c>
      <c r="AF445">
        <f>MAX($C$8,AD445)</f>
        <v>400000</v>
      </c>
      <c r="AG445" s="11">
        <f>MAX(AE445,$C$3,U445)</f>
        <v>463278.45503791427</v>
      </c>
      <c r="AH445" s="11">
        <f t="shared" si="83"/>
        <v>9.4822465692471963E-2</v>
      </c>
      <c r="AI445" s="11">
        <f>(3*K445)/($C$2*$C$3*2)</f>
        <v>-7.4999999999999997E-3</v>
      </c>
      <c r="AJ445">
        <f t="shared" si="75"/>
        <v>0.13028999999999999</v>
      </c>
      <c r="AK445">
        <f t="shared" si="76"/>
        <v>9.4822465692471963E-2</v>
      </c>
      <c r="AL445">
        <f>0</f>
        <v>0</v>
      </c>
      <c r="AN445">
        <f t="shared" si="77"/>
        <v>1.4219810125315693E-6</v>
      </c>
    </row>
    <row r="446" spans="7:40" x14ac:dyDescent="0.25">
      <c r="G446">
        <f>G445+($C$6/1700)</f>
        <v>0.13058823529411731</v>
      </c>
      <c r="H446" s="7">
        <f t="shared" si="78"/>
        <v>0.13059000000000001</v>
      </c>
      <c r="I446" s="7">
        <f t="shared" si="84"/>
        <v>446</v>
      </c>
      <c r="J446" s="7">
        <f t="shared" si="85"/>
        <v>29.956000000000071</v>
      </c>
      <c r="K446" s="7">
        <v>-50</v>
      </c>
      <c r="L446">
        <f>SQRT(ABS((6*J446)/($C$2*$C$8)))</f>
        <v>9.4798734168764193E-2</v>
      </c>
      <c r="M446">
        <f>(3*K446)/($C$2*$C$3*2)</f>
        <v>-7.4999999999999997E-3</v>
      </c>
      <c r="N446">
        <f t="shared" si="79"/>
        <v>9.4798734168764193E-2</v>
      </c>
      <c r="O446">
        <f t="shared" si="80"/>
        <v>9.7979589711327184E-2</v>
      </c>
      <c r="P446">
        <f t="shared" si="74"/>
        <v>-15822.996089057948</v>
      </c>
      <c r="Q446">
        <f>0</f>
        <v>0</v>
      </c>
      <c r="R446" s="12">
        <f>0</f>
        <v>0</v>
      </c>
      <c r="S446">
        <f>0</f>
        <v>0</v>
      </c>
      <c r="T446">
        <f>0</f>
        <v>0</v>
      </c>
      <c r="U446">
        <f>IFERROR($C$3*S446,0)</f>
        <v>0</v>
      </c>
      <c r="V446">
        <f>3.1415-ATAN((M446/2)/ABS((G446-$C$7)))</f>
        <v>3.1585894889552866</v>
      </c>
      <c r="W446">
        <f>SQRT(((O446/2))^2+(ABS(G446-$C$7))^2)</f>
        <v>0.22481441789028928</v>
      </c>
      <c r="X446">
        <f t="shared" si="81"/>
        <v>3.1415000000000002</v>
      </c>
      <c r="Y446">
        <f>G446-$C$7</f>
        <v>-0.21941176470588267</v>
      </c>
      <c r="Z446">
        <f t="shared" si="82"/>
        <v>3.5497386009493832E-6</v>
      </c>
      <c r="AA446">
        <f>W446/$C$5</f>
        <v>11.240720894514464</v>
      </c>
      <c r="AB446">
        <f>Y446/$C$5</f>
        <v>-10.970588235294134</v>
      </c>
      <c r="AC446">
        <f>$C$4/$C$5</f>
        <v>0</v>
      </c>
      <c r="AD446">
        <f>IFERROR(ABS(((J446*$C$5)/(4*Z446))*((((1/(AA446^3))-AA446)*SIN(V446))-(((4/(AA446^5))-(5/(AA446^3))+AA446)*SIN(3*V446))-(2*AC446*((3/(AA446^4))-(4/(AA446^2))+1)*COS(2*V446))+(2*AC446*((1/(AA446^2))-1)))),0)</f>
        <v>32227.389331986211</v>
      </c>
      <c r="AE446">
        <f>IFERROR(ABS(((J446*$C$5)/(4*Z446))*((2*AC446*((-(3/(AB446^4)))+(2/(AB446^2))+1)*SIN(2*X446))-((1/(AB446^3))*COS(X446))+(((4/(AB446^5))-((3/(AB446^3))-AB446))*COS(3*X446)))),0)</f>
        <v>462773.41503659287</v>
      </c>
      <c r="AF446">
        <f>MAX($C$8,AD446)</f>
        <v>400000</v>
      </c>
      <c r="AG446" s="11">
        <f>MAX(AE446,$C$3,U446)</f>
        <v>462773.41503659287</v>
      </c>
      <c r="AH446" s="11">
        <f t="shared" si="83"/>
        <v>9.4798734168764193E-2</v>
      </c>
      <c r="AI446" s="11">
        <f>(3*K446)/($C$2*$C$3*2)</f>
        <v>-7.4999999999999997E-3</v>
      </c>
      <c r="AJ446">
        <f t="shared" si="75"/>
        <v>0.13059000000000001</v>
      </c>
      <c r="AK446">
        <f t="shared" si="76"/>
        <v>9.4798734168764193E-2</v>
      </c>
      <c r="AL446">
        <f>0</f>
        <v>0</v>
      </c>
      <c r="AN446">
        <f t="shared" si="77"/>
        <v>1.3742489266867941E-6</v>
      </c>
    </row>
    <row r="447" spans="7:40" x14ac:dyDescent="0.25">
      <c r="G447">
        <f>G446+($C$6/1700)</f>
        <v>0.13088235294117614</v>
      </c>
      <c r="H447" s="7">
        <f t="shared" si="78"/>
        <v>0.13088</v>
      </c>
      <c r="I447" s="7">
        <f t="shared" si="84"/>
        <v>447</v>
      </c>
      <c r="J447" s="7">
        <f t="shared" si="85"/>
        <v>29.941500000000072</v>
      </c>
      <c r="K447" s="7">
        <v>-50</v>
      </c>
      <c r="L447">
        <f>SQRT(ABS((6*J447)/($C$2*$C$8)))</f>
        <v>9.4775788047370108E-2</v>
      </c>
      <c r="M447">
        <f>(3*K447)/($C$2*$C$3*2)</f>
        <v>-7.4999999999999997E-3</v>
      </c>
      <c r="N447">
        <f t="shared" si="79"/>
        <v>9.4775788047370108E-2</v>
      </c>
      <c r="O447">
        <f t="shared" si="80"/>
        <v>9.7979589711327184E-2</v>
      </c>
      <c r="P447">
        <f t="shared" si="74"/>
        <v>-15826.826987186658</v>
      </c>
      <c r="Q447">
        <f>0</f>
        <v>0</v>
      </c>
      <c r="R447" s="12">
        <f>0</f>
        <v>0</v>
      </c>
      <c r="S447">
        <f>0</f>
        <v>0</v>
      </c>
      <c r="T447">
        <f>0</f>
        <v>0</v>
      </c>
      <c r="U447">
        <f>IFERROR($C$3*S447,0)</f>
        <v>0</v>
      </c>
      <c r="V447">
        <f>3.1415-ATAN((M447/2)/ABS((G447-$C$7)))</f>
        <v>3.1586124233916872</v>
      </c>
      <c r="W447">
        <f>SQRT(((O447/2))^2+(ABS(G447-$C$7))^2)</f>
        <v>0.2245273775123989</v>
      </c>
      <c r="X447">
        <f t="shared" si="81"/>
        <v>3.1415000000000002</v>
      </c>
      <c r="Y447">
        <f>G447-$C$7</f>
        <v>-0.21911764705882383</v>
      </c>
      <c r="Z447">
        <f t="shared" si="82"/>
        <v>3.5471615722754234E-6</v>
      </c>
      <c r="AA447">
        <f>W447/$C$5</f>
        <v>11.226368875619945</v>
      </c>
      <c r="AB447">
        <f>Y447/$C$5</f>
        <v>-10.955882352941192</v>
      </c>
      <c r="AC447">
        <f>$C$4/$C$5</f>
        <v>0</v>
      </c>
      <c r="AD447">
        <f>IFERROR(ABS(((J447*$C$5)/(4*Z447))*((((1/(AA447^3))-AA447)*SIN(V447))-(((4/(AA447^5))-(5/(AA447^3))+AA447)*SIN(3*V447))-(2*AC447*((3/(AA447^4))-(4/(AA447^2))+1)*COS(2*V447))+(2*AC447*((1/(AA447^2))-1)))),0)</f>
        <v>32237.404576291257</v>
      </c>
      <c r="AE447">
        <f>IFERROR(ABS(((J447*$C$5)/(4*Z447))*((2*AC447*((-(3/(AB447^4)))+(2/(AB447^2))+1)*SIN(2*X447))-((1/(AB447^3))*COS(X447))+(((4/(AB447^5))-((3/(AB447^3))-AB447))*COS(3*X447)))),0)</f>
        <v>462264.28861966991</v>
      </c>
      <c r="AF447">
        <f>MAX($C$8,AD447)</f>
        <v>400000</v>
      </c>
      <c r="AG447" s="11">
        <f>MAX(AE447,$C$3,U447)</f>
        <v>462264.28861966991</v>
      </c>
      <c r="AH447" s="11">
        <f t="shared" si="83"/>
        <v>9.4775788047370108E-2</v>
      </c>
      <c r="AI447" s="11">
        <f>(3*K447)/($C$2*$C$3*2)</f>
        <v>-7.4999999999999997E-3</v>
      </c>
      <c r="AJ447">
        <f t="shared" si="75"/>
        <v>0.13088</v>
      </c>
      <c r="AK447">
        <f t="shared" si="76"/>
        <v>9.4775788047370108E-2</v>
      </c>
      <c r="AL447">
        <f>0</f>
        <v>0</v>
      </c>
      <c r="AN447">
        <f t="shared" si="77"/>
        <v>1.4212806724922189E-6</v>
      </c>
    </row>
    <row r="448" spans="7:40" x14ac:dyDescent="0.25">
      <c r="G448">
        <f>G447+($C$6/1700)</f>
        <v>0.13117647058823498</v>
      </c>
      <c r="H448" s="7">
        <f t="shared" si="78"/>
        <v>0.13117999999999999</v>
      </c>
      <c r="I448" s="7">
        <f t="shared" si="84"/>
        <v>448</v>
      </c>
      <c r="J448" s="7">
        <f t="shared" si="85"/>
        <v>29.926500000000072</v>
      </c>
      <c r="K448" s="7">
        <v>-50</v>
      </c>
      <c r="L448">
        <f>SQRT(ABS((6*J448)/($C$2*$C$8)))</f>
        <v>9.4752044832816254E-2</v>
      </c>
      <c r="M448">
        <f>(3*K448)/($C$2*$C$3*2)</f>
        <v>-7.4999999999999997E-3</v>
      </c>
      <c r="N448">
        <f t="shared" si="79"/>
        <v>9.4752044832816254E-2</v>
      </c>
      <c r="O448">
        <f t="shared" si="80"/>
        <v>9.7979589711327184E-2</v>
      </c>
      <c r="P448">
        <f t="shared" si="74"/>
        <v>-15830.792914777208</v>
      </c>
      <c r="Q448">
        <f>0</f>
        <v>0</v>
      </c>
      <c r="R448" s="12">
        <f>0</f>
        <v>0</v>
      </c>
      <c r="S448">
        <f>0</f>
        <v>0</v>
      </c>
      <c r="T448">
        <f>0</f>
        <v>0</v>
      </c>
      <c r="U448">
        <f>IFERROR($C$3*S448,0)</f>
        <v>0</v>
      </c>
      <c r="V448">
        <f>3.1415-ATAN((M448/2)/ABS((G448-$C$7)))</f>
        <v>3.1586354194617225</v>
      </c>
      <c r="W448">
        <f>SQRT(((O448/2))^2+(ABS(G448-$C$7))^2)</f>
        <v>0.22424035547648771</v>
      </c>
      <c r="X448">
        <f t="shared" si="81"/>
        <v>3.1415000000000002</v>
      </c>
      <c r="Y448">
        <f>G448-$C$7</f>
        <v>-0.218823529411765</v>
      </c>
      <c r="Z448">
        <f t="shared" si="82"/>
        <v>3.5444963371116028E-6</v>
      </c>
      <c r="AA448">
        <f>W448/$C$5</f>
        <v>11.212017773824385</v>
      </c>
      <c r="AB448">
        <f>Y448/$C$5</f>
        <v>-10.94117647058825</v>
      </c>
      <c r="AC448">
        <f>$C$4/$C$5</f>
        <v>0</v>
      </c>
      <c r="AD448">
        <f>IFERROR(ABS(((J448*$C$5)/(4*Z448))*((((1/(AA448^3))-AA448)*SIN(V448))-(((4/(AA448^5))-(5/(AA448^3))+AA448)*SIN(3*V448))-(2*AC448*((3/(AA448^4))-(4/(AA448^2))+1)*COS(2*V448))+(2*AC448*((1/(AA448^2))-1)))),0)</f>
        <v>32247.703722645376</v>
      </c>
      <c r="AE448">
        <f>IFERROR(ABS(((J448*$C$5)/(4*Z448))*((2*AC448*((-(3/(AB448^4)))+(2/(AB448^2))+1)*SIN(2*X448))-((1/(AB448^3))*COS(X448))+(((4/(AB448^5))-((3/(AB448^3))-AB448))*COS(3*X448)))),0)</f>
        <v>461758.79736810364</v>
      </c>
      <c r="AF448">
        <f>MAX($C$8,AD448)</f>
        <v>400000</v>
      </c>
      <c r="AG448" s="11">
        <f>MAX(AE448,$C$3,U448)</f>
        <v>461758.79736810364</v>
      </c>
      <c r="AH448" s="11">
        <f t="shared" si="83"/>
        <v>9.4752044832816254E-2</v>
      </c>
      <c r="AI448" s="11">
        <f>(3*K448)/($C$2*$C$3*2)</f>
        <v>-7.4999999999999997E-3</v>
      </c>
      <c r="AJ448">
        <f t="shared" si="75"/>
        <v>0.13117999999999999</v>
      </c>
      <c r="AK448">
        <f t="shared" si="76"/>
        <v>9.4752044832816254E-2</v>
      </c>
      <c r="AL448">
        <f>0</f>
        <v>0</v>
      </c>
      <c r="AN448">
        <f t="shared" si="77"/>
        <v>1.3735717673278552E-6</v>
      </c>
    </row>
    <row r="449" spans="7:40" x14ac:dyDescent="0.25">
      <c r="G449">
        <f>G448+($C$6/1700)</f>
        <v>0.13147058823529381</v>
      </c>
      <c r="H449" s="7">
        <f t="shared" si="78"/>
        <v>0.13147</v>
      </c>
      <c r="I449" s="7">
        <f t="shared" si="84"/>
        <v>449</v>
      </c>
      <c r="J449" s="7">
        <f t="shared" si="85"/>
        <v>29.91200000000007</v>
      </c>
      <c r="K449" s="7">
        <v>-50</v>
      </c>
      <c r="L449">
        <f>SQRT(ABS((6*J449)/($C$2*$C$8)))</f>
        <v>9.4729087401916962E-2</v>
      </c>
      <c r="M449">
        <f>(3*K449)/($C$2*$C$3*2)</f>
        <v>-7.4999999999999997E-3</v>
      </c>
      <c r="N449">
        <f t="shared" si="79"/>
        <v>9.4729087401916962E-2</v>
      </c>
      <c r="O449">
        <f t="shared" si="80"/>
        <v>9.7979589711327184E-2</v>
      </c>
      <c r="P449">
        <f t="shared" si="74"/>
        <v>-15834.629480127827</v>
      </c>
      <c r="Q449">
        <f>0</f>
        <v>0</v>
      </c>
      <c r="R449" s="12">
        <f>0</f>
        <v>0</v>
      </c>
      <c r="S449">
        <f>0</f>
        <v>0</v>
      </c>
      <c r="T449">
        <f>0</f>
        <v>0</v>
      </c>
      <c r="U449">
        <f>IFERROR($C$3*S449,0)</f>
        <v>0</v>
      </c>
      <c r="V449">
        <f>3.1415-ATAN((M449/2)/ABS((G449-$C$7)))</f>
        <v>3.1586584774141517</v>
      </c>
      <c r="W449">
        <f>SQRT(((O449/2))^2+(ABS(G449-$C$7))^2)</f>
        <v>0.22395335185307788</v>
      </c>
      <c r="X449">
        <f t="shared" si="81"/>
        <v>3.1415000000000002</v>
      </c>
      <c r="Y449">
        <f>G449-$C$7</f>
        <v>-0.21852941176470617</v>
      </c>
      <c r="Z449">
        <f t="shared" si="82"/>
        <v>3.5419205779576837E-6</v>
      </c>
      <c r="AA449">
        <f>W449/$C$5</f>
        <v>11.197667592653893</v>
      </c>
      <c r="AB449">
        <f>Y449/$C$5</f>
        <v>-10.926470588235308</v>
      </c>
      <c r="AC449">
        <f>$C$4/$C$5</f>
        <v>0</v>
      </c>
      <c r="AD449">
        <f>IFERROR(ABS(((J449*$C$5)/(4*Z449))*((((1/(AA449^3))-AA449)*SIN(V449))-(((4/(AA449^5))-(5/(AA449^3))+AA449)*SIN(3*V449))-(2*AC449*((3/(AA449^4))-(4/(AA449^2))+1)*COS(2*V449))+(2*AC449*((1/(AA449^2))-1)))),0)</f>
        <v>32257.74826467513</v>
      </c>
      <c r="AE449">
        <f>IFERROR(ABS(((J449*$C$5)/(4*Z449))*((2*AC449*((-(3/(AB449^4)))+(2/(AB449^2))+1)*SIN(2*X449))-((1/(AB449^3))*COS(X449))+(((4/(AB449^5))-((3/(AB449^3))-AB449))*COS(3*X449)))),0)</f>
        <v>461249.22385847114</v>
      </c>
      <c r="AF449">
        <f>MAX($C$8,AD449)</f>
        <v>400000</v>
      </c>
      <c r="AG449" s="11">
        <f>MAX(AE449,$C$3,U449)</f>
        <v>461249.22385847114</v>
      </c>
      <c r="AH449" s="11">
        <f t="shared" si="83"/>
        <v>9.4729087401916962E-2</v>
      </c>
      <c r="AI449" s="11">
        <f>(3*K449)/($C$2*$C$3*2)</f>
        <v>-7.4999999999999997E-3</v>
      </c>
      <c r="AJ449">
        <f t="shared" si="75"/>
        <v>0.13147</v>
      </c>
      <c r="AK449">
        <f t="shared" si="76"/>
        <v>9.4729087401916962E-2</v>
      </c>
      <c r="AL449">
        <f>0</f>
        <v>0</v>
      </c>
      <c r="AN449">
        <f t="shared" si="77"/>
        <v>1.3732388038865658E-6</v>
      </c>
    </row>
    <row r="450" spans="7:40" x14ac:dyDescent="0.25">
      <c r="G450">
        <f>G449+($C$6/1700)</f>
        <v>0.13176470588235265</v>
      </c>
      <c r="H450" s="7">
        <f t="shared" si="78"/>
        <v>0.13175999999999999</v>
      </c>
      <c r="I450" s="7">
        <f t="shared" si="84"/>
        <v>450</v>
      </c>
      <c r="J450" s="7">
        <f t="shared" si="85"/>
        <v>29.897500000000072</v>
      </c>
      <c r="K450" s="7">
        <v>-50</v>
      </c>
      <c r="L450">
        <f>SQRT(ABS((6*J450)/($C$2*$C$8)))</f>
        <v>9.4706124405975048E-2</v>
      </c>
      <c r="M450">
        <f>(3*K450)/($C$2*$C$3*2)</f>
        <v>-7.4999999999999997E-3</v>
      </c>
      <c r="N450">
        <f t="shared" si="79"/>
        <v>9.4706124405975048E-2</v>
      </c>
      <c r="O450">
        <f t="shared" si="80"/>
        <v>9.7979589711327184E-2</v>
      </c>
      <c r="P450">
        <f t="shared" ref="P450:P513" si="86">(3/2)*K450/($C$2*(N450-(2*T450)))</f>
        <v>-15838.468836186101</v>
      </c>
      <c r="Q450">
        <f>0</f>
        <v>0</v>
      </c>
      <c r="R450" s="12">
        <f>0</f>
        <v>0</v>
      </c>
      <c r="S450">
        <f>0</f>
        <v>0</v>
      </c>
      <c r="T450">
        <f>0</f>
        <v>0</v>
      </c>
      <c r="U450">
        <f>IFERROR($C$3*S450,0)</f>
        <v>0</v>
      </c>
      <c r="V450">
        <f>3.1415-ATAN((M450/2)/ABS((G450-$C$7)))</f>
        <v>3.1586815974990756</v>
      </c>
      <c r="W450">
        <f>SQRT(((O450/2))^2+(ABS(G450-$C$7))^2)</f>
        <v>0.22366636671304885</v>
      </c>
      <c r="X450">
        <f t="shared" si="81"/>
        <v>3.1415000000000002</v>
      </c>
      <c r="Y450">
        <f>G450-$C$7</f>
        <v>-0.21823529411764733</v>
      </c>
      <c r="Z450">
        <f t="shared" si="82"/>
        <v>3.5393454430345576E-6</v>
      </c>
      <c r="AA450">
        <f>W450/$C$5</f>
        <v>11.183318335652443</v>
      </c>
      <c r="AB450">
        <f>Y450/$C$5</f>
        <v>-10.911764705882366</v>
      </c>
      <c r="AC450">
        <f>$C$4/$C$5</f>
        <v>0</v>
      </c>
      <c r="AD450">
        <f>IFERROR(ABS(((J450*$C$5)/(4*Z450))*((((1/(AA450^3))-AA450)*SIN(V450))-(((4/(AA450^5))-(5/(AA450^3))+AA450)*SIN(3*V450))-(2*AC450*((3/(AA450^4))-(4/(AA450^2))+1)*COS(2*V450))+(2*AC450*((1/(AA450^2))-1)))),0)</f>
        <v>32267.807430081819</v>
      </c>
      <c r="AE450">
        <f>IFERROR(ABS(((J450*$C$5)/(4*Z450))*((2*AC450*((-(3/(AB450^4)))+(2/(AB450^2))+1)*SIN(2*X450))-((1/(AB450^3))*COS(X450))+(((4/(AB450^5))-((3/(AB450^3))-AB450))*COS(3*X450)))),0)</f>
        <v>460739.42761779123</v>
      </c>
      <c r="AF450">
        <f>MAX($C$8,AD450)</f>
        <v>400000</v>
      </c>
      <c r="AG450" s="11">
        <f>MAX(AE450,$C$3,U450)</f>
        <v>460739.42761779123</v>
      </c>
      <c r="AH450" s="11">
        <f t="shared" si="83"/>
        <v>9.4706124405975048E-2</v>
      </c>
      <c r="AI450" s="11">
        <f>(3*K450)/($C$2*$C$3*2)</f>
        <v>-7.4999999999999997E-3</v>
      </c>
      <c r="AJ450">
        <f t="shared" ref="AJ450:AJ513" si="87">H450</f>
        <v>0.13175999999999999</v>
      </c>
      <c r="AK450">
        <f t="shared" ref="AK450:AK513" si="88">N450</f>
        <v>9.4706124405975048E-2</v>
      </c>
      <c r="AL450">
        <f>0</f>
        <v>0</v>
      </c>
      <c r="AN450">
        <f t="shared" ref="AN450:AN513" si="89">(H451-H450)*((N451))*$C$2</f>
        <v>1.4202354558312882E-6</v>
      </c>
    </row>
    <row r="451" spans="7:40" x14ac:dyDescent="0.25">
      <c r="G451">
        <f>G450+($C$6/1700)</f>
        <v>0.13205882352941148</v>
      </c>
      <c r="H451" s="7">
        <f t="shared" ref="H451:H514" si="90">VALUE(ROUND(G451,5))</f>
        <v>0.13206000000000001</v>
      </c>
      <c r="I451" s="7">
        <f t="shared" si="84"/>
        <v>451</v>
      </c>
      <c r="J451" s="7">
        <f t="shared" si="85"/>
        <v>29.882500000000071</v>
      </c>
      <c r="K451" s="7">
        <v>-50</v>
      </c>
      <c r="L451">
        <f>SQRT(ABS((6*J451)/($C$2*$C$8)))</f>
        <v>9.4682363722078791E-2</v>
      </c>
      <c r="M451">
        <f>(3*K451)/($C$2*$C$3*2)</f>
        <v>-7.4999999999999997E-3</v>
      </c>
      <c r="N451">
        <f t="shared" ref="N451:N514" si="91">MAX(ABS(L451),ABS(M451))</f>
        <v>9.4682363722078791E-2</v>
      </c>
      <c r="O451">
        <f t="shared" ref="O451:O514" si="92">MAX($N$2:$N$1702)</f>
        <v>9.7979589711327184E-2</v>
      </c>
      <c r="P451">
        <f t="shared" si="86"/>
        <v>-15842.443524149343</v>
      </c>
      <c r="Q451">
        <f>0</f>
        <v>0</v>
      </c>
      <c r="R451" s="12">
        <f>0</f>
        <v>0</v>
      </c>
      <c r="S451">
        <f>0</f>
        <v>0</v>
      </c>
      <c r="T451">
        <f>0</f>
        <v>0</v>
      </c>
      <c r="U451">
        <f>IFERROR($C$3*S451,0)</f>
        <v>0</v>
      </c>
      <c r="V451">
        <f>3.1415-ATAN((M451/2)/ABS((G451-$C$7)))</f>
        <v>3.1587047799679429</v>
      </c>
      <c r="W451">
        <f>SQRT(((O451/2))^2+(ABS(G451-$C$7))^2)</f>
        <v>0.22337940012763977</v>
      </c>
      <c r="X451">
        <f t="shared" ref="X451:X514" si="93">3.1415</f>
        <v>3.1415000000000002</v>
      </c>
      <c r="Y451">
        <f>G451-$C$7</f>
        <v>-0.2179411764705885</v>
      </c>
      <c r="Z451">
        <f t="shared" ref="Z451:Z514" si="94">(1/12)*$C$2*(N451^3)</f>
        <v>3.5366821674062829E-6</v>
      </c>
      <c r="AA451">
        <f>W451/$C$5</f>
        <v>11.168970006381988</v>
      </c>
      <c r="AB451">
        <f>Y451/$C$5</f>
        <v>-10.897058823529425</v>
      </c>
      <c r="AC451">
        <f>$C$4/$C$5</f>
        <v>0</v>
      </c>
      <c r="AD451">
        <f>IFERROR(ABS(((J451*$C$5)/(4*Z451))*((((1/(AA451^3))-AA451)*SIN(V451))-(((4/(AA451^5))-(5/(AA451^3))+AA451)*SIN(3*V451))-(2*AC451*((3/(AA451^4))-(4/(AA451^2))+1)*COS(2*V451))+(2*AC451*((1/(AA451^2))-1)))),0)</f>
        <v>32278.151312468362</v>
      </c>
      <c r="AE451">
        <f>IFERROR(ABS(((J451*$C$5)/(4*Z451))*((2*AC451*((-(3/(AB451^4)))+(2/(AB451^2))+1)*SIN(2*X451))-((1/(AB451^3))*COS(X451))+(((4/(AB451^5))-((3/(AB451^3))-AB451))*COS(3*X451)))),0)</f>
        <v>460233.2587047398</v>
      </c>
      <c r="AF451">
        <f>MAX($C$8,AD451)</f>
        <v>400000</v>
      </c>
      <c r="AG451" s="11">
        <f>MAX(AE451,$C$3,U451)</f>
        <v>460233.2587047398</v>
      </c>
      <c r="AH451" s="11">
        <f t="shared" ref="AH451:AH514" si="95">SQRT(ABS((6*J451)/($C$2*AF451)))</f>
        <v>9.4682363722078791E-2</v>
      </c>
      <c r="AI451" s="11">
        <f>(3*K451)/($C$2*$C$3*2)</f>
        <v>-7.4999999999999997E-3</v>
      </c>
      <c r="AJ451">
        <f t="shared" si="87"/>
        <v>0.13206000000000001</v>
      </c>
      <c r="AK451">
        <f t="shared" si="88"/>
        <v>9.4682363722078791E-2</v>
      </c>
      <c r="AL451">
        <f>0</f>
        <v>0</v>
      </c>
      <c r="AN451">
        <f t="shared" si="89"/>
        <v>1.3725611461788528E-6</v>
      </c>
    </row>
    <row r="452" spans="7:40" x14ac:dyDescent="0.25">
      <c r="G452">
        <f>G451+($C$6/1700)</f>
        <v>0.13235294117647031</v>
      </c>
      <c r="H452" s="7">
        <f t="shared" si="90"/>
        <v>0.13235</v>
      </c>
      <c r="I452" s="7">
        <f t="shared" ref="I452:I515" si="96">I451+1</f>
        <v>452</v>
      </c>
      <c r="J452" s="7">
        <f t="shared" ref="J452:J515" si="97">K452*(H452-H451)+J451</f>
        <v>29.868000000000073</v>
      </c>
      <c r="K452" s="7">
        <v>-50</v>
      </c>
      <c r="L452">
        <f>SQRT(ABS((6*J452)/($C$2*$C$8)))</f>
        <v>9.4659389391650001E-2</v>
      </c>
      <c r="M452">
        <f>(3*K452)/($C$2*$C$3*2)</f>
        <v>-7.4999999999999997E-3</v>
      </c>
      <c r="N452">
        <f t="shared" si="91"/>
        <v>9.4659389391650001E-2</v>
      </c>
      <c r="O452">
        <f t="shared" si="92"/>
        <v>9.7979589711327184E-2</v>
      </c>
      <c r="P452">
        <f t="shared" si="86"/>
        <v>-15846.288568308853</v>
      </c>
      <c r="Q452">
        <f>0</f>
        <v>0</v>
      </c>
      <c r="R452" s="12">
        <f>0</f>
        <v>0</v>
      </c>
      <c r="S452">
        <f>0</f>
        <v>0</v>
      </c>
      <c r="T452">
        <f>0</f>
        <v>0</v>
      </c>
      <c r="U452">
        <f>IFERROR($C$3*S452,0)</f>
        <v>0</v>
      </c>
      <c r="V452">
        <f>3.1415-ATAN((M452/2)/ABS((G452-$C$7)))</f>
        <v>3.1587280250735623</v>
      </c>
      <c r="W452">
        <f>SQRT(((O452/2))^2+(ABS(G452-$C$7))^2)</f>
        <v>0.22309245216845186</v>
      </c>
      <c r="X452">
        <f t="shared" si="93"/>
        <v>3.1415000000000002</v>
      </c>
      <c r="Y452">
        <f>G452-$C$7</f>
        <v>-0.21764705882352967</v>
      </c>
      <c r="Z452">
        <f t="shared" si="94"/>
        <v>3.534108302937261E-6</v>
      </c>
      <c r="AA452">
        <f>W452/$C$5</f>
        <v>11.154622608422592</v>
      </c>
      <c r="AB452">
        <f>Y452/$C$5</f>
        <v>-10.882352941176483</v>
      </c>
      <c r="AC452">
        <f>$C$4/$C$5</f>
        <v>0</v>
      </c>
      <c r="AD452">
        <f>IFERROR(ABS(((J452*$C$5)/(4*Z452))*((((1/(AA452^3))-AA452)*SIN(V452))-(((4/(AA452^5))-(5/(AA452^3))+AA452)*SIN(3*V452))-(2*AC452*((3/(AA452^4))-(4/(AA452^2))+1)*COS(2*V452))+(2*AC452*((1/(AA452^2))-1)))),0)</f>
        <v>32288.240104692384</v>
      </c>
      <c r="AE452">
        <f>IFERROR(ABS(((J452*$C$5)/(4*Z452))*((2*AC452*((-(3/(AB452^4)))+(2/(AB452^2))+1)*SIN(2*X452))-((1/(AB452^3))*COS(X452))+(((4/(AB452^5))-((3/(AB452^3))-AB452))*COS(3*X452)))),0)</f>
        <v>459723.01384764619</v>
      </c>
      <c r="AF452">
        <f>MAX($C$8,AD452)</f>
        <v>400000</v>
      </c>
      <c r="AG452" s="11">
        <f>MAX(AE452,$C$3,U452)</f>
        <v>459723.01384764619</v>
      </c>
      <c r="AH452" s="11">
        <f t="shared" si="95"/>
        <v>9.4659389391650001E-2</v>
      </c>
      <c r="AI452" s="11">
        <f>(3*K452)/($C$2*$C$3*2)</f>
        <v>-7.4999999999999997E-3</v>
      </c>
      <c r="AJ452">
        <f t="shared" si="87"/>
        <v>0.13235</v>
      </c>
      <c r="AK452">
        <f t="shared" si="88"/>
        <v>9.4659389391650001E-2</v>
      </c>
      <c r="AL452">
        <f>0</f>
        <v>0</v>
      </c>
      <c r="AN452">
        <f t="shared" si="89"/>
        <v>1.4195342546060431E-6</v>
      </c>
    </row>
    <row r="453" spans="7:40" x14ac:dyDescent="0.25">
      <c r="G453">
        <f>G452+($C$6/1700)</f>
        <v>0.13264705882352915</v>
      </c>
      <c r="H453" s="7">
        <f t="shared" si="90"/>
        <v>0.13264999999999999</v>
      </c>
      <c r="I453" s="7">
        <f t="shared" si="96"/>
        <v>453</v>
      </c>
      <c r="J453" s="7">
        <f t="shared" si="97"/>
        <v>29.853000000000073</v>
      </c>
      <c r="K453" s="7">
        <v>-50</v>
      </c>
      <c r="L453">
        <f>SQRT(ABS((6*J453)/($C$2*$C$8)))</f>
        <v>9.463561697373786E-2</v>
      </c>
      <c r="M453">
        <f>(3*K453)/($C$2*$C$3*2)</f>
        <v>-7.4999999999999997E-3</v>
      </c>
      <c r="N453">
        <f t="shared" si="91"/>
        <v>9.463561697373786E-2</v>
      </c>
      <c r="O453">
        <f t="shared" si="92"/>
        <v>9.7979589711327184E-2</v>
      </c>
      <c r="P453">
        <f t="shared" si="86"/>
        <v>-15850.269147780396</v>
      </c>
      <c r="Q453">
        <f>0</f>
        <v>0</v>
      </c>
      <c r="R453" s="12">
        <f>0</f>
        <v>0</v>
      </c>
      <c r="S453">
        <f>0</f>
        <v>0</v>
      </c>
      <c r="T453">
        <f>0</f>
        <v>0</v>
      </c>
      <c r="U453">
        <f>IFERROR($C$3*S453,0)</f>
        <v>0</v>
      </c>
      <c r="V453">
        <f>3.1415-ATAN((M453/2)/ABS((G453-$C$7)))</f>
        <v>3.1587513330701089</v>
      </c>
      <c r="W453">
        <f>SQRT(((O453/2))^2+(ABS(G453-$C$7))^2)</f>
        <v>0.22280552290745037</v>
      </c>
      <c r="X453">
        <f t="shared" si="93"/>
        <v>3.1415000000000002</v>
      </c>
      <c r="Y453">
        <f>G453-$C$7</f>
        <v>-0.21735294117647083</v>
      </c>
      <c r="Z453">
        <f t="shared" si="94"/>
        <v>3.5314463418962541E-6</v>
      </c>
      <c r="AA453">
        <f>W453/$C$5</f>
        <v>11.140276145372518</v>
      </c>
      <c r="AB453">
        <f>Y453/$C$5</f>
        <v>-10.867647058823541</v>
      </c>
      <c r="AC453">
        <f>$C$4/$C$5</f>
        <v>0</v>
      </c>
      <c r="AD453">
        <f>IFERROR(ABS(((J453*$C$5)/(4*Z453))*((((1/(AA453^3))-AA453)*SIN(V453))-(((4/(AA453^5))-(5/(AA453^3))+AA453)*SIN(3*V453))-(2*AC453*((3/(AA453^4))-(4/(AA453^2))+1)*COS(2*V453))+(2*AC453*((1/(AA453^2))-1)))),0)</f>
        <v>32298.614162884194</v>
      </c>
      <c r="AE453">
        <f>IFERROR(ABS(((J453*$C$5)/(4*Z453))*((2*AC453*((-(3/(AB453^4)))+(2/(AB453^2))+1)*SIN(2*X453))-((1/(AB453^3))*COS(X453))+(((4/(AB453^5))-((3/(AB453^3))-AB453))*COS(3*X453)))),0)</f>
        <v>459216.39110012836</v>
      </c>
      <c r="AF453">
        <f>MAX($C$8,AD453)</f>
        <v>400000</v>
      </c>
      <c r="AG453" s="11">
        <f>MAX(AE453,$C$3,U453)</f>
        <v>459216.39110012836</v>
      </c>
      <c r="AH453" s="11">
        <f t="shared" si="95"/>
        <v>9.463561697373786E-2</v>
      </c>
      <c r="AI453" s="11">
        <f>(3*K453)/($C$2*$C$3*2)</f>
        <v>-7.4999999999999997E-3</v>
      </c>
      <c r="AJ453">
        <f t="shared" si="87"/>
        <v>0.13264999999999999</v>
      </c>
      <c r="AK453">
        <f t="shared" si="88"/>
        <v>9.463561697373786E-2</v>
      </c>
      <c r="AL453">
        <f>0</f>
        <v>0</v>
      </c>
      <c r="AN453">
        <f t="shared" si="89"/>
        <v>1.371883153734372E-6</v>
      </c>
    </row>
    <row r="454" spans="7:40" x14ac:dyDescent="0.25">
      <c r="G454">
        <f>G453+($C$6/1700)</f>
        <v>0.13294117647058798</v>
      </c>
      <c r="H454" s="7">
        <f t="shared" si="90"/>
        <v>0.13294</v>
      </c>
      <c r="I454" s="7">
        <f t="shared" si="96"/>
        <v>454</v>
      </c>
      <c r="J454" s="7">
        <f t="shared" si="97"/>
        <v>29.838500000000071</v>
      </c>
      <c r="K454" s="7">
        <v>-50</v>
      </c>
      <c r="L454">
        <f>SQRT(ABS((6*J454)/($C$2*$C$8)))</f>
        <v>9.4612631292021576E-2</v>
      </c>
      <c r="M454">
        <f>(3*K454)/($C$2*$C$3*2)</f>
        <v>-7.4999999999999997E-3</v>
      </c>
      <c r="N454">
        <f t="shared" si="91"/>
        <v>9.4612631292021576E-2</v>
      </c>
      <c r="O454">
        <f t="shared" si="92"/>
        <v>9.7979589711327184E-2</v>
      </c>
      <c r="P454">
        <f t="shared" si="86"/>
        <v>-15854.119894100131</v>
      </c>
      <c r="Q454">
        <f>0</f>
        <v>0</v>
      </c>
      <c r="R454" s="12">
        <f>0</f>
        <v>0</v>
      </c>
      <c r="S454">
        <f>0</f>
        <v>0</v>
      </c>
      <c r="T454">
        <f>0</f>
        <v>0</v>
      </c>
      <c r="U454">
        <f>IFERROR($C$3*S454,0)</f>
        <v>0</v>
      </c>
      <c r="V454">
        <f>3.1415-ATAN((M454/2)/ABS((G454-$C$7)))</f>
        <v>3.1587747042131356</v>
      </c>
      <c r="W454">
        <f>SQRT(((O454/2))^2+(ABS(G454-$C$7))^2)</f>
        <v>0.2225186124169671</v>
      </c>
      <c r="X454">
        <f t="shared" si="93"/>
        <v>3.1415000000000002</v>
      </c>
      <c r="Y454">
        <f>G454-$C$7</f>
        <v>-0.217058823529412</v>
      </c>
      <c r="Z454">
        <f t="shared" si="94"/>
        <v>3.5288737485087397E-6</v>
      </c>
      <c r="AA454">
        <f>W454/$C$5</f>
        <v>11.125930620848354</v>
      </c>
      <c r="AB454">
        <f>Y454/$C$5</f>
        <v>-10.852941176470599</v>
      </c>
      <c r="AC454">
        <f>$C$4/$C$5</f>
        <v>0</v>
      </c>
      <c r="AD454">
        <f>IFERROR(ABS(((J454*$C$5)/(4*Z454))*((((1/(AA454^3))-AA454)*SIN(V454))-(((4/(AA454^5))-(5/(AA454^3))+AA454)*SIN(3*V454))-(2*AC454*((3/(AA454^4))-(4/(AA454^2))+1)*COS(2*V454))+(2*AC454*((1/(AA454^2))-1)))),0)</f>
        <v>32308.732804831194</v>
      </c>
      <c r="AE454">
        <f>IFERROR(ABS(((J454*$C$5)/(4*Z454))*((2*AC454*((-(3/(AB454^4)))+(2/(AB454^2))+1)*SIN(2*X454))-((1/(AB454^3))*COS(X454))+(((4/(AB454^5))-((3/(AB454^3))-AB454))*COS(3*X454)))),0)</f>
        <v>458705.6966025689</v>
      </c>
      <c r="AF454">
        <f>MAX($C$8,AD454)</f>
        <v>400000</v>
      </c>
      <c r="AG454" s="11">
        <f>MAX(AE454,$C$3,U454)</f>
        <v>458705.6966025689</v>
      </c>
      <c r="AH454" s="11">
        <f t="shared" si="95"/>
        <v>9.4612631292021576E-2</v>
      </c>
      <c r="AI454" s="11">
        <f>(3*K454)/($C$2*$C$3*2)</f>
        <v>-7.4999999999999997E-3</v>
      </c>
      <c r="AJ454">
        <f t="shared" si="87"/>
        <v>0.13294</v>
      </c>
      <c r="AK454">
        <f t="shared" si="88"/>
        <v>9.4612631292021576E-2</v>
      </c>
      <c r="AL454">
        <f>0</f>
        <v>0</v>
      </c>
      <c r="AN454">
        <f t="shared" si="89"/>
        <v>1.4188327068403568E-6</v>
      </c>
    </row>
    <row r="455" spans="7:40" x14ac:dyDescent="0.25">
      <c r="G455">
        <f>G454+($C$6/1700)</f>
        <v>0.13323529411764681</v>
      </c>
      <c r="H455" s="7">
        <f t="shared" si="90"/>
        <v>0.13324</v>
      </c>
      <c r="I455" s="7">
        <f t="shared" si="96"/>
        <v>455</v>
      </c>
      <c r="J455" s="7">
        <f t="shared" si="97"/>
        <v>29.82350000000007</v>
      </c>
      <c r="K455" s="7">
        <v>-50</v>
      </c>
      <c r="L455">
        <f>SQRT(ABS((6*J455)/($C$2*$C$8)))</f>
        <v>9.458884712269211E-2</v>
      </c>
      <c r="M455">
        <f>(3*K455)/($C$2*$C$3*2)</f>
        <v>-7.4999999999999997E-3</v>
      </c>
      <c r="N455">
        <f t="shared" si="91"/>
        <v>9.458884712269211E-2</v>
      </c>
      <c r="O455">
        <f t="shared" si="92"/>
        <v>9.7979589711327184E-2</v>
      </c>
      <c r="P455">
        <f t="shared" si="86"/>
        <v>-15858.106379648918</v>
      </c>
      <c r="Q455">
        <f>0</f>
        <v>0</v>
      </c>
      <c r="R455" s="12">
        <f>0</f>
        <v>0</v>
      </c>
      <c r="S455">
        <f>0</f>
        <v>0</v>
      </c>
      <c r="T455">
        <f>0</f>
        <v>0</v>
      </c>
      <c r="U455">
        <f>IFERROR($C$3*S455,0)</f>
        <v>0</v>
      </c>
      <c r="V455">
        <f>3.1415-ATAN((M455/2)/ABS((G455-$C$7)))</f>
        <v>3.1587981387595816</v>
      </c>
      <c r="W455">
        <f>SQRT(((O455/2))^2+(ABS(G455-$C$7))^2)</f>
        <v>0.22223172076970263</v>
      </c>
      <c r="X455">
        <f t="shared" si="93"/>
        <v>3.1415000000000002</v>
      </c>
      <c r="Y455">
        <f>G455-$C$7</f>
        <v>-0.21676470588235316</v>
      </c>
      <c r="Z455">
        <f t="shared" si="94"/>
        <v>3.5262131027045176E-6</v>
      </c>
      <c r="AA455">
        <f>W455/$C$5</f>
        <v>11.111586038485131</v>
      </c>
      <c r="AB455">
        <f>Y455/$C$5</f>
        <v>-10.838235294117657</v>
      </c>
      <c r="AC455">
        <f>$C$4/$C$5</f>
        <v>0</v>
      </c>
      <c r="AD455">
        <f>IFERROR(ABS(((J455*$C$5)/(4*Z455))*((((1/(AA455^3))-AA455)*SIN(V455))-(((4/(AA455^5))-(5/(AA455^3))+AA455)*SIN(3*V455))-(2*AC455*((3/(AA455^4))-(4/(AA455^2))+1)*COS(2*V455))+(2*AC455*((1/(AA455^2))-1)))),0)</f>
        <v>32319.137264437122</v>
      </c>
      <c r="AE455">
        <f>IFERROR(ABS(((J455*$C$5)/(4*Z455))*((2*AC455*((-(3/(AB455^4)))+(2/(AB455^2))+1)*SIN(2*X455))-((1/(AB455^3))*COS(X455))+(((4/(AB455^5))-((3/(AB455^3))-AB455))*COS(3*X455)))),0)</f>
        <v>458198.61897744366</v>
      </c>
      <c r="AF455">
        <f>MAX($C$8,AD455)</f>
        <v>400000</v>
      </c>
      <c r="AG455" s="11">
        <f>MAX(AE455,$C$3,U455)</f>
        <v>458198.61897744366</v>
      </c>
      <c r="AH455" s="11">
        <f t="shared" si="95"/>
        <v>9.458884712269211E-2</v>
      </c>
      <c r="AI455" s="11">
        <f>(3*K455)/($C$2*$C$3*2)</f>
        <v>-7.4999999999999997E-3</v>
      </c>
      <c r="AJ455">
        <f t="shared" si="87"/>
        <v>0.13324</v>
      </c>
      <c r="AK455">
        <f t="shared" si="88"/>
        <v>9.458884712269211E-2</v>
      </c>
      <c r="AL455">
        <f>0</f>
        <v>0</v>
      </c>
      <c r="AN455">
        <f t="shared" si="89"/>
        <v>1.3712048260563286E-6</v>
      </c>
    </row>
    <row r="456" spans="7:40" x14ac:dyDescent="0.25">
      <c r="G456">
        <f>G455+($C$6/1700)</f>
        <v>0.13352941176470565</v>
      </c>
      <c r="H456" s="7">
        <f t="shared" si="90"/>
        <v>0.13353000000000001</v>
      </c>
      <c r="I456" s="7">
        <f t="shared" si="96"/>
        <v>456</v>
      </c>
      <c r="J456" s="7">
        <f t="shared" si="97"/>
        <v>29.809000000000069</v>
      </c>
      <c r="K456" s="7">
        <v>-50</v>
      </c>
      <c r="L456">
        <f>SQRT(ABS((6*J456)/($C$2*$C$8)))</f>
        <v>9.4565850072846167E-2</v>
      </c>
      <c r="M456">
        <f>(3*K456)/($C$2*$C$3*2)</f>
        <v>-7.4999999999999997E-3</v>
      </c>
      <c r="N456">
        <f t="shared" si="91"/>
        <v>9.4565850072846167E-2</v>
      </c>
      <c r="O456">
        <f t="shared" si="92"/>
        <v>9.7979589711327184E-2</v>
      </c>
      <c r="P456">
        <f t="shared" si="86"/>
        <v>-15861.962842236566</v>
      </c>
      <c r="Q456">
        <f>0</f>
        <v>0</v>
      </c>
      <c r="R456" s="12">
        <f>0</f>
        <v>0</v>
      </c>
      <c r="S456">
        <f>0</f>
        <v>0</v>
      </c>
      <c r="T456">
        <f>0</f>
        <v>0</v>
      </c>
      <c r="U456">
        <f>IFERROR($C$3*S456,0)</f>
        <v>0</v>
      </c>
      <c r="V456">
        <f>3.1415-ATAN((M456/2)/ABS((G456-$C$7)))</f>
        <v>3.1588216369677813</v>
      </c>
      <c r="W456">
        <f>SQRT(((O456/2))^2+(ABS(G456-$C$7))^2)</f>
        <v>0.22194484803872863</v>
      </c>
      <c r="X456">
        <f t="shared" si="93"/>
        <v>3.1415000000000002</v>
      </c>
      <c r="Y456">
        <f>G456-$C$7</f>
        <v>-0.21647058823529433</v>
      </c>
      <c r="Z456">
        <f t="shared" si="94"/>
        <v>3.5236417810268466E-6</v>
      </c>
      <c r="AA456">
        <f>W456/$C$5</f>
        <v>11.097242401936432</v>
      </c>
      <c r="AB456">
        <f>Y456/$C$5</f>
        <v>-10.823529411764717</v>
      </c>
      <c r="AC456">
        <f>$C$4/$C$5</f>
        <v>0</v>
      </c>
      <c r="AD456">
        <f>IFERROR(ABS(((J456*$C$5)/(4*Z456))*((((1/(AA456^3))-AA456)*SIN(V456))-(((4/(AA456^5))-(5/(AA456^3))+AA456)*SIN(3*V456))-(2*AC456*((3/(AA456^4))-(4/(AA456^2))+1)*COS(2*V456))+(2*AC456*((1/(AA456^2))-1)))),0)</f>
        <v>32329.285981691752</v>
      </c>
      <c r="AE456">
        <f>IFERROR(ABS(((J456*$C$5)/(4*Z456))*((2*AC456*((-(3/(AB456^4)))+(2/(AB456^2))+1)*SIN(2*X456))-((1/(AB456^3))*COS(X456))+(((4/(AB456^5))-((3/(AB456^3))-AB456))*COS(3*X456)))),0)</f>
        <v>457687.47381094703</v>
      </c>
      <c r="AF456">
        <f>MAX($C$8,AD456)</f>
        <v>400000</v>
      </c>
      <c r="AG456" s="11">
        <f>MAX(AE456,$C$3,U456)</f>
        <v>457687.47381094703</v>
      </c>
      <c r="AH456" s="11">
        <f t="shared" si="95"/>
        <v>9.4565850072846167E-2</v>
      </c>
      <c r="AI456" s="11">
        <f>(3*K456)/($C$2*$C$3*2)</f>
        <v>-7.4999999999999997E-3</v>
      </c>
      <c r="AJ456">
        <f t="shared" si="87"/>
        <v>0.13353000000000001</v>
      </c>
      <c r="AK456">
        <f t="shared" si="88"/>
        <v>9.4565850072846167E-2</v>
      </c>
      <c r="AL456">
        <f>0</f>
        <v>0</v>
      </c>
      <c r="AN456">
        <f t="shared" si="89"/>
        <v>1.3708712877217199E-6</v>
      </c>
    </row>
    <row r="457" spans="7:40" x14ac:dyDescent="0.25">
      <c r="G457">
        <f>G456+($C$6/1700)</f>
        <v>0.13382352941176448</v>
      </c>
      <c r="H457" s="7">
        <f t="shared" si="90"/>
        <v>0.13381999999999999</v>
      </c>
      <c r="I457" s="7">
        <f t="shared" si="96"/>
        <v>457</v>
      </c>
      <c r="J457" s="7">
        <f t="shared" si="97"/>
        <v>29.79450000000007</v>
      </c>
      <c r="K457" s="7">
        <v>-50</v>
      </c>
      <c r="L457">
        <f>SQRT(ABS((6*J457)/($C$2*$C$8)))</f>
        <v>9.4542847429089111E-2</v>
      </c>
      <c r="M457">
        <f>(3*K457)/($C$2*$C$3*2)</f>
        <v>-7.4999999999999997E-3</v>
      </c>
      <c r="N457">
        <f t="shared" si="91"/>
        <v>9.4542847429089111E-2</v>
      </c>
      <c r="O457">
        <f t="shared" si="92"/>
        <v>9.7979589711327184E-2</v>
      </c>
      <c r="P457">
        <f t="shared" si="86"/>
        <v>-15865.822119701434</v>
      </c>
      <c r="Q457">
        <f>0</f>
        <v>0</v>
      </c>
      <c r="R457" s="12">
        <f>0</f>
        <v>0</v>
      </c>
      <c r="S457">
        <f>0</f>
        <v>0</v>
      </c>
      <c r="T457">
        <f>0</f>
        <v>0</v>
      </c>
      <c r="U457">
        <f>IFERROR($C$3*S457,0)</f>
        <v>0</v>
      </c>
      <c r="V457">
        <f>3.1415-ATAN((M457/2)/ABS((G457-$C$7)))</f>
        <v>3.1588451990974744</v>
      </c>
      <c r="W457">
        <f>SQRT(((O457/2))^2+(ABS(G457-$C$7))^2)</f>
        <v>0.22165799429749034</v>
      </c>
      <c r="X457">
        <f t="shared" si="93"/>
        <v>3.1415000000000002</v>
      </c>
      <c r="Y457">
        <f>G457-$C$7</f>
        <v>-0.2161764705882355</v>
      </c>
      <c r="Z457">
        <f t="shared" si="94"/>
        <v>3.5210710846575032E-6</v>
      </c>
      <c r="AA457">
        <f>W457/$C$5</f>
        <v>11.082899714874516</v>
      </c>
      <c r="AB457">
        <f>Y457/$C$5</f>
        <v>-10.808823529411775</v>
      </c>
      <c r="AC457">
        <f>$C$4/$C$5</f>
        <v>0</v>
      </c>
      <c r="AD457">
        <f>IFERROR(ABS(((J457*$C$5)/(4*Z457))*((((1/(AA457^3))-AA457)*SIN(V457))-(((4/(AA457^5))-(5/(AA457^3))+AA457)*SIN(3*V457))-(2*AC457*((3/(AA457^4))-(4/(AA457^2))+1)*COS(2*V457))+(2*AC457*((1/(AA457^2))-1)))),0)</f>
        <v>32339.449713422484</v>
      </c>
      <c r="AE457">
        <f>IFERROR(ABS(((J457*$C$5)/(4*Z457))*((2*AC457*((-(3/(AB457^4)))+(2/(AB457^2))+1)*SIN(2*X457))-((1/(AB457^3))*COS(X457))+(((4/(AB457^5))-((3/(AB457^3))-AB457))*COS(3*X457)))),0)</f>
        <v>457176.1041342825</v>
      </c>
      <c r="AF457">
        <f>MAX($C$8,AD457)</f>
        <v>400000</v>
      </c>
      <c r="AG457" s="11">
        <f>MAX(AE457,$C$3,U457)</f>
        <v>457176.1041342825</v>
      </c>
      <c r="AH457" s="11">
        <f t="shared" si="95"/>
        <v>9.4542847429089111E-2</v>
      </c>
      <c r="AI457" s="11">
        <f>(3*K457)/($C$2*$C$3*2)</f>
        <v>-7.4999999999999997E-3</v>
      </c>
      <c r="AJ457">
        <f t="shared" si="87"/>
        <v>0.13381999999999999</v>
      </c>
      <c r="AK457">
        <f t="shared" si="88"/>
        <v>9.4542847429089111E-2</v>
      </c>
      <c r="AL457">
        <f>0</f>
        <v>0</v>
      </c>
      <c r="AN457">
        <f t="shared" si="89"/>
        <v>1.4177856854969069E-6</v>
      </c>
    </row>
    <row r="458" spans="7:40" x14ac:dyDescent="0.25">
      <c r="G458">
        <f>G457+($C$6/1700)</f>
        <v>0.13411764705882331</v>
      </c>
      <c r="H458" s="7">
        <f t="shared" si="90"/>
        <v>0.13411999999999999</v>
      </c>
      <c r="I458" s="7">
        <f t="shared" si="96"/>
        <v>458</v>
      </c>
      <c r="J458" s="7">
        <f t="shared" si="97"/>
        <v>29.77950000000007</v>
      </c>
      <c r="K458" s="7">
        <v>-50</v>
      </c>
      <c r="L458">
        <f>SQRT(ABS((6*J458)/($C$2*$C$8)))</f>
        <v>9.4519045699795454E-2</v>
      </c>
      <c r="M458">
        <f>(3*K458)/($C$2*$C$3*2)</f>
        <v>-7.4999999999999997E-3</v>
      </c>
      <c r="N458">
        <f t="shared" si="91"/>
        <v>9.4519045699795454E-2</v>
      </c>
      <c r="O458">
        <f t="shared" si="92"/>
        <v>9.7979589711327184E-2</v>
      </c>
      <c r="P458">
        <f t="shared" si="86"/>
        <v>-15869.817441494184</v>
      </c>
      <c r="Q458">
        <f>0</f>
        <v>0</v>
      </c>
      <c r="R458" s="12">
        <f>0</f>
        <v>0</v>
      </c>
      <c r="S458">
        <f>0</f>
        <v>0</v>
      </c>
      <c r="T458">
        <f>0</f>
        <v>0</v>
      </c>
      <c r="U458">
        <f>IFERROR($C$3*S458,0)</f>
        <v>0</v>
      </c>
      <c r="V458">
        <f>3.1415-ATAN((M458/2)/ABS((G458-$C$7)))</f>
        <v>3.1588688254098161</v>
      </c>
      <c r="W458">
        <f>SQRT(((O458/2))^2+(ABS(G458-$C$7))^2)</f>
        <v>0.22137115961980858</v>
      </c>
      <c r="X458">
        <f t="shared" si="93"/>
        <v>3.1415000000000002</v>
      </c>
      <c r="Y458">
        <f>G458-$C$7</f>
        <v>-0.21588235294117666</v>
      </c>
      <c r="Z458">
        <f t="shared" si="94"/>
        <v>3.5184124017713315E-6</v>
      </c>
      <c r="AA458">
        <f>W458/$C$5</f>
        <v>11.068557980990429</v>
      </c>
      <c r="AB458">
        <f>Y458/$C$5</f>
        <v>-10.794117647058833</v>
      </c>
      <c r="AC458">
        <f>$C$4/$C$5</f>
        <v>0</v>
      </c>
      <c r="AD458">
        <f>IFERROR(ABS(((J458*$C$5)/(4*Z458))*((((1/(AA458^3))-AA458)*SIN(V458))-(((4/(AA458^5))-(5/(AA458^3))+AA458)*SIN(3*V458))-(2*AC458*((3/(AA458^4))-(4/(AA458^2))+1)*COS(2*V458))+(2*AC458*((1/(AA458^2))-1)))),0)</f>
        <v>32349.900091892632</v>
      </c>
      <c r="AE458">
        <f>IFERROR(ABS(((J458*$C$5)/(4*Z458))*((2*AC458*((-(3/(AB458^4)))+(2/(AB458^2))+1)*SIN(2*X458))-((1/(AB458^3))*COS(X458))+(((4/(AB458^5))-((3/(AB458^3))-AB458))*COS(3*X458)))),0)</f>
        <v>456668.34339220403</v>
      </c>
      <c r="AF458">
        <f>MAX($C$8,AD458)</f>
        <v>400000</v>
      </c>
      <c r="AG458" s="11">
        <f>MAX(AE458,$C$3,U458)</f>
        <v>456668.34339220403</v>
      </c>
      <c r="AH458" s="11">
        <f t="shared" si="95"/>
        <v>9.4519045699795454E-2</v>
      </c>
      <c r="AI458" s="11">
        <f>(3*K458)/($C$2*$C$3*2)</f>
        <v>-7.4999999999999997E-3</v>
      </c>
      <c r="AJ458">
        <f t="shared" si="87"/>
        <v>0.13411999999999999</v>
      </c>
      <c r="AK458">
        <f t="shared" si="88"/>
        <v>9.4519045699795454E-2</v>
      </c>
      <c r="AL458">
        <f>0</f>
        <v>0</v>
      </c>
      <c r="AN458">
        <f t="shared" si="89"/>
        <v>1.3701924591093639E-6</v>
      </c>
    </row>
    <row r="459" spans="7:40" x14ac:dyDescent="0.25">
      <c r="G459">
        <f>G458+($C$6/1700)</f>
        <v>0.13441176470588215</v>
      </c>
      <c r="H459" s="7">
        <f t="shared" si="90"/>
        <v>0.13441</v>
      </c>
      <c r="I459" s="7">
        <f t="shared" si="96"/>
        <v>459</v>
      </c>
      <c r="J459" s="7">
        <f t="shared" si="97"/>
        <v>29.765000000000068</v>
      </c>
      <c r="K459" s="7">
        <v>-50</v>
      </c>
      <c r="L459">
        <f>SQRT(ABS((6*J459)/($C$2*$C$8)))</f>
        <v>9.4496031662710686E-2</v>
      </c>
      <c r="M459">
        <f>(3*K459)/($C$2*$C$3*2)</f>
        <v>-7.4999999999999997E-3</v>
      </c>
      <c r="N459">
        <f t="shared" si="91"/>
        <v>9.4496031662710686E-2</v>
      </c>
      <c r="O459">
        <f t="shared" si="92"/>
        <v>9.7979589711327184E-2</v>
      </c>
      <c r="P459">
        <f t="shared" si="86"/>
        <v>-15873.682456359897</v>
      </c>
      <c r="Q459">
        <f>0</f>
        <v>0</v>
      </c>
      <c r="R459" s="12">
        <f>0</f>
        <v>0</v>
      </c>
      <c r="S459">
        <f>0</f>
        <v>0</v>
      </c>
      <c r="T459">
        <f>0</f>
        <v>0</v>
      </c>
      <c r="U459">
        <f>IFERROR($C$3*S459,0)</f>
        <v>0</v>
      </c>
      <c r="V459">
        <f>3.1415-ATAN((M459/2)/ABS((G459-$C$7)))</f>
        <v>3.1588925161673855</v>
      </c>
      <c r="W459">
        <f>SQRT(((O459/2))^2+(ABS(G459-$C$7))^2)</f>
        <v>0.22108434407988259</v>
      </c>
      <c r="X459">
        <f t="shared" si="93"/>
        <v>3.1415000000000002</v>
      </c>
      <c r="Y459">
        <f>G459-$C$7</f>
        <v>-0.21558823529411783</v>
      </c>
      <c r="Z459">
        <f t="shared" si="94"/>
        <v>3.5158429780507374E-6</v>
      </c>
      <c r="AA459">
        <f>W459/$C$5</f>
        <v>11.05421720399413</v>
      </c>
      <c r="AB459">
        <f>Y459/$C$5</f>
        <v>-10.779411764705891</v>
      </c>
      <c r="AC459">
        <f>$C$4/$C$5</f>
        <v>0</v>
      </c>
      <c r="AD459">
        <f>IFERROR(ABS(((J459*$C$5)/(4*Z459))*((((1/(AA459^3))-AA459)*SIN(V459))-(((4/(AA459^5))-(5/(AA459^3))+AA459)*SIN(3*V459))-(2*AC459*((3/(AA459^4))-(4/(AA459^2))+1)*COS(2*V459))+(2*AC459*((1/(AA459^2))-1)))),0)</f>
        <v>32360.09424207484</v>
      </c>
      <c r="AE459">
        <f>IFERROR(ABS(((J459*$C$5)/(4*Z459))*((2*AC459*((-(3/(AB459^4)))+(2/(AB459^2))+1)*SIN(2*X459))-((1/(AB459^3))*COS(X459))+(((4/(AB459^5))-((3/(AB459^3))-AB459))*COS(3*X459)))),0)</f>
        <v>456156.52149978187</v>
      </c>
      <c r="AF459">
        <f>MAX($C$8,AD459)</f>
        <v>400000</v>
      </c>
      <c r="AG459" s="11">
        <f>MAX(AE459,$C$3,U459)</f>
        <v>456156.52149978187</v>
      </c>
      <c r="AH459" s="11">
        <f t="shared" si="95"/>
        <v>9.4496031662710686E-2</v>
      </c>
      <c r="AI459" s="11">
        <f>(3*K459)/($C$2*$C$3*2)</f>
        <v>-7.4999999999999997E-3</v>
      </c>
      <c r="AJ459">
        <f t="shared" si="87"/>
        <v>0.13441</v>
      </c>
      <c r="AK459">
        <f t="shared" si="88"/>
        <v>9.4496031662710686E-2</v>
      </c>
      <c r="AL459">
        <f>0</f>
        <v>0</v>
      </c>
      <c r="AN459">
        <f t="shared" si="89"/>
        <v>1.4170832720768156E-6</v>
      </c>
    </row>
    <row r="460" spans="7:40" x14ac:dyDescent="0.25">
      <c r="G460">
        <f>G459+($C$6/1700)</f>
        <v>0.13470588235294098</v>
      </c>
      <c r="H460" s="7">
        <f t="shared" si="90"/>
        <v>0.13471</v>
      </c>
      <c r="I460" s="7">
        <f t="shared" si="96"/>
        <v>460</v>
      </c>
      <c r="J460" s="7">
        <f t="shared" si="97"/>
        <v>29.750000000000068</v>
      </c>
      <c r="K460" s="7">
        <v>-50</v>
      </c>
      <c r="L460">
        <f>SQRT(ABS((6*J460)/($C$2*$C$8)))</f>
        <v>9.4472218138456021E-2</v>
      </c>
      <c r="M460">
        <f>(3*K460)/($C$2*$C$3*2)</f>
        <v>-7.4999999999999997E-3</v>
      </c>
      <c r="N460">
        <f t="shared" si="91"/>
        <v>9.4472218138456021E-2</v>
      </c>
      <c r="O460">
        <f t="shared" si="92"/>
        <v>9.7979589711327184E-2</v>
      </c>
      <c r="P460">
        <f t="shared" si="86"/>
        <v>-15877.683720748877</v>
      </c>
      <c r="Q460">
        <f>0</f>
        <v>0</v>
      </c>
      <c r="R460" s="12">
        <f>0</f>
        <v>0</v>
      </c>
      <c r="S460">
        <f>0</f>
        <v>0</v>
      </c>
      <c r="T460">
        <f>0</f>
        <v>0</v>
      </c>
      <c r="U460">
        <f>IFERROR($C$3*S460,0)</f>
        <v>0</v>
      </c>
      <c r="V460">
        <f>3.1415-ATAN((M460/2)/ABS((G460-$C$7)))</f>
        <v>3.1589162716341952</v>
      </c>
      <c r="W460">
        <f>SQRT(((O460/2))^2+(ABS(G460-$C$7))^2)</f>
        <v>0.22079754775229204</v>
      </c>
      <c r="X460">
        <f t="shared" si="93"/>
        <v>3.1415000000000002</v>
      </c>
      <c r="Y460">
        <f>G460-$C$7</f>
        <v>-0.215294117647059</v>
      </c>
      <c r="Z460">
        <f t="shared" si="94"/>
        <v>3.5131856120238402E-6</v>
      </c>
      <c r="AA460">
        <f>W460/$C$5</f>
        <v>11.039877387614602</v>
      </c>
      <c r="AB460">
        <f>Y460/$C$5</f>
        <v>-10.764705882352949</v>
      </c>
      <c r="AC460">
        <f>$C$4/$C$5</f>
        <v>0</v>
      </c>
      <c r="AD460">
        <f>IFERROR(ABS(((J460*$C$5)/(4*Z460))*((((1/(AA460^3))-AA460)*SIN(V460))-(((4/(AA460^5))-(5/(AA460^3))+AA460)*SIN(3*V460))-(2*AC460*((3/(AA460^4))-(4/(AA460^2))+1)*COS(2*V460))+(2*AC460*((1/(AA460^2))-1)))),0)</f>
        <v>32370.575597561845</v>
      </c>
      <c r="AE460">
        <f>IFERROR(ABS(((J460*$C$5)/(4*Z460))*((2*AC460*((-(3/(AB460^4)))+(2/(AB460^2))+1)*SIN(2*X460))-((1/(AB460^3))*COS(X460))+(((4/(AB460^5))-((3/(AB460^3))-AB460))*COS(3*X460)))),0)</f>
        <v>455648.30325671897</v>
      </c>
      <c r="AF460">
        <f>MAX($C$8,AD460)</f>
        <v>400000</v>
      </c>
      <c r="AG460" s="11">
        <f>MAX(AE460,$C$3,U460)</f>
        <v>455648.30325671897</v>
      </c>
      <c r="AH460" s="11">
        <f t="shared" si="95"/>
        <v>9.4472218138456021E-2</v>
      </c>
      <c r="AI460" s="11">
        <f>(3*K460)/($C$2*$C$3*2)</f>
        <v>-7.4999999999999997E-3</v>
      </c>
      <c r="AJ460">
        <f t="shared" si="87"/>
        <v>0.13471</v>
      </c>
      <c r="AK460">
        <f t="shared" si="88"/>
        <v>9.4472218138456021E-2</v>
      </c>
      <c r="AL460">
        <f>0</f>
        <v>0</v>
      </c>
      <c r="AN460">
        <f t="shared" si="89"/>
        <v>1.3695132940209693E-6</v>
      </c>
    </row>
    <row r="461" spans="7:40" x14ac:dyDescent="0.25">
      <c r="G461">
        <f>G460+($C$6/1700)</f>
        <v>0.13499999999999981</v>
      </c>
      <c r="H461" s="7">
        <f t="shared" si="90"/>
        <v>0.13500000000000001</v>
      </c>
      <c r="I461" s="7">
        <f t="shared" si="96"/>
        <v>461</v>
      </c>
      <c r="J461" s="7">
        <f t="shared" si="97"/>
        <v>29.735500000000066</v>
      </c>
      <c r="K461" s="7">
        <v>-50</v>
      </c>
      <c r="L461">
        <f>SQRT(ABS((6*J461)/($C$2*$C$8)))</f>
        <v>9.4449192691097264E-2</v>
      </c>
      <c r="M461">
        <f>(3*K461)/($C$2*$C$3*2)</f>
        <v>-7.4999999999999997E-3</v>
      </c>
      <c r="N461">
        <f t="shared" si="91"/>
        <v>9.4449192691097264E-2</v>
      </c>
      <c r="O461">
        <f t="shared" si="92"/>
        <v>9.7979589711327184E-2</v>
      </c>
      <c r="P461">
        <f t="shared" si="86"/>
        <v>-15881.554487245387</v>
      </c>
      <c r="Q461">
        <f>0</f>
        <v>0</v>
      </c>
      <c r="R461" s="12">
        <f>0</f>
        <v>0</v>
      </c>
      <c r="S461">
        <f>0</f>
        <v>0</v>
      </c>
      <c r="T461">
        <f>0</f>
        <v>0</v>
      </c>
      <c r="U461">
        <f>IFERROR($C$3*S461,0)</f>
        <v>0</v>
      </c>
      <c r="V461">
        <f>3.1415-ATAN((M461/2)/ABS((G461-$C$7)))</f>
        <v>3.1589400920757025</v>
      </c>
      <c r="W461">
        <f>SQRT(((O461/2))^2+(ABS(G461-$C$7))^2)</f>
        <v>0.22051077071199962</v>
      </c>
      <c r="X461">
        <f t="shared" si="93"/>
        <v>3.1415000000000002</v>
      </c>
      <c r="Y461">
        <f>G461-$C$7</f>
        <v>-0.21500000000000016</v>
      </c>
      <c r="Z461">
        <f t="shared" si="94"/>
        <v>3.5106174615826617E-6</v>
      </c>
      <c r="AA461">
        <f>W461/$C$5</f>
        <v>11.025538535599981</v>
      </c>
      <c r="AB461">
        <f>Y461/$C$5</f>
        <v>-10.750000000000007</v>
      </c>
      <c r="AC461">
        <f>$C$4/$C$5</f>
        <v>0</v>
      </c>
      <c r="AD461">
        <f>IFERROR(ABS(((J461*$C$5)/(4*Z461))*((((1/(AA461^3))-AA461)*SIN(V461))-(((4/(AA461^5))-(5/(AA461^3))+AA461)*SIN(3*V461))-(2*AC461*((3/(AA461^4))-(4/(AA461^2))+1)*COS(2*V461))+(2*AC461*((1/(AA461^2))-1)))),0)</f>
        <v>32380.800398652962</v>
      </c>
      <c r="AE461">
        <f>IFERROR(ABS(((J461*$C$5)/(4*Z461))*((2*AC461*((-(3/(AB461^4)))+(2/(AB461^2))+1)*SIN(2*X461))-((1/(AB461^3))*COS(X461))+(((4/(AB461^5))-((3/(AB461^3))-AB461))*COS(3*X461)))),0)</f>
        <v>455136.02810886293</v>
      </c>
      <c r="AF461">
        <f>MAX($C$8,AD461)</f>
        <v>400000</v>
      </c>
      <c r="AG461" s="11">
        <f>MAX(AE461,$C$3,U461)</f>
        <v>455136.02810886293</v>
      </c>
      <c r="AH461" s="11">
        <f t="shared" si="95"/>
        <v>9.4449192691097264E-2</v>
      </c>
      <c r="AI461" s="11">
        <f>(3*K461)/($C$2*$C$3*2)</f>
        <v>-7.4999999999999997E-3</v>
      </c>
      <c r="AJ461">
        <f t="shared" si="87"/>
        <v>0.13500000000000001</v>
      </c>
      <c r="AK461">
        <f t="shared" si="88"/>
        <v>9.4449192691097264E-2</v>
      </c>
      <c r="AL461">
        <f>0</f>
        <v>0</v>
      </c>
      <c r="AN461">
        <f t="shared" si="89"/>
        <v>1.369179343621502E-6</v>
      </c>
    </row>
    <row r="462" spans="7:40" x14ac:dyDescent="0.25">
      <c r="G462">
        <f>G461+($C$6/1700)</f>
        <v>0.13529411764705865</v>
      </c>
      <c r="H462" s="7">
        <f t="shared" si="90"/>
        <v>0.13528999999999999</v>
      </c>
      <c r="I462" s="7">
        <f t="shared" si="96"/>
        <v>462</v>
      </c>
      <c r="J462" s="7">
        <f t="shared" si="97"/>
        <v>29.721000000000068</v>
      </c>
      <c r="K462" s="7">
        <v>-50</v>
      </c>
      <c r="L462">
        <f>SQRT(ABS((6*J462)/($C$2*$C$8)))</f>
        <v>9.4426161629074079E-2</v>
      </c>
      <c r="M462">
        <f>(3*K462)/($C$2*$C$3*2)</f>
        <v>-7.4999999999999997E-3</v>
      </c>
      <c r="N462">
        <f t="shared" si="91"/>
        <v>9.4426161629074079E-2</v>
      </c>
      <c r="O462">
        <f t="shared" si="92"/>
        <v>9.7979589711327184E-2</v>
      </c>
      <c r="P462">
        <f t="shared" si="86"/>
        <v>-15885.428086045866</v>
      </c>
      <c r="Q462">
        <f>0</f>
        <v>0</v>
      </c>
      <c r="R462" s="12">
        <f>0</f>
        <v>0</v>
      </c>
      <c r="S462">
        <f>0</f>
        <v>0</v>
      </c>
      <c r="T462">
        <f>0</f>
        <v>0</v>
      </c>
      <c r="U462">
        <f>IFERROR($C$3*S462,0)</f>
        <v>0</v>
      </c>
      <c r="V462">
        <f>3.1415-ATAN((M462/2)/ABS((G462-$C$7)))</f>
        <v>3.1589639777588183</v>
      </c>
      <c r="W462">
        <f>SQRT(((O462/2))^2+(ABS(G462-$C$7))^2)</f>
        <v>0.22022401303435349</v>
      </c>
      <c r="X462">
        <f t="shared" si="93"/>
        <v>3.1415000000000002</v>
      </c>
      <c r="Y462">
        <f>G462-$C$7</f>
        <v>-0.21470588235294133</v>
      </c>
      <c r="Z462">
        <f t="shared" si="94"/>
        <v>3.5080499372221466E-6</v>
      </c>
      <c r="AA462">
        <f>W462/$C$5</f>
        <v>11.011200651717674</v>
      </c>
      <c r="AB462">
        <f>Y462/$C$5</f>
        <v>-10.735294117647067</v>
      </c>
      <c r="AC462">
        <f>$C$4/$C$5</f>
        <v>0</v>
      </c>
      <c r="AD462">
        <f>IFERROR(ABS(((J462*$C$5)/(4*Z462))*((((1/(AA462^3))-AA462)*SIN(V462))-(((4/(AA462^5))-(5/(AA462^3))+AA462)*SIN(3*V462))-(2*AC462*((3/(AA462^4))-(4/(AA462^2))+1)*COS(2*V462))+(2*AC462*((1/(AA462^2))-1)))),0)</f>
        <v>32391.040503774173</v>
      </c>
      <c r="AE462">
        <f>IFERROR(ABS(((J462*$C$5)/(4*Z462))*((2*AC462*((-(3/(AB462^4)))+(2/(AB462^2))+1)*SIN(2*X462))-((1/(AB462^3))*COS(X462))+(((4/(AB462^5))-((3/(AB462^3))-AB462))*COS(3*X462)))),0)</f>
        <v>454623.52716402977</v>
      </c>
      <c r="AF462">
        <f>MAX($C$8,AD462)</f>
        <v>400000</v>
      </c>
      <c r="AG462" s="11">
        <f>MAX(AE462,$C$3,U462)</f>
        <v>454623.52716402977</v>
      </c>
      <c r="AH462" s="11">
        <f t="shared" si="95"/>
        <v>9.4426161629074079E-2</v>
      </c>
      <c r="AI462" s="11">
        <f>(3*K462)/($C$2*$C$3*2)</f>
        <v>-7.4999999999999997E-3</v>
      </c>
      <c r="AJ462">
        <f t="shared" si="87"/>
        <v>0.13528999999999999</v>
      </c>
      <c r="AK462">
        <f t="shared" si="88"/>
        <v>9.4426161629074079E-2</v>
      </c>
      <c r="AL462">
        <f>0</f>
        <v>0</v>
      </c>
      <c r="AN462">
        <f t="shared" si="89"/>
        <v>1.4160349571955962E-6</v>
      </c>
    </row>
    <row r="463" spans="7:40" x14ac:dyDescent="0.25">
      <c r="G463">
        <f>G462+($C$6/1700)</f>
        <v>0.13558823529411748</v>
      </c>
      <c r="H463" s="7">
        <f t="shared" si="90"/>
        <v>0.13558999999999999</v>
      </c>
      <c r="I463" s="7">
        <f t="shared" si="96"/>
        <v>463</v>
      </c>
      <c r="J463" s="7">
        <f t="shared" si="97"/>
        <v>29.706000000000067</v>
      </c>
      <c r="K463" s="7">
        <v>-50</v>
      </c>
      <c r="L463">
        <f>SQRT(ABS((6*J463)/($C$2*$C$8)))</f>
        <v>9.4402330479708071E-2</v>
      </c>
      <c r="M463">
        <f>(3*K463)/($C$2*$C$3*2)</f>
        <v>-7.4999999999999997E-3</v>
      </c>
      <c r="N463">
        <f t="shared" si="91"/>
        <v>9.4402330479708071E-2</v>
      </c>
      <c r="O463">
        <f t="shared" si="92"/>
        <v>9.7979589711327184E-2</v>
      </c>
      <c r="P463">
        <f t="shared" si="86"/>
        <v>-15889.438241383536</v>
      </c>
      <c r="Q463">
        <f>0</f>
        <v>0</v>
      </c>
      <c r="R463" s="12">
        <f>0</f>
        <v>0</v>
      </c>
      <c r="S463">
        <f>0</f>
        <v>0</v>
      </c>
      <c r="T463">
        <f>0</f>
        <v>0</v>
      </c>
      <c r="U463">
        <f>IFERROR($C$3*S463,0)</f>
        <v>0</v>
      </c>
      <c r="V463">
        <f>3.1415-ATAN((M463/2)/ABS((G463-$C$7)))</f>
        <v>3.1589879289519178</v>
      </c>
      <c r="W463">
        <f>SQRT(((O463/2))^2+(ABS(G463-$C$7))^2)</f>
        <v>0.21993727479508954</v>
      </c>
      <c r="X463">
        <f t="shared" si="93"/>
        <v>3.1415000000000002</v>
      </c>
      <c r="Y463">
        <f>G463-$C$7</f>
        <v>-0.2144117647058825</v>
      </c>
      <c r="Z463">
        <f t="shared" si="94"/>
        <v>3.5053945365377677E-6</v>
      </c>
      <c r="AA463">
        <f>W463/$C$5</f>
        <v>10.996863739754478</v>
      </c>
      <c r="AB463">
        <f>Y463/$C$5</f>
        <v>-10.720588235294125</v>
      </c>
      <c r="AC463">
        <f>$C$4/$C$5</f>
        <v>0</v>
      </c>
      <c r="AD463">
        <f>IFERROR(ABS(((J463*$C$5)/(4*Z463))*((((1/(AA463^3))-AA463)*SIN(V463))-(((4/(AA463^5))-(5/(AA463^3))+AA463)*SIN(3*V463))-(2*AC463*((3/(AA463^4))-(4/(AA463^2))+1)*COS(2*V463))+(2*AC463*((1/(AA463^2))-1)))),0)</f>
        <v>32401.568653703867</v>
      </c>
      <c r="AE463">
        <f>IFERROR(ABS(((J463*$C$5)/(4*Z463))*((2*AC463*((-(3/(AB463^4)))+(2/(AB463^2))+1)*SIN(2*X463))-((1/(AB463^3))*COS(X463))+(((4/(AB463^5))-((3/(AB463^3))-AB463))*COS(3*X463)))),0)</f>
        <v>454114.62185821775</v>
      </c>
      <c r="AF463">
        <f>MAX($C$8,AD463)</f>
        <v>400000</v>
      </c>
      <c r="AG463" s="11">
        <f>MAX(AE463,$C$3,U463)</f>
        <v>454114.62185821775</v>
      </c>
      <c r="AH463" s="11">
        <f t="shared" si="95"/>
        <v>9.4402330479708071E-2</v>
      </c>
      <c r="AI463" s="11">
        <f>(3*K463)/($C$2*$C$3*2)</f>
        <v>-7.4999999999999997E-3</v>
      </c>
      <c r="AJ463">
        <f t="shared" si="87"/>
        <v>0.13558999999999999</v>
      </c>
      <c r="AK463">
        <f t="shared" si="88"/>
        <v>9.4402330479708071E-2</v>
      </c>
      <c r="AL463">
        <f>0</f>
        <v>0</v>
      </c>
      <c r="AN463">
        <f t="shared" si="89"/>
        <v>1.3684996757398832E-6</v>
      </c>
    </row>
    <row r="464" spans="7:40" x14ac:dyDescent="0.25">
      <c r="G464">
        <f>G463+($C$6/1700)</f>
        <v>0.13588235294117632</v>
      </c>
      <c r="H464" s="7">
        <f t="shared" si="90"/>
        <v>0.13588</v>
      </c>
      <c r="I464" s="7">
        <f t="shared" si="96"/>
        <v>464</v>
      </c>
      <c r="J464" s="7">
        <f t="shared" si="97"/>
        <v>29.691500000000065</v>
      </c>
      <c r="K464" s="7">
        <v>-50</v>
      </c>
      <c r="L464">
        <f>SQRT(ABS((6*J464)/($C$2*$C$8)))</f>
        <v>9.4379287982056845E-2</v>
      </c>
      <c r="M464">
        <f>(3*K464)/($C$2*$C$3*2)</f>
        <v>-7.4999999999999997E-3</v>
      </c>
      <c r="N464">
        <f t="shared" si="91"/>
        <v>9.4379287982056845E-2</v>
      </c>
      <c r="O464">
        <f t="shared" si="92"/>
        <v>9.7979589711327184E-2</v>
      </c>
      <c r="P464">
        <f t="shared" si="86"/>
        <v>-15893.317613131136</v>
      </c>
      <c r="Q464">
        <f>0</f>
        <v>0</v>
      </c>
      <c r="R464" s="12">
        <f>0</f>
        <v>0</v>
      </c>
      <c r="S464">
        <f>0</f>
        <v>0</v>
      </c>
      <c r="T464">
        <f>0</f>
        <v>0</v>
      </c>
      <c r="U464">
        <f>IFERROR($C$3*S464,0)</f>
        <v>0</v>
      </c>
      <c r="V464">
        <f>3.1415-ATAN((M464/2)/ABS((G464-$C$7)))</f>
        <v>3.1590119459248491</v>
      </c>
      <c r="W464">
        <f>SQRT(((O464/2))^2+(ABS(G464-$C$7))^2)</f>
        <v>0.2196505560703341</v>
      </c>
      <c r="X464">
        <f t="shared" si="93"/>
        <v>3.1415000000000002</v>
      </c>
      <c r="Y464">
        <f>G464-$C$7</f>
        <v>-0.21411764705882366</v>
      </c>
      <c r="Z464">
        <f t="shared" si="94"/>
        <v>3.5028282863990589E-6</v>
      </c>
      <c r="AA464">
        <f>W464/$C$5</f>
        <v>10.982527803516705</v>
      </c>
      <c r="AB464">
        <f>Y464/$C$5</f>
        <v>-10.705882352941183</v>
      </c>
      <c r="AC464">
        <f>$C$4/$C$5</f>
        <v>0</v>
      </c>
      <c r="AD464">
        <f>IFERROR(ABS(((J464*$C$5)/(4*Z464))*((((1/(AA464^3))-AA464)*SIN(V464))-(((4/(AA464^5))-(5/(AA464^3))+AA464)*SIN(3*V464))-(2*AC464*((3/(AA464^4))-(4/(AA464^2))+1)*COS(2*V464))+(2*AC464*((1/(AA464^2))-1)))),0)</f>
        <v>32411.839763384138</v>
      </c>
      <c r="AE464">
        <f>IFERROR(ABS(((J464*$C$5)/(4*Z464))*((2*AC464*((-(3/(AB464^4)))+(2/(AB464^2))+1)*SIN(2*X464))-((1/(AB464^3))*COS(X464))+(((4/(AB464^5))-((3/(AB464^3))-AB464))*COS(3*X464)))),0)</f>
        <v>453601.66609417426</v>
      </c>
      <c r="AF464">
        <f>MAX($C$8,AD464)</f>
        <v>400000</v>
      </c>
      <c r="AG464" s="11">
        <f>MAX(AE464,$C$3,U464)</f>
        <v>453601.66609417426</v>
      </c>
      <c r="AH464" s="11">
        <f t="shared" si="95"/>
        <v>9.4379287982056845E-2</v>
      </c>
      <c r="AI464" s="11">
        <f>(3*K464)/($C$2*$C$3*2)</f>
        <v>-7.4999999999999997E-3</v>
      </c>
      <c r="AJ464">
        <f t="shared" si="87"/>
        <v>0.13588</v>
      </c>
      <c r="AK464">
        <f t="shared" si="88"/>
        <v>9.4379287982056845E-2</v>
      </c>
      <c r="AL464">
        <f>0</f>
        <v>0</v>
      </c>
      <c r="AN464">
        <f t="shared" si="89"/>
        <v>1.4153316749087242E-6</v>
      </c>
    </row>
    <row r="465" spans="7:40" x14ac:dyDescent="0.25">
      <c r="G465">
        <f>G464+($C$6/1700)</f>
        <v>0.13617647058823515</v>
      </c>
      <c r="H465" s="7">
        <f t="shared" si="90"/>
        <v>0.13618</v>
      </c>
      <c r="I465" s="7">
        <f t="shared" si="96"/>
        <v>465</v>
      </c>
      <c r="J465" s="7">
        <f t="shared" si="97"/>
        <v>29.676500000000065</v>
      </c>
      <c r="K465" s="7">
        <v>-50</v>
      </c>
      <c r="L465">
        <f>SQRT(ABS((6*J465)/($C$2*$C$8)))</f>
        <v>9.4355444993916598E-2</v>
      </c>
      <c r="M465">
        <f>(3*K465)/($C$2*$C$3*2)</f>
        <v>-7.4999999999999997E-3</v>
      </c>
      <c r="N465">
        <f t="shared" si="91"/>
        <v>9.4355444993916598E-2</v>
      </c>
      <c r="O465">
        <f t="shared" si="92"/>
        <v>9.7979589711327184E-2</v>
      </c>
      <c r="P465">
        <f t="shared" si="86"/>
        <v>-15897.333747900926</v>
      </c>
      <c r="Q465">
        <f>0</f>
        <v>0</v>
      </c>
      <c r="R465" s="12">
        <f>0</f>
        <v>0</v>
      </c>
      <c r="S465">
        <f>0</f>
        <v>0</v>
      </c>
      <c r="T465">
        <f>0</f>
        <v>0</v>
      </c>
      <c r="U465">
        <f>IFERROR($C$3*S465,0)</f>
        <v>0</v>
      </c>
      <c r="V465">
        <f>3.1415-ATAN((M465/2)/ABS((G465-$C$7)))</f>
        <v>3.1590360289489454</v>
      </c>
      <c r="W465">
        <f>SQRT(((O465/2))^2+(ABS(G465-$C$7))^2)</f>
        <v>0.21936385693660626</v>
      </c>
      <c r="X465">
        <f t="shared" si="93"/>
        <v>3.1415000000000002</v>
      </c>
      <c r="Y465">
        <f>G465-$C$7</f>
        <v>-0.21382352941176483</v>
      </c>
      <c r="Z465">
        <f t="shared" si="94"/>
        <v>3.5001742042024654E-6</v>
      </c>
      <c r="AA465">
        <f>W465/$C$5</f>
        <v>10.968192846830313</v>
      </c>
      <c r="AB465">
        <f>Y465/$C$5</f>
        <v>-10.691176470588241</v>
      </c>
      <c r="AC465">
        <f>$C$4/$C$5</f>
        <v>0</v>
      </c>
      <c r="AD465">
        <f>IFERROR(ABS(((J465*$C$5)/(4*Z465))*((((1/(AA465^3))-AA465)*SIN(V465))-(((4/(AA465^5))-(5/(AA465^3))+AA465)*SIN(3*V465))-(2*AC465*((3/(AA465^4))-(4/(AA465^2))+1)*COS(2*V465))+(2*AC465*((1/(AA465^2))-1)))),0)</f>
        <v>32422.399483498742</v>
      </c>
      <c r="AE465">
        <f>IFERROR(ABS(((J465*$C$5)/(4*Z465))*((2*AC465*((-(3/(AB465^4)))+(2/(AB465^2))+1)*SIN(2*X465))-((1/(AB465^3))*COS(X465))+(((4/(AB465^5))-((3/(AB465^3))-AB465))*COS(3*X465)))),0)</f>
        <v>453092.30063528538</v>
      </c>
      <c r="AF465">
        <f>MAX($C$8,AD465)</f>
        <v>400000</v>
      </c>
      <c r="AG465" s="11">
        <f>MAX(AE465,$C$3,U465)</f>
        <v>453092.30063528538</v>
      </c>
      <c r="AH465" s="11">
        <f t="shared" si="95"/>
        <v>9.4355444993916598E-2</v>
      </c>
      <c r="AI465" s="11">
        <f>(3*K465)/($C$2*$C$3*2)</f>
        <v>-7.4999999999999997E-3</v>
      </c>
      <c r="AJ465">
        <f t="shared" si="87"/>
        <v>0.13618</v>
      </c>
      <c r="AK465">
        <f t="shared" si="88"/>
        <v>9.4355444993916598E-2</v>
      </c>
      <c r="AL465">
        <f>0</f>
        <v>0</v>
      </c>
      <c r="AN465">
        <f t="shared" si="89"/>
        <v>1.3678196701320554E-6</v>
      </c>
    </row>
    <row r="466" spans="7:40" x14ac:dyDescent="0.25">
      <c r="G466">
        <f>G465+($C$6/1700)</f>
        <v>0.13647058823529398</v>
      </c>
      <c r="H466" s="7">
        <f t="shared" si="90"/>
        <v>0.13647000000000001</v>
      </c>
      <c r="I466" s="7">
        <f t="shared" si="96"/>
        <v>466</v>
      </c>
      <c r="J466" s="7">
        <f t="shared" si="97"/>
        <v>29.662000000000063</v>
      </c>
      <c r="K466" s="7">
        <v>-50</v>
      </c>
      <c r="L466">
        <f>SQRT(ABS((6*J466)/($C$2*$C$8)))</f>
        <v>9.433239104358597E-2</v>
      </c>
      <c r="M466">
        <f>(3*K466)/($C$2*$C$3*2)</f>
        <v>-7.4999999999999997E-3</v>
      </c>
      <c r="N466">
        <f t="shared" si="91"/>
        <v>9.433239104358597E-2</v>
      </c>
      <c r="O466">
        <f t="shared" si="92"/>
        <v>9.7979589711327184E-2</v>
      </c>
      <c r="P466">
        <f t="shared" si="86"/>
        <v>-15901.218906949256</v>
      </c>
      <c r="Q466">
        <f>0</f>
        <v>0</v>
      </c>
      <c r="R466" s="12">
        <f>0</f>
        <v>0</v>
      </c>
      <c r="S466">
        <f>0</f>
        <v>0</v>
      </c>
      <c r="T466">
        <f>0</f>
        <v>0</v>
      </c>
      <c r="U466">
        <f>IFERROR($C$3*S466,0)</f>
        <v>0</v>
      </c>
      <c r="V466">
        <f>3.1415-ATAN((M466/2)/ABS((G466-$C$7)))</f>
        <v>3.1590601782970325</v>
      </c>
      <c r="W466">
        <f>SQRT(((O466/2))^2+(ABS(G466-$C$7))^2)</f>
        <v>0.21907717747082048</v>
      </c>
      <c r="X466">
        <f t="shared" si="93"/>
        <v>3.1415000000000002</v>
      </c>
      <c r="Y466">
        <f>G466-$C$7</f>
        <v>-0.213529411764706</v>
      </c>
      <c r="Z466">
        <f t="shared" si="94"/>
        <v>3.4976092289185659E-6</v>
      </c>
      <c r="AA466">
        <f>W466/$C$5</f>
        <v>10.953858873541023</v>
      </c>
      <c r="AB466">
        <f>Y466/$C$5</f>
        <v>-10.676470588235299</v>
      </c>
      <c r="AC466">
        <f>$C$4/$C$5</f>
        <v>0</v>
      </c>
      <c r="AD466">
        <f>IFERROR(ABS(((J466*$C$5)/(4*Z466))*((((1/(AA466^3))-AA466)*SIN(V466))-(((4/(AA466^5))-(5/(AA466^3))+AA466)*SIN(3*V466))-(2*AC466*((3/(AA466^4))-(4/(AA466^2))+1)*COS(2*V466))+(2*AC466*((1/(AA466^2))-1)))),0)</f>
        <v>32432.701837339653</v>
      </c>
      <c r="AE466">
        <f>IFERROR(ABS(((J466*$C$5)/(4*Z466))*((2*AC466*((-(3/(AB466^4)))+(2/(AB466^2))+1)*SIN(2*X466))-((1/(AB466^3))*COS(X466))+(((4/(AB466^5))-((3/(AB466^3))-AB466))*COS(3*X466)))),0)</f>
        <v>452578.88900089415</v>
      </c>
      <c r="AF466">
        <f>MAX($C$8,AD466)</f>
        <v>400000</v>
      </c>
      <c r="AG466" s="11">
        <f>MAX(AE466,$C$3,U466)</f>
        <v>452578.88900089415</v>
      </c>
      <c r="AH466" s="11">
        <f t="shared" si="95"/>
        <v>9.433239104358597E-2</v>
      </c>
      <c r="AI466" s="11">
        <f>(3*K466)/($C$2*$C$3*2)</f>
        <v>-7.4999999999999997E-3</v>
      </c>
      <c r="AJ466">
        <f t="shared" si="87"/>
        <v>0.13647000000000001</v>
      </c>
      <c r="AK466">
        <f t="shared" si="88"/>
        <v>9.433239104358597E-2</v>
      </c>
      <c r="AL466">
        <f>0</f>
        <v>0</v>
      </c>
      <c r="AN466">
        <f t="shared" si="89"/>
        <v>1.3674853061367085E-6</v>
      </c>
    </row>
    <row r="467" spans="7:40" x14ac:dyDescent="0.25">
      <c r="G467">
        <f>G466+($C$6/1700)</f>
        <v>0.13676470588235282</v>
      </c>
      <c r="H467" s="7">
        <f t="shared" si="90"/>
        <v>0.13675999999999999</v>
      </c>
      <c r="I467" s="7">
        <f t="shared" si="96"/>
        <v>467</v>
      </c>
      <c r="J467" s="7">
        <f t="shared" si="97"/>
        <v>29.647500000000065</v>
      </c>
      <c r="K467" s="7">
        <v>-50</v>
      </c>
      <c r="L467">
        <f>SQRT(ABS((6*J467)/($C$2*$C$8)))</f>
        <v>9.4309331457709006E-2</v>
      </c>
      <c r="M467">
        <f>(3*K467)/($C$2*$C$3*2)</f>
        <v>-7.4999999999999997E-3</v>
      </c>
      <c r="N467">
        <f t="shared" si="91"/>
        <v>9.4309331457709006E-2</v>
      </c>
      <c r="O467">
        <f t="shared" si="92"/>
        <v>9.7979589711327184E-2</v>
      </c>
      <c r="P467">
        <f t="shared" si="86"/>
        <v>-15905.106915879715</v>
      </c>
      <c r="Q467">
        <f>0</f>
        <v>0</v>
      </c>
      <c r="R467" s="12">
        <f>0</f>
        <v>0</v>
      </c>
      <c r="S467">
        <f>0</f>
        <v>0</v>
      </c>
      <c r="T467">
        <f>0</f>
        <v>0</v>
      </c>
      <c r="U467">
        <f>IFERROR($C$3*S467,0)</f>
        <v>0</v>
      </c>
      <c r="V467">
        <f>3.1415-ATAN((M467/2)/ABS((G467-$C$7)))</f>
        <v>3.1590843942434423</v>
      </c>
      <c r="W467">
        <f>SQRT(((O467/2))^2+(ABS(G467-$C$7))^2)</f>
        <v>0.2187905177502889</v>
      </c>
      <c r="X467">
        <f t="shared" si="93"/>
        <v>3.1415000000000002</v>
      </c>
      <c r="Y467">
        <f>G467-$C$7</f>
        <v>-0.21323529411764716</v>
      </c>
      <c r="Z467">
        <f t="shared" si="94"/>
        <v>3.4950448804905436E-6</v>
      </c>
      <c r="AA467">
        <f>W467/$C$5</f>
        <v>10.939525887514446</v>
      </c>
      <c r="AB467">
        <f>Y467/$C$5</f>
        <v>-10.661764705882359</v>
      </c>
      <c r="AC467">
        <f>$C$4/$C$5</f>
        <v>0</v>
      </c>
      <c r="AD467">
        <f>IFERROR(ABS(((J467*$C$5)/(4*Z467))*((((1/(AA467^3))-AA467)*SIN(V467))-(((4/(AA467^5))-(5/(AA467^3))+AA467)*SIN(3*V467))-(2*AC467*((3/(AA467^4))-(4/(AA467^2))+1)*COS(2*V467))+(2*AC467*((1/(AA467^2))-1)))),0)</f>
        <v>32443.01979367861</v>
      </c>
      <c r="AE467">
        <f>IFERROR(ABS(((J467*$C$5)/(4*Z467))*((2*AC467*((-(3/(AB467^4)))+(2/(AB467^2))+1)*SIN(2*X467))-((1/(AB467^3))*COS(X467))+(((4/(AB467^5))-((3/(AB467^3))-AB467))*COS(3*X467)))),0)</f>
        <v>452065.25026851485</v>
      </c>
      <c r="AF467">
        <f>MAX($C$8,AD467)</f>
        <v>400000</v>
      </c>
      <c r="AG467" s="11">
        <f>MAX(AE467,$C$3,U467)</f>
        <v>452065.25026851485</v>
      </c>
      <c r="AH467" s="11">
        <f t="shared" si="95"/>
        <v>9.4309331457709006E-2</v>
      </c>
      <c r="AI467" s="11">
        <f>(3*K467)/($C$2*$C$3*2)</f>
        <v>-7.4999999999999997E-3</v>
      </c>
      <c r="AJ467">
        <f t="shared" si="87"/>
        <v>0.13675999999999999</v>
      </c>
      <c r="AK467">
        <f t="shared" si="88"/>
        <v>9.4309331457709006E-2</v>
      </c>
      <c r="AL467">
        <f>0</f>
        <v>0</v>
      </c>
      <c r="AN467">
        <f t="shared" si="89"/>
        <v>1.4142820616835717E-6</v>
      </c>
    </row>
    <row r="468" spans="7:40" x14ac:dyDescent="0.25">
      <c r="G468">
        <f>G467+($C$6/1700)</f>
        <v>0.13705882352941165</v>
      </c>
      <c r="H468" s="7">
        <f t="shared" si="90"/>
        <v>0.13705999999999999</v>
      </c>
      <c r="I468" s="7">
        <f t="shared" si="96"/>
        <v>468</v>
      </c>
      <c r="J468" s="7">
        <f t="shared" si="97"/>
        <v>29.632500000000064</v>
      </c>
      <c r="K468" s="7">
        <v>-50</v>
      </c>
      <c r="L468">
        <f>SQRT(ABS((6*J468)/($C$2*$C$8)))</f>
        <v>9.4285470778906436E-2</v>
      </c>
      <c r="M468">
        <f>(3*K468)/($C$2*$C$3*2)</f>
        <v>-7.4999999999999997E-3</v>
      </c>
      <c r="N468">
        <f t="shared" si="91"/>
        <v>9.4285470778906436E-2</v>
      </c>
      <c r="O468">
        <f t="shared" si="92"/>
        <v>9.7979589711327184E-2</v>
      </c>
      <c r="P468">
        <f t="shared" si="86"/>
        <v>-15909.131996778236</v>
      </c>
      <c r="Q468">
        <f>0</f>
        <v>0</v>
      </c>
      <c r="R468" s="12">
        <f>0</f>
        <v>0</v>
      </c>
      <c r="S468">
        <f>0</f>
        <v>0</v>
      </c>
      <c r="T468">
        <f>0</f>
        <v>0</v>
      </c>
      <c r="U468">
        <f>IFERROR($C$3*S468,0)</f>
        <v>0</v>
      </c>
      <c r="V468">
        <f>3.1415-ATAN((M468/2)/ABS((G468-$C$7)))</f>
        <v>3.1591086770640202</v>
      </c>
      <c r="W468">
        <f>SQRT(((O468/2))^2+(ABS(G468-$C$7))^2)</f>
        <v>0.21850387785272427</v>
      </c>
      <c r="X468">
        <f t="shared" si="93"/>
        <v>3.1415000000000002</v>
      </c>
      <c r="Y468">
        <f>G468-$C$7</f>
        <v>-0.21294117647058833</v>
      </c>
      <c r="Z468">
        <f t="shared" si="94"/>
        <v>3.4923927660699387E-6</v>
      </c>
      <c r="AA468">
        <f>W468/$C$5</f>
        <v>10.925193892636212</v>
      </c>
      <c r="AB468">
        <f>Y468/$C$5</f>
        <v>-10.647058823529417</v>
      </c>
      <c r="AC468">
        <f>$C$4/$C$5</f>
        <v>0</v>
      </c>
      <c r="AD468">
        <f>IFERROR(ABS(((J468*$C$5)/(4*Z468))*((((1/(AA468^3))-AA468)*SIN(V468))-(((4/(AA468^5))-(5/(AA468^3))+AA468)*SIN(3*V468))-(2*AC468*((3/(AA468^4))-(4/(AA468^2))+1)*COS(2*V468))+(2*AC468*((1/(AA468^2))-1)))),0)</f>
        <v>32453.627210659706</v>
      </c>
      <c r="AE468">
        <f>IFERROR(ABS(((J468*$C$5)/(4*Z468))*((2*AC468*((-(3/(AB468^4)))+(2/(AB468^2))+1)*SIN(2*X468))-((1/(AB468^3))*COS(X468))+(((4/(AB468^5))-((3/(AB468^3))-AB468))*COS(3*X468)))),0)</f>
        <v>451555.19375762477</v>
      </c>
      <c r="AF468">
        <f>MAX($C$8,AD468)</f>
        <v>400000</v>
      </c>
      <c r="AG468" s="11">
        <f>MAX(AE468,$C$3,U468)</f>
        <v>451555.19375762477</v>
      </c>
      <c r="AH468" s="11">
        <f t="shared" si="95"/>
        <v>9.4285470778906436E-2</v>
      </c>
      <c r="AI468" s="11">
        <f>(3*K468)/($C$2*$C$3*2)</f>
        <v>-7.4999999999999997E-3</v>
      </c>
      <c r="AJ468">
        <f t="shared" si="87"/>
        <v>0.13705999999999999</v>
      </c>
      <c r="AK468">
        <f t="shared" si="88"/>
        <v>9.4285470778906436E-2</v>
      </c>
      <c r="AL468">
        <f>0</f>
        <v>0</v>
      </c>
      <c r="AN468">
        <f t="shared" si="89"/>
        <v>1.3668047958652197E-6</v>
      </c>
    </row>
    <row r="469" spans="7:40" x14ac:dyDescent="0.25">
      <c r="G469">
        <f>G468+($C$6/1700)</f>
        <v>0.13735294117647048</v>
      </c>
      <c r="H469" s="7">
        <f t="shared" si="90"/>
        <v>0.13735</v>
      </c>
      <c r="I469" s="7">
        <f t="shared" si="96"/>
        <v>469</v>
      </c>
      <c r="J469" s="7">
        <f t="shared" si="97"/>
        <v>29.618000000000062</v>
      </c>
      <c r="K469" s="7">
        <v>-50</v>
      </c>
      <c r="L469">
        <f>SQRT(ABS((6*J469)/($C$2*$C$8)))</f>
        <v>9.4262399714838685E-2</v>
      </c>
      <c r="M469">
        <f>(3*K469)/($C$2*$C$3*2)</f>
        <v>-7.4999999999999997E-3</v>
      </c>
      <c r="N469">
        <f t="shared" si="91"/>
        <v>9.4262399714838685E-2</v>
      </c>
      <c r="O469">
        <f t="shared" si="92"/>
        <v>9.7979589711327184E-2</v>
      </c>
      <c r="P469">
        <f t="shared" si="86"/>
        <v>-15913.025814511187</v>
      </c>
      <c r="Q469">
        <f>0</f>
        <v>0</v>
      </c>
      <c r="R469" s="12">
        <f>0</f>
        <v>0</v>
      </c>
      <c r="S469">
        <f>0</f>
        <v>0</v>
      </c>
      <c r="T469">
        <f>0</f>
        <v>0</v>
      </c>
      <c r="U469">
        <f>IFERROR($C$3*S469,0)</f>
        <v>0</v>
      </c>
      <c r="V469">
        <f>3.1415-ATAN((M469/2)/ABS((G469-$C$7)))</f>
        <v>3.1591330270361384</v>
      </c>
      <c r="W469">
        <f>SQRT(((O469/2))^2+(ABS(G469-$C$7))^2)</f>
        <v>0.21821725785624202</v>
      </c>
      <c r="X469">
        <f t="shared" si="93"/>
        <v>3.1415000000000002</v>
      </c>
      <c r="Y469">
        <f>G469-$C$7</f>
        <v>-0.21264705882352949</v>
      </c>
      <c r="Z469">
        <f t="shared" si="94"/>
        <v>3.4898296934426235E-6</v>
      </c>
      <c r="AA469">
        <f>W469/$C$5</f>
        <v>10.910862892812101</v>
      </c>
      <c r="AB469">
        <f>Y469/$C$5</f>
        <v>-10.632352941176475</v>
      </c>
      <c r="AC469">
        <f>$C$4/$C$5</f>
        <v>0</v>
      </c>
      <c r="AD469">
        <f>IFERROR(ABS(((J469*$C$5)/(4*Z469))*((((1/(AA469^3))-AA469)*SIN(V469))-(((4/(AA469^5))-(5/(AA469^3))+AA469)*SIN(3*V469))-(2*AC469*((3/(AA469^4))-(4/(AA469^2))+1)*COS(2*V469))+(2*AC469*((1/(AA469^2))-1)))),0)</f>
        <v>32463.976775729585</v>
      </c>
      <c r="AE469">
        <f>IFERROR(ABS(((J469*$C$5)/(4*Z469))*((2*AC469*((-(3/(AB469^4)))+(2/(AB469^2))+1)*SIN(2*X469))-((1/(AB469^3))*COS(X469))+(((4/(AB469^5))-((3/(AB469^3))-AB469))*COS(3*X469)))),0)</f>
        <v>451041.09757377108</v>
      </c>
      <c r="AF469">
        <f>MAX($C$8,AD469)</f>
        <v>400000</v>
      </c>
      <c r="AG469" s="11">
        <f>MAX(AE469,$C$3,U469)</f>
        <v>451041.09757377108</v>
      </c>
      <c r="AH469" s="11">
        <f t="shared" si="95"/>
        <v>9.4262399714838685E-2</v>
      </c>
      <c r="AI469" s="11">
        <f>(3*K469)/($C$2*$C$3*2)</f>
        <v>-7.4999999999999997E-3</v>
      </c>
      <c r="AJ469">
        <f t="shared" si="87"/>
        <v>0.13735</v>
      </c>
      <c r="AK469">
        <f t="shared" si="88"/>
        <v>9.4262399714838685E-2</v>
      </c>
      <c r="AL469">
        <f>0</f>
        <v>0</v>
      </c>
      <c r="AN469">
        <f t="shared" si="89"/>
        <v>1.4135779072976253E-6</v>
      </c>
    </row>
    <row r="470" spans="7:40" x14ac:dyDescent="0.25">
      <c r="G470">
        <f>G469+($C$6/1700)</f>
        <v>0.13764705882352932</v>
      </c>
      <c r="H470" s="7">
        <f t="shared" si="90"/>
        <v>0.13764999999999999</v>
      </c>
      <c r="I470" s="7">
        <f t="shared" si="96"/>
        <v>470</v>
      </c>
      <c r="J470" s="7">
        <f t="shared" si="97"/>
        <v>29.603000000000062</v>
      </c>
      <c r="K470" s="7">
        <v>-50</v>
      </c>
      <c r="L470">
        <f>SQRT(ABS((6*J470)/($C$2*$C$8)))</f>
        <v>9.4238527153176682E-2</v>
      </c>
      <c r="M470">
        <f>(3*K470)/($C$2*$C$3*2)</f>
        <v>-7.4999999999999997E-3</v>
      </c>
      <c r="N470">
        <f t="shared" si="91"/>
        <v>9.4238527153176682E-2</v>
      </c>
      <c r="O470">
        <f t="shared" si="92"/>
        <v>9.7979589711327184E-2</v>
      </c>
      <c r="P470">
        <f t="shared" si="86"/>
        <v>-15917.056911998188</v>
      </c>
      <c r="Q470">
        <f>0</f>
        <v>0</v>
      </c>
      <c r="R470" s="12">
        <f>0</f>
        <v>0</v>
      </c>
      <c r="S470">
        <f>0</f>
        <v>0</v>
      </c>
      <c r="T470">
        <f>0</f>
        <v>0</v>
      </c>
      <c r="U470">
        <f>IFERROR($C$3*S470,0)</f>
        <v>0</v>
      </c>
      <c r="V470">
        <f>3.1415-ATAN((M470/2)/ABS((G470-$C$7)))</f>
        <v>3.1591574444387036</v>
      </c>
      <c r="W470">
        <f>SQRT(((O470/2))^2+(ABS(G470-$C$7))^2)</f>
        <v>0.21793065783936325</v>
      </c>
      <c r="X470">
        <f t="shared" si="93"/>
        <v>3.1415000000000002</v>
      </c>
      <c r="Y470">
        <f>G470-$C$7</f>
        <v>-0.21235294117647066</v>
      </c>
      <c r="Z470">
        <f t="shared" si="94"/>
        <v>3.4871788991443692E-6</v>
      </c>
      <c r="AA470">
        <f>W470/$C$5</f>
        <v>10.896532891968162</v>
      </c>
      <c r="AB470">
        <f>Y470/$C$5</f>
        <v>-10.617647058823533</v>
      </c>
      <c r="AC470">
        <f>$C$4/$C$5</f>
        <v>0</v>
      </c>
      <c r="AD470">
        <f>IFERROR(ABS(((J470*$C$5)/(4*Z470))*((((1/(AA470^3))-AA470)*SIN(V470))-(((4/(AA470^5))-(5/(AA470^3))+AA470)*SIN(3*V470))-(2*AC470*((3/(AA470^4))-(4/(AA470^2))+1)*COS(2*V470))+(2*AC470*((1/(AA470^2))-1)))),0)</f>
        <v>32474.616374315836</v>
      </c>
      <c r="AE470">
        <f>IFERROR(ABS(((J470*$C$5)/(4*Z470))*((2*AC470*((-(3/(AB470^4)))+(2/(AB470^2))+1)*SIN(2*X470))-((1/(AB470^3))*COS(X470))+(((4/(AB470^5))-((3/(AB470^3))-AB470))*COS(3*X470)))),0)</f>
        <v>450530.57822833408</v>
      </c>
      <c r="AF470">
        <f>MAX($C$8,AD470)</f>
        <v>400000</v>
      </c>
      <c r="AG470" s="11">
        <f>MAX(AE470,$C$3,U470)</f>
        <v>450530.57822833408</v>
      </c>
      <c r="AH470" s="11">
        <f t="shared" si="95"/>
        <v>9.4238527153176682E-2</v>
      </c>
      <c r="AI470" s="11">
        <f>(3*K470)/($C$2*$C$3*2)</f>
        <v>-7.4999999999999997E-3</v>
      </c>
      <c r="AJ470">
        <f t="shared" si="87"/>
        <v>0.13764999999999999</v>
      </c>
      <c r="AK470">
        <f t="shared" si="88"/>
        <v>9.4238527153176682E-2</v>
      </c>
      <c r="AL470">
        <f>0</f>
        <v>0</v>
      </c>
      <c r="AN470">
        <f t="shared" si="89"/>
        <v>1.366123946609591E-6</v>
      </c>
    </row>
    <row r="471" spans="7:40" x14ac:dyDescent="0.25">
      <c r="G471">
        <f>G470+($C$6/1700)</f>
        <v>0.13794117647058815</v>
      </c>
      <c r="H471" s="7">
        <f t="shared" si="90"/>
        <v>0.13794000000000001</v>
      </c>
      <c r="I471" s="7">
        <f t="shared" si="96"/>
        <v>471</v>
      </c>
      <c r="J471" s="7">
        <f t="shared" si="97"/>
        <v>29.58850000000006</v>
      </c>
      <c r="K471" s="7">
        <v>-50</v>
      </c>
      <c r="L471">
        <f>SQRT(ABS((6*J471)/($C$2*$C$8)))</f>
        <v>9.4215444593760841E-2</v>
      </c>
      <c r="M471">
        <f>(3*K471)/($C$2*$C$3*2)</f>
        <v>-7.4999999999999997E-3</v>
      </c>
      <c r="N471">
        <f t="shared" si="91"/>
        <v>9.4215444593760841E-2</v>
      </c>
      <c r="O471">
        <f t="shared" si="92"/>
        <v>9.7979589711327184E-2</v>
      </c>
      <c r="P471">
        <f t="shared" si="86"/>
        <v>-15920.956553012258</v>
      </c>
      <c r="Q471">
        <f>0</f>
        <v>0</v>
      </c>
      <c r="R471" s="12">
        <f>0</f>
        <v>0</v>
      </c>
      <c r="S471">
        <f>0</f>
        <v>0</v>
      </c>
      <c r="T471">
        <f>0</f>
        <v>0</v>
      </c>
      <c r="U471">
        <f>IFERROR($C$3*S471,0)</f>
        <v>0</v>
      </c>
      <c r="V471">
        <f>3.1415-ATAN((M471/2)/ABS((G471-$C$7)))</f>
        <v>3.1591819295521697</v>
      </c>
      <c r="W471">
        <f>SQRT(((O471/2))^2+(ABS(G471-$C$7))^2)</f>
        <v>0.21764407788101708</v>
      </c>
      <c r="X471">
        <f t="shared" si="93"/>
        <v>3.1415000000000002</v>
      </c>
      <c r="Y471">
        <f>G471-$C$7</f>
        <v>-0.21205882352941183</v>
      </c>
      <c r="Z471">
        <f t="shared" si="94"/>
        <v>3.4846171029531235E-6</v>
      </c>
      <c r="AA471">
        <f>W471/$C$5</f>
        <v>10.882203894050853</v>
      </c>
      <c r="AB471">
        <f>Y471/$C$5</f>
        <v>-10.602941176470591</v>
      </c>
      <c r="AC471">
        <f>$C$4/$C$5</f>
        <v>0</v>
      </c>
      <c r="AD471">
        <f>IFERROR(ABS(((J471*$C$5)/(4*Z471))*((((1/(AA471^3))-AA471)*SIN(V471))-(((4/(AA471^5))-(5/(AA471^3))+AA471)*SIN(3*V471))-(2*AC471*((3/(AA471^4))-(4/(AA471^2))+1)*COS(2*V471))+(2*AC471*((1/(AA471^2))-1)))),0)</f>
        <v>32484.997795141458</v>
      </c>
      <c r="AE471">
        <f>IFERROR(ABS(((J471*$C$5)/(4*Z471))*((2*AC471*((-(3/(AB471^4)))+(2/(AB471^2))+1)*SIN(2*X471))-((1/(AB471^3))*COS(X471))+(((4/(AB471^5))-((3/(AB471^3))-AB471))*COS(3*X471)))),0)</f>
        <v>450016.02353013767</v>
      </c>
      <c r="AF471">
        <f>MAX($C$8,AD471)</f>
        <v>400000</v>
      </c>
      <c r="AG471" s="11">
        <f>MAX(AE471,$C$3,U471)</f>
        <v>450016.02353013767</v>
      </c>
      <c r="AH471" s="11">
        <f t="shared" si="95"/>
        <v>9.4215444593760841E-2</v>
      </c>
      <c r="AI471" s="11">
        <f>(3*K471)/($C$2*$C$3*2)</f>
        <v>-7.4999999999999997E-3</v>
      </c>
      <c r="AJ471">
        <f t="shared" si="87"/>
        <v>0.13794000000000001</v>
      </c>
      <c r="AK471">
        <f t="shared" si="88"/>
        <v>9.4215444593760841E-2</v>
      </c>
      <c r="AL471">
        <f>0</f>
        <v>0</v>
      </c>
      <c r="AN471">
        <f t="shared" si="89"/>
        <v>1.4128734019720006E-6</v>
      </c>
    </row>
    <row r="472" spans="7:40" x14ac:dyDescent="0.25">
      <c r="G472">
        <f>G471+($C$6/1700)</f>
        <v>0.13823529411764698</v>
      </c>
      <c r="H472" s="7">
        <f t="shared" si="90"/>
        <v>0.13824</v>
      </c>
      <c r="I472" s="7">
        <f t="shared" si="96"/>
        <v>472</v>
      </c>
      <c r="J472" s="7">
        <f t="shared" si="97"/>
        <v>29.57350000000006</v>
      </c>
      <c r="K472" s="7">
        <v>-50</v>
      </c>
      <c r="L472">
        <f>SQRT(ABS((6*J472)/($C$2*$C$8)))</f>
        <v>9.4191560131468358E-2</v>
      </c>
      <c r="M472">
        <f>(3*K472)/($C$2*$C$3*2)</f>
        <v>-7.4999999999999997E-3</v>
      </c>
      <c r="N472">
        <f t="shared" si="91"/>
        <v>9.4191560131468358E-2</v>
      </c>
      <c r="O472">
        <f t="shared" si="92"/>
        <v>9.7979589711327184E-2</v>
      </c>
      <c r="P472">
        <f t="shared" si="86"/>
        <v>-15924.993682091763</v>
      </c>
      <c r="Q472">
        <f>0</f>
        <v>0</v>
      </c>
      <c r="R472" s="12">
        <f>0</f>
        <v>0</v>
      </c>
      <c r="S472">
        <f>0</f>
        <v>0</v>
      </c>
      <c r="T472">
        <f>0</f>
        <v>0</v>
      </c>
      <c r="U472">
        <f>IFERROR($C$3*S472,0)</f>
        <v>0</v>
      </c>
      <c r="V472">
        <f>3.1415-ATAN((M472/2)/ABS((G472-$C$7)))</f>
        <v>3.159206482658548</v>
      </c>
      <c r="W472">
        <f>SQRT(((O472/2))^2+(ABS(G472-$C$7))^2)</f>
        <v>0.21735751806054346</v>
      </c>
      <c r="X472">
        <f t="shared" si="93"/>
        <v>3.1415000000000002</v>
      </c>
      <c r="Y472">
        <f>G472-$C$7</f>
        <v>-0.21176470588235299</v>
      </c>
      <c r="Z472">
        <f t="shared" si="94"/>
        <v>3.4819676294349824E-6</v>
      </c>
      <c r="AA472">
        <f>W472/$C$5</f>
        <v>10.867875903027173</v>
      </c>
      <c r="AB472">
        <f>Y472/$C$5</f>
        <v>-10.58823529411765</v>
      </c>
      <c r="AC472">
        <f>$C$4/$C$5</f>
        <v>0</v>
      </c>
      <c r="AD472">
        <f>IFERROR(ABS(((J472*$C$5)/(4*Z472))*((((1/(AA472^3))-AA472)*SIN(V472))-(((4/(AA472^5))-(5/(AA472^3))+AA472)*SIN(3*V472))-(2*AC472*((3/(AA472^4))-(4/(AA472^2))+1)*COS(2*V472))+(2*AC472*((1/(AA472^2))-1)))),0)</f>
        <v>32495.669825319288</v>
      </c>
      <c r="AE472">
        <f>IFERROR(ABS(((J472*$C$5)/(4*Z472))*((2*AC472*((-(3/(AB472^4)))+(2/(AB472^2))+1)*SIN(2*X472))-((1/(AB472^3))*COS(X472))+(((4/(AB472^5))-((3/(AB472^3))-AB472))*COS(3*X472)))),0)</f>
        <v>449505.04026743339</v>
      </c>
      <c r="AF472">
        <f>MAX($C$8,AD472)</f>
        <v>400000</v>
      </c>
      <c r="AG472" s="11">
        <f>MAX(AE472,$C$3,U472)</f>
        <v>449505.04026743339</v>
      </c>
      <c r="AH472" s="11">
        <f t="shared" si="95"/>
        <v>9.4191560131468358E-2</v>
      </c>
      <c r="AI472" s="11">
        <f>(3*K472)/($C$2*$C$3*2)</f>
        <v>-7.4999999999999997E-3</v>
      </c>
      <c r="AJ472">
        <f t="shared" si="87"/>
        <v>0.13824</v>
      </c>
      <c r="AK472">
        <f t="shared" si="88"/>
        <v>9.4191560131468358E-2</v>
      </c>
      <c r="AL472">
        <f>0</f>
        <v>0</v>
      </c>
      <c r="AN472">
        <f t="shared" si="89"/>
        <v>1.365442757862741E-6</v>
      </c>
    </row>
    <row r="473" spans="7:40" x14ac:dyDescent="0.25">
      <c r="G473">
        <f>G472+($C$6/1700)</f>
        <v>0.13852941176470582</v>
      </c>
      <c r="H473" s="7">
        <f t="shared" si="90"/>
        <v>0.13852999999999999</v>
      </c>
      <c r="I473" s="7">
        <f t="shared" si="96"/>
        <v>473</v>
      </c>
      <c r="J473" s="7">
        <f t="shared" si="97"/>
        <v>29.559000000000061</v>
      </c>
      <c r="K473" s="7">
        <v>-50</v>
      </c>
      <c r="L473">
        <f>SQRT(ABS((6*J473)/($C$2*$C$8)))</f>
        <v>9.4168466059504338E-2</v>
      </c>
      <c r="M473">
        <f>(3*K473)/($C$2*$C$3*2)</f>
        <v>-7.4999999999999997E-3</v>
      </c>
      <c r="N473">
        <f t="shared" si="91"/>
        <v>9.4168466059504338E-2</v>
      </c>
      <c r="O473">
        <f t="shared" si="92"/>
        <v>9.7979589711327184E-2</v>
      </c>
      <c r="P473">
        <f t="shared" si="86"/>
        <v>-15928.899160916151</v>
      </c>
      <c r="Q473">
        <f>0</f>
        <v>0</v>
      </c>
      <c r="R473" s="12">
        <f>0</f>
        <v>0</v>
      </c>
      <c r="S473">
        <f>0</f>
        <v>0</v>
      </c>
      <c r="T473">
        <f>0</f>
        <v>0</v>
      </c>
      <c r="U473">
        <f>IFERROR($C$3*S473,0)</f>
        <v>0</v>
      </c>
      <c r="V473">
        <f>3.1415-ATAN((M473/2)/ABS((G473-$C$7)))</f>
        <v>3.1592311040414174</v>
      </c>
      <c r="W473">
        <f>SQRT(((O473/2))^2+(ABS(G473-$C$7))^2)</f>
        <v>0.21707097845769555</v>
      </c>
      <c r="X473">
        <f t="shared" si="93"/>
        <v>3.1415000000000002</v>
      </c>
      <c r="Y473">
        <f>G473-$C$7</f>
        <v>-0.21147058823529416</v>
      </c>
      <c r="Z473">
        <f t="shared" si="94"/>
        <v>3.4794071103161189E-6</v>
      </c>
      <c r="AA473">
        <f>W473/$C$5</f>
        <v>10.853548922884777</v>
      </c>
      <c r="AB473">
        <f>Y473/$C$5</f>
        <v>-10.573529411764708</v>
      </c>
      <c r="AC473">
        <f>$C$4/$C$5</f>
        <v>0</v>
      </c>
      <c r="AD473">
        <f>IFERROR(ABS(((J473*$C$5)/(4*Z473))*((((1/(AA473^3))-AA473)*SIN(V473))-(((4/(AA473^5))-(5/(AA473^3))+AA473)*SIN(3*V473))-(2*AC473*((3/(AA473^4))-(4/(AA473^2))+1)*COS(2*V473))+(2*AC473*((1/(AA473^2))-1)))),0)</f>
        <v>32506.083351980258</v>
      </c>
      <c r="AE473">
        <f>IFERROR(ABS(((J473*$C$5)/(4*Z473))*((2*AC473*((-(3/(AB473^4)))+(2/(AB473^2))+1)*SIN(2*X473))-((1/(AB473^3))*COS(X473))+(((4/(AB473^5))-((3/(AB473^3))-AB473))*COS(3*X473)))),0)</f>
        <v>448990.02598724852</v>
      </c>
      <c r="AF473">
        <f>MAX($C$8,AD473)</f>
        <v>400000</v>
      </c>
      <c r="AG473" s="11">
        <f>MAX(AE473,$C$3,U473)</f>
        <v>448990.02598724852</v>
      </c>
      <c r="AH473" s="11">
        <f t="shared" si="95"/>
        <v>9.4168466059504338E-2</v>
      </c>
      <c r="AI473" s="11">
        <f>(3*K473)/($C$2*$C$3*2)</f>
        <v>-7.4999999999999997E-3</v>
      </c>
      <c r="AJ473">
        <f t="shared" si="87"/>
        <v>0.13852999999999999</v>
      </c>
      <c r="AK473">
        <f t="shared" si="88"/>
        <v>9.4168466059504338E-2</v>
      </c>
      <c r="AL473">
        <f>0</f>
        <v>0</v>
      </c>
      <c r="AN473">
        <f t="shared" si="89"/>
        <v>1.365107811676486E-6</v>
      </c>
    </row>
    <row r="474" spans="7:40" x14ac:dyDescent="0.25">
      <c r="G474">
        <f>G473+($C$6/1700)</f>
        <v>0.13882352941176465</v>
      </c>
      <c r="H474" s="7">
        <f t="shared" si="90"/>
        <v>0.13882</v>
      </c>
      <c r="I474" s="7">
        <f t="shared" si="96"/>
        <v>474</v>
      </c>
      <c r="J474" s="7">
        <f t="shared" si="97"/>
        <v>29.54450000000006</v>
      </c>
      <c r="K474" s="7">
        <v>-50</v>
      </c>
      <c r="L474">
        <f>SQRT(ABS((6*J474)/($C$2*$C$8)))</f>
        <v>9.4145366322512219E-2</v>
      </c>
      <c r="M474">
        <f>(3*K474)/($C$2*$C$3*2)</f>
        <v>-7.4999999999999997E-3</v>
      </c>
      <c r="N474">
        <f t="shared" si="91"/>
        <v>9.4145366322512219E-2</v>
      </c>
      <c r="O474">
        <f t="shared" si="92"/>
        <v>9.7979589711327184E-2</v>
      </c>
      <c r="P474">
        <f t="shared" si="86"/>
        <v>-15932.807514514041</v>
      </c>
      <c r="Q474">
        <f>0</f>
        <v>0</v>
      </c>
      <c r="R474" s="12">
        <f>0</f>
        <v>0</v>
      </c>
      <c r="S474">
        <f>0</f>
        <v>0</v>
      </c>
      <c r="T474">
        <f>0</f>
        <v>0</v>
      </c>
      <c r="U474">
        <f>IFERROR($C$3*S474,0)</f>
        <v>0</v>
      </c>
      <c r="V474">
        <f>3.1415-ATAN((M474/2)/ABS((G474-$C$7)))</f>
        <v>3.1592557939859365</v>
      </c>
      <c r="W474">
        <f>SQRT(((O474/2))^2+(ABS(G474-$C$7))^2)</f>
        <v>0.21678445915264272</v>
      </c>
      <c r="X474">
        <f t="shared" si="93"/>
        <v>3.1415000000000002</v>
      </c>
      <c r="Y474">
        <f>G474-$C$7</f>
        <v>-0.21117647058823533</v>
      </c>
      <c r="Z474">
        <f t="shared" si="94"/>
        <v>3.4768472191443346E-6</v>
      </c>
      <c r="AA474">
        <f>W474/$C$5</f>
        <v>10.839222957632135</v>
      </c>
      <c r="AB474">
        <f>Y474/$C$5</f>
        <v>-10.558823529411766</v>
      </c>
      <c r="AC474">
        <f>$C$4/$C$5</f>
        <v>0</v>
      </c>
      <c r="AD474">
        <f>IFERROR(ABS(((J474*$C$5)/(4*Z474))*((((1/(AA474^3))-AA474)*SIN(V474))-(((4/(AA474^5))-(5/(AA474^3))+AA474)*SIN(3*V474))-(2*AC474*((3/(AA474^4))-(4/(AA474^2))+1)*COS(2*V474))+(2*AC474*((1/(AA474^2))-1)))),0)</f>
        <v>32516.512914714669</v>
      </c>
      <c r="AE474">
        <f>IFERROR(ABS(((J474*$C$5)/(4*Z474))*((2*AC474*((-(3/(AB474^4)))+(2/(AB474^2))+1)*SIN(2*X474))-((1/(AB474^3))*COS(X474))+(((4/(AB474^5))-((3/(AB474^3))-AB474))*COS(3*X474)))),0)</f>
        <v>448474.78276228992</v>
      </c>
      <c r="AF474">
        <f>MAX($C$8,AD474)</f>
        <v>400000</v>
      </c>
      <c r="AG474" s="11">
        <f>MAX(AE474,$C$3,U474)</f>
        <v>448474.78276228992</v>
      </c>
      <c r="AH474" s="11">
        <f t="shared" si="95"/>
        <v>9.4145366322512219E-2</v>
      </c>
      <c r="AI474" s="11">
        <f>(3*K474)/($C$2*$C$3*2)</f>
        <v>-7.4999999999999997E-3</v>
      </c>
      <c r="AJ474">
        <f t="shared" si="87"/>
        <v>0.13882</v>
      </c>
      <c r="AK474">
        <f t="shared" si="88"/>
        <v>9.4145366322512219E-2</v>
      </c>
      <c r="AL474">
        <f>0</f>
        <v>0</v>
      </c>
      <c r="AN474">
        <f t="shared" si="89"/>
        <v>1.4118219611551359E-6</v>
      </c>
    </row>
    <row r="475" spans="7:40" x14ac:dyDescent="0.25">
      <c r="G475">
        <f>G474+($C$6/1700)</f>
        <v>0.13911764705882348</v>
      </c>
      <c r="H475" s="7">
        <f t="shared" si="90"/>
        <v>0.13911999999999999</v>
      </c>
      <c r="I475" s="7">
        <f t="shared" si="96"/>
        <v>475</v>
      </c>
      <c r="J475" s="7">
        <f t="shared" si="97"/>
        <v>29.529500000000059</v>
      </c>
      <c r="K475" s="7">
        <v>-50</v>
      </c>
      <c r="L475">
        <f>SQRT(ABS((6*J475)/($C$2*$C$8)))</f>
        <v>9.4121464077010719E-2</v>
      </c>
      <c r="M475">
        <f>(3*K475)/($C$2*$C$3*2)</f>
        <v>-7.4999999999999997E-3</v>
      </c>
      <c r="N475">
        <f t="shared" si="91"/>
        <v>9.4121464077010719E-2</v>
      </c>
      <c r="O475">
        <f t="shared" si="92"/>
        <v>9.7979589711327184E-2</v>
      </c>
      <c r="P475">
        <f t="shared" si="86"/>
        <v>-15936.853667859346</v>
      </c>
      <c r="Q475">
        <f>0</f>
        <v>0</v>
      </c>
      <c r="R475" s="12">
        <f>0</f>
        <v>0</v>
      </c>
      <c r="S475">
        <f>0</f>
        <v>0</v>
      </c>
      <c r="T475">
        <f>0</f>
        <v>0</v>
      </c>
      <c r="U475">
        <f>IFERROR($C$3*S475,0)</f>
        <v>0</v>
      </c>
      <c r="V475">
        <f>3.1415-ATAN((M475/2)/ABS((G475-$C$7)))</f>
        <v>3.1592805527788528</v>
      </c>
      <c r="W475">
        <f>SQRT(((O475/2))^2+(ABS(G475-$C$7))^2)</f>
        <v>0.21649796022597287</v>
      </c>
      <c r="X475">
        <f t="shared" si="93"/>
        <v>3.1415000000000002</v>
      </c>
      <c r="Y475">
        <f>G475-$C$7</f>
        <v>-0.21088235294117649</v>
      </c>
      <c r="Z475">
        <f t="shared" si="94"/>
        <v>3.4741997168276172E-6</v>
      </c>
      <c r="AA475">
        <f>W475/$C$5</f>
        <v>10.824898011298643</v>
      </c>
      <c r="AB475">
        <f>Y475/$C$5</f>
        <v>-10.544117647058824</v>
      </c>
      <c r="AC475">
        <f>$C$4/$C$5</f>
        <v>0</v>
      </c>
      <c r="AD475">
        <f>IFERROR(ABS(((J475*$C$5)/(4*Z475))*((((1/(AA475^3))-AA475)*SIN(V475))-(((4/(AA475^5))-(5/(AA475^3))+AA475)*SIN(3*V475))-(2*AC475*((3/(AA475^4))-(4/(AA475^2))+1)*COS(2*V475))+(2*AC475*((1/(AA475^2))-1)))),0)</f>
        <v>32527.233952498325</v>
      </c>
      <c r="AE475">
        <f>IFERROR(ABS(((J475*$C$5)/(4*Z475))*((2*AC475*((-(3/(AB475^4)))+(2/(AB475^2))+1)*SIN(2*X475))-((1/(AB475^3))*COS(X475))+(((4/(AB475^5))-((3/(AB475^3))-AB475))*COS(3*X475)))),0)</f>
        <v>447963.10278504476</v>
      </c>
      <c r="AF475">
        <f>MAX($C$8,AD475)</f>
        <v>400000</v>
      </c>
      <c r="AG475" s="11">
        <f>MAX(AE475,$C$3,U475)</f>
        <v>447963.10278504476</v>
      </c>
      <c r="AH475" s="11">
        <f t="shared" si="95"/>
        <v>9.4121464077010719E-2</v>
      </c>
      <c r="AI475" s="11">
        <f>(3*K475)/($C$2*$C$3*2)</f>
        <v>-7.4999999999999997E-3</v>
      </c>
      <c r="AJ475">
        <f t="shared" si="87"/>
        <v>0.13911999999999999</v>
      </c>
      <c r="AK475">
        <f t="shared" si="88"/>
        <v>9.4121464077010719E-2</v>
      </c>
      <c r="AL475">
        <f>0</f>
        <v>0</v>
      </c>
      <c r="AN475">
        <f t="shared" si="89"/>
        <v>1.364426115625234E-6</v>
      </c>
    </row>
    <row r="476" spans="7:40" x14ac:dyDescent="0.25">
      <c r="G476">
        <f>G475+($C$6/1700)</f>
        <v>0.13941176470588232</v>
      </c>
      <c r="H476" s="7">
        <f t="shared" si="90"/>
        <v>0.13941000000000001</v>
      </c>
      <c r="I476" s="7">
        <f t="shared" si="96"/>
        <v>476</v>
      </c>
      <c r="J476" s="7">
        <f t="shared" si="97"/>
        <v>29.515000000000057</v>
      </c>
      <c r="K476" s="7">
        <v>-50</v>
      </c>
      <c r="L476">
        <f>SQRT(ABS((6*J476)/($C$2*$C$8)))</f>
        <v>9.4098352801736215E-2</v>
      </c>
      <c r="M476">
        <f>(3*K476)/($C$2*$C$3*2)</f>
        <v>-7.4999999999999997E-3</v>
      </c>
      <c r="N476">
        <f t="shared" si="91"/>
        <v>9.4098352801736215E-2</v>
      </c>
      <c r="O476">
        <f t="shared" si="92"/>
        <v>9.7979589711327184E-2</v>
      </c>
      <c r="P476">
        <f t="shared" si="86"/>
        <v>-15940.767881032698</v>
      </c>
      <c r="Q476">
        <f>0</f>
        <v>0</v>
      </c>
      <c r="R476" s="12">
        <f>0</f>
        <v>0</v>
      </c>
      <c r="S476">
        <f>0</f>
        <v>0</v>
      </c>
      <c r="T476">
        <f>0</f>
        <v>0</v>
      </c>
      <c r="U476">
        <f>IFERROR($C$3*S476,0)</f>
        <v>0</v>
      </c>
      <c r="V476">
        <f>3.1415-ATAN((M476/2)/ABS((G476-$C$7)))</f>
        <v>3.1593053807085161</v>
      </c>
      <c r="W476">
        <f>SQRT(((O476/2))^2+(ABS(G476-$C$7))^2)</f>
        <v>0.2162114817586954</v>
      </c>
      <c r="X476">
        <f t="shared" si="93"/>
        <v>3.1415000000000002</v>
      </c>
      <c r="Y476">
        <f>G476-$C$7</f>
        <v>-0.21058823529411766</v>
      </c>
      <c r="Z476">
        <f t="shared" si="94"/>
        <v>3.471641103679063E-6</v>
      </c>
      <c r="AA476">
        <f>W476/$C$5</f>
        <v>10.81057408793477</v>
      </c>
      <c r="AB476">
        <f>Y476/$C$5</f>
        <v>-10.529411764705882</v>
      </c>
      <c r="AC476">
        <f>$C$4/$C$5</f>
        <v>0</v>
      </c>
      <c r="AD476">
        <f>IFERROR(ABS(((J476*$C$5)/(4*Z476))*((((1/(AA476^3))-AA476)*SIN(V476))-(((4/(AA476^5))-(5/(AA476^3))+AA476)*SIN(3*V476))-(2*AC476*((3/(AA476^4))-(4/(AA476^2))+1)*COS(2*V476))+(2*AC476*((1/(AA476^2))-1)))),0)</f>
        <v>32537.696001655222</v>
      </c>
      <c r="AE476">
        <f>IFERROR(ABS(((J476*$C$5)/(4*Z476))*((2*AC476*((-(3/(AB476^4)))+(2/(AB476^2))+1)*SIN(2*X476))-((1/(AB476^3))*COS(X476))+(((4/(AB476^5))-((3/(AB476^3))-AB476))*COS(3*X476)))),0)</f>
        <v>447447.39837197645</v>
      </c>
      <c r="AF476">
        <f>MAX($C$8,AD476)</f>
        <v>400000</v>
      </c>
      <c r="AG476" s="11">
        <f>MAX(AE476,$C$3,U476)</f>
        <v>447447.39837197645</v>
      </c>
      <c r="AH476" s="11">
        <f t="shared" si="95"/>
        <v>9.4098352801736215E-2</v>
      </c>
      <c r="AI476" s="11">
        <f>(3*K476)/($C$2*$C$3*2)</f>
        <v>-7.4999999999999997E-3</v>
      </c>
      <c r="AJ476">
        <f t="shared" si="87"/>
        <v>0.13941000000000001</v>
      </c>
      <c r="AK476">
        <f t="shared" si="88"/>
        <v>9.4098352801736215E-2</v>
      </c>
      <c r="AL476">
        <f>0</f>
        <v>0</v>
      </c>
      <c r="AN476">
        <f t="shared" si="89"/>
        <v>1.411116579166985E-6</v>
      </c>
    </row>
    <row r="477" spans="7:40" x14ac:dyDescent="0.25">
      <c r="G477">
        <f>G476+($C$6/1700)</f>
        <v>0.13970588235294115</v>
      </c>
      <c r="H477" s="7">
        <f t="shared" si="90"/>
        <v>0.13971</v>
      </c>
      <c r="I477" s="7">
        <f t="shared" si="96"/>
        <v>477</v>
      </c>
      <c r="J477" s="7">
        <f t="shared" si="97"/>
        <v>29.500000000000057</v>
      </c>
      <c r="K477" s="7">
        <v>-50</v>
      </c>
      <c r="L477">
        <f>SQRT(ABS((6*J477)/($C$2*$C$8)))</f>
        <v>9.4074438611133987E-2</v>
      </c>
      <c r="M477">
        <f>(3*K477)/($C$2*$C$3*2)</f>
        <v>-7.4999999999999997E-3</v>
      </c>
      <c r="N477">
        <f t="shared" si="91"/>
        <v>9.4074438611133987E-2</v>
      </c>
      <c r="O477">
        <f t="shared" si="92"/>
        <v>9.7979589711327184E-2</v>
      </c>
      <c r="P477">
        <f t="shared" si="86"/>
        <v>-15944.820103582</v>
      </c>
      <c r="Q477">
        <f>0</f>
        <v>0</v>
      </c>
      <c r="R477" s="12">
        <f>0</f>
        <v>0</v>
      </c>
      <c r="S477">
        <f>0</f>
        <v>0</v>
      </c>
      <c r="T477">
        <f>0</f>
        <v>0</v>
      </c>
      <c r="U477">
        <f>IFERROR($C$3*S477,0)</f>
        <v>0</v>
      </c>
      <c r="V477">
        <f>3.1415-ATAN((M477/2)/ABS((G477-$C$7)))</f>
        <v>3.1593302780648878</v>
      </c>
      <c r="W477">
        <f>SQRT(((O477/2))^2+(ABS(G477-$C$7))^2)</f>
        <v>0.21592502383224371</v>
      </c>
      <c r="X477">
        <f t="shared" si="93"/>
        <v>3.1415000000000002</v>
      </c>
      <c r="Y477">
        <f>G477-$C$7</f>
        <v>-0.21029411764705883</v>
      </c>
      <c r="Z477">
        <f t="shared" si="94"/>
        <v>3.4689949237855727E-6</v>
      </c>
      <c r="AA477">
        <f>W477/$C$5</f>
        <v>10.796251191612185</v>
      </c>
      <c r="AB477">
        <f>Y477/$C$5</f>
        <v>-10.51470588235294</v>
      </c>
      <c r="AC477">
        <f>$C$4/$C$5</f>
        <v>0</v>
      </c>
      <c r="AD477">
        <f>IFERROR(ABS(((J477*$C$5)/(4*Z477))*((((1/(AA477^3))-AA477)*SIN(V477))-(((4/(AA477^5))-(5/(AA477^3))+AA477)*SIN(3*V477))-(2*AC477*((3/(AA477^4))-(4/(AA477^2))+1)*COS(2*V477))+(2*AC477*((1/(AA477^2))-1)))),0)</f>
        <v>32548.450109229678</v>
      </c>
      <c r="AE477">
        <f>IFERROR(ABS(((J477*$C$5)/(4*Z477))*((2*AC477*((-(3/(AB477^4)))+(2/(AB477^2))+1)*SIN(2*X477))-((1/(AB477^3))*COS(X477))+(((4/(AB477^5))-((3/(AB477^3))-AB477))*COS(3*X477)))),0)</f>
        <v>446935.25175368134</v>
      </c>
      <c r="AF477">
        <f>MAX($C$8,AD477)</f>
        <v>400000</v>
      </c>
      <c r="AG477" s="11">
        <f>MAX(AE477,$C$3,U477)</f>
        <v>446935.25175368134</v>
      </c>
      <c r="AH477" s="11">
        <f t="shared" si="95"/>
        <v>9.4074438611133987E-2</v>
      </c>
      <c r="AI477" s="11">
        <f>(3*K477)/($C$2*$C$3*2)</f>
        <v>-7.4999999999999997E-3</v>
      </c>
      <c r="AJ477">
        <f t="shared" si="87"/>
        <v>0.13971</v>
      </c>
      <c r="AK477">
        <f t="shared" si="88"/>
        <v>9.4074438611133987E-2</v>
      </c>
      <c r="AL477">
        <f>0</f>
        <v>0</v>
      </c>
      <c r="AN477">
        <f t="shared" si="89"/>
        <v>1.3637440788139698E-6</v>
      </c>
    </row>
    <row r="478" spans="7:40" x14ac:dyDescent="0.25">
      <c r="G478">
        <f>G477+($C$6/1700)</f>
        <v>0.13999999999999999</v>
      </c>
      <c r="H478" s="7">
        <f t="shared" si="90"/>
        <v>0.14000000000000001</v>
      </c>
      <c r="I478" s="7">
        <f t="shared" si="96"/>
        <v>478</v>
      </c>
      <c r="J478" s="7">
        <f t="shared" si="97"/>
        <v>29.485500000000055</v>
      </c>
      <c r="K478" s="7">
        <v>-50</v>
      </c>
      <c r="L478">
        <f>SQRT(ABS((6*J478)/($C$2*$C$8)))</f>
        <v>9.4051315780269734E-2</v>
      </c>
      <c r="M478">
        <f>(3*K478)/($C$2*$C$3*2)</f>
        <v>-7.4999999999999997E-3</v>
      </c>
      <c r="N478">
        <f t="shared" si="91"/>
        <v>9.4051315780269734E-2</v>
      </c>
      <c r="O478">
        <f t="shared" si="92"/>
        <v>9.7979589711327184E-2</v>
      </c>
      <c r="P478">
        <f t="shared" si="86"/>
        <v>-15948.740190987022</v>
      </c>
      <c r="Q478">
        <f>0</f>
        <v>0</v>
      </c>
      <c r="R478" s="12">
        <f>0</f>
        <v>0</v>
      </c>
      <c r="S478">
        <f>0</f>
        <v>0</v>
      </c>
      <c r="T478">
        <f>0</f>
        <v>0</v>
      </c>
      <c r="U478">
        <f>IFERROR($C$3*S478,0)</f>
        <v>0</v>
      </c>
      <c r="V478">
        <f>3.1415-ATAN((M478/2)/ABS((G478-$C$7)))</f>
        <v>3.1593552451395528</v>
      </c>
      <c r="W478">
        <f>SQRT(((O478/2))^2+(ABS(G478-$C$7))^2)</f>
        <v>0.21563858652847825</v>
      </c>
      <c r="X478">
        <f t="shared" si="93"/>
        <v>3.1415000000000002</v>
      </c>
      <c r="Y478">
        <f>G478-$C$7</f>
        <v>-0.21</v>
      </c>
      <c r="Z478">
        <f t="shared" si="94"/>
        <v>3.4664375892989343E-6</v>
      </c>
      <c r="AA478">
        <f>W478/$C$5</f>
        <v>10.781929326423912</v>
      </c>
      <c r="AB478">
        <f>Y478/$C$5</f>
        <v>-10.5</v>
      </c>
      <c r="AC478">
        <f>$C$4/$C$5</f>
        <v>0</v>
      </c>
      <c r="AD478">
        <f>IFERROR(ABS(((J478*$C$5)/(4*Z478))*((((1/(AA478^3))-AA478)*SIN(V478))-(((4/(AA478^5))-(5/(AA478^3))+AA478)*SIN(3*V478))-(2*AC478*((3/(AA478^4))-(4/(AA478^2))+1)*COS(2*V478))+(2*AC478*((1/(AA478^2))-1)))),0)</f>
        <v>32558.944902730567</v>
      </c>
      <c r="AE478">
        <f>IFERROR(ABS(((J478*$C$5)/(4*Z478))*((2*AC478*((-(3/(AB478^4)))+(2/(AB478^2))+1)*SIN(2*X478))-((1/(AB478^3))*COS(X478))+(((4/(AB478^5))-((3/(AB478^3))-AB478))*COS(3*X478)))),0)</f>
        <v>446419.08507273195</v>
      </c>
      <c r="AF478">
        <f>MAX($C$8,AD478)</f>
        <v>400000</v>
      </c>
      <c r="AG478" s="11">
        <f>MAX(AE478,$C$3,U478)</f>
        <v>446419.08507273195</v>
      </c>
      <c r="AH478" s="11">
        <f t="shared" si="95"/>
        <v>9.4051315780269734E-2</v>
      </c>
      <c r="AI478" s="11">
        <f>(3*K478)/($C$2*$C$3*2)</f>
        <v>-7.4999999999999997E-3</v>
      </c>
      <c r="AJ478">
        <f t="shared" si="87"/>
        <v>0.14000000000000001</v>
      </c>
      <c r="AK478">
        <f t="shared" si="88"/>
        <v>9.4051315780269734E-2</v>
      </c>
      <c r="AL478">
        <f>0</f>
        <v>0</v>
      </c>
      <c r="AN478">
        <f t="shared" si="89"/>
        <v>1.3634087153160669E-6</v>
      </c>
    </row>
    <row r="479" spans="7:40" x14ac:dyDescent="0.25">
      <c r="G479">
        <f>G478+($C$6/1700)</f>
        <v>0.14029411764705882</v>
      </c>
      <c r="H479" s="7">
        <f t="shared" si="90"/>
        <v>0.14029</v>
      </c>
      <c r="I479" s="7">
        <f t="shared" si="96"/>
        <v>479</v>
      </c>
      <c r="J479" s="7">
        <f t="shared" si="97"/>
        <v>29.471000000000057</v>
      </c>
      <c r="K479" s="7">
        <v>-50</v>
      </c>
      <c r="L479">
        <f>SQRT(ABS((6*J479)/($C$2*$C$8)))</f>
        <v>9.4028187263181975E-2</v>
      </c>
      <c r="M479">
        <f>(3*K479)/($C$2*$C$3*2)</f>
        <v>-7.4999999999999997E-3</v>
      </c>
      <c r="N479">
        <f t="shared" si="91"/>
        <v>9.4028187263181975E-2</v>
      </c>
      <c r="O479">
        <f t="shared" si="92"/>
        <v>9.7979589711327184E-2</v>
      </c>
      <c r="P479">
        <f t="shared" si="86"/>
        <v>-15952.663171114278</v>
      </c>
      <c r="Q479">
        <f>0</f>
        <v>0</v>
      </c>
      <c r="R479" s="12">
        <f>0</f>
        <v>0</v>
      </c>
      <c r="S479">
        <f>0</f>
        <v>0</v>
      </c>
      <c r="T479">
        <f>0</f>
        <v>0</v>
      </c>
      <c r="U479">
        <f>IFERROR($C$3*S479,0)</f>
        <v>0</v>
      </c>
      <c r="V479">
        <f>3.1415-ATAN((M479/2)/ABS((G479-$C$7)))</f>
        <v>3.1593802822257313</v>
      </c>
      <c r="W479">
        <f>SQRT(((O479/2))^2+(ABS(G479-$C$7))^2)</f>
        <v>0.21535216992968889</v>
      </c>
      <c r="X479">
        <f t="shared" si="93"/>
        <v>3.1415000000000002</v>
      </c>
      <c r="Y479">
        <f>G479-$C$7</f>
        <v>-0.20970588235294116</v>
      </c>
      <c r="Z479">
        <f t="shared" si="94"/>
        <v>3.4638808835415516E-6</v>
      </c>
      <c r="AA479">
        <f>W479/$C$5</f>
        <v>10.767608496484444</v>
      </c>
      <c r="AB479">
        <f>Y479/$C$5</f>
        <v>-10.485294117647058</v>
      </c>
      <c r="AC479">
        <f>$C$4/$C$5</f>
        <v>0</v>
      </c>
      <c r="AD479">
        <f>IFERROR(ABS(((J479*$C$5)/(4*Z479))*((((1/(AA479^3))-AA479)*SIN(V479))-(((4/(AA479^5))-(5/(AA479^3))+AA479)*SIN(3*V479))-(2*AC479*((3/(AA479^4))-(4/(AA479^2))+1)*COS(2*V479))+(2*AC479*((1/(AA479^2))-1)))),0)</f>
        <v>32569.456053633967</v>
      </c>
      <c r="AE479">
        <f>IFERROR(ABS(((J479*$C$5)/(4*Z479))*((2*AC479*((-(3/(AB479^4)))+(2/(AB479^2))+1)*SIN(2*X479))-((1/(AB479^3))*COS(X479))+(((4/(AB479^5))-((3/(AB479^3))-AB479))*COS(3*X479)))),0)</f>
        <v>445902.68811051792</v>
      </c>
      <c r="AF479">
        <f>MAX($C$8,AD479)</f>
        <v>400000</v>
      </c>
      <c r="AG479" s="11">
        <f>MAX(AE479,$C$3,U479)</f>
        <v>445902.68811051792</v>
      </c>
      <c r="AH479" s="11">
        <f t="shared" si="95"/>
        <v>9.4028187263181975E-2</v>
      </c>
      <c r="AI479" s="11">
        <f>(3*K479)/($C$2*$C$3*2)</f>
        <v>-7.4999999999999997E-3</v>
      </c>
      <c r="AJ479">
        <f t="shared" si="87"/>
        <v>0.14029</v>
      </c>
      <c r="AK479">
        <f t="shared" si="88"/>
        <v>9.4028187263181975E-2</v>
      </c>
      <c r="AL479">
        <f>0</f>
        <v>0</v>
      </c>
      <c r="AN479">
        <f t="shared" si="89"/>
        <v>1.4100638283425093E-6</v>
      </c>
    </row>
    <row r="480" spans="7:40" x14ac:dyDescent="0.25">
      <c r="G480">
        <f>G479+($C$6/1700)</f>
        <v>0.14058823529411765</v>
      </c>
      <c r="H480" s="7">
        <f t="shared" si="90"/>
        <v>0.14058999999999999</v>
      </c>
      <c r="I480" s="7">
        <f t="shared" si="96"/>
        <v>480</v>
      </c>
      <c r="J480" s="7">
        <f t="shared" si="97"/>
        <v>29.456000000000056</v>
      </c>
      <c r="K480" s="7">
        <v>-50</v>
      </c>
      <c r="L480">
        <f>SQRT(ABS((6*J480)/($C$2*$C$8)))</f>
        <v>9.4004255222835606E-2</v>
      </c>
      <c r="M480">
        <f>(3*K480)/($C$2*$C$3*2)</f>
        <v>-7.4999999999999997E-3</v>
      </c>
      <c r="N480">
        <f t="shared" si="91"/>
        <v>9.4004255222835606E-2</v>
      </c>
      <c r="O480">
        <f t="shared" si="92"/>
        <v>9.7979589711327184E-2</v>
      </c>
      <c r="P480">
        <f t="shared" si="86"/>
        <v>-15956.72447427272</v>
      </c>
      <c r="Q480">
        <f>0</f>
        <v>0</v>
      </c>
      <c r="R480" s="12">
        <f>0</f>
        <v>0</v>
      </c>
      <c r="S480">
        <f>0</f>
        <v>0</v>
      </c>
      <c r="T480">
        <f>0</f>
        <v>0</v>
      </c>
      <c r="U480">
        <f>IFERROR($C$3*S480,0)</f>
        <v>0</v>
      </c>
      <c r="V480">
        <f>3.1415-ATAN((M480/2)/ABS((G480-$C$7)))</f>
        <v>3.1594053896182901</v>
      </c>
      <c r="W480">
        <f>SQRT(((O480/2))^2+(ABS(G480-$C$7))^2)</f>
        <v>0.21506577411859801</v>
      </c>
      <c r="X480">
        <f t="shared" si="93"/>
        <v>3.1415000000000002</v>
      </c>
      <c r="Y480">
        <f>G480-$C$7</f>
        <v>-0.20941176470588233</v>
      </c>
      <c r="Z480">
        <f t="shared" si="94"/>
        <v>3.4612366773048137E-6</v>
      </c>
      <c r="AA480">
        <f>W480/$C$5</f>
        <v>10.753288705929901</v>
      </c>
      <c r="AB480">
        <f>Y480/$C$5</f>
        <v>-10.470588235294116</v>
      </c>
      <c r="AC480">
        <f>$C$4/$C$5</f>
        <v>0</v>
      </c>
      <c r="AD480">
        <f>IFERROR(ABS(((J480*$C$5)/(4*Z480))*((((1/(AA480^3))-AA480)*SIN(V480))-(((4/(AA480^5))-(5/(AA480^3))+AA480)*SIN(3*V480))-(2*AC480*((3/(AA480^4))-(4/(AA480^2))+1)*COS(2*V480))+(2*AC480*((1/(AA480^2))-1)))),0)</f>
        <v>32580.260140081315</v>
      </c>
      <c r="AE480">
        <f>IFERROR(ABS(((J480*$C$5)/(4*Z480))*((2*AC480*((-(3/(AB480^4)))+(2/(AB480^2))+1)*SIN(2*X480))-((1/(AB480^3))*COS(X480))+(((4/(AB480^5))-((3/(AB480^3))-AB480))*COS(3*X480)))),0)</f>
        <v>445389.84067988978</v>
      </c>
      <c r="AF480">
        <f>MAX($C$8,AD480)</f>
        <v>400000</v>
      </c>
      <c r="AG480" s="11">
        <f>MAX(AE480,$C$3,U480)</f>
        <v>445389.84067988978</v>
      </c>
      <c r="AH480" s="11">
        <f t="shared" si="95"/>
        <v>9.4004255222835606E-2</v>
      </c>
      <c r="AI480" s="11">
        <f>(3*K480)/($C$2*$C$3*2)</f>
        <v>-7.4999999999999997E-3</v>
      </c>
      <c r="AJ480">
        <f t="shared" si="87"/>
        <v>0.14058999999999999</v>
      </c>
      <c r="AK480">
        <f t="shared" si="88"/>
        <v>9.4004255222835606E-2</v>
      </c>
      <c r="AL480">
        <f>0</f>
        <v>0</v>
      </c>
      <c r="AN480">
        <f t="shared" si="89"/>
        <v>1.3627261693018756E-6</v>
      </c>
    </row>
    <row r="481" spans="7:40" x14ac:dyDescent="0.25">
      <c r="G481">
        <f>G480+($C$6/1700)</f>
        <v>0.14088235294117649</v>
      </c>
      <c r="H481" s="7">
        <f t="shared" si="90"/>
        <v>0.14088000000000001</v>
      </c>
      <c r="I481" s="7">
        <f t="shared" si="96"/>
        <v>481</v>
      </c>
      <c r="J481" s="7">
        <f t="shared" si="97"/>
        <v>29.441500000000055</v>
      </c>
      <c r="K481" s="7">
        <v>-50</v>
      </c>
      <c r="L481">
        <f>SQRT(ABS((6*J481)/($C$2*$C$8)))</f>
        <v>9.3981115124263229E-2</v>
      </c>
      <c r="M481">
        <f>(3*K481)/($C$2*$C$3*2)</f>
        <v>-7.4999999999999997E-3</v>
      </c>
      <c r="N481">
        <f t="shared" si="91"/>
        <v>9.3981115124263229E-2</v>
      </c>
      <c r="O481">
        <f t="shared" si="92"/>
        <v>9.7979589711327184E-2</v>
      </c>
      <c r="P481">
        <f t="shared" si="86"/>
        <v>-15960.653350587269</v>
      </c>
      <c r="Q481">
        <f>0</f>
        <v>0</v>
      </c>
      <c r="R481" s="12">
        <f>0</f>
        <v>0</v>
      </c>
      <c r="S481">
        <f>0</f>
        <v>0</v>
      </c>
      <c r="T481">
        <f>0</f>
        <v>0</v>
      </c>
      <c r="U481">
        <f>IFERROR($C$3*S481,0)</f>
        <v>0</v>
      </c>
      <c r="V481">
        <f>3.1415-ATAN((M481/2)/ABS((G481-$C$7)))</f>
        <v>3.1594305676137537</v>
      </c>
      <c r="W481">
        <f>SQRT(((O481/2))^2+(ABS(G481-$C$7))^2)</f>
        <v>0.21477939917836317</v>
      </c>
      <c r="X481">
        <f t="shared" si="93"/>
        <v>3.1415000000000002</v>
      </c>
      <c r="Y481">
        <f>G481-$C$7</f>
        <v>-0.20911764705882349</v>
      </c>
      <c r="Z481">
        <f t="shared" si="94"/>
        <v>3.4586812511637517E-6</v>
      </c>
      <c r="AA481">
        <f>W481/$C$5</f>
        <v>10.738969958918158</v>
      </c>
      <c r="AB481">
        <f>Y481/$C$5</f>
        <v>-10.455882352941174</v>
      </c>
      <c r="AC481">
        <f>$C$4/$C$5</f>
        <v>0</v>
      </c>
      <c r="AD481">
        <f>IFERROR(ABS(((J481*$C$5)/(4*Z481))*((((1/(AA481^3))-AA481)*SIN(V481))-(((4/(AA481^5))-(5/(AA481^3))+AA481)*SIN(3*V481))-(2*AC481*((3/(AA481^4))-(4/(AA481^2))+1)*COS(2*V481))+(2*AC481*((1/(AA481^2))-1)))),0)</f>
        <v>32590.804427906631</v>
      </c>
      <c r="AE481">
        <f>IFERROR(ABS(((J481*$C$5)/(4*Z481))*((2*AC481*((-(3/(AB481^4)))+(2/(AB481^2))+1)*SIN(2*X481))-((1/(AB481^3))*COS(X481))+(((4/(AB481^5))-((3/(AB481^3))-AB481))*COS(3*X481)))),0)</f>
        <v>444872.97982530727</v>
      </c>
      <c r="AF481">
        <f>MAX($C$8,AD481)</f>
        <v>400000</v>
      </c>
      <c r="AG481" s="11">
        <f>MAX(AE481,$C$3,U481)</f>
        <v>444872.97982530727</v>
      </c>
      <c r="AH481" s="11">
        <f t="shared" si="95"/>
        <v>9.3981115124263229E-2</v>
      </c>
      <c r="AI481" s="11">
        <f>(3*K481)/($C$2*$C$3*2)</f>
        <v>-7.4999999999999997E-3</v>
      </c>
      <c r="AJ481">
        <f t="shared" si="87"/>
        <v>0.14088000000000001</v>
      </c>
      <c r="AK481">
        <f t="shared" si="88"/>
        <v>9.3981115124263229E-2</v>
      </c>
      <c r="AL481">
        <f>0</f>
        <v>0</v>
      </c>
      <c r="AN481">
        <f t="shared" si="89"/>
        <v>1.409357566410999E-6</v>
      </c>
    </row>
    <row r="482" spans="7:40" x14ac:dyDescent="0.25">
      <c r="G482">
        <f>G481+($C$6/1700)</f>
        <v>0.14117647058823532</v>
      </c>
      <c r="H482" s="7">
        <f t="shared" si="90"/>
        <v>0.14118</v>
      </c>
      <c r="I482" s="7">
        <f t="shared" si="96"/>
        <v>482</v>
      </c>
      <c r="J482" s="7">
        <f t="shared" si="97"/>
        <v>29.426500000000054</v>
      </c>
      <c r="K482" s="7">
        <v>-50</v>
      </c>
      <c r="L482">
        <f>SQRT(ABS((6*J482)/($C$2*$C$8)))</f>
        <v>9.3957171094068259E-2</v>
      </c>
      <c r="M482">
        <f>(3*K482)/($C$2*$C$3*2)</f>
        <v>-7.4999999999999997E-3</v>
      </c>
      <c r="N482">
        <f t="shared" si="91"/>
        <v>9.3957171094068259E-2</v>
      </c>
      <c r="O482">
        <f t="shared" si="92"/>
        <v>9.7979589711327184E-2</v>
      </c>
      <c r="P482">
        <f t="shared" si="86"/>
        <v>-15964.720760890366</v>
      </c>
      <c r="Q482">
        <f>0</f>
        <v>0</v>
      </c>
      <c r="R482" s="12">
        <f>0</f>
        <v>0</v>
      </c>
      <c r="S482">
        <f>0</f>
        <v>0</v>
      </c>
      <c r="T482">
        <f>0</f>
        <v>0</v>
      </c>
      <c r="U482">
        <f>IFERROR($C$3*S482,0)</f>
        <v>0</v>
      </c>
      <c r="V482">
        <f>3.1415-ATAN((M482/2)/ABS((G482-$C$7)))</f>
        <v>3.1594558165103157</v>
      </c>
      <c r="W482">
        <f>SQRT(((O482/2))^2+(ABS(G482-$C$7))^2)</f>
        <v>0.21449304519257995</v>
      </c>
      <c r="X482">
        <f t="shared" si="93"/>
        <v>3.1415000000000002</v>
      </c>
      <c r="Y482">
        <f>G482-$C$7</f>
        <v>-0.20882352941176466</v>
      </c>
      <c r="Z482">
        <f t="shared" si="94"/>
        <v>3.4560383689995064E-6</v>
      </c>
      <c r="AA482">
        <f>W482/$C$5</f>
        <v>10.724652259628996</v>
      </c>
      <c r="AB482">
        <f>Y482/$C$5</f>
        <v>-10.441176470588232</v>
      </c>
      <c r="AC482">
        <f>$C$4/$C$5</f>
        <v>0</v>
      </c>
      <c r="AD482">
        <f>IFERROR(ABS(((J482*$C$5)/(4*Z482))*((((1/(AA482^3))-AA482)*SIN(V482))-(((4/(AA482^5))-(5/(AA482^3))+AA482)*SIN(3*V482))-(2*AC482*((3/(AA482^4))-(4/(AA482^2))+1)*COS(2*V482))+(2*AC482*((1/(AA482^2))-1)))),0)</f>
        <v>32601.64224238407</v>
      </c>
      <c r="AE482">
        <f>IFERROR(ABS(((J482*$C$5)/(4*Z482))*((2*AC482*((-(3/(AB482^4)))+(2/(AB482^2))+1)*SIN(2*X482))-((1/(AB482^3))*COS(X482))+(((4/(AB482^5))-((3/(AB482^3))-AB482))*COS(3*X482)))),0)</f>
        <v>444359.66299875983</v>
      </c>
      <c r="AF482">
        <f>MAX($C$8,AD482)</f>
        <v>400000</v>
      </c>
      <c r="AG482" s="11">
        <f>MAX(AE482,$C$3,U482)</f>
        <v>444359.66299875983</v>
      </c>
      <c r="AH482" s="11">
        <f t="shared" si="95"/>
        <v>9.3957171094068259E-2</v>
      </c>
      <c r="AI482" s="11">
        <f>(3*K482)/($C$2*$C$3*2)</f>
        <v>-7.4999999999999997E-3</v>
      </c>
      <c r="AJ482">
        <f t="shared" si="87"/>
        <v>0.14118</v>
      </c>
      <c r="AK482">
        <f t="shared" si="88"/>
        <v>9.3957171094068259E-2</v>
      </c>
      <c r="AL482">
        <f>0</f>
        <v>0</v>
      </c>
      <c r="AN482">
        <f t="shared" si="89"/>
        <v>1.3620432812506962E-6</v>
      </c>
    </row>
    <row r="483" spans="7:40" x14ac:dyDescent="0.25">
      <c r="G483">
        <f>G482+($C$6/1700)</f>
        <v>0.14147058823529415</v>
      </c>
      <c r="H483" s="7">
        <f t="shared" si="90"/>
        <v>0.14147000000000001</v>
      </c>
      <c r="I483" s="7">
        <f t="shared" si="96"/>
        <v>483</v>
      </c>
      <c r="J483" s="7">
        <f t="shared" si="97"/>
        <v>29.412000000000052</v>
      </c>
      <c r="K483" s="7">
        <v>-50</v>
      </c>
      <c r="L483">
        <f>SQRT(ABS((6*J483)/($C$2*$C$8)))</f>
        <v>9.3934019396595694E-2</v>
      </c>
      <c r="M483">
        <f>(3*K483)/($C$2*$C$3*2)</f>
        <v>-7.4999999999999997E-3</v>
      </c>
      <c r="N483">
        <f t="shared" si="91"/>
        <v>9.3934019396595694E-2</v>
      </c>
      <c r="O483">
        <f t="shared" si="92"/>
        <v>9.7979589711327184E-2</v>
      </c>
      <c r="P483">
        <f t="shared" si="86"/>
        <v>-15968.655548176854</v>
      </c>
      <c r="Q483">
        <f>0</f>
        <v>0</v>
      </c>
      <c r="R483" s="12">
        <f>0</f>
        <v>0</v>
      </c>
      <c r="S483">
        <f>0</f>
        <v>0</v>
      </c>
      <c r="T483">
        <f>0</f>
        <v>0</v>
      </c>
      <c r="U483">
        <f>IFERROR($C$3*S483,0)</f>
        <v>0</v>
      </c>
      <c r="V483">
        <f>3.1415-ATAN((M483/2)/ABS((G483-$C$7)))</f>
        <v>3.1594811366078521</v>
      </c>
      <c r="W483">
        <f>SQRT(((O483/2))^2+(ABS(G483-$C$7))^2)</f>
        <v>0.21420671224528476</v>
      </c>
      <c r="X483">
        <f t="shared" si="93"/>
        <v>3.1415000000000002</v>
      </c>
      <c r="Y483">
        <f>G483-$C$7</f>
        <v>-0.20852941176470582</v>
      </c>
      <c r="Z483">
        <f t="shared" si="94"/>
        <v>3.4534842231158471E-6</v>
      </c>
      <c r="AA483">
        <f>W483/$C$5</f>
        <v>10.710335612264238</v>
      </c>
      <c r="AB483">
        <f>Y483/$C$5</f>
        <v>-10.426470588235292</v>
      </c>
      <c r="AC483">
        <f>$C$4/$C$5</f>
        <v>0</v>
      </c>
      <c r="AD483">
        <f>IFERROR(ABS(((J483*$C$5)/(4*Z483))*((((1/(AA483^3))-AA483)*SIN(V483))-(((4/(AA483^5))-(5/(AA483^3))+AA483)*SIN(3*V483))-(2*AC483*((3/(AA483^4))-(4/(AA483^2))+1)*COS(2*V483))+(2*AC483*((1/(AA483^2))-1)))),0)</f>
        <v>32612.219933208053</v>
      </c>
      <c r="AE483">
        <f>IFERROR(ABS(((J483*$C$5)/(4*Z483))*((2*AC483*((-(3/(AB483^4)))+(2/(AB483^2))+1)*SIN(2*X483))-((1/(AB483^3))*COS(X483))+(((4/(AB483^5))-((3/(AB483^3))-AB483))*COS(3*X483)))),0)</f>
        <v>443842.33715961326</v>
      </c>
      <c r="AF483">
        <f>MAX($C$8,AD483)</f>
        <v>400000</v>
      </c>
      <c r="AG483" s="11">
        <f>MAX(AE483,$C$3,U483)</f>
        <v>443842.33715961326</v>
      </c>
      <c r="AH483" s="11">
        <f t="shared" si="95"/>
        <v>9.3934019396595694E-2</v>
      </c>
      <c r="AI483" s="11">
        <f>(3*K483)/($C$2*$C$3*2)</f>
        <v>-7.4999999999999997E-3</v>
      </c>
      <c r="AJ483">
        <f t="shared" si="87"/>
        <v>0.14147000000000001</v>
      </c>
      <c r="AK483">
        <f t="shared" si="88"/>
        <v>9.3934019396595694E-2</v>
      </c>
      <c r="AL483">
        <f>0</f>
        <v>0</v>
      </c>
      <c r="AN483">
        <f t="shared" si="89"/>
        <v>1.361707498877717E-6</v>
      </c>
    </row>
    <row r="484" spans="7:40" x14ac:dyDescent="0.25">
      <c r="G484">
        <f>G483+($C$6/1700)</f>
        <v>0.14176470588235299</v>
      </c>
      <c r="H484" s="7">
        <f t="shared" si="90"/>
        <v>0.14176</v>
      </c>
      <c r="I484" s="7">
        <f t="shared" si="96"/>
        <v>484</v>
      </c>
      <c r="J484" s="7">
        <f t="shared" si="97"/>
        <v>29.397500000000054</v>
      </c>
      <c r="K484" s="7">
        <v>-50</v>
      </c>
      <c r="L484">
        <f>SQRT(ABS((6*J484)/($C$2*$C$8)))</f>
        <v>9.3910861991571642E-2</v>
      </c>
      <c r="M484">
        <f>(3*K484)/($C$2*$C$3*2)</f>
        <v>-7.4999999999999997E-3</v>
      </c>
      <c r="N484">
        <f t="shared" si="91"/>
        <v>9.3910861991571642E-2</v>
      </c>
      <c r="O484">
        <f t="shared" si="92"/>
        <v>9.7979589711327184E-2</v>
      </c>
      <c r="P484">
        <f t="shared" si="86"/>
        <v>-15972.593246291603</v>
      </c>
      <c r="Q484">
        <f>0</f>
        <v>0</v>
      </c>
      <c r="R484" s="12">
        <f>0</f>
        <v>0</v>
      </c>
      <c r="S484">
        <f>0</f>
        <v>0</v>
      </c>
      <c r="T484">
        <f>0</f>
        <v>0</v>
      </c>
      <c r="U484">
        <f>IFERROR($C$3*S484,0)</f>
        <v>0</v>
      </c>
      <c r="V484">
        <f>3.1415-ATAN((M484/2)/ABS((G484-$C$7)))</f>
        <v>3.159506528207932</v>
      </c>
      <c r="W484">
        <f>SQRT(((O484/2))^2+(ABS(G484-$C$7))^2)</f>
        <v>0.21392040042095786</v>
      </c>
      <c r="X484">
        <f t="shared" si="93"/>
        <v>3.1415000000000002</v>
      </c>
      <c r="Y484">
        <f>G484-$C$7</f>
        <v>-0.20823529411764699</v>
      </c>
      <c r="Z484">
        <f t="shared" si="94"/>
        <v>3.4509307067465398E-6</v>
      </c>
      <c r="AA484">
        <f>W484/$C$5</f>
        <v>10.696020021047893</v>
      </c>
      <c r="AB484">
        <f>Y484/$C$5</f>
        <v>-10.41176470588235</v>
      </c>
      <c r="AC484">
        <f>$C$4/$C$5</f>
        <v>0</v>
      </c>
      <c r="AD484">
        <f>IFERROR(ABS(((J484*$C$5)/(4*Z484))*((((1/(AA484^3))-AA484)*SIN(V484))-(((4/(AA484^5))-(5/(AA484^3))+AA484)*SIN(3*V484))-(2*AC484*((3/(AA484^4))-(4/(AA484^2))+1)*COS(2*V484))+(2*AC484*((1/(AA484^2))-1)))),0)</f>
        <v>32622.81431294365</v>
      </c>
      <c r="AE484">
        <f>IFERROR(ABS(((J484*$C$5)/(4*Z484))*((2*AC484*((-(3/(AB484^4)))+(2/(AB484^2))+1)*SIN(2*X484))-((1/(AB484^3))*COS(X484))+(((4/(AB484^5))-((3/(AB484^3))-AB484))*COS(3*X484)))),0)</f>
        <v>443324.77968731511</v>
      </c>
      <c r="AF484">
        <f>MAX($C$8,AD484)</f>
        <v>400000</v>
      </c>
      <c r="AG484" s="11">
        <f>MAX(AE484,$C$3,U484)</f>
        <v>443324.77968731511</v>
      </c>
      <c r="AH484" s="11">
        <f t="shared" si="95"/>
        <v>9.3910861991571642E-2</v>
      </c>
      <c r="AI484" s="11">
        <f>(3*K484)/($C$2*$C$3*2)</f>
        <v>-7.4999999999999997E-3</v>
      </c>
      <c r="AJ484">
        <f t="shared" si="87"/>
        <v>0.14176</v>
      </c>
      <c r="AK484">
        <f t="shared" si="88"/>
        <v>9.3910861991571642E-2</v>
      </c>
      <c r="AL484">
        <f>0</f>
        <v>0</v>
      </c>
      <c r="AN484">
        <f t="shared" si="89"/>
        <v>1.4083035006701978E-6</v>
      </c>
    </row>
    <row r="485" spans="7:40" x14ac:dyDescent="0.25">
      <c r="G485">
        <f>G484+($C$6/1700)</f>
        <v>0.14205882352941182</v>
      </c>
      <c r="H485" s="7">
        <f t="shared" si="90"/>
        <v>0.14205999999999999</v>
      </c>
      <c r="I485" s="7">
        <f t="shared" si="96"/>
        <v>485</v>
      </c>
      <c r="J485" s="7">
        <f t="shared" si="97"/>
        <v>29.382500000000054</v>
      </c>
      <c r="K485" s="7">
        <v>-50</v>
      </c>
      <c r="L485">
        <f>SQRT(ABS((6*J485)/($C$2*$C$8)))</f>
        <v>9.3886900044681504E-2</v>
      </c>
      <c r="M485">
        <f>(3*K485)/($C$2*$C$3*2)</f>
        <v>-7.4999999999999997E-3</v>
      </c>
      <c r="N485">
        <f t="shared" si="91"/>
        <v>9.3886900044681504E-2</v>
      </c>
      <c r="O485">
        <f t="shared" si="92"/>
        <v>9.7979589711327184E-2</v>
      </c>
      <c r="P485">
        <f t="shared" si="86"/>
        <v>-15976.669794040896</v>
      </c>
      <c r="Q485">
        <f>0</f>
        <v>0</v>
      </c>
      <c r="R485" s="12">
        <f>0</f>
        <v>0</v>
      </c>
      <c r="S485">
        <f>0</f>
        <v>0</v>
      </c>
      <c r="T485">
        <f>0</f>
        <v>0</v>
      </c>
      <c r="U485">
        <f>IFERROR($C$3*S485,0)</f>
        <v>0</v>
      </c>
      <c r="V485">
        <f>3.1415-ATAN((M485/2)/ABS((G485-$C$7)))</f>
        <v>3.1595319916138291</v>
      </c>
      <c r="W485">
        <f>SQRT(((O485/2))^2+(ABS(G485-$C$7))^2)</f>
        <v>0.21363410980452602</v>
      </c>
      <c r="X485">
        <f t="shared" si="93"/>
        <v>3.1415000000000002</v>
      </c>
      <c r="Y485">
        <f>G485-$C$7</f>
        <v>-0.20794117647058816</v>
      </c>
      <c r="Z485">
        <f t="shared" si="94"/>
        <v>3.4482898007035739E-6</v>
      </c>
      <c r="AA485">
        <f>W485/$C$5</f>
        <v>10.681705490226301</v>
      </c>
      <c r="AB485">
        <f>Y485/$C$5</f>
        <v>-10.397058823529408</v>
      </c>
      <c r="AC485">
        <f>$C$4/$C$5</f>
        <v>0</v>
      </c>
      <c r="AD485">
        <f>IFERROR(ABS(((J485*$C$5)/(4*Z485))*((((1/(AA485^3))-AA485)*SIN(V485))-(((4/(AA485^5))-(5/(AA485^3))+AA485)*SIN(3*V485))-(2*AC485*((3/(AA485^4))-(4/(AA485^2))+1)*COS(2*V485))+(2*AC485*((1/(AA485^2))-1)))),0)</f>
        <v>32633.703108210044</v>
      </c>
      <c r="AE485">
        <f>IFERROR(ABS(((J485*$C$5)/(4*Z485))*((2*AC485*((-(3/(AB485^4)))+(2/(AB485^2))+1)*SIN(2*X485))-((1/(AB485^3))*COS(X485))+(((4/(AB485^5))-((3/(AB485^3))-AB485))*COS(3*X485)))),0)</f>
        <v>442810.75790355832</v>
      </c>
      <c r="AF485">
        <f>MAX($C$8,AD485)</f>
        <v>400000</v>
      </c>
      <c r="AG485" s="11">
        <f>MAX(AE485,$C$3,U485)</f>
        <v>442810.75790355832</v>
      </c>
      <c r="AH485" s="11">
        <f t="shared" si="95"/>
        <v>9.3886900044681504E-2</v>
      </c>
      <c r="AI485" s="11">
        <f>(3*K485)/($C$2*$C$3*2)</f>
        <v>-7.4999999999999997E-3</v>
      </c>
      <c r="AJ485">
        <f t="shared" si="87"/>
        <v>0.14205999999999999</v>
      </c>
      <c r="AK485">
        <f t="shared" si="88"/>
        <v>9.3886900044681504E-2</v>
      </c>
      <c r="AL485">
        <f>0</f>
        <v>0</v>
      </c>
      <c r="AN485">
        <f t="shared" si="89"/>
        <v>1.3610240997132132E-6</v>
      </c>
    </row>
    <row r="486" spans="7:40" x14ac:dyDescent="0.25">
      <c r="G486">
        <f>G485+($C$6/1700)</f>
        <v>0.14235294117647065</v>
      </c>
      <c r="H486" s="7">
        <f t="shared" si="90"/>
        <v>0.14235</v>
      </c>
      <c r="I486" s="7">
        <f t="shared" si="96"/>
        <v>486</v>
      </c>
      <c r="J486" s="7">
        <f t="shared" si="97"/>
        <v>29.368000000000052</v>
      </c>
      <c r="K486" s="7">
        <v>-50</v>
      </c>
      <c r="L486">
        <f>SQRT(ABS((6*J486)/($C$2*$C$8)))</f>
        <v>9.3863731014700316E-2</v>
      </c>
      <c r="M486">
        <f>(3*K486)/($C$2*$C$3*2)</f>
        <v>-7.4999999999999997E-3</v>
      </c>
      <c r="N486">
        <f t="shared" si="91"/>
        <v>9.3863731014700316E-2</v>
      </c>
      <c r="O486">
        <f t="shared" si="92"/>
        <v>9.7979589711327184E-2</v>
      </c>
      <c r="P486">
        <f t="shared" si="86"/>
        <v>-15980.613425275838</v>
      </c>
      <c r="Q486">
        <f>0</f>
        <v>0</v>
      </c>
      <c r="R486" s="12">
        <f>0</f>
        <v>0</v>
      </c>
      <c r="S486">
        <f>0</f>
        <v>0</v>
      </c>
      <c r="T486">
        <f>0</f>
        <v>0</v>
      </c>
      <c r="U486">
        <f>IFERROR($C$3*S486,0)</f>
        <v>0</v>
      </c>
      <c r="V486">
        <f>3.1415-ATAN((M486/2)/ABS((G486-$C$7)))</f>
        <v>3.1595575271305356</v>
      </c>
      <c r="W486">
        <f>SQRT(((O486/2))^2+(ABS(G486-$C$7))^2)</f>
        <v>0.21334784048136565</v>
      </c>
      <c r="X486">
        <f t="shared" si="93"/>
        <v>3.1415000000000002</v>
      </c>
      <c r="Y486">
        <f>G486-$C$7</f>
        <v>-0.20764705882352932</v>
      </c>
      <c r="Z486">
        <f t="shared" si="94"/>
        <v>3.4457375655496542E-6</v>
      </c>
      <c r="AA486">
        <f>W486/$C$5</f>
        <v>10.667392024068283</v>
      </c>
      <c r="AB486">
        <f>Y486/$C$5</f>
        <v>-10.382352941176466</v>
      </c>
      <c r="AC486">
        <f>$C$4/$C$5</f>
        <v>0</v>
      </c>
      <c r="AD486">
        <f>IFERROR(ABS(((J486*$C$5)/(4*Z486))*((((1/(AA486^3))-AA486)*SIN(V486))-(((4/(AA486^5))-(5/(AA486^3))+AA486)*SIN(3*V486))-(2*AC486*((3/(AA486^4))-(4/(AA486^2))+1)*COS(2*V486))+(2*AC486*((1/(AA486^2))-1)))),0)</f>
        <v>32644.331295993994</v>
      </c>
      <c r="AE486">
        <f>IFERROR(ABS(((J486*$C$5)/(4*Z486))*((2*AC486*((-(3/(AB486^4)))+(2/(AB486^2))+1)*SIN(2*X486))-((1/(AB486^3))*COS(X486))+(((4/(AB486^5))-((3/(AB486^3))-AB486))*COS(3*X486)))),0)</f>
        <v>442292.73380338692</v>
      </c>
      <c r="AF486">
        <f>MAX($C$8,AD486)</f>
        <v>400000</v>
      </c>
      <c r="AG486" s="11">
        <f>MAX(AE486,$C$3,U486)</f>
        <v>442292.73380338692</v>
      </c>
      <c r="AH486" s="11">
        <f t="shared" si="95"/>
        <v>9.3863731014700316E-2</v>
      </c>
      <c r="AI486" s="11">
        <f>(3*K486)/($C$2*$C$3*2)</f>
        <v>-7.4999999999999997E-3</v>
      </c>
      <c r="AJ486">
        <f t="shared" si="87"/>
        <v>0.14235</v>
      </c>
      <c r="AK486">
        <f t="shared" si="88"/>
        <v>9.3863731014700316E-2</v>
      </c>
      <c r="AL486">
        <f>0</f>
        <v>0</v>
      </c>
      <c r="AN486">
        <f t="shared" si="89"/>
        <v>1.4075963554939798E-6</v>
      </c>
    </row>
    <row r="487" spans="7:40" x14ac:dyDescent="0.25">
      <c r="G487">
        <f>G486+($C$6/1700)</f>
        <v>0.14264705882352949</v>
      </c>
      <c r="H487" s="7">
        <f t="shared" si="90"/>
        <v>0.14265</v>
      </c>
      <c r="I487" s="7">
        <f t="shared" si="96"/>
        <v>487</v>
      </c>
      <c r="J487" s="7">
        <f t="shared" si="97"/>
        <v>29.353000000000051</v>
      </c>
      <c r="K487" s="7">
        <v>-50</v>
      </c>
      <c r="L487">
        <f>SQRT(ABS((6*J487)/($C$2*$C$8)))</f>
        <v>9.3839757032933624E-2</v>
      </c>
      <c r="M487">
        <f>(3*K487)/($C$2*$C$3*2)</f>
        <v>-7.4999999999999997E-3</v>
      </c>
      <c r="N487">
        <f t="shared" si="91"/>
        <v>9.3839757032933624E-2</v>
      </c>
      <c r="O487">
        <f t="shared" si="92"/>
        <v>9.7979589711327184E-2</v>
      </c>
      <c r="P487">
        <f t="shared" si="86"/>
        <v>-15984.696118443335</v>
      </c>
      <c r="Q487">
        <f>0</f>
        <v>0</v>
      </c>
      <c r="R487" s="12">
        <f>0</f>
        <v>0</v>
      </c>
      <c r="S487">
        <f>0</f>
        <v>0</v>
      </c>
      <c r="T487">
        <f>0</f>
        <v>0</v>
      </c>
      <c r="U487">
        <f>IFERROR($C$3*S487,0)</f>
        <v>0</v>
      </c>
      <c r="V487">
        <f>3.1415-ATAN((M487/2)/ABS((G487-$C$7)))</f>
        <v>3.1595831350647718</v>
      </c>
      <c r="W487">
        <f>SQRT(((O487/2))^2+(ABS(G487-$C$7))^2)</f>
        <v>0.21306159253730561</v>
      </c>
      <c r="X487">
        <f t="shared" si="93"/>
        <v>3.1415000000000002</v>
      </c>
      <c r="Y487">
        <f>G487-$C$7</f>
        <v>-0.20735294117647049</v>
      </c>
      <c r="Z487">
        <f t="shared" si="94"/>
        <v>3.4430979852346318E-6</v>
      </c>
      <c r="AA487">
        <f>W487/$C$5</f>
        <v>10.65307962686528</v>
      </c>
      <c r="AB487">
        <f>Y487/$C$5</f>
        <v>-10.367647058823524</v>
      </c>
      <c r="AC487">
        <f>$C$4/$C$5</f>
        <v>0</v>
      </c>
      <c r="AD487">
        <f>IFERROR(ABS(((J487*$C$5)/(4*Z487))*((((1/(AA487^3))-AA487)*SIN(V487))-(((4/(AA487^5))-(5/(AA487^3))+AA487)*SIN(3*V487))-(2*AC487*((3/(AA487^4))-(4/(AA487^2))+1)*COS(2*V487))+(2*AC487*((1/(AA487^2))-1)))),0)</f>
        <v>32655.254498382608</v>
      </c>
      <c r="AE487">
        <f>IFERROR(ABS(((J487*$C$5)/(4*Z487))*((2*AC487*((-(3/(AB487^4)))+(2/(AB487^2))+1)*SIN(2*X487))-((1/(AB487^3))*COS(X487))+(((4/(AB487^5))-((3/(AB487^3))-AB487))*COS(3*X487)))),0)</f>
        <v>441778.23983699031</v>
      </c>
      <c r="AF487">
        <f>MAX($C$8,AD487)</f>
        <v>400000</v>
      </c>
      <c r="AG487" s="11">
        <f>MAX(AE487,$C$3,U487)</f>
        <v>441778.23983699031</v>
      </c>
      <c r="AH487" s="11">
        <f t="shared" si="95"/>
        <v>9.3839757032933624E-2</v>
      </c>
      <c r="AI487" s="11">
        <f>(3*K487)/($C$2*$C$3*2)</f>
        <v>-7.4999999999999997E-3</v>
      </c>
      <c r="AJ487">
        <f t="shared" si="87"/>
        <v>0.14265</v>
      </c>
      <c r="AK487">
        <f t="shared" si="88"/>
        <v>9.3839757032933624E-2</v>
      </c>
      <c r="AL487">
        <f>0</f>
        <v>0</v>
      </c>
      <c r="AN487">
        <f t="shared" si="89"/>
        <v>1.3603403572268823E-6</v>
      </c>
    </row>
    <row r="488" spans="7:40" x14ac:dyDescent="0.25">
      <c r="G488">
        <f>G487+($C$6/1700)</f>
        <v>0.14294117647058832</v>
      </c>
      <c r="H488" s="7">
        <f t="shared" si="90"/>
        <v>0.14294000000000001</v>
      </c>
      <c r="I488" s="7">
        <f t="shared" si="96"/>
        <v>488</v>
      </c>
      <c r="J488" s="7">
        <f t="shared" si="97"/>
        <v>29.33850000000005</v>
      </c>
      <c r="K488" s="7">
        <v>-50</v>
      </c>
      <c r="L488">
        <f>SQRT(ABS((6*J488)/($C$2*$C$8)))</f>
        <v>9.381657636047061E-2</v>
      </c>
      <c r="M488">
        <f>(3*K488)/($C$2*$C$3*2)</f>
        <v>-7.4999999999999997E-3</v>
      </c>
      <c r="N488">
        <f t="shared" si="91"/>
        <v>9.381657636047061E-2</v>
      </c>
      <c r="O488">
        <f t="shared" si="92"/>
        <v>9.7979589711327184E-2</v>
      </c>
      <c r="P488">
        <f t="shared" si="86"/>
        <v>-15988.645697712982</v>
      </c>
      <c r="Q488">
        <f>0</f>
        <v>0</v>
      </c>
      <c r="R488" s="12">
        <f>0</f>
        <v>0</v>
      </c>
      <c r="S488">
        <f>0</f>
        <v>0</v>
      </c>
      <c r="T488">
        <f>0</f>
        <v>0</v>
      </c>
      <c r="U488">
        <f>IFERROR($C$3*S488,0)</f>
        <v>0</v>
      </c>
      <c r="V488">
        <f>3.1415-ATAN((M488/2)/ABS((G488-$C$7)))</f>
        <v>3.1596088157250009</v>
      </c>
      <c r="W488">
        <f>SQRT(((O488/2))^2+(ABS(G488-$C$7))^2)</f>
        <v>0.21277536605863009</v>
      </c>
      <c r="X488">
        <f t="shared" si="93"/>
        <v>3.1415000000000002</v>
      </c>
      <c r="Y488">
        <f>G488-$C$7</f>
        <v>-0.20705882352941166</v>
      </c>
      <c r="Z488">
        <f t="shared" si="94"/>
        <v>3.4405470319395886E-6</v>
      </c>
      <c r="AA488">
        <f>W488/$C$5</f>
        <v>10.638768302931505</v>
      </c>
      <c r="AB488">
        <f>Y488/$C$5</f>
        <v>-10.352941176470583</v>
      </c>
      <c r="AC488">
        <f>$C$4/$C$5</f>
        <v>0</v>
      </c>
      <c r="AD488">
        <f>IFERROR(ABS(((J488*$C$5)/(4*Z488))*((((1/(AA488^3))-AA488)*SIN(V488))-(((4/(AA488^5))-(5/(AA488^3))+AA488)*SIN(3*V488))-(2*AC488*((3/(AA488^4))-(4/(AA488^2))+1)*COS(2*V488))+(2*AC488*((1/(AA488^2))-1)))),0)</f>
        <v>32665.916768777097</v>
      </c>
      <c r="AE488">
        <f>IFERROR(ABS(((J488*$C$5)/(4*Z488))*((2*AC488*((-(3/(AB488^4)))+(2/(AB488^2))+1)*SIN(2*X488))-((1/(AB488^3))*COS(X488))+(((4/(AB488^5))-((3/(AB488^3))-AB488))*COS(3*X488)))),0)</f>
        <v>441259.74800401524</v>
      </c>
      <c r="AF488">
        <f>MAX($C$8,AD488)</f>
        <v>400000</v>
      </c>
      <c r="AG488" s="11">
        <f>MAX(AE488,$C$3,U488)</f>
        <v>441259.74800401524</v>
      </c>
      <c r="AH488" s="11">
        <f t="shared" si="95"/>
        <v>9.381657636047061E-2</v>
      </c>
      <c r="AI488" s="11">
        <f>(3*K488)/($C$2*$C$3*2)</f>
        <v>-7.4999999999999997E-3</v>
      </c>
      <c r="AJ488">
        <f t="shared" si="87"/>
        <v>0.14294000000000001</v>
      </c>
      <c r="AK488">
        <f t="shared" si="88"/>
        <v>9.381657636047061E-2</v>
      </c>
      <c r="AL488">
        <f>0</f>
        <v>0</v>
      </c>
      <c r="AN488">
        <f t="shared" si="89"/>
        <v>1.4068888548851092E-6</v>
      </c>
    </row>
    <row r="489" spans="7:40" x14ac:dyDescent="0.25">
      <c r="G489">
        <f>G488+($C$6/1700)</f>
        <v>0.14323529411764716</v>
      </c>
      <c r="H489" s="7">
        <f t="shared" si="90"/>
        <v>0.14324000000000001</v>
      </c>
      <c r="I489" s="7">
        <f t="shared" si="96"/>
        <v>489</v>
      </c>
      <c r="J489" s="7">
        <f t="shared" si="97"/>
        <v>29.323500000000049</v>
      </c>
      <c r="K489" s="7">
        <v>-50</v>
      </c>
      <c r="L489">
        <f>SQRT(ABS((6*J489)/($C$2*$C$8)))</f>
        <v>9.3792590325675593E-2</v>
      </c>
      <c r="M489">
        <f>(3*K489)/($C$2*$C$3*2)</f>
        <v>-7.4999999999999997E-3</v>
      </c>
      <c r="N489">
        <f t="shared" si="91"/>
        <v>9.3792590325675593E-2</v>
      </c>
      <c r="O489">
        <f t="shared" si="92"/>
        <v>9.7979589711327184E-2</v>
      </c>
      <c r="P489">
        <f t="shared" si="86"/>
        <v>-15992.734551754636</v>
      </c>
      <c r="Q489">
        <f>0</f>
        <v>0</v>
      </c>
      <c r="R489" s="12">
        <f>0</f>
        <v>0</v>
      </c>
      <c r="S489">
        <f>0</f>
        <v>0</v>
      </c>
      <c r="T489">
        <f>0</f>
        <v>0</v>
      </c>
      <c r="U489">
        <f>IFERROR($C$3*S489,0)</f>
        <v>0</v>
      </c>
      <c r="V489">
        <f>3.1415-ATAN((M489/2)/ABS((G489-$C$7)))</f>
        <v>3.1596345694214398</v>
      </c>
      <c r="W489">
        <f>SQRT(((O489/2))^2+(ABS(G489-$C$7))^2)</f>
        <v>0.21248916113208191</v>
      </c>
      <c r="X489">
        <f t="shared" si="93"/>
        <v>3.1415000000000002</v>
      </c>
      <c r="Y489">
        <f>G489-$C$7</f>
        <v>-0.20676470588235282</v>
      </c>
      <c r="Z489">
        <f t="shared" si="94"/>
        <v>3.4379087780186911E-6</v>
      </c>
      <c r="AA489">
        <f>W489/$C$5</f>
        <v>10.624458056604094</v>
      </c>
      <c r="AB489">
        <f>Y489/$C$5</f>
        <v>-10.338235294117641</v>
      </c>
      <c r="AC489">
        <f>$C$4/$C$5</f>
        <v>0</v>
      </c>
      <c r="AD489">
        <f>IFERROR(ABS(((J489*$C$5)/(4*Z489))*((((1/(AA489^3))-AA489)*SIN(V489))-(((4/(AA489^5))-(5/(AA489^3))+AA489)*SIN(3*V489))-(2*AC489*((3/(AA489^4))-(4/(AA489^2))+1)*COS(2*V489))+(2*AC489*((1/(AA489^2))-1)))),0)</f>
        <v>32676.874656102205</v>
      </c>
      <c r="AE489">
        <f>IFERROR(ABS(((J489*$C$5)/(4*Z489))*((2*AC489*((-(3/(AB489^4)))+(2/(AB489^2))+1)*SIN(2*X489))-((1/(AB489^3))*COS(X489))+(((4/(AB489^5))-((3/(AB489^3))-AB489))*COS(3*X489)))),0)</f>
        <v>440744.7807293795</v>
      </c>
      <c r="AF489">
        <f>MAX($C$8,AD489)</f>
        <v>400000</v>
      </c>
      <c r="AG489" s="11">
        <f>MAX(AE489,$C$3,U489)</f>
        <v>440744.7807293795</v>
      </c>
      <c r="AH489" s="11">
        <f t="shared" si="95"/>
        <v>9.3792590325675593E-2</v>
      </c>
      <c r="AI489" s="11">
        <f>(3*K489)/($C$2*$C$3*2)</f>
        <v>-7.4999999999999997E-3</v>
      </c>
      <c r="AJ489">
        <f t="shared" si="87"/>
        <v>0.14324000000000001</v>
      </c>
      <c r="AK489">
        <f t="shared" si="88"/>
        <v>9.3792590325675593E-2</v>
      </c>
      <c r="AL489">
        <f>0</f>
        <v>0</v>
      </c>
      <c r="AN489">
        <f t="shared" si="89"/>
        <v>1.3596562709007775E-6</v>
      </c>
    </row>
    <row r="490" spans="7:40" x14ac:dyDescent="0.25">
      <c r="G490">
        <f>G489+($C$6/1700)</f>
        <v>0.14352941176470599</v>
      </c>
      <c r="H490" s="7">
        <f t="shared" si="90"/>
        <v>0.14352999999999999</v>
      </c>
      <c r="I490" s="7">
        <f t="shared" si="96"/>
        <v>490</v>
      </c>
      <c r="J490" s="7">
        <f t="shared" si="97"/>
        <v>29.309000000000051</v>
      </c>
      <c r="K490" s="7">
        <v>-50</v>
      </c>
      <c r="L490">
        <f>SQRT(ABS((6*J490)/($C$2*$C$8)))</f>
        <v>9.3769397993162001E-2</v>
      </c>
      <c r="M490">
        <f>(3*K490)/($C$2*$C$3*2)</f>
        <v>-7.4999999999999997E-3</v>
      </c>
      <c r="N490">
        <f t="shared" si="91"/>
        <v>9.3769397993162001E-2</v>
      </c>
      <c r="O490">
        <f t="shared" si="92"/>
        <v>9.7979589711327184E-2</v>
      </c>
      <c r="P490">
        <f t="shared" si="86"/>
        <v>-15996.69009402604</v>
      </c>
      <c r="Q490">
        <f>0</f>
        <v>0</v>
      </c>
      <c r="R490" s="12">
        <f>0</f>
        <v>0</v>
      </c>
      <c r="S490">
        <f>0</f>
        <v>0</v>
      </c>
      <c r="T490">
        <f>0</f>
        <v>0</v>
      </c>
      <c r="U490">
        <f>IFERROR($C$3*S490,0)</f>
        <v>0</v>
      </c>
      <c r="V490">
        <f>3.1415-ATAN((M490/2)/ABS((G490-$C$7)))</f>
        <v>3.1596603964660717</v>
      </c>
      <c r="W490">
        <f>SQRT(((O490/2))^2+(ABS(G490-$C$7))^2)</f>
        <v>0.21220297784486514</v>
      </c>
      <c r="X490">
        <f t="shared" si="93"/>
        <v>3.1415000000000002</v>
      </c>
      <c r="Y490">
        <f>G490-$C$7</f>
        <v>-0.20647058823529399</v>
      </c>
      <c r="Z490">
        <f t="shared" si="94"/>
        <v>3.4353591072269868E-6</v>
      </c>
      <c r="AA490">
        <f>W490/$C$5</f>
        <v>10.610148892243256</v>
      </c>
      <c r="AB490">
        <f>Y490/$C$5</f>
        <v>-10.323529411764699</v>
      </c>
      <c r="AC490">
        <f>$C$4/$C$5</f>
        <v>0</v>
      </c>
      <c r="AD490">
        <f>IFERROR(ABS(((J490*$C$5)/(4*Z490))*((((1/(AA490^3))-AA490)*SIN(V490))-(((4/(AA490^5))-(5/(AA490^3))+AA490)*SIN(3*V490))-(2*AC490*((3/(AA490^4))-(4/(AA490^2))+1)*COS(2*V490))+(2*AC490*((1/(AA490^2))-1)))),0)</f>
        <v>32687.57128716047</v>
      </c>
      <c r="AE490">
        <f>IFERROR(ABS(((J490*$C$5)/(4*Z490))*((2*AC490*((-(3/(AB490^4)))+(2/(AB490^2))+1)*SIN(2*X490))-((1/(AB490^3))*COS(X490))+(((4/(AB490^5))-((3/(AB490^3))-AB490))*COS(3*X490)))),0)</f>
        <v>440225.8200534783</v>
      </c>
      <c r="AF490">
        <f>MAX($C$8,AD490)</f>
        <v>400000</v>
      </c>
      <c r="AG490" s="11">
        <f>MAX(AE490,$C$3,U490)</f>
        <v>440225.8200534783</v>
      </c>
      <c r="AH490" s="11">
        <f t="shared" si="95"/>
        <v>9.3769397993162001E-2</v>
      </c>
      <c r="AI490" s="11">
        <f>(3*K490)/($C$2*$C$3*2)</f>
        <v>-7.4999999999999997E-3</v>
      </c>
      <c r="AJ490">
        <f t="shared" si="87"/>
        <v>0.14352999999999999</v>
      </c>
      <c r="AK490">
        <f t="shared" si="88"/>
        <v>9.3769397993162001E-2</v>
      </c>
      <c r="AL490">
        <f>0</f>
        <v>0</v>
      </c>
      <c r="AN490">
        <f t="shared" si="89"/>
        <v>1.3593198988833211E-6</v>
      </c>
    </row>
    <row r="491" spans="7:40" x14ac:dyDescent="0.25">
      <c r="G491">
        <f>G490+($C$6/1700)</f>
        <v>0.14382352941176482</v>
      </c>
      <c r="H491" s="7">
        <f t="shared" si="90"/>
        <v>0.14382</v>
      </c>
      <c r="I491" s="7">
        <f t="shared" si="96"/>
        <v>491</v>
      </c>
      <c r="J491" s="7">
        <f t="shared" si="97"/>
        <v>29.294500000000049</v>
      </c>
      <c r="K491" s="7">
        <v>-50</v>
      </c>
      <c r="L491">
        <f>SQRT(ABS((6*J491)/($C$2*$C$8)))</f>
        <v>9.3746199922983622E-2</v>
      </c>
      <c r="M491">
        <f>(3*K491)/($C$2*$C$3*2)</f>
        <v>-7.4999999999999997E-3</v>
      </c>
      <c r="N491">
        <f t="shared" si="91"/>
        <v>9.3746199922983622E-2</v>
      </c>
      <c r="O491">
        <f t="shared" si="92"/>
        <v>9.7979589711327184E-2</v>
      </c>
      <c r="P491">
        <f t="shared" si="86"/>
        <v>-16000.648572766811</v>
      </c>
      <c r="Q491">
        <f>0</f>
        <v>0</v>
      </c>
      <c r="R491" s="12">
        <f>0</f>
        <v>0</v>
      </c>
      <c r="S491">
        <f>0</f>
        <v>0</v>
      </c>
      <c r="T491">
        <f>0</f>
        <v>0</v>
      </c>
      <c r="U491">
        <f>IFERROR($C$3*S491,0)</f>
        <v>0</v>
      </c>
      <c r="V491">
        <f>3.1415-ATAN((M491/2)/ABS((G491-$C$7)))</f>
        <v>3.15968629717266</v>
      </c>
      <c r="W491">
        <f>SQRT(((O491/2))^2+(ABS(G491-$C$7))^2)</f>
        <v>0.21191681628464834</v>
      </c>
      <c r="X491">
        <f t="shared" si="93"/>
        <v>3.1415000000000002</v>
      </c>
      <c r="Y491">
        <f>G491-$C$7</f>
        <v>-0.20617647058823516</v>
      </c>
      <c r="Z491">
        <f t="shared" si="94"/>
        <v>3.43281006705481E-6</v>
      </c>
      <c r="AA491">
        <f>W491/$C$5</f>
        <v>10.595840814232417</v>
      </c>
      <c r="AB491">
        <f>Y491/$C$5</f>
        <v>-10.308823529411757</v>
      </c>
      <c r="AC491">
        <f>$C$4/$C$5</f>
        <v>0</v>
      </c>
      <c r="AD491">
        <f>IFERROR(ABS(((J491*$C$5)/(4*Z491))*((((1/(AA491^3))-AA491)*SIN(V491))-(((4/(AA491^5))-(5/(AA491^3))+AA491)*SIN(3*V491))-(2*AC491*((3/(AA491^4))-(4/(AA491^2))+1)*COS(2*V491))+(2*AC491*((1/(AA491^2))-1)))),0)</f>
        <v>32698.285089205445</v>
      </c>
      <c r="AE491">
        <f>IFERROR(ABS(((J491*$C$5)/(4*Z491))*((2*AC491*((-(3/(AB491^4)))+(2/(AB491^2))+1)*SIN(2*X491))-((1/(AB491^3))*COS(X491))+(((4/(AB491^5))-((3/(AB491^3))-AB491))*COS(3*X491)))),0)</f>
        <v>439706.62582426978</v>
      </c>
      <c r="AF491">
        <f>MAX($C$8,AD491)</f>
        <v>400000</v>
      </c>
      <c r="AG491" s="11">
        <f>MAX(AE491,$C$3,U491)</f>
        <v>439706.62582426978</v>
      </c>
      <c r="AH491" s="11">
        <f t="shared" si="95"/>
        <v>9.3746199922983622E-2</v>
      </c>
      <c r="AI491" s="11">
        <f>(3*K491)/($C$2*$C$3*2)</f>
        <v>-7.4999999999999997E-3</v>
      </c>
      <c r="AJ491">
        <f t="shared" si="87"/>
        <v>0.14382</v>
      </c>
      <c r="AK491">
        <f t="shared" si="88"/>
        <v>9.3746199922983622E-2</v>
      </c>
      <c r="AL491">
        <f>0</f>
        <v>0</v>
      </c>
      <c r="AN491">
        <f t="shared" si="89"/>
        <v>1.4058329381544359E-6</v>
      </c>
    </row>
    <row r="492" spans="7:40" x14ac:dyDescent="0.25">
      <c r="G492">
        <f>G491+($C$6/1700)</f>
        <v>0.14411764705882366</v>
      </c>
      <c r="H492" s="7">
        <f t="shared" si="90"/>
        <v>0.14412</v>
      </c>
      <c r="I492" s="7">
        <f t="shared" si="96"/>
        <v>492</v>
      </c>
      <c r="J492" s="7">
        <f t="shared" si="97"/>
        <v>29.279500000000048</v>
      </c>
      <c r="K492" s="7">
        <v>-50</v>
      </c>
      <c r="L492">
        <f>SQRT(ABS((6*J492)/($C$2*$C$8)))</f>
        <v>9.3722195876964037E-2</v>
      </c>
      <c r="M492">
        <f>(3*K492)/($C$2*$C$3*2)</f>
        <v>-7.4999999999999997E-3</v>
      </c>
      <c r="N492">
        <f t="shared" si="91"/>
        <v>9.3722195876964037E-2</v>
      </c>
      <c r="O492">
        <f t="shared" si="92"/>
        <v>9.7979589711327184E-2</v>
      </c>
      <c r="P492">
        <f t="shared" si="86"/>
        <v>-16004.746644745277</v>
      </c>
      <c r="Q492">
        <f>0</f>
        <v>0</v>
      </c>
      <c r="R492" s="12">
        <f>0</f>
        <v>0</v>
      </c>
      <c r="S492">
        <f>0</f>
        <v>0</v>
      </c>
      <c r="T492">
        <f>0</f>
        <v>0</v>
      </c>
      <c r="U492">
        <f>IFERROR($C$3*S492,0)</f>
        <v>0</v>
      </c>
      <c r="V492">
        <f>3.1415-ATAN((M492/2)/ABS((G492-$C$7)))</f>
        <v>3.1597122718567596</v>
      </c>
      <c r="W492">
        <f>SQRT(((O492/2))^2+(ABS(G492-$C$7))^2)</f>
        <v>0.21163067653956763</v>
      </c>
      <c r="X492">
        <f t="shared" si="93"/>
        <v>3.1415000000000002</v>
      </c>
      <c r="Y492">
        <f>G492-$C$7</f>
        <v>-0.20588235294117632</v>
      </c>
      <c r="Z492">
        <f t="shared" si="94"/>
        <v>3.4301737927244664E-6</v>
      </c>
      <c r="AA492">
        <f>W492/$C$5</f>
        <v>10.581533826978381</v>
      </c>
      <c r="AB492">
        <f>Y492/$C$5</f>
        <v>-10.294117647058815</v>
      </c>
      <c r="AC492">
        <f>$C$4/$C$5</f>
        <v>0</v>
      </c>
      <c r="AD492">
        <f>IFERROR(ABS(((J492*$C$5)/(4*Z492))*((((1/(AA492^3))-AA492)*SIN(V492))-(((4/(AA492^5))-(5/(AA492^3))+AA492)*SIN(3*V492))-(2*AC492*((3/(AA492^4))-(4/(AA492^2))+1)*COS(2*V492))+(2*AC492*((1/(AA492^2))-1)))),0)</f>
        <v>32709.295414087697</v>
      </c>
      <c r="AE492">
        <f>IFERROR(ABS(((J492*$C$5)/(4*Z492))*((2*AC492*((-(3/(AB492^4)))+(2/(AB492^2))+1)*SIN(2*X492))-((1/(AB492^3))*COS(X492))+(((4/(AB492^5))-((3/(AB492^3))-AB492))*COS(3*X492)))),0)</f>
        <v>439190.94770551939</v>
      </c>
      <c r="AF492">
        <f>MAX($C$8,AD492)</f>
        <v>400000</v>
      </c>
      <c r="AG492" s="11">
        <f>MAX(AE492,$C$3,U492)</f>
        <v>439190.94770551939</v>
      </c>
      <c r="AH492" s="11">
        <f t="shared" si="95"/>
        <v>9.3722195876964037E-2</v>
      </c>
      <c r="AI492" s="11">
        <f>(3*K492)/($C$2*$C$3*2)</f>
        <v>-7.4999999999999997E-3</v>
      </c>
      <c r="AJ492">
        <f t="shared" si="87"/>
        <v>0.14412</v>
      </c>
      <c r="AK492">
        <f t="shared" si="88"/>
        <v>9.3722195876964037E-2</v>
      </c>
      <c r="AL492">
        <f>0</f>
        <v>0</v>
      </c>
      <c r="AN492">
        <f t="shared" si="89"/>
        <v>1.3586352987465629E-6</v>
      </c>
    </row>
    <row r="493" spans="7:40" x14ac:dyDescent="0.25">
      <c r="G493">
        <f>G492+($C$6/1700)</f>
        <v>0.14441176470588249</v>
      </c>
      <c r="H493" s="7">
        <f t="shared" si="90"/>
        <v>0.14441000000000001</v>
      </c>
      <c r="I493" s="7">
        <f t="shared" si="96"/>
        <v>493</v>
      </c>
      <c r="J493" s="7">
        <f t="shared" si="97"/>
        <v>29.265000000000047</v>
      </c>
      <c r="K493" s="7">
        <v>-50</v>
      </c>
      <c r="L493">
        <f>SQRT(ABS((6*J493)/($C$2*$C$8)))</f>
        <v>9.369898612044858E-2</v>
      </c>
      <c r="M493">
        <f>(3*K493)/($C$2*$C$3*2)</f>
        <v>-7.4999999999999997E-3</v>
      </c>
      <c r="N493">
        <f t="shared" si="91"/>
        <v>9.369898612044858E-2</v>
      </c>
      <c r="O493">
        <f t="shared" si="92"/>
        <v>9.7979589711327184E-2</v>
      </c>
      <c r="P493">
        <f t="shared" si="86"/>
        <v>-16008.711108909687</v>
      </c>
      <c r="Q493">
        <f>0</f>
        <v>0</v>
      </c>
      <c r="R493" s="12">
        <f>0</f>
        <v>0</v>
      </c>
      <c r="S493">
        <f>0</f>
        <v>0</v>
      </c>
      <c r="T493">
        <f>0</f>
        <v>0</v>
      </c>
      <c r="U493">
        <f>IFERROR($C$3*S493,0)</f>
        <v>0</v>
      </c>
      <c r="V493">
        <f>3.1415-ATAN((M493/2)/ABS((G493-$C$7)))</f>
        <v>3.1597383208357295</v>
      </c>
      <c r="W493">
        <f>SQRT(((O493/2))^2+(ABS(G493-$C$7))^2)</f>
        <v>0.2113445586982296</v>
      </c>
      <c r="X493">
        <f t="shared" si="93"/>
        <v>3.1415000000000002</v>
      </c>
      <c r="Y493">
        <f>G493-$C$7</f>
        <v>-0.20558823529411749</v>
      </c>
      <c r="Z493">
        <f t="shared" si="94"/>
        <v>3.4276260360186652E-6</v>
      </c>
      <c r="AA493">
        <f>W493/$C$5</f>
        <v>10.567227934911481</v>
      </c>
      <c r="AB493">
        <f>Y493/$C$5</f>
        <v>-10.279411764705873</v>
      </c>
      <c r="AC493">
        <f>$C$4/$C$5</f>
        <v>0</v>
      </c>
      <c r="AD493">
        <f>IFERROR(ABS(((J493*$C$5)/(4*Z493))*((((1/(AA493^3))-AA493)*SIN(V493))-(((4/(AA493^5))-(5/(AA493^3))+AA493)*SIN(3*V493))-(2*AC493*((3/(AA493^4))-(4/(AA493^2))+1)*COS(2*V493))+(2*AC493*((1/(AA493^2))-1)))),0)</f>
        <v>32720.044000165464</v>
      </c>
      <c r="AE493">
        <f>IFERROR(ABS(((J493*$C$5)/(4*Z493))*((2*AC493*((-(3/(AB493^4)))+(2/(AB493^2))+1)*SIN(2*X493))-((1/(AB493^3))*COS(X493))+(((4/(AB493^5))-((3/(AB493^3))-AB493))*COS(3*X493)))),0)</f>
        <v>438671.2829629099</v>
      </c>
      <c r="AF493">
        <f>MAX($C$8,AD493)</f>
        <v>400000</v>
      </c>
      <c r="AG493" s="11">
        <f>MAX(AE493,$C$3,U493)</f>
        <v>438671.2829629099</v>
      </c>
      <c r="AH493" s="11">
        <f t="shared" si="95"/>
        <v>9.369898612044858E-2</v>
      </c>
      <c r="AI493" s="11">
        <f>(3*K493)/($C$2*$C$3*2)</f>
        <v>-7.4999999999999997E-3</v>
      </c>
      <c r="AJ493">
        <f t="shared" si="87"/>
        <v>0.14441000000000001</v>
      </c>
      <c r="AK493">
        <f t="shared" si="88"/>
        <v>9.369898612044858E-2</v>
      </c>
      <c r="AL493">
        <f>0</f>
        <v>0</v>
      </c>
      <c r="AN493">
        <f t="shared" si="89"/>
        <v>1.4051245496396161E-6</v>
      </c>
    </row>
    <row r="494" spans="7:40" x14ac:dyDescent="0.25">
      <c r="G494">
        <f>G493+($C$6/1700)</f>
        <v>0.14470588235294132</v>
      </c>
      <c r="H494" s="7">
        <f t="shared" si="90"/>
        <v>0.14471000000000001</v>
      </c>
      <c r="I494" s="7">
        <f t="shared" si="96"/>
        <v>494</v>
      </c>
      <c r="J494" s="7">
        <f t="shared" si="97"/>
        <v>29.250000000000046</v>
      </c>
      <c r="K494" s="7">
        <v>-50</v>
      </c>
      <c r="L494">
        <f>SQRT(ABS((6*J494)/($C$2*$C$8)))</f>
        <v>9.3674969975976047E-2</v>
      </c>
      <c r="M494">
        <f>(3*K494)/($C$2*$C$3*2)</f>
        <v>-7.4999999999999997E-3</v>
      </c>
      <c r="N494">
        <f t="shared" si="91"/>
        <v>9.3674969975976047E-2</v>
      </c>
      <c r="O494">
        <f t="shared" si="92"/>
        <v>9.7979589711327184E-2</v>
      </c>
      <c r="P494">
        <f t="shared" si="86"/>
        <v>-16012.8153805087</v>
      </c>
      <c r="Q494">
        <f>0</f>
        <v>0</v>
      </c>
      <c r="R494" s="12">
        <f>0</f>
        <v>0</v>
      </c>
      <c r="S494">
        <f>0</f>
        <v>0</v>
      </c>
      <c r="T494">
        <f>0</f>
        <v>0</v>
      </c>
      <c r="U494">
        <f>IFERROR($C$3*S494,0)</f>
        <v>0</v>
      </c>
      <c r="V494">
        <f>3.1415-ATAN((M494/2)/ABS((G494-$C$7)))</f>
        <v>3.1597644444287472</v>
      </c>
      <c r="W494">
        <f>SQRT(((O494/2))^2+(ABS(G494-$C$7))^2)</f>
        <v>0.21105846284971461</v>
      </c>
      <c r="X494">
        <f t="shared" si="93"/>
        <v>3.1415000000000002</v>
      </c>
      <c r="Y494">
        <f>G494-$C$7</f>
        <v>-0.20529411764705865</v>
      </c>
      <c r="Z494">
        <f t="shared" si="94"/>
        <v>3.4249910897466295E-6</v>
      </c>
      <c r="AA494">
        <f>W494/$C$5</f>
        <v>10.55292314248573</v>
      </c>
      <c r="AB494">
        <f>Y494/$C$5</f>
        <v>-10.264705882352933</v>
      </c>
      <c r="AC494">
        <f>$C$4/$C$5</f>
        <v>0</v>
      </c>
      <c r="AD494">
        <f>IFERROR(ABS(((J494*$C$5)/(4*Z494))*((((1/(AA494^3))-AA494)*SIN(V494))-(((4/(AA494^5))-(5/(AA494^3))+AA494)*SIN(3*V494))-(2*AC494*((3/(AA494^4))-(4/(AA494^2))+1)*COS(2*V494))+(2*AC494*((1/(AA494^2))-1)))),0)</f>
        <v>32731.089719691594</v>
      </c>
      <c r="AE494">
        <f>IFERROR(ABS(((J494*$C$5)/(4*Z494))*((2*AC494*((-(3/(AB494^4)))+(2/(AB494^2))+1)*SIN(2*X494))-((1/(AB494^3))*COS(X494))+(((4/(AB494^5))-((3/(AB494^3))-AB494))*COS(3*X494)))),0)</f>
        <v>438155.12870323804</v>
      </c>
      <c r="AF494">
        <f>MAX($C$8,AD494)</f>
        <v>400000</v>
      </c>
      <c r="AG494" s="11">
        <f>MAX(AE494,$C$3,U494)</f>
        <v>438155.12870323804</v>
      </c>
      <c r="AH494" s="11">
        <f t="shared" si="95"/>
        <v>9.3674969975976047E-2</v>
      </c>
      <c r="AI494" s="11">
        <f>(3*K494)/($C$2*$C$3*2)</f>
        <v>-7.4999999999999997E-3</v>
      </c>
      <c r="AJ494">
        <f t="shared" si="87"/>
        <v>0.14471000000000001</v>
      </c>
      <c r="AK494">
        <f t="shared" si="88"/>
        <v>9.3674969975976047E-2</v>
      </c>
      <c r="AL494">
        <f>0</f>
        <v>0</v>
      </c>
      <c r="AN494">
        <f t="shared" si="89"/>
        <v>1.3579503534738702E-6</v>
      </c>
    </row>
    <row r="495" spans="7:40" x14ac:dyDescent="0.25">
      <c r="G495">
        <f>G494+($C$6/1700)</f>
        <v>0.14500000000000016</v>
      </c>
      <c r="H495" s="7">
        <f t="shared" si="90"/>
        <v>0.14499999999999999</v>
      </c>
      <c r="I495" s="7">
        <f t="shared" si="96"/>
        <v>495</v>
      </c>
      <c r="J495" s="7">
        <f t="shared" si="97"/>
        <v>29.235500000000048</v>
      </c>
      <c r="K495" s="7">
        <v>-50</v>
      </c>
      <c r="L495">
        <f>SQRT(ABS((6*J495)/($C$2*$C$8)))</f>
        <v>9.365174851544425E-2</v>
      </c>
      <c r="M495">
        <f>(3*K495)/($C$2*$C$3*2)</f>
        <v>-7.4999999999999997E-3</v>
      </c>
      <c r="N495">
        <f t="shared" si="91"/>
        <v>9.365174851544425E-2</v>
      </c>
      <c r="O495">
        <f t="shared" si="92"/>
        <v>9.7979589711327184E-2</v>
      </c>
      <c r="P495">
        <f t="shared" si="86"/>
        <v>-16016.785845195753</v>
      </c>
      <c r="Q495">
        <f>0</f>
        <v>0</v>
      </c>
      <c r="R495" s="12">
        <f>0</f>
        <v>0</v>
      </c>
      <c r="S495">
        <f>0</f>
        <v>0</v>
      </c>
      <c r="T495">
        <f>0</f>
        <v>0</v>
      </c>
      <c r="U495">
        <f>IFERROR($C$3*S495,0)</f>
        <v>0</v>
      </c>
      <c r="V495">
        <f>3.1415-ATAN((M495/2)/ABS((G495-$C$7)))</f>
        <v>3.1597906429568203</v>
      </c>
      <c r="W495">
        <f>SQRT(((O495/2))^2+(ABS(G495-$C$7))^2)</f>
        <v>0.21077238908357973</v>
      </c>
      <c r="X495">
        <f t="shared" si="93"/>
        <v>3.1415000000000002</v>
      </c>
      <c r="Y495">
        <f>G495-$C$7</f>
        <v>-0.20499999999999982</v>
      </c>
      <c r="Z495">
        <f t="shared" si="94"/>
        <v>3.4224446171540931E-6</v>
      </c>
      <c r="AA495">
        <f>W495/$C$5</f>
        <v>10.538619454178987</v>
      </c>
      <c r="AB495">
        <f>Y495/$C$5</f>
        <v>-10.249999999999991</v>
      </c>
      <c r="AC495">
        <f>$C$4/$C$5</f>
        <v>0</v>
      </c>
      <c r="AD495">
        <f>IFERROR(ABS(((J495*$C$5)/(4*Z495))*((((1/(AA495^3))-AA495)*SIN(V495))-(((4/(AA495^5))-(5/(AA495^3))+AA495)*SIN(3*V495))-(2*AC495*((3/(AA495^4))-(4/(AA495^2))+1)*COS(2*V495))+(2*AC495*((1/(AA495^2))-1)))),0)</f>
        <v>32741.873376826101</v>
      </c>
      <c r="AE495">
        <f>IFERROR(ABS(((J495*$C$5)/(4*Z495))*((2*AC495*((-(3/(AB495^4)))+(2/(AB495^2))+1)*SIN(2*X495))-((1/(AB495^3))*COS(X495))+(((4/(AB495^5))-((3/(AB495^3))-AB495))*COS(3*X495)))),0)</f>
        <v>437634.99232391181</v>
      </c>
      <c r="AF495">
        <f>MAX($C$8,AD495)</f>
        <v>400000</v>
      </c>
      <c r="AG495" s="11">
        <f>MAX(AE495,$C$3,U495)</f>
        <v>437634.99232391181</v>
      </c>
      <c r="AH495" s="11">
        <f t="shared" si="95"/>
        <v>9.365174851544425E-2</v>
      </c>
      <c r="AI495" s="11">
        <f>(3*K495)/($C$2*$C$3*2)</f>
        <v>-7.4999999999999997E-3</v>
      </c>
      <c r="AJ495">
        <f t="shared" si="87"/>
        <v>0.14499999999999999</v>
      </c>
      <c r="AK495">
        <f t="shared" si="88"/>
        <v>9.365174851544425E-2</v>
      </c>
      <c r="AL495">
        <f>0</f>
        <v>0</v>
      </c>
      <c r="AN495">
        <f t="shared" si="89"/>
        <v>1.3576135587862113E-6</v>
      </c>
    </row>
    <row r="496" spans="7:40" x14ac:dyDescent="0.25">
      <c r="G496">
        <f>G495+($C$6/1700)</f>
        <v>0.14529411764705899</v>
      </c>
      <c r="H496" s="7">
        <f t="shared" si="90"/>
        <v>0.14529</v>
      </c>
      <c r="I496" s="7">
        <f t="shared" si="96"/>
        <v>496</v>
      </c>
      <c r="J496" s="7">
        <f t="shared" si="97"/>
        <v>29.221000000000046</v>
      </c>
      <c r="K496" s="7">
        <v>-50</v>
      </c>
      <c r="L496">
        <f>SQRT(ABS((6*J496)/($C$2*$C$8)))</f>
        <v>9.3628521295596748E-2</v>
      </c>
      <c r="M496">
        <f>(3*K496)/($C$2*$C$3*2)</f>
        <v>-7.4999999999999997E-3</v>
      </c>
      <c r="N496">
        <f t="shared" si="91"/>
        <v>9.3628521295596748E-2</v>
      </c>
      <c r="O496">
        <f t="shared" si="92"/>
        <v>9.7979589711327184E-2</v>
      </c>
      <c r="P496">
        <f t="shared" si="86"/>
        <v>-16020.759264843195</v>
      </c>
      <c r="Q496">
        <f>0</f>
        <v>0</v>
      </c>
      <c r="R496" s="12">
        <f>0</f>
        <v>0</v>
      </c>
      <c r="S496">
        <f>0</f>
        <v>0</v>
      </c>
      <c r="T496">
        <f>0</f>
        <v>0</v>
      </c>
      <c r="U496">
        <f>IFERROR($C$3*S496,0)</f>
        <v>0</v>
      </c>
      <c r="V496">
        <f>3.1415-ATAN((M496/2)/ABS((G496-$C$7)))</f>
        <v>3.1598169167428014</v>
      </c>
      <c r="W496">
        <f>SQRT(((O496/2))^2+(ABS(G496-$C$7))^2)</f>
        <v>0.21048633748986206</v>
      </c>
      <c r="X496">
        <f t="shared" si="93"/>
        <v>3.1415000000000002</v>
      </c>
      <c r="Y496">
        <f>G496-$C$7</f>
        <v>-0.20470588235294099</v>
      </c>
      <c r="Z496">
        <f t="shared" si="94"/>
        <v>3.4198987759732955E-6</v>
      </c>
      <c r="AA496">
        <f>W496/$C$5</f>
        <v>10.524316874493103</v>
      </c>
      <c r="AB496">
        <f>Y496/$C$5</f>
        <v>-10.235294117647049</v>
      </c>
      <c r="AC496">
        <f>$C$4/$C$5</f>
        <v>0</v>
      </c>
      <c r="AD496">
        <f>IFERROR(ABS(((J496*$C$5)/(4*Z496))*((((1/(AA496^3))-AA496)*SIN(V496))-(((4/(AA496^5))-(5/(AA496^3))+AA496)*SIN(3*V496))-(2*AC496*((3/(AA496^4))-(4/(AA496^2))+1)*COS(2*V496))+(2*AC496*((1/(AA496^2))-1)))),0)</f>
        <v>32752.674562604851</v>
      </c>
      <c r="AE496">
        <f>IFERROR(ABS(((J496*$C$5)/(4*Z496))*((2*AC496*((-(3/(AB496^4)))+(2/(AB496^2))+1)*SIN(2*X496))-((1/(AB496^3))*COS(X496))+(((4/(AB496^5))-((3/(AB496^3))-AB496))*COS(3*X496)))),0)</f>
        <v>437114.62100081722</v>
      </c>
      <c r="AF496">
        <f>MAX($C$8,AD496)</f>
        <v>400000</v>
      </c>
      <c r="AG496" s="11">
        <f>MAX(AE496,$C$3,U496)</f>
        <v>437114.62100081722</v>
      </c>
      <c r="AH496" s="11">
        <f t="shared" si="95"/>
        <v>9.3628521295596748E-2</v>
      </c>
      <c r="AI496" s="11">
        <f>(3*K496)/($C$2*$C$3*2)</f>
        <v>-7.4999999999999997E-3</v>
      </c>
      <c r="AJ496">
        <f t="shared" si="87"/>
        <v>0.14529</v>
      </c>
      <c r="AK496">
        <f t="shared" si="88"/>
        <v>9.3628521295596748E-2</v>
      </c>
      <c r="AL496">
        <f>0</f>
        <v>0</v>
      </c>
      <c r="AN496">
        <f t="shared" si="89"/>
        <v>1.4040673060789977E-6</v>
      </c>
    </row>
    <row r="497" spans="7:40" x14ac:dyDescent="0.25">
      <c r="G497">
        <f>G496+($C$6/1700)</f>
        <v>0.14558823529411782</v>
      </c>
      <c r="H497" s="7">
        <f t="shared" si="90"/>
        <v>0.14559</v>
      </c>
      <c r="I497" s="7">
        <f t="shared" si="96"/>
        <v>497</v>
      </c>
      <c r="J497" s="7">
        <f t="shared" si="97"/>
        <v>29.206000000000046</v>
      </c>
      <c r="K497" s="7">
        <v>-50</v>
      </c>
      <c r="L497">
        <f>SQRT(ABS((6*J497)/($C$2*$C$8)))</f>
        <v>9.3604487071934819E-2</v>
      </c>
      <c r="M497">
        <f>(3*K497)/($C$2*$C$3*2)</f>
        <v>-7.4999999999999997E-3</v>
      </c>
      <c r="N497">
        <f t="shared" si="91"/>
        <v>9.3604487071934819E-2</v>
      </c>
      <c r="O497">
        <f t="shared" si="92"/>
        <v>9.7979589711327184E-2</v>
      </c>
      <c r="P497">
        <f t="shared" si="86"/>
        <v>-16024.872812424617</v>
      </c>
      <c r="Q497">
        <f>0</f>
        <v>0</v>
      </c>
      <c r="R497" s="12">
        <f>0</f>
        <v>0</v>
      </c>
      <c r="S497">
        <f>0</f>
        <v>0</v>
      </c>
      <c r="T497">
        <f>0</f>
        <v>0</v>
      </c>
      <c r="U497">
        <f>IFERROR($C$3*S497,0)</f>
        <v>0</v>
      </c>
      <c r="V497">
        <f>3.1415-ATAN((M497/2)/ABS((G497-$C$7)))</f>
        <v>3.1598432661113982</v>
      </c>
      <c r="W497">
        <f>SQRT(((O497/2))^2+(ABS(G497-$C$7))^2)</f>
        <v>0.21020030815908175</v>
      </c>
      <c r="X497">
        <f t="shared" si="93"/>
        <v>3.1415000000000002</v>
      </c>
      <c r="Y497">
        <f>G497-$C$7</f>
        <v>-0.20441176470588215</v>
      </c>
      <c r="Z497">
        <f t="shared" si="94"/>
        <v>3.4172658117786652E-6</v>
      </c>
      <c r="AA497">
        <f>W497/$C$5</f>
        <v>10.510015407954088</v>
      </c>
      <c r="AB497">
        <f>Y497/$C$5</f>
        <v>-10.220588235294107</v>
      </c>
      <c r="AC497">
        <f>$C$4/$C$5</f>
        <v>0</v>
      </c>
      <c r="AD497">
        <f>IFERROR(ABS(((J497*$C$5)/(4*Z497))*((((1/(AA497^3))-AA497)*SIN(V497))-(((4/(AA497^5))-(5/(AA497^3))+AA497)*SIN(3*V497))-(2*AC497*((3/(AA497^4))-(4/(AA497^2))+1)*COS(2*V497))+(2*AC497*((1/(AA497^2))-1)))),0)</f>
        <v>32763.77380032196</v>
      </c>
      <c r="AE497">
        <f>IFERROR(ABS(((J497*$C$5)/(4*Z497))*((2*AC497*((-(3/(AB497^4)))+(2/(AB497^2))+1)*SIN(2*X497))-((1/(AB497^3))*COS(X497))+(((4/(AB497^5))-((3/(AB497^3))-AB497))*COS(3*X497)))),0)</f>
        <v>436597.7516342391</v>
      </c>
      <c r="AF497">
        <f>MAX($C$8,AD497)</f>
        <v>400000</v>
      </c>
      <c r="AG497" s="11">
        <f>MAX(AE497,$C$3,U497)</f>
        <v>436597.7516342391</v>
      </c>
      <c r="AH497" s="11">
        <f t="shared" si="95"/>
        <v>9.3604487071934819E-2</v>
      </c>
      <c r="AI497" s="11">
        <f>(3*K497)/($C$2*$C$3*2)</f>
        <v>-7.4999999999999997E-3</v>
      </c>
      <c r="AJ497">
        <f t="shared" si="87"/>
        <v>0.14559</v>
      </c>
      <c r="AK497">
        <f t="shared" si="88"/>
        <v>9.3604487071934819E-2</v>
      </c>
      <c r="AL497">
        <f>0</f>
        <v>0</v>
      </c>
      <c r="AN497">
        <f t="shared" si="89"/>
        <v>1.3569280977635333E-6</v>
      </c>
    </row>
    <row r="498" spans="7:40" x14ac:dyDescent="0.25">
      <c r="G498">
        <f>G497+($C$6/1700)</f>
        <v>0.14588235294117666</v>
      </c>
      <c r="H498" s="7">
        <f t="shared" si="90"/>
        <v>0.14588000000000001</v>
      </c>
      <c r="I498" s="7">
        <f t="shared" si="96"/>
        <v>498</v>
      </c>
      <c r="J498" s="7">
        <f t="shared" si="97"/>
        <v>29.191500000000044</v>
      </c>
      <c r="K498" s="7">
        <v>-50</v>
      </c>
      <c r="L498">
        <f>SQRT(ABS((6*J498)/($C$2*$C$8)))</f>
        <v>9.3581248121618957E-2</v>
      </c>
      <c r="M498">
        <f>(3*K498)/($C$2*$C$3*2)</f>
        <v>-7.4999999999999997E-3</v>
      </c>
      <c r="N498">
        <f t="shared" si="91"/>
        <v>9.3581248121618957E-2</v>
      </c>
      <c r="O498">
        <f t="shared" si="92"/>
        <v>9.7979589711327184E-2</v>
      </c>
      <c r="P498">
        <f t="shared" si="86"/>
        <v>-16028.852255214502</v>
      </c>
      <c r="Q498">
        <f>0</f>
        <v>0</v>
      </c>
      <c r="R498" s="12">
        <f>0</f>
        <v>0</v>
      </c>
      <c r="S498">
        <f>0</f>
        <v>0</v>
      </c>
      <c r="T498">
        <f>0</f>
        <v>0</v>
      </c>
      <c r="U498">
        <f>IFERROR($C$3*S498,0)</f>
        <v>0</v>
      </c>
      <c r="V498">
        <f>3.1415-ATAN((M498/2)/ABS((G498-$C$7)))</f>
        <v>3.1598696913891913</v>
      </c>
      <c r="W498">
        <f>SQRT(((O498/2))^2+(ABS(G498-$C$7))^2)</f>
        <v>0.20991430118224524</v>
      </c>
      <c r="X498">
        <f t="shared" si="93"/>
        <v>3.1415000000000002</v>
      </c>
      <c r="Y498">
        <f>G498-$C$7</f>
        <v>-0.20411764705882332</v>
      </c>
      <c r="Z498">
        <f t="shared" si="94"/>
        <v>3.414721255677804E-6</v>
      </c>
      <c r="AA498">
        <f>W498/$C$5</f>
        <v>10.495715059112262</v>
      </c>
      <c r="AB498">
        <f>Y498/$C$5</f>
        <v>-10.205882352941165</v>
      </c>
      <c r="AC498">
        <f>$C$4/$C$5</f>
        <v>0</v>
      </c>
      <c r="AD498">
        <f>IFERROR(ABS(((J498*$C$5)/(4*Z498))*((((1/(AA498^3))-AA498)*SIN(V498))-(((4/(AA498^5))-(5/(AA498^3))+AA498)*SIN(3*V498))-(2*AC498*((3/(AA498^4))-(4/(AA498^2))+1)*COS(2*V498))+(2*AC498*((1/(AA498^2))-1)))),0)</f>
        <v>32774.610494253749</v>
      </c>
      <c r="AE498">
        <f>IFERROR(ABS(((J498*$C$5)/(4*Z498))*((2*AC498*((-(3/(AB498^4)))+(2/(AB498^2))+1)*SIN(2*X498))-((1/(AB498^3))*COS(X498))+(((4/(AB498^5))-((3/(AB498^3))-AB498))*COS(3*X498)))),0)</f>
        <v>436076.90698395105</v>
      </c>
      <c r="AF498">
        <f>MAX($C$8,AD498)</f>
        <v>400000</v>
      </c>
      <c r="AG498" s="11">
        <f>MAX(AE498,$C$3,U498)</f>
        <v>436076.90698395105</v>
      </c>
      <c r="AH498" s="11">
        <f t="shared" si="95"/>
        <v>9.3581248121618957E-2</v>
      </c>
      <c r="AI498" s="11">
        <f>(3*K498)/($C$2*$C$3*2)</f>
        <v>-7.4999999999999997E-3</v>
      </c>
      <c r="AJ498">
        <f t="shared" si="87"/>
        <v>0.14588000000000001</v>
      </c>
      <c r="AK498">
        <f t="shared" si="88"/>
        <v>9.3581248121618957E-2</v>
      </c>
      <c r="AL498">
        <f>0</f>
        <v>0</v>
      </c>
      <c r="AN498">
        <f t="shared" si="89"/>
        <v>1.403358026306877E-6</v>
      </c>
    </row>
    <row r="499" spans="7:40" x14ac:dyDescent="0.25">
      <c r="G499">
        <f>G498+($C$6/1700)</f>
        <v>0.14617647058823549</v>
      </c>
      <c r="H499" s="7">
        <f t="shared" si="90"/>
        <v>0.14618</v>
      </c>
      <c r="I499" s="7">
        <f t="shared" si="96"/>
        <v>499</v>
      </c>
      <c r="J499" s="7">
        <f t="shared" si="97"/>
        <v>29.176500000000043</v>
      </c>
      <c r="K499" s="7">
        <v>-50</v>
      </c>
      <c r="L499">
        <f>SQRT(ABS((6*J499)/($C$2*$C$8)))</f>
        <v>9.3557201753793451E-2</v>
      </c>
      <c r="M499">
        <f>(3*K499)/($C$2*$C$3*2)</f>
        <v>-7.4999999999999997E-3</v>
      </c>
      <c r="N499">
        <f t="shared" si="91"/>
        <v>9.3557201753793451E-2</v>
      </c>
      <c r="O499">
        <f t="shared" si="92"/>
        <v>9.7979589711327184E-2</v>
      </c>
      <c r="P499">
        <f t="shared" si="86"/>
        <v>-16032.97204150486</v>
      </c>
      <c r="Q499">
        <f>0</f>
        <v>0</v>
      </c>
      <c r="R499" s="12">
        <f>0</f>
        <v>0</v>
      </c>
      <c r="S499">
        <f>0</f>
        <v>0</v>
      </c>
      <c r="T499">
        <f>0</f>
        <v>0</v>
      </c>
      <c r="U499">
        <f>IFERROR($C$3*S499,0)</f>
        <v>0</v>
      </c>
      <c r="V499">
        <f>3.1415-ATAN((M499/2)/ABS((G499-$C$7)))</f>
        <v>3.1598961929046432</v>
      </c>
      <c r="W499">
        <f>SQRT(((O499/2))^2+(ABS(G499-$C$7))^2)</f>
        <v>0.20962831665084855</v>
      </c>
      <c r="X499">
        <f t="shared" si="93"/>
        <v>3.1415000000000002</v>
      </c>
      <c r="Y499">
        <f>G499-$C$7</f>
        <v>-0.20382352941176449</v>
      </c>
      <c r="Z499">
        <f t="shared" si="94"/>
        <v>3.4120896212119482E-6</v>
      </c>
      <c r="AA499">
        <f>W499/$C$5</f>
        <v>10.481415832542428</v>
      </c>
      <c r="AB499">
        <f>Y499/$C$5</f>
        <v>-10.191176470588225</v>
      </c>
      <c r="AC499">
        <f>$C$4/$C$5</f>
        <v>0</v>
      </c>
      <c r="AD499">
        <f>IFERROR(ABS(((J499*$C$5)/(4*Z499))*((((1/(AA499^3))-AA499)*SIN(V499))-(((4/(AA499^5))-(5/(AA499^3))+AA499)*SIN(3*V499))-(2*AC499*((3/(AA499^4))-(4/(AA499^2))+1)*COS(2*V499))+(2*AC499*((1/(AA499^2))-1)))),0)</f>
        <v>32785.74585926791</v>
      </c>
      <c r="AE499">
        <f>IFERROR(ABS(((J499*$C$5)/(4*Z499))*((2*AC499*((-(3/(AB499^4)))+(2/(AB499^2))+1)*SIN(2*X499))-((1/(AB499^3))*COS(X499))+(((4/(AB499^5))-((3/(AB499^3))-AB499))*COS(3*X499)))),0)</f>
        <v>435559.5586099347</v>
      </c>
      <c r="AF499">
        <f>MAX($C$8,AD499)</f>
        <v>400000</v>
      </c>
      <c r="AG499" s="11">
        <f>MAX(AE499,$C$3,U499)</f>
        <v>435559.5586099347</v>
      </c>
      <c r="AH499" s="11">
        <f t="shared" si="95"/>
        <v>9.3557201753793451E-2</v>
      </c>
      <c r="AI499" s="11">
        <f>(3*K499)/($C$2*$C$3*2)</f>
        <v>-7.4999999999999997E-3</v>
      </c>
      <c r="AJ499">
        <f t="shared" si="87"/>
        <v>0.14618</v>
      </c>
      <c r="AK499">
        <f t="shared" si="88"/>
        <v>9.3557201753793451E-2</v>
      </c>
      <c r="AL499">
        <f>0</f>
        <v>0</v>
      </c>
      <c r="AN499">
        <f t="shared" si="89"/>
        <v>1.3562422903005971E-6</v>
      </c>
    </row>
    <row r="500" spans="7:40" x14ac:dyDescent="0.25">
      <c r="G500">
        <f>G499+($C$6/1700)</f>
        <v>0.14647058823529432</v>
      </c>
      <c r="H500" s="7">
        <f t="shared" si="90"/>
        <v>0.14646999999999999</v>
      </c>
      <c r="I500" s="7">
        <f t="shared" si="96"/>
        <v>500</v>
      </c>
      <c r="J500" s="7">
        <f t="shared" si="97"/>
        <v>29.162000000000045</v>
      </c>
      <c r="K500" s="7">
        <v>-50</v>
      </c>
      <c r="L500">
        <f>SQRT(ABS((6*J500)/($C$2*$C$8)))</f>
        <v>9.3533951055218514E-2</v>
      </c>
      <c r="M500">
        <f>(3*K500)/($C$2*$C$3*2)</f>
        <v>-7.4999999999999997E-3</v>
      </c>
      <c r="N500">
        <f t="shared" si="91"/>
        <v>9.3533951055218514E-2</v>
      </c>
      <c r="O500">
        <f t="shared" si="92"/>
        <v>9.7979589711327184E-2</v>
      </c>
      <c r="P500">
        <f t="shared" si="86"/>
        <v>-16036.957522669634</v>
      </c>
      <c r="Q500">
        <f>0</f>
        <v>0</v>
      </c>
      <c r="R500" s="12">
        <f>0</f>
        <v>0</v>
      </c>
      <c r="S500">
        <f>0</f>
        <v>0</v>
      </c>
      <c r="T500">
        <f>0</f>
        <v>0</v>
      </c>
      <c r="U500">
        <f>IFERROR($C$3*S500,0)</f>
        <v>0</v>
      </c>
      <c r="V500">
        <f>3.1415-ATAN((M500/2)/ABS((G500-$C$7)))</f>
        <v>3.1599227709881146</v>
      </c>
      <c r="W500">
        <f>SQRT(((O500/2))^2+(ABS(G500-$C$7))^2)</f>
        <v>0.20934235465688045</v>
      </c>
      <c r="X500">
        <f t="shared" si="93"/>
        <v>3.1415000000000002</v>
      </c>
      <c r="Y500">
        <f>G500-$C$7</f>
        <v>-0.20352941176470565</v>
      </c>
      <c r="Z500">
        <f t="shared" si="94"/>
        <v>3.4095463508403578E-6</v>
      </c>
      <c r="AA500">
        <f>W500/$C$5</f>
        <v>10.467117732844022</v>
      </c>
      <c r="AB500">
        <f>Y500/$C$5</f>
        <v>-10.176470588235283</v>
      </c>
      <c r="AC500">
        <f>$C$4/$C$5</f>
        <v>0</v>
      </c>
      <c r="AD500">
        <f>IFERROR(ABS(((J500*$C$5)/(4*Z500))*((((1/(AA500^3))-AA500)*SIN(V500))-(((4/(AA500^5))-(5/(AA500^3))+AA500)*SIN(3*V500))-(2*AC500*((3/(AA500^4))-(4/(AA500^2))+1)*COS(2*V500))+(2*AC500*((1/(AA500^2))-1)))),0)</f>
        <v>32796.61835772061</v>
      </c>
      <c r="AE500">
        <f>IFERROR(ABS(((J500*$C$5)/(4*Z500))*((2*AC500*((-(3/(AB500^4)))+(2/(AB500^2))+1)*SIN(2*X500))-((1/(AB500^3))*COS(X500))+(((4/(AB500^5))-((3/(AB500^3))-AB500))*COS(3*X500)))),0)</f>
        <v>435038.23949559726</v>
      </c>
      <c r="AF500">
        <f>MAX($C$8,AD500)</f>
        <v>400000</v>
      </c>
      <c r="AG500" s="11">
        <f>MAX(AE500,$C$3,U500)</f>
        <v>435038.23949559726</v>
      </c>
      <c r="AH500" s="11">
        <f t="shared" si="95"/>
        <v>9.3533951055218514E-2</v>
      </c>
      <c r="AI500" s="11">
        <f>(3*K500)/($C$2*$C$3*2)</f>
        <v>-7.4999999999999997E-3</v>
      </c>
      <c r="AJ500">
        <f t="shared" si="87"/>
        <v>0.14646999999999999</v>
      </c>
      <c r="AK500">
        <f t="shared" si="88"/>
        <v>9.3533951055218514E-2</v>
      </c>
      <c r="AL500">
        <f>0</f>
        <v>0</v>
      </c>
      <c r="AN500">
        <f t="shared" si="89"/>
        <v>1.3559050713453951E-6</v>
      </c>
    </row>
    <row r="501" spans="7:40" x14ac:dyDescent="0.25">
      <c r="G501">
        <f>G500+($C$6/1700)</f>
        <v>0.14676470588235316</v>
      </c>
      <c r="H501" s="7">
        <f t="shared" si="90"/>
        <v>0.14676</v>
      </c>
      <c r="I501" s="7">
        <f t="shared" si="96"/>
        <v>501</v>
      </c>
      <c r="J501" s="7">
        <f t="shared" si="97"/>
        <v>29.147500000000043</v>
      </c>
      <c r="K501" s="7">
        <v>-50</v>
      </c>
      <c r="L501">
        <f>SQRT(ABS((6*J501)/($C$2*$C$8)))</f>
        <v>9.3510694575540468E-2</v>
      </c>
      <c r="M501">
        <f>(3*K501)/($C$2*$C$3*2)</f>
        <v>-7.4999999999999997E-3</v>
      </c>
      <c r="N501">
        <f t="shared" si="91"/>
        <v>9.3510694575540468E-2</v>
      </c>
      <c r="O501">
        <f t="shared" si="92"/>
        <v>9.7979589711327184E-2</v>
      </c>
      <c r="P501">
        <f t="shared" si="86"/>
        <v>-16040.945977449237</v>
      </c>
      <c r="Q501">
        <f>0</f>
        <v>0</v>
      </c>
      <c r="R501" s="12">
        <f>0</f>
        <v>0</v>
      </c>
      <c r="S501">
        <f>0</f>
        <v>0</v>
      </c>
      <c r="T501">
        <f>0</f>
        <v>0</v>
      </c>
      <c r="U501">
        <f>IFERROR($C$3*S501,0)</f>
        <v>0</v>
      </c>
      <c r="V501">
        <f>3.1415-ATAN((M501/2)/ABS((G501-$C$7)))</f>
        <v>3.1599494259718783</v>
      </c>
      <c r="W501">
        <f>SQRT(((O501/2))^2+(ABS(G501-$C$7))^2)</f>
        <v>0.20905641529282573</v>
      </c>
      <c r="X501">
        <f t="shared" si="93"/>
        <v>3.1415000000000002</v>
      </c>
      <c r="Y501">
        <f>G501-$C$7</f>
        <v>-0.20323529411764682</v>
      </c>
      <c r="Z501">
        <f t="shared" si="94"/>
        <v>3.4070037126757126E-6</v>
      </c>
      <c r="AA501">
        <f>W501/$C$5</f>
        <v>10.452820764641286</v>
      </c>
      <c r="AB501">
        <f>Y501/$C$5</f>
        <v>-10.161764705882341</v>
      </c>
      <c r="AC501">
        <f>$C$4/$C$5</f>
        <v>0</v>
      </c>
      <c r="AD501">
        <f>IFERROR(ABS(((J501*$C$5)/(4*Z501))*((((1/(AA501^3))-AA501)*SIN(V501))-(((4/(AA501^5))-(5/(AA501^3))+AA501)*SIN(3*V501))-(2*AC501*((3/(AA501^4))-(4/(AA501^2))+1)*COS(2*V501))+(2*AC501*((1/(AA501^2))-1)))),0)</f>
        <v>32807.508754132665</v>
      </c>
      <c r="AE501">
        <f>IFERROR(ABS(((J501*$C$5)/(4*Z501))*((2*AC501*((-(3/(AB501^4)))+(2/(AB501^2))+1)*SIN(2*X501))-((1/(AB501^3))*COS(X501))+(((4/(AB501^5))-((3/(AB501^3))-AB501))*COS(3*X501)))),0)</f>
        <v>434516.68403024419</v>
      </c>
      <c r="AF501">
        <f>MAX($C$8,AD501)</f>
        <v>400000</v>
      </c>
      <c r="AG501" s="11">
        <f>MAX(AE501,$C$3,U501)</f>
        <v>434516.68403024419</v>
      </c>
      <c r="AH501" s="11">
        <f t="shared" si="95"/>
        <v>9.3510694575540468E-2</v>
      </c>
      <c r="AI501" s="11">
        <f>(3*K501)/($C$2*$C$3*2)</f>
        <v>-7.4999999999999997E-3</v>
      </c>
      <c r="AJ501">
        <f t="shared" si="87"/>
        <v>0.14676</v>
      </c>
      <c r="AK501">
        <f t="shared" si="88"/>
        <v>9.3510694575540468E-2</v>
      </c>
      <c r="AL501">
        <f>0</f>
        <v>0</v>
      </c>
      <c r="AN501">
        <f t="shared" si="89"/>
        <v>1.4022994509019584E-6</v>
      </c>
    </row>
    <row r="502" spans="7:40" x14ac:dyDescent="0.25">
      <c r="G502">
        <f>G501+($C$6/1700)</f>
        <v>0.14705882352941199</v>
      </c>
      <c r="H502" s="7">
        <f t="shared" si="90"/>
        <v>0.14706</v>
      </c>
      <c r="I502" s="7">
        <f t="shared" si="96"/>
        <v>502</v>
      </c>
      <c r="J502" s="7">
        <f t="shared" si="97"/>
        <v>29.132500000000043</v>
      </c>
      <c r="K502" s="7">
        <v>-50</v>
      </c>
      <c r="L502">
        <f>SQRT(ABS((6*J502)/($C$2*$C$8)))</f>
        <v>9.3486630060132192E-2</v>
      </c>
      <c r="M502">
        <f>(3*K502)/($C$2*$C$3*2)</f>
        <v>-7.4999999999999997E-3</v>
      </c>
      <c r="N502">
        <f t="shared" si="91"/>
        <v>9.3486630060132192E-2</v>
      </c>
      <c r="O502">
        <f t="shared" si="92"/>
        <v>9.7979589711327184E-2</v>
      </c>
      <c r="P502">
        <f t="shared" si="86"/>
        <v>-16045.075098280624</v>
      </c>
      <c r="Q502">
        <f>0</f>
        <v>0</v>
      </c>
      <c r="R502" s="12">
        <f>0</f>
        <v>0</v>
      </c>
      <c r="S502">
        <f>0</f>
        <v>0</v>
      </c>
      <c r="T502">
        <f>0</f>
        <v>0</v>
      </c>
      <c r="U502">
        <f>IFERROR($C$3*S502,0)</f>
        <v>0</v>
      </c>
      <c r="V502">
        <f>3.1415-ATAN((M502/2)/ABS((G502-$C$7)))</f>
        <v>3.1599761581901311</v>
      </c>
      <c r="W502">
        <f>SQRT(((O502/2))^2+(ABS(G502-$C$7))^2)</f>
        <v>0.20877049865166855</v>
      </c>
      <c r="X502">
        <f t="shared" si="93"/>
        <v>3.1415000000000002</v>
      </c>
      <c r="Y502">
        <f>G502-$C$7</f>
        <v>-0.20294117647058799</v>
      </c>
      <c r="Z502">
        <f t="shared" si="94"/>
        <v>3.4043740627835056E-6</v>
      </c>
      <c r="AA502">
        <f>W502/$C$5</f>
        <v>10.438524932583427</v>
      </c>
      <c r="AB502">
        <f>Y502/$C$5</f>
        <v>-10.147058823529399</v>
      </c>
      <c r="AC502">
        <f>$C$4/$C$5</f>
        <v>0</v>
      </c>
      <c r="AD502">
        <f>IFERROR(ABS(((J502*$C$5)/(4*Z502))*((((1/(AA502^3))-AA502)*SIN(V502))-(((4/(AA502^5))-(5/(AA502^3))+AA502)*SIN(3*V502))-(2*AC502*((3/(AA502^4))-(4/(AA502^2))+1)*COS(2*V502))+(2*AC502*((1/(AA502^2))-1)))),0)</f>
        <v>32818.698753072073</v>
      </c>
      <c r="AE502">
        <f>IFERROR(ABS(((J502*$C$5)/(4*Z502))*((2*AC502*((-(3/(AB502^4)))+(2/(AB502^2))+1)*SIN(2*X502))-((1/(AB502^3))*COS(X502))+(((4/(AB502^5))-((3/(AB502^3))-AB502))*COS(3*X502)))),0)</f>
        <v>433998.61623523792</v>
      </c>
      <c r="AF502">
        <f>MAX($C$8,AD502)</f>
        <v>400000</v>
      </c>
      <c r="AG502" s="11">
        <f>MAX(AE502,$C$3,U502)</f>
        <v>433998.61623523792</v>
      </c>
      <c r="AH502" s="11">
        <f t="shared" si="95"/>
        <v>9.3486630060132192E-2</v>
      </c>
      <c r="AI502" s="11">
        <f>(3*K502)/($C$2*$C$3*2)</f>
        <v>-7.4999999999999997E-3</v>
      </c>
      <c r="AJ502">
        <f t="shared" si="87"/>
        <v>0.14706</v>
      </c>
      <c r="AK502">
        <f t="shared" si="88"/>
        <v>9.3486630060132192E-2</v>
      </c>
      <c r="AL502">
        <f>0</f>
        <v>0</v>
      </c>
      <c r="AN502">
        <f t="shared" si="89"/>
        <v>1.3552187461809112E-6</v>
      </c>
    </row>
    <row r="503" spans="7:40" x14ac:dyDescent="0.25">
      <c r="G503">
        <f>G502+($C$6/1700)</f>
        <v>0.14735294117647083</v>
      </c>
      <c r="H503" s="7">
        <f t="shared" si="90"/>
        <v>0.14735000000000001</v>
      </c>
      <c r="I503" s="7">
        <f t="shared" si="96"/>
        <v>503</v>
      </c>
      <c r="J503" s="7">
        <f t="shared" si="97"/>
        <v>29.118000000000041</v>
      </c>
      <c r="K503" s="7">
        <v>-50</v>
      </c>
      <c r="L503">
        <f>SQRT(ABS((6*J503)/($C$2*$C$8)))</f>
        <v>9.3463361805576059E-2</v>
      </c>
      <c r="M503">
        <f>(3*K503)/($C$2*$C$3*2)</f>
        <v>-7.4999999999999997E-3</v>
      </c>
      <c r="N503">
        <f t="shared" si="91"/>
        <v>9.3463361805576059E-2</v>
      </c>
      <c r="O503">
        <f t="shared" si="92"/>
        <v>9.7979589711327184E-2</v>
      </c>
      <c r="P503">
        <f t="shared" si="86"/>
        <v>-16049.069614255086</v>
      </c>
      <c r="Q503">
        <f>0</f>
        <v>0</v>
      </c>
      <c r="R503" s="12">
        <f>0</f>
        <v>0</v>
      </c>
      <c r="S503">
        <f>0</f>
        <v>0</v>
      </c>
      <c r="T503">
        <f>0</f>
        <v>0</v>
      </c>
      <c r="U503">
        <f>IFERROR($C$3*S503,0)</f>
        <v>0</v>
      </c>
      <c r="V503">
        <f>3.1415-ATAN((M503/2)/ABS((G503-$C$7)))</f>
        <v>3.1600029679790094</v>
      </c>
      <c r="W503">
        <f>SQRT(((O503/2))^2+(ABS(G503-$C$7))^2)</f>
        <v>0.20848460482689574</v>
      </c>
      <c r="X503">
        <f t="shared" si="93"/>
        <v>3.1415000000000002</v>
      </c>
      <c r="Y503">
        <f>G503-$C$7</f>
        <v>-0.20264705882352915</v>
      </c>
      <c r="Z503">
        <f t="shared" si="94"/>
        <v>3.4018327113184598E-6</v>
      </c>
      <c r="AA503">
        <f>W503/$C$5</f>
        <v>10.424230241344787</v>
      </c>
      <c r="AB503">
        <f>Y503/$C$5</f>
        <v>-10.132352941176457</v>
      </c>
      <c r="AC503">
        <f>$C$4/$C$5</f>
        <v>0</v>
      </c>
      <c r="AD503">
        <f>IFERROR(ABS(((J503*$C$5)/(4*Z503))*((((1/(AA503^3))-AA503)*SIN(V503))-(((4/(AA503^5))-(5/(AA503^3))+AA503)*SIN(3*V503))-(2*AC503*((3/(AA503^4))-(4/(AA503^2))+1)*COS(2*V503))+(2*AC503*((1/(AA503^2))-1)))),0)</f>
        <v>32829.625405393694</v>
      </c>
      <c r="AE503">
        <f>IFERROR(ABS(((J503*$C$5)/(4*Z503))*((2*AC503*((-(3/(AB503^4)))+(2/(AB503^2))+1)*SIN(2*X503))-((1/(AB503^3))*COS(X503))+(((4/(AB503^5))-((3/(AB503^3))-AB503))*COS(3*X503)))),0)</f>
        <v>433476.58459482645</v>
      </c>
      <c r="AF503">
        <f>MAX($C$8,AD503)</f>
        <v>400000</v>
      </c>
      <c r="AG503" s="11">
        <f>MAX(AE503,$C$3,U503)</f>
        <v>433476.58459482645</v>
      </c>
      <c r="AH503" s="11">
        <f t="shared" si="95"/>
        <v>9.3463361805576059E-2</v>
      </c>
      <c r="AI503" s="11">
        <f>(3*K503)/($C$2*$C$3*2)</f>
        <v>-7.4999999999999997E-3</v>
      </c>
      <c r="AJ503">
        <f t="shared" si="87"/>
        <v>0.14735000000000001</v>
      </c>
      <c r="AK503">
        <f t="shared" si="88"/>
        <v>9.3463361805576059E-2</v>
      </c>
      <c r="AL503">
        <f>0</f>
        <v>0</v>
      </c>
      <c r="AN503">
        <f t="shared" si="89"/>
        <v>1.40158927650005E-6</v>
      </c>
    </row>
    <row r="504" spans="7:40" x14ac:dyDescent="0.25">
      <c r="G504">
        <f>G503+($C$6/1700)</f>
        <v>0.14764705882352966</v>
      </c>
      <c r="H504" s="7">
        <f t="shared" si="90"/>
        <v>0.14765</v>
      </c>
      <c r="I504" s="7">
        <f t="shared" si="96"/>
        <v>504</v>
      </c>
      <c r="J504" s="7">
        <f t="shared" si="97"/>
        <v>29.103000000000041</v>
      </c>
      <c r="K504" s="7">
        <v>-50</v>
      </c>
      <c r="L504">
        <f>SQRT(ABS((6*J504)/($C$2*$C$8)))</f>
        <v>9.3439285100004973E-2</v>
      </c>
      <c r="M504">
        <f>(3*K504)/($C$2*$C$3*2)</f>
        <v>-7.4999999999999997E-3</v>
      </c>
      <c r="N504">
        <f t="shared" si="91"/>
        <v>9.3439285100004973E-2</v>
      </c>
      <c r="O504">
        <f t="shared" si="92"/>
        <v>9.7979589711327184E-2</v>
      </c>
      <c r="P504">
        <f t="shared" si="86"/>
        <v>-16053.205013229708</v>
      </c>
      <c r="Q504">
        <f>0</f>
        <v>0</v>
      </c>
      <c r="R504" s="12">
        <f>0</f>
        <v>0</v>
      </c>
      <c r="S504">
        <f>0</f>
        <v>0</v>
      </c>
      <c r="T504">
        <f>0</f>
        <v>0</v>
      </c>
      <c r="U504">
        <f>IFERROR($C$3*S504,0)</f>
        <v>0</v>
      </c>
      <c r="V504">
        <f>3.1415-ATAN((M504/2)/ABS((G504-$C$7)))</f>
        <v>3.1600298556766027</v>
      </c>
      <c r="W504">
        <f>SQRT(((O504/2))^2+(ABS(G504-$C$7))^2)</f>
        <v>0.20819873391250018</v>
      </c>
      <c r="X504">
        <f t="shared" si="93"/>
        <v>3.1415000000000002</v>
      </c>
      <c r="Y504">
        <f>G504-$C$7</f>
        <v>-0.20235294117647032</v>
      </c>
      <c r="Z504">
        <f t="shared" si="94"/>
        <v>3.3992043928318103E-6</v>
      </c>
      <c r="AA504">
        <f>W504/$C$5</f>
        <v>10.409936695625008</v>
      </c>
      <c r="AB504">
        <f>Y504/$C$5</f>
        <v>-10.117647058823517</v>
      </c>
      <c r="AC504">
        <f>$C$4/$C$5</f>
        <v>0</v>
      </c>
      <c r="AD504">
        <f>IFERROR(ABS(((J504*$C$5)/(4*Z504))*((((1/(AA504^3))-AA504)*SIN(V504))-(((4/(AA504^5))-(5/(AA504^3))+AA504)*SIN(3*V504))-(2*AC504*((3/(AA504^4))-(4/(AA504^2))+1)*COS(2*V504))+(2*AC504*((1/(AA504^2))-1)))),0)</f>
        <v>32840.852288169706</v>
      </c>
      <c r="AE504">
        <f>IFERROR(ABS(((J504*$C$5)/(4*Z504))*((2*AC504*((-(3/(AB504^4)))+(2/(AB504^2))+1)*SIN(2*X504))-((1/(AB504^3))*COS(X504))+(((4/(AB504^5))-((3/(AB504^3))-AB504))*COS(3*X504)))),0)</f>
        <v>432958.0348911414</v>
      </c>
      <c r="AF504">
        <f>MAX($C$8,AD504)</f>
        <v>400000</v>
      </c>
      <c r="AG504" s="11">
        <f>MAX(AE504,$C$3,U504)</f>
        <v>432958.0348911414</v>
      </c>
      <c r="AH504" s="11">
        <f t="shared" si="95"/>
        <v>9.3439285100004973E-2</v>
      </c>
      <c r="AI504" s="11">
        <f>(3*K504)/($C$2*$C$3*2)</f>
        <v>-7.4999999999999997E-3</v>
      </c>
      <c r="AJ504">
        <f t="shared" si="87"/>
        <v>0.14765</v>
      </c>
      <c r="AK504">
        <f t="shared" si="88"/>
        <v>9.3439285100004973E-2</v>
      </c>
      <c r="AL504">
        <f>0</f>
        <v>0</v>
      </c>
      <c r="AN504">
        <f t="shared" si="89"/>
        <v>1.3545320732636086E-6</v>
      </c>
    </row>
    <row r="505" spans="7:40" x14ac:dyDescent="0.25">
      <c r="G505">
        <f>G504+($C$6/1700)</f>
        <v>0.14794117647058849</v>
      </c>
      <c r="H505" s="7">
        <f t="shared" si="90"/>
        <v>0.14793999999999999</v>
      </c>
      <c r="I505" s="7">
        <f t="shared" si="96"/>
        <v>505</v>
      </c>
      <c r="J505" s="7">
        <f t="shared" si="97"/>
        <v>29.088500000000042</v>
      </c>
      <c r="K505" s="7">
        <v>-50</v>
      </c>
      <c r="L505">
        <f>SQRT(ABS((6*J505)/($C$2*$C$8)))</f>
        <v>9.3416005052667575E-2</v>
      </c>
      <c r="M505">
        <f>(3*K505)/($C$2*$C$3*2)</f>
        <v>-7.4999999999999997E-3</v>
      </c>
      <c r="N505">
        <f t="shared" si="91"/>
        <v>9.3416005052667575E-2</v>
      </c>
      <c r="O505">
        <f t="shared" si="92"/>
        <v>9.7979589711327184E-2</v>
      </c>
      <c r="P505">
        <f t="shared" si="86"/>
        <v>-16057.205605766441</v>
      </c>
      <c r="Q505">
        <f>0</f>
        <v>0</v>
      </c>
      <c r="R505" s="12">
        <f>0</f>
        <v>0</v>
      </c>
      <c r="S505">
        <f>0</f>
        <v>0</v>
      </c>
      <c r="T505">
        <f>0</f>
        <v>0</v>
      </c>
      <c r="U505">
        <f>IFERROR($C$3*S505,0)</f>
        <v>0</v>
      </c>
      <c r="V505">
        <f>3.1415-ATAN((M505/2)/ABS((G505-$C$7)))</f>
        <v>3.1600568216229679</v>
      </c>
      <c r="W505">
        <f>SQRT(((O505/2))^2+(ABS(G505-$C$7))^2)</f>
        <v>0.20791288600298408</v>
      </c>
      <c r="X505">
        <f t="shared" si="93"/>
        <v>3.1415000000000002</v>
      </c>
      <c r="Y505">
        <f>G505-$C$7</f>
        <v>-0.20205882352941149</v>
      </c>
      <c r="Z505">
        <f t="shared" si="94"/>
        <v>3.3966643287181563E-6</v>
      </c>
      <c r="AA505">
        <f>W505/$C$5</f>
        <v>10.395644300149204</v>
      </c>
      <c r="AB505">
        <f>Y505/$C$5</f>
        <v>-10.102941176470575</v>
      </c>
      <c r="AC505">
        <f>$C$4/$C$5</f>
        <v>0</v>
      </c>
      <c r="AD505">
        <f>IFERROR(ABS(((J505*$C$5)/(4*Z505))*((((1/(AA505^3))-AA505)*SIN(V505))-(((4/(AA505^5))-(5/(AA505^3))+AA505)*SIN(3*V505))-(2*AC505*((3/(AA505^4))-(4/(AA505^2))+1)*COS(2*V505))+(2*AC505*((1/(AA505^2))-1)))),0)</f>
        <v>32851.81550249744</v>
      </c>
      <c r="AE505">
        <f>IFERROR(ABS(((J505*$C$5)/(4*Z505))*((2*AC505*((-(3/(AB505^4)))+(2/(AB505^2))+1)*SIN(2*X505))-((1/(AB505^3))*COS(X505))+(((4/(AB505^5))-((3/(AB505^3))-AB505))*COS(3*X505)))),0)</f>
        <v>432435.525924913</v>
      </c>
      <c r="AF505">
        <f>MAX($C$8,AD505)</f>
        <v>400000</v>
      </c>
      <c r="AG505" s="11">
        <f>MAX(AE505,$C$3,U505)</f>
        <v>432435.525924913</v>
      </c>
      <c r="AH505" s="11">
        <f t="shared" si="95"/>
        <v>9.3416005052667575E-2</v>
      </c>
      <c r="AI505" s="11">
        <f>(3*K505)/($C$2*$C$3*2)</f>
        <v>-7.4999999999999997E-3</v>
      </c>
      <c r="AJ505">
        <f t="shared" si="87"/>
        <v>0.14793999999999999</v>
      </c>
      <c r="AK505">
        <f t="shared" si="88"/>
        <v>9.3416005052667575E-2</v>
      </c>
      <c r="AL505">
        <f>0</f>
        <v>0</v>
      </c>
      <c r="AN505">
        <f t="shared" si="89"/>
        <v>1.4008787420759505E-6</v>
      </c>
    </row>
    <row r="506" spans="7:40" x14ac:dyDescent="0.25">
      <c r="G506">
        <f>G505+($C$6/1700)</f>
        <v>0.14823529411764733</v>
      </c>
      <c r="H506" s="7">
        <f t="shared" si="90"/>
        <v>0.14824000000000001</v>
      </c>
      <c r="I506" s="7">
        <f t="shared" si="96"/>
        <v>506</v>
      </c>
      <c r="J506" s="7">
        <f t="shared" si="97"/>
        <v>29.073500000000042</v>
      </c>
      <c r="K506" s="7">
        <v>-50</v>
      </c>
      <c r="L506">
        <f>SQRT(ABS((6*J506)/($C$2*$C$8)))</f>
        <v>9.3391916138389694E-2</v>
      </c>
      <c r="M506">
        <f>(3*K506)/($C$2*$C$3*2)</f>
        <v>-7.4999999999999997E-3</v>
      </c>
      <c r="N506">
        <f t="shared" si="91"/>
        <v>9.3391916138389694E-2</v>
      </c>
      <c r="O506">
        <f t="shared" si="92"/>
        <v>9.7979589711327184E-2</v>
      </c>
      <c r="P506">
        <f t="shared" si="86"/>
        <v>-16061.347298809835</v>
      </c>
      <c r="Q506">
        <f>0</f>
        <v>0</v>
      </c>
      <c r="R506" s="12">
        <f>0</f>
        <v>0</v>
      </c>
      <c r="S506">
        <f>0</f>
        <v>0</v>
      </c>
      <c r="T506">
        <f>0</f>
        <v>0</v>
      </c>
      <c r="U506">
        <f>IFERROR($C$3*S506,0)</f>
        <v>0</v>
      </c>
      <c r="V506">
        <f>3.1415-ATAN((M506/2)/ABS((G506-$C$7)))</f>
        <v>3.1600838661601438</v>
      </c>
      <c r="W506">
        <f>SQRT(((O506/2))^2+(ABS(G506-$C$7))^2)</f>
        <v>0.20762706119336247</v>
      </c>
      <c r="X506">
        <f t="shared" si="93"/>
        <v>3.1415000000000002</v>
      </c>
      <c r="Y506">
        <f>G506-$C$7</f>
        <v>-0.20176470588235265</v>
      </c>
      <c r="Z506">
        <f t="shared" si="94"/>
        <v>3.3940373423118464E-6</v>
      </c>
      <c r="AA506">
        <f>W506/$C$5</f>
        <v>10.381353059668124</v>
      </c>
      <c r="AB506">
        <f>Y506/$C$5</f>
        <v>-10.088235294117633</v>
      </c>
      <c r="AC506">
        <f>$C$4/$C$5</f>
        <v>0</v>
      </c>
      <c r="AD506">
        <f>IFERROR(ABS(((J506*$C$5)/(4*Z506))*((((1/(AA506^3))-AA506)*SIN(V506))-(((4/(AA506^5))-(5/(AA506^3))+AA506)*SIN(3*V506))-(2*AC506*((3/(AA506^4))-(4/(AA506^2))+1)*COS(2*V506))+(2*AC506*((1/(AA506^2))-1)))),0)</f>
        <v>32863.079578798337</v>
      </c>
      <c r="AE506">
        <f>IFERROR(ABS(((J506*$C$5)/(4*Z506))*((2*AC506*((-(3/(AB506^4)))+(2/(AB506^2))+1)*SIN(2*X506))-((1/(AB506^3))*COS(X506))+(((4/(AB506^5))-((3/(AB506^3))-AB506))*COS(3*X506)))),0)</f>
        <v>431916.4931402434</v>
      </c>
      <c r="AF506">
        <f>MAX($C$8,AD506)</f>
        <v>400000</v>
      </c>
      <c r="AG506" s="11">
        <f>MAX(AE506,$C$3,U506)</f>
        <v>431916.4931402434</v>
      </c>
      <c r="AH506" s="11">
        <f t="shared" si="95"/>
        <v>9.3391916138389694E-2</v>
      </c>
      <c r="AI506" s="11">
        <f>(3*K506)/($C$2*$C$3*2)</f>
        <v>-7.4999999999999997E-3</v>
      </c>
      <c r="AJ506">
        <f t="shared" si="87"/>
        <v>0.14824000000000001</v>
      </c>
      <c r="AK506">
        <f t="shared" si="88"/>
        <v>9.3391916138389694E-2</v>
      </c>
      <c r="AL506">
        <f>0</f>
        <v>0</v>
      </c>
      <c r="AN506">
        <f t="shared" si="89"/>
        <v>1.3538450520646041E-6</v>
      </c>
    </row>
    <row r="507" spans="7:40" x14ac:dyDescent="0.25">
      <c r="G507">
        <f>G506+($C$6/1700)</f>
        <v>0.14852941176470616</v>
      </c>
      <c r="H507" s="7">
        <f t="shared" si="90"/>
        <v>0.14853</v>
      </c>
      <c r="I507" s="7">
        <f t="shared" si="96"/>
        <v>507</v>
      </c>
      <c r="J507" s="7">
        <f t="shared" si="97"/>
        <v>29.059000000000044</v>
      </c>
      <c r="K507" s="7">
        <v>-50</v>
      </c>
      <c r="L507">
        <f>SQRT(ABS((6*J507)/($C$2*$C$8)))</f>
        <v>9.3368624280322429E-2</v>
      </c>
      <c r="M507">
        <f>(3*K507)/($C$2*$C$3*2)</f>
        <v>-7.4999999999999997E-3</v>
      </c>
      <c r="N507">
        <f t="shared" si="91"/>
        <v>9.3368624280322429E-2</v>
      </c>
      <c r="O507">
        <f t="shared" si="92"/>
        <v>9.7979589711327184E-2</v>
      </c>
      <c r="P507">
        <f t="shared" si="86"/>
        <v>-16065.353983330855</v>
      </c>
      <c r="Q507">
        <f>0</f>
        <v>0</v>
      </c>
      <c r="R507" s="12">
        <f>0</f>
        <v>0</v>
      </c>
      <c r="S507">
        <f>0</f>
        <v>0</v>
      </c>
      <c r="T507">
        <f>0</f>
        <v>0</v>
      </c>
      <c r="U507">
        <f>IFERROR($C$3*S507,0)</f>
        <v>0</v>
      </c>
      <c r="V507">
        <f>3.1415-ATAN((M507/2)/ABS((G507-$C$7)))</f>
        <v>3.1601109896321651</v>
      </c>
      <c r="W507">
        <f>SQRT(((O507/2))^2+(ABS(G507-$C$7))^2)</f>
        <v>0.20734125957916652</v>
      </c>
      <c r="X507">
        <f t="shared" si="93"/>
        <v>3.1415000000000002</v>
      </c>
      <c r="Y507">
        <f>G507-$C$7</f>
        <v>-0.20147058823529382</v>
      </c>
      <c r="Z507">
        <f t="shared" si="94"/>
        <v>3.3914985662023682E-6</v>
      </c>
      <c r="AA507">
        <f>W507/$C$5</f>
        <v>10.367062978958327</v>
      </c>
      <c r="AB507">
        <f>Y507/$C$5</f>
        <v>-10.073529411764691</v>
      </c>
      <c r="AC507">
        <f>$C$4/$C$5</f>
        <v>0</v>
      </c>
      <c r="AD507">
        <f>IFERROR(ABS(((J507*$C$5)/(4*Z507))*((((1/(AA507^3))-AA507)*SIN(V507))-(((4/(AA507^5))-(5/(AA507^3))+AA507)*SIN(3*V507))-(2*AC507*((3/(AA507^4))-(4/(AA507^2))+1)*COS(2*V507))+(2*AC507*((1/(AA507^2))-1)))),0)</f>
        <v>32874.079665232806</v>
      </c>
      <c r="AE507">
        <f>IFERROR(ABS(((J507*$C$5)/(4*Z507))*((2*AC507*((-(3/(AB507^4)))+(2/(AB507^2))+1)*SIN(2*X507))-((1/(AB507^3))*COS(X507))+(((4/(AB507^5))-((3/(AB507^3))-AB507))*COS(3*X507)))),0)</f>
        <v>431393.50569176523</v>
      </c>
      <c r="AF507">
        <f>MAX($C$8,AD507)</f>
        <v>400000</v>
      </c>
      <c r="AG507" s="11">
        <f>MAX(AE507,$C$3,U507)</f>
        <v>431393.50569176523</v>
      </c>
      <c r="AH507" s="11">
        <f t="shared" si="95"/>
        <v>9.3368624280322429E-2</v>
      </c>
      <c r="AI507" s="11">
        <f>(3*K507)/($C$2*$C$3*2)</f>
        <v>-7.4999999999999997E-3</v>
      </c>
      <c r="AJ507">
        <f t="shared" si="87"/>
        <v>0.14853</v>
      </c>
      <c r="AK507">
        <f t="shared" si="88"/>
        <v>9.3368624280322429E-2</v>
      </c>
      <c r="AL507">
        <f>0</f>
        <v>0</v>
      </c>
      <c r="AN507">
        <f t="shared" si="89"/>
        <v>1.3535072358506844E-6</v>
      </c>
    </row>
    <row r="508" spans="7:40" x14ac:dyDescent="0.25">
      <c r="G508">
        <f>G507+($C$6/1700)</f>
        <v>0.14882352941176499</v>
      </c>
      <c r="H508" s="7">
        <f t="shared" si="90"/>
        <v>0.14882000000000001</v>
      </c>
      <c r="I508" s="7">
        <f t="shared" si="96"/>
        <v>508</v>
      </c>
      <c r="J508" s="7">
        <f t="shared" si="97"/>
        <v>29.044500000000042</v>
      </c>
      <c r="K508" s="7">
        <v>-50</v>
      </c>
      <c r="L508">
        <f>SQRT(ABS((6*J508)/($C$2*$C$8)))</f>
        <v>9.334532661038801E-2</v>
      </c>
      <c r="M508">
        <f>(3*K508)/($C$2*$C$3*2)</f>
        <v>-7.4999999999999997E-3</v>
      </c>
      <c r="N508">
        <f t="shared" si="91"/>
        <v>9.334532661038801E-2</v>
      </c>
      <c r="O508">
        <f t="shared" si="92"/>
        <v>9.7979589711327184E-2</v>
      </c>
      <c r="P508">
        <f t="shared" si="86"/>
        <v>-16069.363667886842</v>
      </c>
      <c r="Q508">
        <f>0</f>
        <v>0</v>
      </c>
      <c r="R508" s="12">
        <f>0</f>
        <v>0</v>
      </c>
      <c r="S508">
        <f>0</f>
        <v>0</v>
      </c>
      <c r="T508">
        <f>0</f>
        <v>0</v>
      </c>
      <c r="U508">
        <f>IFERROR($C$3*S508,0)</f>
        <v>0</v>
      </c>
      <c r="V508">
        <f>3.1415-ATAN((M508/2)/ABS((G508-$C$7)))</f>
        <v>3.1601381923850766</v>
      </c>
      <c r="W508">
        <f>SQRT(((O508/2))^2+(ABS(G508-$C$7))^2)</f>
        <v>0.20705548125644724</v>
      </c>
      <c r="X508">
        <f t="shared" si="93"/>
        <v>3.1415000000000002</v>
      </c>
      <c r="Y508">
        <f>G508-$C$7</f>
        <v>-0.20117647058823498</v>
      </c>
      <c r="Z508">
        <f t="shared" si="94"/>
        <v>3.3889604234192726E-6</v>
      </c>
      <c r="AA508">
        <f>W508/$C$5</f>
        <v>10.352774062822363</v>
      </c>
      <c r="AB508">
        <f>Y508/$C$5</f>
        <v>-10.058823529411749</v>
      </c>
      <c r="AC508">
        <f>$C$4/$C$5</f>
        <v>0</v>
      </c>
      <c r="AD508">
        <f>IFERROR(ABS(((J508*$C$5)/(4*Z508))*((((1/(AA508^3))-AA508)*SIN(V508))-(((4/(AA508^5))-(5/(AA508^3))+AA508)*SIN(3*V508))-(2*AC508*((3/(AA508^4))-(4/(AA508^2))+1)*COS(2*V508))+(2*AC508*((1/(AA508^2))-1)))),0)</f>
        <v>32885.098187259544</v>
      </c>
      <c r="AE508">
        <f>IFERROR(ABS(((J508*$C$5)/(4*Z508))*((2*AC508*((-(3/(AB508^4)))+(2/(AB508^2))+1)*SIN(2*X508))-((1/(AB508^3))*COS(X508))+(((4/(AB508^5))-((3/(AB508^3))-AB508))*COS(3*X508)))),0)</f>
        <v>430870.27989212284</v>
      </c>
      <c r="AF508">
        <f>MAX($C$8,AD508)</f>
        <v>400000</v>
      </c>
      <c r="AG508" s="11">
        <f>MAX(AE508,$C$3,U508)</f>
        <v>430870.27989212284</v>
      </c>
      <c r="AH508" s="11">
        <f t="shared" si="95"/>
        <v>9.334532661038801E-2</v>
      </c>
      <c r="AI508" s="11">
        <f>(3*K508)/($C$2*$C$3*2)</f>
        <v>-7.4999999999999997E-3</v>
      </c>
      <c r="AJ508">
        <f t="shared" si="87"/>
        <v>0.14882000000000001</v>
      </c>
      <c r="AK508">
        <f t="shared" si="88"/>
        <v>9.334532661038801E-2</v>
      </c>
      <c r="AL508">
        <f>0</f>
        <v>0</v>
      </c>
      <c r="AN508">
        <f t="shared" si="89"/>
        <v>1.399818291779306E-6</v>
      </c>
    </row>
    <row r="509" spans="7:40" x14ac:dyDescent="0.25">
      <c r="G509">
        <f>G508+($C$6/1700)</f>
        <v>0.14911764705882383</v>
      </c>
      <c r="H509" s="7">
        <f t="shared" si="90"/>
        <v>0.14912</v>
      </c>
      <c r="I509" s="7">
        <f t="shared" si="96"/>
        <v>509</v>
      </c>
      <c r="J509" s="7">
        <f t="shared" si="97"/>
        <v>29.029500000000041</v>
      </c>
      <c r="K509" s="7">
        <v>-50</v>
      </c>
      <c r="L509">
        <f>SQRT(ABS((6*J509)/($C$2*$C$8)))</f>
        <v>9.3321219451955373E-2</v>
      </c>
      <c r="M509">
        <f>(3*K509)/($C$2*$C$3*2)</f>
        <v>-7.4999999999999997E-3</v>
      </c>
      <c r="N509">
        <f t="shared" si="91"/>
        <v>9.3321219451955373E-2</v>
      </c>
      <c r="O509">
        <f t="shared" si="92"/>
        <v>9.7979589711327184E-2</v>
      </c>
      <c r="P509">
        <f t="shared" si="86"/>
        <v>-16073.514778407349</v>
      </c>
      <c r="Q509">
        <f>0</f>
        <v>0</v>
      </c>
      <c r="R509" s="12">
        <f>0</f>
        <v>0</v>
      </c>
      <c r="S509">
        <f>0</f>
        <v>0</v>
      </c>
      <c r="T509">
        <f>0</f>
        <v>0</v>
      </c>
      <c r="U509">
        <f>IFERROR($C$3*S509,0)</f>
        <v>0</v>
      </c>
      <c r="V509">
        <f>3.1415-ATAN((M509/2)/ABS((G509-$C$7)))</f>
        <v>3.1601654747669503</v>
      </c>
      <c r="W509">
        <f>SQRT(((O509/2))^2+(ABS(G509-$C$7))^2)</f>
        <v>0.2067697263217787</v>
      </c>
      <c r="X509">
        <f t="shared" si="93"/>
        <v>3.1415000000000002</v>
      </c>
      <c r="Y509">
        <f>G509-$C$7</f>
        <v>-0.20088235294117615</v>
      </c>
      <c r="Z509">
        <f t="shared" si="94"/>
        <v>3.3863354251006785E-6</v>
      </c>
      <c r="AA509">
        <f>W509/$C$5</f>
        <v>10.338486316088934</v>
      </c>
      <c r="AB509">
        <f>Y509/$C$5</f>
        <v>-10.044117647058806</v>
      </c>
      <c r="AC509">
        <f>$C$4/$C$5</f>
        <v>0</v>
      </c>
      <c r="AD509">
        <f>IFERROR(ABS(((J509*$C$5)/(4*Z509))*((((1/(AA509^3))-AA509)*SIN(V509))-(((4/(AA509^5))-(5/(AA509^3))+AA509)*SIN(3*V509))-(2*AC509*((3/(AA509^4))-(4/(AA509^2))+1)*COS(2*V509))+(2*AC509*((1/(AA509^2))-1)))),0)</f>
        <v>32896.418521506952</v>
      </c>
      <c r="AE509">
        <f>IFERROR(ABS(((J509*$C$5)/(4*Z509))*((2*AC509*((-(3/(AB509^4)))+(2/(AB509^2))+1)*SIN(2*X509))-((1/(AB509^3))*COS(X509))+(((4/(AB509^5))-((3/(AB509^3))-AB509))*COS(3*X509)))),0)</f>
        <v>430350.52155512676</v>
      </c>
      <c r="AF509">
        <f>MAX($C$8,AD509)</f>
        <v>400000</v>
      </c>
      <c r="AG509" s="11">
        <f>MAX(AE509,$C$3,U509)</f>
        <v>430350.52155512676</v>
      </c>
      <c r="AH509" s="11">
        <f t="shared" si="95"/>
        <v>9.3321219451955373E-2</v>
      </c>
      <c r="AI509" s="11">
        <f>(3*K509)/($C$2*$C$3*2)</f>
        <v>-7.4999999999999997E-3</v>
      </c>
      <c r="AJ509">
        <f t="shared" si="87"/>
        <v>0.14912</v>
      </c>
      <c r="AK509">
        <f t="shared" si="88"/>
        <v>9.3321219451955373E-2</v>
      </c>
      <c r="AL509">
        <f>0</f>
        <v>0</v>
      </c>
      <c r="AN509">
        <f t="shared" si="89"/>
        <v>1.3528196941942446E-6</v>
      </c>
    </row>
    <row r="510" spans="7:40" x14ac:dyDescent="0.25">
      <c r="G510">
        <f>G509+($C$6/1700)</f>
        <v>0.14941176470588266</v>
      </c>
      <c r="H510" s="7">
        <f t="shared" si="90"/>
        <v>0.14940999999999999</v>
      </c>
      <c r="I510" s="7">
        <f t="shared" si="96"/>
        <v>510</v>
      </c>
      <c r="J510" s="7">
        <f t="shared" si="97"/>
        <v>29.015000000000043</v>
      </c>
      <c r="K510" s="7">
        <v>-50</v>
      </c>
      <c r="L510">
        <f>SQRT(ABS((6*J510)/($C$2*$C$8)))</f>
        <v>9.3297909944435584E-2</v>
      </c>
      <c r="M510">
        <f>(3*K510)/($C$2*$C$3*2)</f>
        <v>-7.4999999999999997E-3</v>
      </c>
      <c r="N510">
        <f t="shared" si="91"/>
        <v>9.3297909944435584E-2</v>
      </c>
      <c r="O510">
        <f t="shared" si="92"/>
        <v>9.7979589711327184E-2</v>
      </c>
      <c r="P510">
        <f t="shared" si="86"/>
        <v>-16077.530578051948</v>
      </c>
      <c r="Q510">
        <f>0</f>
        <v>0</v>
      </c>
      <c r="R510" s="12">
        <f>0</f>
        <v>0</v>
      </c>
      <c r="S510">
        <f>0</f>
        <v>0</v>
      </c>
      <c r="T510">
        <f>0</f>
        <v>0</v>
      </c>
      <c r="U510">
        <f>IFERROR($C$3*S510,0)</f>
        <v>0</v>
      </c>
      <c r="V510">
        <f>3.1415-ATAN((M510/2)/ABS((G510-$C$7)))</f>
        <v>3.1601928371278967</v>
      </c>
      <c r="W510">
        <f>SQRT(((O510/2))^2+(ABS(G510-$C$7))^2)</f>
        <v>0.20648399487226166</v>
      </c>
      <c r="X510">
        <f t="shared" si="93"/>
        <v>3.1415000000000002</v>
      </c>
      <c r="Y510">
        <f>G510-$C$7</f>
        <v>-0.20058823529411732</v>
      </c>
      <c r="Z510">
        <f t="shared" si="94"/>
        <v>3.3837985712972528E-6</v>
      </c>
      <c r="AA510">
        <f>W510/$C$5</f>
        <v>10.324199743613082</v>
      </c>
      <c r="AB510">
        <f>Y510/$C$5</f>
        <v>-10.029411764705866</v>
      </c>
      <c r="AC510">
        <f>$C$4/$C$5</f>
        <v>0</v>
      </c>
      <c r="AD510">
        <f>IFERROR(ABS(((J510*$C$5)/(4*Z510))*((((1/(AA510^3))-AA510)*SIN(V510))-(((4/(AA510^5))-(5/(AA510^3))+AA510)*SIN(3*V510))-(2*AC510*((3/(AA510^4))-(4/(AA510^2))+1)*COS(2*V510))+(2*AC510*((1/(AA510^2))-1)))),0)</f>
        <v>32907.474388045965</v>
      </c>
      <c r="AE510">
        <f>IFERROR(ABS(((J510*$C$5)/(4*Z510))*((2*AC510*((-(3/(AB510^4)))+(2/(AB510^2))+1)*SIN(2*X510))-((1/(AB510^3))*COS(X510))+(((4/(AB510^5))-((3/(AB510^3))-AB510))*COS(3*X510)))),0)</f>
        <v>429826.81553252909</v>
      </c>
      <c r="AF510">
        <f>MAX($C$8,AD510)</f>
        <v>400000</v>
      </c>
      <c r="AG510" s="11">
        <f>MAX(AE510,$C$3,U510)</f>
        <v>429826.81553252909</v>
      </c>
      <c r="AH510" s="11">
        <f t="shared" si="95"/>
        <v>9.3297909944435584E-2</v>
      </c>
      <c r="AI510" s="11">
        <f>(3*K510)/($C$2*$C$3*2)</f>
        <v>-7.4999999999999997E-3</v>
      </c>
      <c r="AJ510">
        <f t="shared" si="87"/>
        <v>0.14940999999999999</v>
      </c>
      <c r="AK510">
        <f t="shared" si="88"/>
        <v>9.3297909944435584E-2</v>
      </c>
      <c r="AL510">
        <f>0</f>
        <v>0</v>
      </c>
      <c r="AN510">
        <f t="shared" si="89"/>
        <v>1.469693845670018E-6</v>
      </c>
    </row>
    <row r="511" spans="7:40" x14ac:dyDescent="0.25">
      <c r="G511">
        <f>G510+($C$6/1700)</f>
        <v>0.14970588235294149</v>
      </c>
      <c r="H511" s="7">
        <f t="shared" si="90"/>
        <v>0.14971000000000001</v>
      </c>
      <c r="I511" s="7">
        <f t="shared" si="96"/>
        <v>511</v>
      </c>
      <c r="J511" s="6">
        <f>(K511*(H511-H510)+J510)--3</f>
        <v>32.000000000000043</v>
      </c>
      <c r="K511" s="7">
        <v>-50</v>
      </c>
      <c r="L511">
        <f>SQRT(ABS((6*J511)/($C$2*$C$8)))</f>
        <v>9.7979589711327184E-2</v>
      </c>
      <c r="M511">
        <f>(3*K511)/($C$2*$C$3*2)</f>
        <v>-7.4999999999999997E-3</v>
      </c>
      <c r="N511">
        <f t="shared" si="91"/>
        <v>9.7979589711327184E-2</v>
      </c>
      <c r="O511">
        <f t="shared" si="92"/>
        <v>9.7979589711327184E-2</v>
      </c>
      <c r="P511">
        <f t="shared" si="86"/>
        <v>-15309.310892394853</v>
      </c>
      <c r="Q511">
        <f>0</f>
        <v>0</v>
      </c>
      <c r="R511" s="12">
        <f>0</f>
        <v>0</v>
      </c>
      <c r="S511">
        <f>0</f>
        <v>0</v>
      </c>
      <c r="T511">
        <f>0</f>
        <v>0</v>
      </c>
      <c r="U511">
        <f>IFERROR($C$3*S511,0)</f>
        <v>0</v>
      </c>
      <c r="V511">
        <f>3.1415-ATAN((M511/2)/ABS((G511-$C$7)))</f>
        <v>3.1602202798200825</v>
      </c>
      <c r="W511">
        <f>SQRT(((O511/2))^2+(ABS(G511-$C$7))^2)</f>
        <v>0.20619828700552706</v>
      </c>
      <c r="X511">
        <f t="shared" si="93"/>
        <v>3.1415000000000002</v>
      </c>
      <c r="Y511">
        <f>G511-$C$7</f>
        <v>-0.20029411764705848</v>
      </c>
      <c r="Z511">
        <f t="shared" si="94"/>
        <v>3.9191835884530922E-6</v>
      </c>
      <c r="AA511">
        <f>W511/$C$5</f>
        <v>10.309914350276353</v>
      </c>
      <c r="AB511">
        <f>Y511/$C$5</f>
        <v>-10.014705882352924</v>
      </c>
      <c r="AC511">
        <f>$C$4/$C$5</f>
        <v>0</v>
      </c>
      <c r="AD511">
        <f>IFERROR(ABS(((J511*$C$5)/(4*Z511))*((((1/(AA511^3))-AA511)*SIN(V511))-(((4/(AA511^5))-(5/(AA511^3))+AA511)*SIN(3*V511))-(2*AC511*((3/(AA511^4))-(4/(AA511^2))+1)*COS(2*V511))+(2*AC511*((1/(AA511^2))-1)))),0)</f>
        <v>31337.795101257816</v>
      </c>
      <c r="AE511">
        <f>IFERROR(ABS(((J511*$C$5)/(4*Z511))*((2*AC511*((-(3/(AB511^4)))+(2/(AB511^2))+1)*SIN(2*X511))-((1/(AB511^3))*COS(X511))+(((4/(AB511^5))-((3/(AB511^3))-AB511))*COS(3*X511)))),0)</f>
        <v>408687.67985432025</v>
      </c>
      <c r="AF511">
        <f>MAX($C$8,AD511)</f>
        <v>400000</v>
      </c>
      <c r="AG511" s="11">
        <f>MAX(AE511,$C$3,U511)</f>
        <v>408687.67985432025</v>
      </c>
      <c r="AH511" s="11">
        <f t="shared" si="95"/>
        <v>9.7979589711327184E-2</v>
      </c>
      <c r="AI511" s="11">
        <f>(3*K511)/($C$2*$C$3*2)</f>
        <v>-7.4999999999999997E-3</v>
      </c>
      <c r="AJ511">
        <f t="shared" si="87"/>
        <v>0.14971000000000001</v>
      </c>
      <c r="AK511">
        <f t="shared" si="88"/>
        <v>9.7979589711327184E-2</v>
      </c>
      <c r="AL511">
        <f>0</f>
        <v>0</v>
      </c>
      <c r="AN511">
        <f t="shared" si="89"/>
        <v>1.4203821360816216E-6</v>
      </c>
    </row>
    <row r="512" spans="7:40" x14ac:dyDescent="0.25">
      <c r="G512">
        <f>G511+($C$6/1700)</f>
        <v>0.15000000000000033</v>
      </c>
      <c r="H512" s="7">
        <f t="shared" si="90"/>
        <v>0.15</v>
      </c>
      <c r="I512" s="7">
        <f t="shared" si="96"/>
        <v>512</v>
      </c>
      <c r="J512" s="7">
        <f t="shared" si="97"/>
        <v>31.985500000000044</v>
      </c>
      <c r="K512" s="7">
        <v>-50</v>
      </c>
      <c r="L512">
        <f>SQRT(ABS((6*J512)/($C$2*$C$8)))</f>
        <v>9.7957388695289402E-2</v>
      </c>
      <c r="M512">
        <f>(3*K512)/($C$2*$C$3*2)</f>
        <v>-7.4999999999999997E-3</v>
      </c>
      <c r="N512">
        <f t="shared" si="91"/>
        <v>9.7957388695289402E-2</v>
      </c>
      <c r="O512">
        <f t="shared" si="92"/>
        <v>9.7979589711327184E-2</v>
      </c>
      <c r="P512">
        <f t="shared" si="86"/>
        <v>-15312.78058734259</v>
      </c>
      <c r="Q512">
        <f>0</f>
        <v>0</v>
      </c>
      <c r="R512" s="12">
        <f>0</f>
        <v>0</v>
      </c>
      <c r="S512">
        <f>0</f>
        <v>0</v>
      </c>
      <c r="T512">
        <f>0</f>
        <v>0</v>
      </c>
      <c r="U512">
        <f>IFERROR($C$3*S512,0)</f>
        <v>0</v>
      </c>
      <c r="V512">
        <f>3.1415-ATAN((M512/2)/ABS((G512-$C$7)))</f>
        <v>3.1602478031977448</v>
      </c>
      <c r="W512">
        <f>SQRT(((O512/2))^2+(ABS(G512-$C$7))^2)</f>
        <v>0.20591260281973969</v>
      </c>
      <c r="X512">
        <f t="shared" si="93"/>
        <v>3.1415000000000002</v>
      </c>
      <c r="Y512">
        <f>G512-$C$7</f>
        <v>-0.19999999999999965</v>
      </c>
      <c r="Z512">
        <f t="shared" si="94"/>
        <v>3.9165200701414781E-6</v>
      </c>
      <c r="AA512">
        <f>W512/$C$5</f>
        <v>10.295630140986985</v>
      </c>
      <c r="AB512">
        <f>Y512/$C$5</f>
        <v>-9.9999999999999822</v>
      </c>
      <c r="AC512">
        <f>$C$4/$C$5</f>
        <v>0</v>
      </c>
      <c r="AD512">
        <f>IFERROR(ABS(((J512*$C$5)/(4*Z512))*((((1/(AA512^3))-AA512)*SIN(V512))-(((4/(AA512^5))-(5/(AA512^3))+AA512)*SIN(3*V512))-(2*AC512*((3/(AA512^4))-(4/(AA512^2))+1)*COS(2*V512))+(2*AC512*((1/(AA512^2))-1)))),0)</f>
        <v>31347.620759788173</v>
      </c>
      <c r="AE512">
        <f>IFERROR(ABS(((J512*$C$5)/(4*Z512))*((2*AC512*((-(3/(AB512^4)))+(2/(AB512^2))+1)*SIN(2*X512))-((1/(AB512^3))*COS(X512))+(((4/(AB512^5))-((3/(AB512^3))-AB512))*COS(3*X512)))),0)</f>
        <v>408179.09692965809</v>
      </c>
      <c r="AF512">
        <f>MAX($C$8,AD512)</f>
        <v>400000</v>
      </c>
      <c r="AG512" s="11">
        <f>MAX(AE512,$C$3,U512)</f>
        <v>408179.09692965809</v>
      </c>
      <c r="AH512" s="11">
        <f t="shared" si="95"/>
        <v>9.7957388695289402E-2</v>
      </c>
      <c r="AI512" s="11">
        <f>(3*K512)/($C$2*$C$3*2)</f>
        <v>-7.4999999999999997E-3</v>
      </c>
      <c r="AJ512">
        <f t="shared" si="87"/>
        <v>0.15</v>
      </c>
      <c r="AK512">
        <f t="shared" si="88"/>
        <v>9.7957388695289402E-2</v>
      </c>
      <c r="AL512">
        <f>0</f>
        <v>0</v>
      </c>
      <c r="AN512">
        <f t="shared" si="89"/>
        <v>1.4200601483740667E-6</v>
      </c>
    </row>
    <row r="513" spans="7:40" x14ac:dyDescent="0.25">
      <c r="G513">
        <f>G512+($C$6/1700)</f>
        <v>0.15029411764705916</v>
      </c>
      <c r="H513" s="7">
        <f t="shared" si="90"/>
        <v>0.15029000000000001</v>
      </c>
      <c r="I513" s="7">
        <f t="shared" si="96"/>
        <v>513</v>
      </c>
      <c r="J513" s="7">
        <f t="shared" si="97"/>
        <v>31.971000000000043</v>
      </c>
      <c r="K513" s="7">
        <v>-50</v>
      </c>
      <c r="L513">
        <f>SQRT(ABS((6*J513)/($C$2*$C$8)))</f>
        <v>9.793518264648314E-2</v>
      </c>
      <c r="M513">
        <f>(3*K513)/($C$2*$C$3*2)</f>
        <v>-7.4999999999999997E-3</v>
      </c>
      <c r="N513">
        <f t="shared" si="91"/>
        <v>9.793518264648314E-2</v>
      </c>
      <c r="O513">
        <f t="shared" si="92"/>
        <v>9.7979589711327184E-2</v>
      </c>
      <c r="P513">
        <f t="shared" si="86"/>
        <v>-15316.252642470208</v>
      </c>
      <c r="Q513">
        <f>0</f>
        <v>0</v>
      </c>
      <c r="R513" s="12">
        <f>0</f>
        <v>0</v>
      </c>
      <c r="S513">
        <f>0</f>
        <v>0</v>
      </c>
      <c r="T513">
        <f>0</f>
        <v>0</v>
      </c>
      <c r="U513">
        <f>IFERROR($C$3*S513,0)</f>
        <v>0</v>
      </c>
      <c r="V513">
        <f>3.1415-ATAN((M513/2)/ABS((G513-$C$7)))</f>
        <v>3.1602754076172053</v>
      </c>
      <c r="W513">
        <f>SQRT(((O513/2))^2+(ABS(G513-$C$7))^2)</f>
        <v>0.20562694241360163</v>
      </c>
      <c r="X513">
        <f t="shared" si="93"/>
        <v>3.1415000000000002</v>
      </c>
      <c r="Y513">
        <f>G513-$C$7</f>
        <v>-0.19970588235294082</v>
      </c>
      <c r="Z513">
        <f t="shared" si="94"/>
        <v>3.9138571554883963E-6</v>
      </c>
      <c r="AA513">
        <f>W513/$C$5</f>
        <v>10.281347120680081</v>
      </c>
      <c r="AB513">
        <f>Y513/$C$5</f>
        <v>-9.9852941176470402</v>
      </c>
      <c r="AC513">
        <f>$C$4/$C$5</f>
        <v>0</v>
      </c>
      <c r="AD513">
        <f>IFERROR(ABS(((J513*$C$5)/(4*Z513))*((((1/(AA513^3))-AA513)*SIN(V513))-(((4/(AA513^5))-(5/(AA513^3))+AA513)*SIN(3*V513))-(2*AC513*((3/(AA513^4))-(4/(AA513^2))+1)*COS(2*V513))+(2*AC513*((1/(AA513^2))-1)))),0)</f>
        <v>31357.463168258513</v>
      </c>
      <c r="AE513">
        <f>IFERROR(ABS(((J513*$C$5)/(4*Z513))*((2*AC513*((-(3/(AB513^4)))+(2/(AB513^2))+1)*SIN(2*X513))-((1/(AB513^3))*COS(X513))+(((4/(AB513^5))-((3/(AB513^3))-AB513))*COS(3*X513)))),0)</f>
        <v>407670.30023860576</v>
      </c>
      <c r="AF513">
        <f>MAX($C$8,AD513)</f>
        <v>400000</v>
      </c>
      <c r="AG513" s="11">
        <f>MAX(AE513,$C$3,U513)</f>
        <v>407670.30023860576</v>
      </c>
      <c r="AH513" s="11">
        <f t="shared" si="95"/>
        <v>9.793518264648314E-2</v>
      </c>
      <c r="AI513" s="11">
        <f>(3*K513)/($C$2*$C$3*2)</f>
        <v>-7.4999999999999997E-3</v>
      </c>
      <c r="AJ513">
        <f t="shared" si="87"/>
        <v>0.15029000000000001</v>
      </c>
      <c r="AK513">
        <f t="shared" si="88"/>
        <v>9.793518264648314E-2</v>
      </c>
      <c r="AL513">
        <f>0</f>
        <v>0</v>
      </c>
      <c r="AN513">
        <f t="shared" si="89"/>
        <v>1.4686830835819984E-6</v>
      </c>
    </row>
    <row r="514" spans="7:40" x14ac:dyDescent="0.25">
      <c r="G514">
        <f>G513+($C$6/1700)</f>
        <v>0.15058823529411799</v>
      </c>
      <c r="H514" s="7">
        <f t="shared" si="90"/>
        <v>0.15059</v>
      </c>
      <c r="I514" s="7">
        <f t="shared" si="96"/>
        <v>514</v>
      </c>
      <c r="J514" s="7">
        <f t="shared" si="97"/>
        <v>31.956000000000042</v>
      </c>
      <c r="K514" s="7">
        <v>-50</v>
      </c>
      <c r="L514">
        <f>SQRT(ABS((6*J514)/($C$2*$C$8)))</f>
        <v>9.7912205572134939E-2</v>
      </c>
      <c r="M514">
        <f>(3*K514)/($C$2*$C$3*2)</f>
        <v>-7.4999999999999997E-3</v>
      </c>
      <c r="N514">
        <f t="shared" si="91"/>
        <v>9.7912205572134939E-2</v>
      </c>
      <c r="O514">
        <f t="shared" si="92"/>
        <v>9.7979589711327184E-2</v>
      </c>
      <c r="P514">
        <f t="shared" ref="P514:P577" si="98">(3/2)*K514/($C$2*(N514-(2*T514)))</f>
        <v>-15319.846910147518</v>
      </c>
      <c r="Q514">
        <f>0</f>
        <v>0</v>
      </c>
      <c r="R514" s="12">
        <f>0</f>
        <v>0</v>
      </c>
      <c r="S514">
        <f>0</f>
        <v>0</v>
      </c>
      <c r="T514">
        <f>0</f>
        <v>0</v>
      </c>
      <c r="U514">
        <f>IFERROR($C$3*S514,0)</f>
        <v>0</v>
      </c>
      <c r="V514">
        <f>3.1415-ATAN((M514/2)/ABS((G514-$C$7)))</f>
        <v>3.1603030934368874</v>
      </c>
      <c r="W514">
        <f>SQRT(((O514/2))^2+(ABS(G514-$C$7))^2)</f>
        <v>0.20534130588635605</v>
      </c>
      <c r="X514">
        <f t="shared" si="93"/>
        <v>3.1415000000000002</v>
      </c>
      <c r="Y514">
        <f>G514-$C$7</f>
        <v>-0.19941176470588198</v>
      </c>
      <c r="Z514">
        <f t="shared" si="94"/>
        <v>3.911103051578935E-6</v>
      </c>
      <c r="AA514">
        <f>W514/$C$5</f>
        <v>10.267065294317803</v>
      </c>
      <c r="AB514">
        <f>Y514/$C$5</f>
        <v>-9.9705882352940982</v>
      </c>
      <c r="AC514">
        <f>$C$4/$C$5</f>
        <v>0</v>
      </c>
      <c r="AD514">
        <f>IFERROR(ABS(((J514*$C$5)/(4*Z514))*((((1/(AA514^3))-AA514)*SIN(V514))-(((4/(AA514^5))-(5/(AA514^3))+AA514)*SIN(3*V514))-(2*AC514*((3/(AA514^4))-(4/(AA514^2))+1)*COS(2*V514))+(2*AC514*((1/(AA514^2))-1)))),0)</f>
        <v>31367.567794805695</v>
      </c>
      <c r="AE514">
        <f>IFERROR(ABS(((J514*$C$5)/(4*Z514))*((2*AC514*((-(3/(AB514^4)))+(2/(AB514^2))+1)*SIN(2*X514))-((1/(AB514^3))*COS(X514))+(((4/(AB514^5))-((3/(AB514^3))-AB514))*COS(3*X514)))),0)</f>
        <v>407164.47485622077</v>
      </c>
      <c r="AF514">
        <f>MAX($C$8,AD514)</f>
        <v>400000</v>
      </c>
      <c r="AG514" s="11">
        <f>MAX(AE514,$C$3,U514)</f>
        <v>407164.47485622077</v>
      </c>
      <c r="AH514" s="11">
        <f t="shared" si="95"/>
        <v>9.7912205572134939E-2</v>
      </c>
      <c r="AI514" s="11">
        <f>(3*K514)/($C$2*$C$3*2)</f>
        <v>-7.4999999999999997E-3</v>
      </c>
      <c r="AJ514">
        <f t="shared" ref="AJ514:AJ577" si="99">H514</f>
        <v>0.15059</v>
      </c>
      <c r="AK514">
        <f t="shared" ref="AK514:AK577" si="100">N514</f>
        <v>9.7912205572134939E-2</v>
      </c>
      <c r="AL514">
        <f>0</f>
        <v>0</v>
      </c>
      <c r="AN514">
        <f t="shared" ref="AN514:AN577" si="101">(H515-H514)*((N515))*$C$2</f>
        <v>1.4194048444681984E-6</v>
      </c>
    </row>
    <row r="515" spans="7:40" x14ac:dyDescent="0.25">
      <c r="G515">
        <f>G514+($C$6/1700)</f>
        <v>0.15088235294117683</v>
      </c>
      <c r="H515" s="7">
        <f t="shared" ref="H515:H578" si="102">VALUE(ROUND(G515,5))</f>
        <v>0.15087999999999999</v>
      </c>
      <c r="I515" s="7">
        <f t="shared" si="96"/>
        <v>515</v>
      </c>
      <c r="J515" s="7">
        <f t="shared" si="97"/>
        <v>31.941500000000044</v>
      </c>
      <c r="K515" s="7">
        <v>-50</v>
      </c>
      <c r="L515">
        <f>SQRT(ABS((6*J515)/($C$2*$C$8)))</f>
        <v>9.7889989273674011E-2</v>
      </c>
      <c r="M515">
        <f>(3*K515)/($C$2*$C$3*2)</f>
        <v>-7.4999999999999997E-3</v>
      </c>
      <c r="N515">
        <f t="shared" ref="N515:N578" si="103">MAX(ABS(L515),ABS(M515))</f>
        <v>9.7889989273674011E-2</v>
      </c>
      <c r="O515">
        <f t="shared" ref="O515:O578" si="104">MAX($N$2:$N$1702)</f>
        <v>9.7979589711327184E-2</v>
      </c>
      <c r="P515">
        <f t="shared" si="98"/>
        <v>-15323.323775288241</v>
      </c>
      <c r="Q515">
        <f>0</f>
        <v>0</v>
      </c>
      <c r="R515" s="12">
        <f>0</f>
        <v>0</v>
      </c>
      <c r="S515">
        <f>0</f>
        <v>0</v>
      </c>
      <c r="T515">
        <f>0</f>
        <v>0</v>
      </c>
      <c r="U515">
        <f>IFERROR($C$3*S515,0)</f>
        <v>0</v>
      </c>
      <c r="V515">
        <f>3.1415-ATAN((M515/2)/ABS((G515-$C$7)))</f>
        <v>3.1603308610173317</v>
      </c>
      <c r="W515">
        <f>SQRT(((O515/2))^2+(ABS(G515-$C$7))^2)</f>
        <v>0.2050556933377907</v>
      </c>
      <c r="X515">
        <f t="shared" ref="X515:X578" si="105">3.1415</f>
        <v>3.1415000000000002</v>
      </c>
      <c r="Y515">
        <f>G515-$C$7</f>
        <v>-0.19911764705882315</v>
      </c>
      <c r="Z515">
        <f t="shared" ref="Z515:Z578" si="106">(1/12)*$C$2*(N515^3)</f>
        <v>3.9084413654813279E-6</v>
      </c>
      <c r="AA515">
        <f>W515/$C$5</f>
        <v>10.252784666889534</v>
      </c>
      <c r="AB515">
        <f>Y515/$C$5</f>
        <v>-9.955882352941158</v>
      </c>
      <c r="AC515">
        <f>$C$4/$C$5</f>
        <v>0</v>
      </c>
      <c r="AD515">
        <f>IFERROR(ABS(((J515*$C$5)/(4*Z515))*((((1/(AA515^3))-AA515)*SIN(V515))-(((4/(AA515^5))-(5/(AA515^3))+AA515)*SIN(3*V515))-(2*AC515*((3/(AA515^4))-(4/(AA515^2))+1)*COS(2*V515))+(2*AC515*((1/(AA515^2))-1)))),0)</f>
        <v>31377.444115769125</v>
      </c>
      <c r="AE515">
        <f>IFERROR(ABS(((J515*$C$5)/(4*Z515))*((2*AC515*((-(3/(AB515^4)))+(2/(AB515^2))+1)*SIN(2*X515))-((1/(AB515^3))*COS(X515))+(((4/(AB515^5))-((3/(AB515^3))-AB515))*COS(3*X515)))),0)</f>
        <v>406655.24737252912</v>
      </c>
      <c r="AF515">
        <f>MAX($C$8,AD515)</f>
        <v>400000</v>
      </c>
      <c r="AG515" s="11">
        <f>MAX(AE515,$C$3,U515)</f>
        <v>406655.24737252912</v>
      </c>
      <c r="AH515" s="11">
        <f t="shared" ref="AH515:AH578" si="107">SQRT(ABS((6*J515)/($C$2*AF515)))</f>
        <v>9.7889989273674011E-2</v>
      </c>
      <c r="AI515" s="11">
        <f>(3*K515)/($C$2*$C$3*2)</f>
        <v>-7.4999999999999997E-3</v>
      </c>
      <c r="AJ515">
        <f t="shared" si="99"/>
        <v>0.15087999999999999</v>
      </c>
      <c r="AK515">
        <f t="shared" si="100"/>
        <v>9.7889989273674011E-2</v>
      </c>
      <c r="AL515">
        <f>0</f>
        <v>0</v>
      </c>
      <c r="AN515">
        <f t="shared" si="101"/>
        <v>1.4680050238334765E-6</v>
      </c>
    </row>
    <row r="516" spans="7:40" x14ac:dyDescent="0.25">
      <c r="G516">
        <f>G515+($C$6/1700)</f>
        <v>0.15117647058823566</v>
      </c>
      <c r="H516" s="7">
        <f t="shared" si="102"/>
        <v>0.15118000000000001</v>
      </c>
      <c r="I516" s="7">
        <f t="shared" ref="I516:I579" si="108">I515+1</f>
        <v>516</v>
      </c>
      <c r="J516" s="7">
        <f t="shared" ref="J516:J579" si="109">K516*(H516-H515)+J515</f>
        <v>31.926500000000043</v>
      </c>
      <c r="K516" s="7">
        <v>-50</v>
      </c>
      <c r="L516">
        <f>SQRT(ABS((6*J516)/($C$2*$C$8)))</f>
        <v>9.7867001588891098E-2</v>
      </c>
      <c r="M516">
        <f>(3*K516)/($C$2*$C$3*2)</f>
        <v>-7.4999999999999997E-3</v>
      </c>
      <c r="N516">
        <f t="shared" si="103"/>
        <v>9.7867001588891098E-2</v>
      </c>
      <c r="O516">
        <f t="shared" si="104"/>
        <v>9.7979589711327184E-2</v>
      </c>
      <c r="P516">
        <f t="shared" si="98"/>
        <v>-15326.923024586309</v>
      </c>
      <c r="Q516">
        <f>0</f>
        <v>0</v>
      </c>
      <c r="R516" s="12">
        <f>0</f>
        <v>0</v>
      </c>
      <c r="S516">
        <f>0</f>
        <v>0</v>
      </c>
      <c r="T516">
        <f>0</f>
        <v>0</v>
      </c>
      <c r="U516">
        <f>IFERROR($C$3*S516,0)</f>
        <v>0</v>
      </c>
      <c r="V516">
        <f>3.1415-ATAN((M516/2)/ABS((G516-$C$7)))</f>
        <v>3.1603587107212099</v>
      </c>
      <c r="W516">
        <f>SQRT(((O516/2))^2+(ABS(G516-$C$7))^2)</f>
        <v>0.20477010486824171</v>
      </c>
      <c r="X516">
        <f t="shared" si="105"/>
        <v>3.1415000000000002</v>
      </c>
      <c r="Y516">
        <f>G516-$C$7</f>
        <v>-0.19882352941176432</v>
      </c>
      <c r="Z516">
        <f t="shared" si="106"/>
        <v>3.9056885327846693E-6</v>
      </c>
      <c r="AA516">
        <f>W516/$C$5</f>
        <v>10.238505243412085</v>
      </c>
      <c r="AB516">
        <f>Y516/$C$5</f>
        <v>-9.941176470588216</v>
      </c>
      <c r="AC516">
        <f>$C$4/$C$5</f>
        <v>0</v>
      </c>
      <c r="AD516">
        <f>IFERROR(ABS(((J516*$C$5)/(4*Z516))*((((1/(AA516^3))-AA516)*SIN(V516))-(((4/(AA516^5))-(5/(AA516^3))+AA516)*SIN(3*V516))-(2*AC516*((3/(AA516^4))-(4/(AA516^2))+1)*COS(2*V516))+(2*AC516*((1/(AA516^2))-1)))),0)</f>
        <v>31387.583189031739</v>
      </c>
      <c r="AE516">
        <f>IFERROR(ABS(((J516*$C$5)/(4*Z516))*((2*AC516*((-(3/(AB516^4)))+(2/(AB516^2))+1)*SIN(2*X516))-((1/(AB516^3))*COS(X516))+(((4/(AB516^5))-((3/(AB516^3))-AB516))*COS(3*X516)))),0)</f>
        <v>406148.98570344504</v>
      </c>
      <c r="AF516">
        <f>MAX($C$8,AD516)</f>
        <v>400000</v>
      </c>
      <c r="AG516" s="11">
        <f>MAX(AE516,$C$3,U516)</f>
        <v>406148.98570344504</v>
      </c>
      <c r="AH516" s="11">
        <f t="shared" si="107"/>
        <v>9.7867001588891098E-2</v>
      </c>
      <c r="AI516" s="11">
        <f>(3*K516)/($C$2*$C$3*2)</f>
        <v>-7.4999999999999997E-3</v>
      </c>
      <c r="AJ516">
        <f t="shared" si="99"/>
        <v>0.15118000000000001</v>
      </c>
      <c r="AK516">
        <f t="shared" si="100"/>
        <v>9.7867001588891098E-2</v>
      </c>
      <c r="AL516">
        <f>0</f>
        <v>0</v>
      </c>
      <c r="AN516">
        <f t="shared" si="101"/>
        <v>1.4187492378851842E-6</v>
      </c>
    </row>
    <row r="517" spans="7:40" x14ac:dyDescent="0.25">
      <c r="G517">
        <f>G516+($C$6/1700)</f>
        <v>0.1514705882352945</v>
      </c>
      <c r="H517" s="7">
        <f t="shared" si="102"/>
        <v>0.15146999999999999</v>
      </c>
      <c r="I517" s="7">
        <f t="shared" si="108"/>
        <v>517</v>
      </c>
      <c r="J517" s="7">
        <f t="shared" si="109"/>
        <v>31.912000000000045</v>
      </c>
      <c r="K517" s="7">
        <v>-50</v>
      </c>
      <c r="L517">
        <f>SQRT(ABS((6*J517)/($C$2*$C$8)))</f>
        <v>9.7844775026569575E-2</v>
      </c>
      <c r="M517">
        <f>(3*K517)/($C$2*$C$3*2)</f>
        <v>-7.4999999999999997E-3</v>
      </c>
      <c r="N517">
        <f t="shared" si="103"/>
        <v>9.7844775026569575E-2</v>
      </c>
      <c r="O517">
        <f t="shared" si="104"/>
        <v>9.7979589711327184E-2</v>
      </c>
      <c r="P517">
        <f t="shared" si="98"/>
        <v>-15330.40471085633</v>
      </c>
      <c r="Q517">
        <f>0</f>
        <v>0</v>
      </c>
      <c r="R517" s="12">
        <f>0</f>
        <v>0</v>
      </c>
      <c r="S517">
        <f>0</f>
        <v>0</v>
      </c>
      <c r="T517">
        <f>0</f>
        <v>0</v>
      </c>
      <c r="U517">
        <f>IFERROR($C$3*S517,0)</f>
        <v>0</v>
      </c>
      <c r="V517">
        <f>3.1415-ATAN((M517/2)/ABS((G517-$C$7)))</f>
        <v>3.1603866429133416</v>
      </c>
      <c r="W517">
        <f>SQRT(((O517/2))^2+(ABS(G517-$C$7))^2)</f>
        <v>0.20448454057859725</v>
      </c>
      <c r="X517">
        <f t="shared" si="105"/>
        <v>3.1415000000000002</v>
      </c>
      <c r="Y517">
        <f>G517-$C$7</f>
        <v>-0.19852941176470548</v>
      </c>
      <c r="Z517">
        <f t="shared" si="106"/>
        <v>3.903028075809866E-6</v>
      </c>
      <c r="AA517">
        <f>W517/$C$5</f>
        <v>10.224227028929862</v>
      </c>
      <c r="AB517">
        <f>Y517/$C$5</f>
        <v>-9.926470588235274</v>
      </c>
      <c r="AC517">
        <f>$C$4/$C$5</f>
        <v>0</v>
      </c>
      <c r="AD517">
        <f>IFERROR(ABS(((J517*$C$5)/(4*Z517))*((((1/(AA517^3))-AA517)*SIN(V517))-(((4/(AA517^5))-(5/(AA517^3))+AA517)*SIN(3*V517))-(2*AC517*((3/(AA517^4))-(4/(AA517^2))+1)*COS(2*V517))+(2*AC517*((1/(AA517^2))-1)))),0)</f>
        <v>31397.493725627202</v>
      </c>
      <c r="AE517">
        <f>IFERROR(ABS(((J517*$C$5)/(4*Z517))*((2*AC517*((-(3/(AB517^4)))+(2/(AB517^2))+1)*SIN(2*X517))-((1/(AB517^3))*COS(X517))+(((4/(AB517^5))-((3/(AB517^3))-AB517))*COS(3*X517)))),0)</f>
        <v>405639.32644674683</v>
      </c>
      <c r="AF517">
        <f>MAX($C$8,AD517)</f>
        <v>400000</v>
      </c>
      <c r="AG517" s="11">
        <f>MAX(AE517,$C$3,U517)</f>
        <v>405639.32644674683</v>
      </c>
      <c r="AH517" s="11">
        <f t="shared" si="107"/>
        <v>9.7844775026569575E-2</v>
      </c>
      <c r="AI517" s="11">
        <f>(3*K517)/($C$2*$C$3*2)</f>
        <v>-7.4999999999999997E-3</v>
      </c>
      <c r="AJ517">
        <f t="shared" si="99"/>
        <v>0.15146999999999999</v>
      </c>
      <c r="AK517">
        <f t="shared" si="100"/>
        <v>9.7844775026569575E-2</v>
      </c>
      <c r="AL517">
        <f>0</f>
        <v>0</v>
      </c>
      <c r="AN517">
        <f t="shared" si="101"/>
        <v>1.4184268795042542E-6</v>
      </c>
    </row>
    <row r="518" spans="7:40" x14ac:dyDescent="0.25">
      <c r="G518">
        <f>G517+($C$6/1700)</f>
        <v>0.15176470588235333</v>
      </c>
      <c r="H518" s="7">
        <f t="shared" si="102"/>
        <v>0.15176000000000001</v>
      </c>
      <c r="I518" s="7">
        <f t="shared" si="108"/>
        <v>518</v>
      </c>
      <c r="J518" s="7">
        <f t="shared" si="109"/>
        <v>31.897500000000043</v>
      </c>
      <c r="K518" s="7">
        <v>-50</v>
      </c>
      <c r="L518">
        <f>SQRT(ABS((6*J518)/($C$2*$C$8)))</f>
        <v>9.782254341408228E-2</v>
      </c>
      <c r="M518">
        <f>(3*K518)/($C$2*$C$3*2)</f>
        <v>-7.4999999999999997E-3</v>
      </c>
      <c r="N518">
        <f t="shared" si="103"/>
        <v>9.782254341408228E-2</v>
      </c>
      <c r="O518">
        <f t="shared" si="104"/>
        <v>9.7979589711327184E-2</v>
      </c>
      <c r="P518">
        <f t="shared" si="98"/>
        <v>-15333.888770919688</v>
      </c>
      <c r="Q518">
        <f>0</f>
        <v>0</v>
      </c>
      <c r="R518" s="12">
        <f>0</f>
        <v>0</v>
      </c>
      <c r="S518">
        <f>0</f>
        <v>0</v>
      </c>
      <c r="T518">
        <f>0</f>
        <v>0</v>
      </c>
      <c r="U518">
        <f>IFERROR($C$3*S518,0)</f>
        <v>0</v>
      </c>
      <c r="V518">
        <f>3.1415-ATAN((M518/2)/ABS((G518-$C$7)))</f>
        <v>3.1604146579607106</v>
      </c>
      <c r="W518">
        <f>SQRT(((O518/2))^2+(ABS(G518-$C$7))^2)</f>
        <v>0.20419900057030121</v>
      </c>
      <c r="X518">
        <f t="shared" si="105"/>
        <v>3.1415000000000002</v>
      </c>
      <c r="Y518">
        <f>G518-$C$7</f>
        <v>-0.19823529411764665</v>
      </c>
      <c r="Z518">
        <f t="shared" si="106"/>
        <v>3.900368223188367E-6</v>
      </c>
      <c r="AA518">
        <f>W518/$C$5</f>
        <v>10.20995002851506</v>
      </c>
      <c r="AB518">
        <f>Y518/$C$5</f>
        <v>-9.9117647058823319</v>
      </c>
      <c r="AC518">
        <f>$C$4/$C$5</f>
        <v>0</v>
      </c>
      <c r="AD518">
        <f>IFERROR(ABS(((J518*$C$5)/(4*Z518))*((((1/(AA518^3))-AA518)*SIN(V518))-(((4/(AA518^5))-(5/(AA518^3))+AA518)*SIN(3*V518))-(2*AC518*((3/(AA518^4))-(4/(AA518^2))+1)*COS(2*V518))+(2*AC518*((1/(AA518^2))-1)))),0)</f>
        <v>31407.421390182084</v>
      </c>
      <c r="AE518">
        <f>IFERROR(ABS(((J518*$C$5)/(4*Z518))*((2*AC518*((-(3/(AB518^4)))+(2/(AB518^2))+1)*SIN(2*X518))-((1/(AB518^3))*COS(X518))+(((4/(AB518^5))-((3/(AB518^3))-AB518))*COS(3*X518)))),0)</f>
        <v>405129.4522101662</v>
      </c>
      <c r="AF518">
        <f>MAX($C$8,AD518)</f>
        <v>400000</v>
      </c>
      <c r="AG518" s="11">
        <f>MAX(AE518,$C$3,U518)</f>
        <v>405129.4522101662</v>
      </c>
      <c r="AH518" s="11">
        <f t="shared" si="107"/>
        <v>9.782254341408228E-2</v>
      </c>
      <c r="AI518" s="11">
        <f>(3*K518)/($C$2*$C$3*2)</f>
        <v>-7.4999999999999997E-3</v>
      </c>
      <c r="AJ518">
        <f t="shared" si="99"/>
        <v>0.15176000000000001</v>
      </c>
      <c r="AK518">
        <f t="shared" si="100"/>
        <v>9.782254341408228E-2</v>
      </c>
      <c r="AL518">
        <f>0</f>
        <v>0</v>
      </c>
      <c r="AN518">
        <f t="shared" si="101"/>
        <v>1.4669930981432488E-6</v>
      </c>
    </row>
    <row r="519" spans="7:40" x14ac:dyDescent="0.25">
      <c r="G519">
        <f>G518+($C$6/1700)</f>
        <v>0.15205882352941216</v>
      </c>
      <c r="H519" s="7">
        <f t="shared" si="102"/>
        <v>0.15206</v>
      </c>
      <c r="I519" s="7">
        <f t="shared" si="108"/>
        <v>519</v>
      </c>
      <c r="J519" s="7">
        <f t="shared" si="109"/>
        <v>31.882500000000043</v>
      </c>
      <c r="K519" s="7">
        <v>-50</v>
      </c>
      <c r="L519">
        <f>SQRT(ABS((6*J519)/($C$2*$C$8)))</f>
        <v>9.7799539876218297E-2</v>
      </c>
      <c r="M519">
        <f>(3*K519)/($C$2*$C$3*2)</f>
        <v>-7.4999999999999997E-3</v>
      </c>
      <c r="N519">
        <f t="shared" si="103"/>
        <v>9.7799539876218297E-2</v>
      </c>
      <c r="O519">
        <f t="shared" si="104"/>
        <v>9.7979589711327184E-2</v>
      </c>
      <c r="P519">
        <f t="shared" si="98"/>
        <v>-15337.495471844766</v>
      </c>
      <c r="Q519">
        <f>0</f>
        <v>0</v>
      </c>
      <c r="R519" s="12">
        <f>0</f>
        <v>0</v>
      </c>
      <c r="S519">
        <f>0</f>
        <v>0</v>
      </c>
      <c r="T519">
        <f>0</f>
        <v>0</v>
      </c>
      <c r="U519">
        <f>IFERROR($C$3*S519,0)</f>
        <v>0</v>
      </c>
      <c r="V519">
        <f>3.1415-ATAN((M519/2)/ABS((G519-$C$7)))</f>
        <v>3.1604427562324804</v>
      </c>
      <c r="W519">
        <f>SQRT(((O519/2))^2+(ABS(G519-$C$7))^2)</f>
        <v>0.20391348494535713</v>
      </c>
      <c r="X519">
        <f t="shared" si="105"/>
        <v>3.1415000000000002</v>
      </c>
      <c r="Y519">
        <f>G519-$C$7</f>
        <v>-0.19794117647058782</v>
      </c>
      <c r="Z519">
        <f t="shared" si="106"/>
        <v>3.8976172876294169E-6</v>
      </c>
      <c r="AA519">
        <f>W519/$C$5</f>
        <v>10.195674247267856</v>
      </c>
      <c r="AB519">
        <f>Y519/$C$5</f>
        <v>-9.8970588235293899</v>
      </c>
      <c r="AC519">
        <f>$C$4/$C$5</f>
        <v>0</v>
      </c>
      <c r="AD519">
        <f>IFERROR(ABS(((J519*$C$5)/(4*Z519))*((((1/(AA519^3))-AA519)*SIN(V519))-(((4/(AA519^5))-(5/(AA519^3))+AA519)*SIN(3*V519))-(2*AC519*((3/(AA519^4))-(4/(AA519^2))+1)*COS(2*V519))+(2*AC519*((1/(AA519^2))-1)))),0)</f>
        <v>31417.612611500943</v>
      </c>
      <c r="AE519">
        <f>IFERROR(ABS(((J519*$C$5)/(4*Z519))*((2*AC519*((-(3/(AB519^4)))+(2/(AB519^2))+1)*SIN(2*X519))-((1/(AB519^3))*COS(X519))+(((4/(AB519^5))-((3/(AB519^3))-AB519))*COS(3*X519)))),0)</f>
        <v>404622.53547698131</v>
      </c>
      <c r="AF519">
        <f>MAX($C$8,AD519)</f>
        <v>400000</v>
      </c>
      <c r="AG519" s="11">
        <f>MAX(AE519,$C$3,U519)</f>
        <v>404622.53547698131</v>
      </c>
      <c r="AH519" s="11">
        <f t="shared" si="107"/>
        <v>9.7799539876218297E-2</v>
      </c>
      <c r="AI519" s="11">
        <f>(3*K519)/($C$2*$C$3*2)</f>
        <v>-7.4999999999999997E-3</v>
      </c>
      <c r="AJ519">
        <f t="shared" si="99"/>
        <v>0.15206</v>
      </c>
      <c r="AK519">
        <f t="shared" si="100"/>
        <v>9.7799539876218297E-2</v>
      </c>
      <c r="AL519">
        <f>0</f>
        <v>0</v>
      </c>
      <c r="AN519">
        <f t="shared" si="101"/>
        <v>1.4177708206900634E-6</v>
      </c>
    </row>
    <row r="520" spans="7:40" x14ac:dyDescent="0.25">
      <c r="G520">
        <f>G519+($C$6/1700)</f>
        <v>0.152352941176471</v>
      </c>
      <c r="H520" s="7">
        <f t="shared" si="102"/>
        <v>0.15235000000000001</v>
      </c>
      <c r="I520" s="7">
        <f t="shared" si="108"/>
        <v>520</v>
      </c>
      <c r="J520" s="7">
        <f t="shared" si="109"/>
        <v>31.868000000000041</v>
      </c>
      <c r="K520" s="7">
        <v>-50</v>
      </c>
      <c r="L520">
        <f>SQRT(ABS((6*J520)/($C$2*$C$8)))</f>
        <v>9.777729797862085E-2</v>
      </c>
      <c r="M520">
        <f>(3*K520)/($C$2*$C$3*2)</f>
        <v>-7.4999999999999997E-3</v>
      </c>
      <c r="N520">
        <f t="shared" si="103"/>
        <v>9.777729797862085E-2</v>
      </c>
      <c r="O520">
        <f t="shared" si="104"/>
        <v>9.7979589711327184E-2</v>
      </c>
      <c r="P520">
        <f t="shared" si="98"/>
        <v>-15340.984369684435</v>
      </c>
      <c r="Q520">
        <f>0</f>
        <v>0</v>
      </c>
      <c r="R520" s="12">
        <f>0</f>
        <v>0</v>
      </c>
      <c r="S520">
        <f>0</f>
        <v>0</v>
      </c>
      <c r="T520">
        <f>0</f>
        <v>0</v>
      </c>
      <c r="U520">
        <f>IFERROR($C$3*S520,0)</f>
        <v>0</v>
      </c>
      <c r="V520">
        <f>3.1415-ATAN((M520/2)/ABS((G520-$C$7)))</f>
        <v>3.1604709381000111</v>
      </c>
      <c r="W520">
        <f>SQRT(((O520/2))^2+(ABS(G520-$C$7))^2)</f>
        <v>0.20362799380633187</v>
      </c>
      <c r="X520">
        <f t="shared" si="105"/>
        <v>3.1415000000000002</v>
      </c>
      <c r="Y520">
        <f>G520-$C$7</f>
        <v>-0.19764705882352898</v>
      </c>
      <c r="Z520">
        <f t="shared" si="106"/>
        <v>3.8949586649783662E-6</v>
      </c>
      <c r="AA520">
        <f>W520/$C$5</f>
        <v>10.181399690316594</v>
      </c>
      <c r="AB520">
        <f>Y520/$C$5</f>
        <v>-9.8823529411764497</v>
      </c>
      <c r="AC520">
        <f>$C$4/$C$5</f>
        <v>0</v>
      </c>
      <c r="AD520">
        <f>IFERROR(ABS(((J520*$C$5)/(4*Z520))*((((1/(AA520^3))-AA520)*SIN(V520))-(((4/(AA520^5))-(5/(AA520^3))+AA520)*SIN(3*V520))-(2*AC520*((3/(AA520^4))-(4/(AA520^2))+1)*COS(2*V520))+(2*AC520*((1/(AA520^2))-1)))),0)</f>
        <v>31427.574953797946</v>
      </c>
      <c r="AE520">
        <f>IFERROR(ABS(((J520*$C$5)/(4*Z520))*((2*AC520*((-(3/(AB520^4)))+(2/(AB520^2))+1)*SIN(2*X520))-((1/(AB520^3))*COS(X520))+(((4/(AB520^5))-((3/(AB520^3))-AB520))*COS(3*X520)))),0)</f>
        <v>404112.22799148684</v>
      </c>
      <c r="AF520">
        <f>MAX($C$8,AD520)</f>
        <v>400000</v>
      </c>
      <c r="AG520" s="11">
        <f>MAX(AE520,$C$3,U520)</f>
        <v>404112.22799148684</v>
      </c>
      <c r="AH520" s="11">
        <f t="shared" si="107"/>
        <v>9.777729797862085E-2</v>
      </c>
      <c r="AI520" s="11">
        <f>(3*K520)/($C$2*$C$3*2)</f>
        <v>-7.4999999999999997E-3</v>
      </c>
      <c r="AJ520">
        <f t="shared" si="99"/>
        <v>0.15235000000000001</v>
      </c>
      <c r="AK520">
        <f t="shared" si="100"/>
        <v>9.777729797862085E-2</v>
      </c>
      <c r="AL520">
        <f>0</f>
        <v>0</v>
      </c>
      <c r="AN520">
        <f t="shared" si="101"/>
        <v>1.4663142569039992E-6</v>
      </c>
    </row>
    <row r="521" spans="7:40" x14ac:dyDescent="0.25">
      <c r="G521">
        <f>G520+($C$6/1700)</f>
        <v>0.15264705882352983</v>
      </c>
      <c r="H521" s="7">
        <f t="shared" si="102"/>
        <v>0.15265000000000001</v>
      </c>
      <c r="I521" s="7">
        <f t="shared" si="108"/>
        <v>521</v>
      </c>
      <c r="J521" s="7">
        <f t="shared" si="109"/>
        <v>31.853000000000041</v>
      </c>
      <c r="K521" s="7">
        <v>-50</v>
      </c>
      <c r="L521">
        <f>SQRT(ABS((6*J521)/($C$2*$C$8)))</f>
        <v>9.7754283793601668E-2</v>
      </c>
      <c r="M521">
        <f>(3*K521)/($C$2*$C$3*2)</f>
        <v>-7.4999999999999997E-3</v>
      </c>
      <c r="N521">
        <f t="shared" si="103"/>
        <v>9.7754283793601668E-2</v>
      </c>
      <c r="O521">
        <f t="shared" si="104"/>
        <v>9.7979589711327184E-2</v>
      </c>
      <c r="P521">
        <f t="shared" si="98"/>
        <v>-15344.596080997318</v>
      </c>
      <c r="Q521">
        <f>0</f>
        <v>0</v>
      </c>
      <c r="R521" s="12">
        <f>0</f>
        <v>0</v>
      </c>
      <c r="S521">
        <f>0</f>
        <v>0</v>
      </c>
      <c r="T521">
        <f>0</f>
        <v>0</v>
      </c>
      <c r="U521">
        <f>IFERROR($C$3*S521,0)</f>
        <v>0</v>
      </c>
      <c r="V521">
        <f>3.1415-ATAN((M521/2)/ABS((G521-$C$7)))</f>
        <v>3.1604992039368738</v>
      </c>
      <c r="W521">
        <f>SQRT(((O521/2))^2+(ABS(G521-$C$7))^2)</f>
        <v>0.20334252725635948</v>
      </c>
      <c r="X521">
        <f t="shared" si="105"/>
        <v>3.1415000000000002</v>
      </c>
      <c r="Y521">
        <f>G521-$C$7</f>
        <v>-0.19735294117647015</v>
      </c>
      <c r="Z521">
        <f t="shared" si="106"/>
        <v>3.8922090020969972E-6</v>
      </c>
      <c r="AA521">
        <f>W521/$C$5</f>
        <v>10.167126362817974</v>
      </c>
      <c r="AB521">
        <f>Y521/$C$5</f>
        <v>-9.8676470588235077</v>
      </c>
      <c r="AC521">
        <f>$C$4/$C$5</f>
        <v>0</v>
      </c>
      <c r="AD521">
        <f>IFERROR(ABS(((J521*$C$5)/(4*Z521))*((((1/(AA521^3))-AA521)*SIN(V521))-(((4/(AA521^5))-(5/(AA521^3))+AA521)*SIN(3*V521))-(2*AC521*((3/(AA521^4))-(4/(AA521^2))+1)*COS(2*V521))+(2*AC521*((1/(AA521^2))-1)))),0)</f>
        <v>31437.801395378436</v>
      </c>
      <c r="AE521">
        <f>IFERROR(ABS(((J521*$C$5)/(4*Z521))*((2*AC521*((-(3/(AB521^4)))+(2/(AB521^2))+1)*SIN(2*X521))-((1/(AB521^3))*COS(X521))+(((4/(AB521^5))-((3/(AB521^3))-AB521))*COS(3*X521)))),0)</f>
        <v>403604.87246881588</v>
      </c>
      <c r="AF521">
        <f>MAX($C$8,AD521)</f>
        <v>400000</v>
      </c>
      <c r="AG521" s="11">
        <f>MAX(AE521,$C$3,U521)</f>
        <v>403604.87246881588</v>
      </c>
      <c r="AH521" s="11">
        <f t="shared" si="107"/>
        <v>9.7754283793601668E-2</v>
      </c>
      <c r="AI521" s="11">
        <f>(3*K521)/($C$2*$C$3*2)</f>
        <v>-7.4999999999999997E-3</v>
      </c>
      <c r="AJ521">
        <f t="shared" si="99"/>
        <v>0.15265000000000001</v>
      </c>
      <c r="AK521">
        <f t="shared" si="100"/>
        <v>9.7754283793601668E-2</v>
      </c>
      <c r="AL521">
        <f>0</f>
        <v>0</v>
      </c>
      <c r="AN521">
        <f t="shared" si="101"/>
        <v>1.4171144581507137E-6</v>
      </c>
    </row>
    <row r="522" spans="7:40" x14ac:dyDescent="0.25">
      <c r="G522">
        <f>G521+($C$6/1700)</f>
        <v>0.15294117647058866</v>
      </c>
      <c r="H522" s="7">
        <f t="shared" si="102"/>
        <v>0.15293999999999999</v>
      </c>
      <c r="I522" s="7">
        <f t="shared" si="108"/>
        <v>522</v>
      </c>
      <c r="J522" s="7">
        <f t="shared" si="109"/>
        <v>31.838500000000042</v>
      </c>
      <c r="K522" s="7">
        <v>-50</v>
      </c>
      <c r="L522">
        <f>SQRT(ABS((6*J522)/($C$2*$C$8)))</f>
        <v>9.7732031596606095E-2</v>
      </c>
      <c r="M522">
        <f>(3*K522)/($C$2*$C$3*2)</f>
        <v>-7.4999999999999997E-3</v>
      </c>
      <c r="N522">
        <f t="shared" si="103"/>
        <v>9.7732031596606095E-2</v>
      </c>
      <c r="O522">
        <f t="shared" si="104"/>
        <v>9.7979589711327184E-2</v>
      </c>
      <c r="P522">
        <f t="shared" si="98"/>
        <v>-15348.089827819458</v>
      </c>
      <c r="Q522">
        <f>0</f>
        <v>0</v>
      </c>
      <c r="R522" s="12">
        <f>0</f>
        <v>0</v>
      </c>
      <c r="S522">
        <f>0</f>
        <v>0</v>
      </c>
      <c r="T522">
        <f>0</f>
        <v>0</v>
      </c>
      <c r="U522">
        <f>IFERROR($C$3*S522,0)</f>
        <v>0</v>
      </c>
      <c r="V522">
        <f>3.1415-ATAN((M522/2)/ABS((G522-$C$7)))</f>
        <v>3.16052755411887</v>
      </c>
      <c r="W522">
        <f>SQRT(((O522/2))^2+(ABS(G522-$C$7))^2)</f>
        <v>0.20305708539914502</v>
      </c>
      <c r="X522">
        <f t="shared" si="105"/>
        <v>3.1415000000000002</v>
      </c>
      <c r="Y522">
        <f>G522-$C$7</f>
        <v>-0.19705882352941131</v>
      </c>
      <c r="Z522">
        <f t="shared" si="106"/>
        <v>3.8895516099856839E-6</v>
      </c>
      <c r="AA522">
        <f>W522/$C$5</f>
        <v>10.152854269957251</v>
      </c>
      <c r="AB522">
        <f>Y522/$C$5</f>
        <v>-9.8529411764705657</v>
      </c>
      <c r="AC522">
        <f>$C$4/$C$5</f>
        <v>0</v>
      </c>
      <c r="AD522">
        <f>IFERROR(ABS(((J522*$C$5)/(4*Z522))*((((1/(AA522^3))-AA522)*SIN(V522))-(((4/(AA522^5))-(5/(AA522^3))+AA522)*SIN(3*V522))-(2*AC522*((3/(AA522^4))-(4/(AA522^2))+1)*COS(2*V522))+(2*AC522*((1/(AA522^2))-1)))),0)</f>
        <v>31447.798728938447</v>
      </c>
      <c r="AE522">
        <f>IFERROR(ABS(((J522*$C$5)/(4*Z522))*((2*AC522*((-(3/(AB522^4)))+(2/(AB522^2))+1)*SIN(2*X522))-((1/(AB522^3))*COS(X522))+(((4/(AB522^5))-((3/(AB522^3))-AB522))*COS(3*X522)))),0)</f>
        <v>403094.13074145577</v>
      </c>
      <c r="AF522">
        <f>MAX($C$8,AD522)</f>
        <v>400000</v>
      </c>
      <c r="AG522" s="11">
        <f>MAX(AE522,$C$3,U522)</f>
        <v>403094.13074145577</v>
      </c>
      <c r="AH522" s="11">
        <f t="shared" si="107"/>
        <v>9.7732031596606095E-2</v>
      </c>
      <c r="AI522" s="11">
        <f>(3*K522)/($C$2*$C$3*2)</f>
        <v>-7.4999999999999997E-3</v>
      </c>
      <c r="AJ522">
        <f t="shared" si="99"/>
        <v>0.15293999999999999</v>
      </c>
      <c r="AK522">
        <f t="shared" si="100"/>
        <v>9.7732031596606095E-2</v>
      </c>
      <c r="AL522">
        <f>0</f>
        <v>0</v>
      </c>
      <c r="AN522">
        <f t="shared" si="101"/>
        <v>1.4656351012444835E-6</v>
      </c>
    </row>
    <row r="523" spans="7:40" x14ac:dyDescent="0.25">
      <c r="G523">
        <f>G522+($C$6/1700)</f>
        <v>0.1532352941176475</v>
      </c>
      <c r="H523" s="7">
        <f t="shared" si="102"/>
        <v>0.15323999999999999</v>
      </c>
      <c r="I523" s="7">
        <f t="shared" si="108"/>
        <v>523</v>
      </c>
      <c r="J523" s="7">
        <f t="shared" si="109"/>
        <v>31.823500000000042</v>
      </c>
      <c r="K523" s="7">
        <v>-50</v>
      </c>
      <c r="L523">
        <f>SQRT(ABS((6*J523)/($C$2*$C$8)))</f>
        <v>9.7709006749633953E-2</v>
      </c>
      <c r="M523">
        <f>(3*K523)/($C$2*$C$3*2)</f>
        <v>-7.4999999999999997E-3</v>
      </c>
      <c r="N523">
        <f t="shared" si="103"/>
        <v>9.7709006749633953E-2</v>
      </c>
      <c r="O523">
        <f t="shared" si="104"/>
        <v>9.7979589711327184E-2</v>
      </c>
      <c r="P523">
        <f t="shared" si="98"/>
        <v>-15351.706561131523</v>
      </c>
      <c r="Q523">
        <f>0</f>
        <v>0</v>
      </c>
      <c r="R523" s="12">
        <f>0</f>
        <v>0</v>
      </c>
      <c r="S523">
        <f>0</f>
        <v>0</v>
      </c>
      <c r="T523">
        <f>0</f>
        <v>0</v>
      </c>
      <c r="U523">
        <f>IFERROR($C$3*S523,0)</f>
        <v>0</v>
      </c>
      <c r="V523">
        <f>3.1415-ATAN((M523/2)/ABS((G523-$C$7)))</f>
        <v>3.1605559890240467</v>
      </c>
      <c r="W523">
        <f>SQRT(((O523/2))^2+(ABS(G523-$C$7))^2)</f>
        <v>0.20277166833896859</v>
      </c>
      <c r="X523">
        <f t="shared" si="105"/>
        <v>3.1415000000000002</v>
      </c>
      <c r="Y523">
        <f>G523-$C$7</f>
        <v>-0.19676470588235248</v>
      </c>
      <c r="Z523">
        <f t="shared" si="106"/>
        <v>3.8868032203712258E-6</v>
      </c>
      <c r="AA523">
        <f>W523/$C$5</f>
        <v>10.13858341694843</v>
      </c>
      <c r="AB523">
        <f>Y523/$C$5</f>
        <v>-9.8382352941176237</v>
      </c>
      <c r="AC523">
        <f>$C$4/$C$5</f>
        <v>0</v>
      </c>
      <c r="AD523">
        <f>IFERROR(ABS(((J523*$C$5)/(4*Z523))*((((1/(AA523^3))-AA523)*SIN(V523))-(((4/(AA523^5))-(5/(AA523^3))+AA523)*SIN(3*V523))-(2*AC523*((3/(AA523^4))-(4/(AA523^2))+1)*COS(2*V523))+(2*AC523*((1/(AA523^2))-1)))),0)</f>
        <v>31458.060707701661</v>
      </c>
      <c r="AE523">
        <f>IFERROR(ABS(((J523*$C$5)/(4*Z523))*((2*AC523*((-(3/(AB523^4)))+(2/(AB523^2))+1)*SIN(2*X523))-((1/(AB523^3))*COS(X523))+(((4/(AB523^5))-((3/(AB523^3))-AB523))*COS(3*X523)))),0)</f>
        <v>402586.33541756944</v>
      </c>
      <c r="AF523">
        <f>MAX($C$8,AD523)</f>
        <v>400000</v>
      </c>
      <c r="AG523" s="11">
        <f>MAX(AE523,$C$3,U523)</f>
        <v>402586.33541756944</v>
      </c>
      <c r="AH523" s="11">
        <f t="shared" si="107"/>
        <v>9.7709006749633953E-2</v>
      </c>
      <c r="AI523" s="11">
        <f>(3*K523)/($C$2*$C$3*2)</f>
        <v>-7.4999999999999997E-3</v>
      </c>
      <c r="AJ523">
        <f t="shared" si="99"/>
        <v>0.15323999999999999</v>
      </c>
      <c r="AK523">
        <f t="shared" si="100"/>
        <v>9.7709006749633953E-2</v>
      </c>
      <c r="AL523">
        <f>0</f>
        <v>0</v>
      </c>
      <c r="AN523">
        <f t="shared" si="101"/>
        <v>1.4164577914643894E-6</v>
      </c>
    </row>
    <row r="524" spans="7:40" x14ac:dyDescent="0.25">
      <c r="G524">
        <f>G523+($C$6/1700)</f>
        <v>0.15352941176470633</v>
      </c>
      <c r="H524" s="7">
        <f t="shared" si="102"/>
        <v>0.15353</v>
      </c>
      <c r="I524" s="7">
        <f t="shared" si="108"/>
        <v>524</v>
      </c>
      <c r="J524" s="7">
        <f t="shared" si="109"/>
        <v>31.80900000000004</v>
      </c>
      <c r="K524" s="7">
        <v>-50</v>
      </c>
      <c r="L524">
        <f>SQRT(ABS((6*J524)/($C$2*$C$8)))</f>
        <v>9.7686744238919196E-2</v>
      </c>
      <c r="M524">
        <f>(3*K524)/($C$2*$C$3*2)</f>
        <v>-7.4999999999999997E-3</v>
      </c>
      <c r="N524">
        <f t="shared" si="103"/>
        <v>9.7686744238919196E-2</v>
      </c>
      <c r="O524">
        <f t="shared" si="104"/>
        <v>9.7979589711327184E-2</v>
      </c>
      <c r="P524">
        <f t="shared" si="98"/>
        <v>-15355.205168178671</v>
      </c>
      <c r="Q524">
        <f>0</f>
        <v>0</v>
      </c>
      <c r="R524" s="12">
        <f>0</f>
        <v>0</v>
      </c>
      <c r="S524">
        <f>0</f>
        <v>0</v>
      </c>
      <c r="T524">
        <f>0</f>
        <v>0</v>
      </c>
      <c r="U524">
        <f>IFERROR($C$3*S524,0)</f>
        <v>0</v>
      </c>
      <c r="V524">
        <f>3.1415-ATAN((M524/2)/ABS((G524-$C$7)))</f>
        <v>3.1605845090327125</v>
      </c>
      <c r="W524">
        <f>SQRT(((O524/2))^2+(ABS(G524-$C$7))^2)</f>
        <v>0.2024862761806891</v>
      </c>
      <c r="X524">
        <f t="shared" si="105"/>
        <v>3.1415000000000002</v>
      </c>
      <c r="Y524">
        <f>G524-$C$7</f>
        <v>-0.19647058823529365</v>
      </c>
      <c r="Z524">
        <f t="shared" si="106"/>
        <v>3.8841470593697311E-6</v>
      </c>
      <c r="AA524">
        <f>W524/$C$5</f>
        <v>10.124313809034454</v>
      </c>
      <c r="AB524">
        <f>Y524/$C$5</f>
        <v>-9.8235294117646816</v>
      </c>
      <c r="AC524">
        <f>$C$4/$C$5</f>
        <v>0</v>
      </c>
      <c r="AD524">
        <f>IFERROR(ABS(((J524*$C$5)/(4*Z524))*((((1/(AA524^3))-AA524)*SIN(V524))-(((4/(AA524^5))-(5/(AA524^3))+AA524)*SIN(3*V524))-(2*AC524*((3/(AA524^4))-(4/(AA524^2))+1)*COS(2*V524))+(2*AC524*((1/(AA524^2))-1)))),0)</f>
        <v>31468.093350325929</v>
      </c>
      <c r="AE524">
        <f>IFERROR(ABS(((J524*$C$5)/(4*Z524))*((2*AC524*((-(3/(AB524^4)))+(2/(AB524^2))+1)*SIN(2*X524))-((1/(AB524^3))*COS(X524))+(((4/(AB524^5))-((3/(AB524^3))-AB524))*COS(3*X524)))),0)</f>
        <v>402075.1584502437</v>
      </c>
      <c r="AF524">
        <f>MAX($C$8,AD524)</f>
        <v>400000</v>
      </c>
      <c r="AG524" s="11">
        <f>MAX(AE524,$C$3,U524)</f>
        <v>402075.1584502437</v>
      </c>
      <c r="AH524" s="11">
        <f t="shared" si="107"/>
        <v>9.7686744238919196E-2</v>
      </c>
      <c r="AI524" s="11">
        <f>(3*K524)/($C$2*$C$3*2)</f>
        <v>-7.4999999999999997E-3</v>
      </c>
      <c r="AJ524">
        <f t="shared" si="99"/>
        <v>0.15353</v>
      </c>
      <c r="AK524">
        <f t="shared" si="100"/>
        <v>9.7686744238919196E-2</v>
      </c>
      <c r="AL524">
        <f>0</f>
        <v>0</v>
      </c>
      <c r="AN524">
        <f t="shared" si="101"/>
        <v>1.4161349114756598E-6</v>
      </c>
    </row>
    <row r="525" spans="7:40" x14ac:dyDescent="0.25">
      <c r="G525">
        <f>G524+($C$6/1700)</f>
        <v>0.15382352941176516</v>
      </c>
      <c r="H525" s="7">
        <f t="shared" si="102"/>
        <v>0.15382000000000001</v>
      </c>
      <c r="I525" s="7">
        <f t="shared" si="108"/>
        <v>525</v>
      </c>
      <c r="J525" s="7">
        <f t="shared" si="109"/>
        <v>31.794500000000038</v>
      </c>
      <c r="K525" s="7">
        <v>-50</v>
      </c>
      <c r="L525">
        <f>SQRT(ABS((6*J525)/($C$2*$C$8)))</f>
        <v>9.7664476653489582E-2</v>
      </c>
      <c r="M525">
        <f>(3*K525)/($C$2*$C$3*2)</f>
        <v>-7.4999999999999997E-3</v>
      </c>
      <c r="N525">
        <f t="shared" si="103"/>
        <v>9.7664476653489582E-2</v>
      </c>
      <c r="O525">
        <f t="shared" si="104"/>
        <v>9.7979589711327184E-2</v>
      </c>
      <c r="P525">
        <f t="shared" si="98"/>
        <v>-15358.706168282164</v>
      </c>
      <c r="Q525">
        <f>0</f>
        <v>0</v>
      </c>
      <c r="R525" s="12">
        <f>0</f>
        <v>0</v>
      </c>
      <c r="S525">
        <f>0</f>
        <v>0</v>
      </c>
      <c r="T525">
        <f>0</f>
        <v>0</v>
      </c>
      <c r="U525">
        <f>IFERROR($C$3*S525,0)</f>
        <v>0</v>
      </c>
      <c r="V525">
        <f>3.1415-ATAN((M525/2)/ABS((G525-$C$7)))</f>
        <v>3.1606131145274556</v>
      </c>
      <c r="W525">
        <f>SQRT(((O525/2))^2+(ABS(G525-$C$7))^2)</f>
        <v>0.20220090902974835</v>
      </c>
      <c r="X525">
        <f t="shared" si="105"/>
        <v>3.1415000000000002</v>
      </c>
      <c r="Y525">
        <f>G525-$C$7</f>
        <v>-0.19617647058823481</v>
      </c>
      <c r="Z525">
        <f t="shared" si="106"/>
        <v>3.8814915036992225E-6</v>
      </c>
      <c r="AA525">
        <f>W525/$C$5</f>
        <v>10.110045451487418</v>
      </c>
      <c r="AB525">
        <f>Y525/$C$5</f>
        <v>-9.8088235294117396</v>
      </c>
      <c r="AC525">
        <f>$C$4/$C$5</f>
        <v>0</v>
      </c>
      <c r="AD525">
        <f>IFERROR(ABS(((J525*$C$5)/(4*Z525))*((((1/(AA525^3))-AA525)*SIN(V525))-(((4/(AA525^5))-(5/(AA525^3))+AA525)*SIN(3*V525))-(2*AC525*((3/(AA525^4))-(4/(AA525^2))+1)*COS(2*V525))+(2*AC525*((1/(AA525^2))-1)))),0)</f>
        <v>31478.143672104416</v>
      </c>
      <c r="AE525">
        <f>IFERROR(ABS(((J525*$C$5)/(4*Z525))*((2*AC525*((-(3/(AB525^4)))+(2/(AB525^2))+1)*SIN(2*X525))-((1/(AB525^3))*COS(X525))+(((4/(AB525^5))-((3/(AB525^3))-AB525))*COS(3*X525)))),0)</f>
        <v>401563.76477698557</v>
      </c>
      <c r="AF525">
        <f>MAX($C$8,AD525)</f>
        <v>400000</v>
      </c>
      <c r="AG525" s="11">
        <f>MAX(AE525,$C$3,U525)</f>
        <v>401563.76477698557</v>
      </c>
      <c r="AH525" s="11">
        <f t="shared" si="107"/>
        <v>9.7664476653489582E-2</v>
      </c>
      <c r="AI525" s="11">
        <f>(3*K525)/($C$2*$C$3*2)</f>
        <v>-7.4999999999999997E-3</v>
      </c>
      <c r="AJ525">
        <f t="shared" si="99"/>
        <v>0.15382000000000001</v>
      </c>
      <c r="AK525">
        <f t="shared" si="100"/>
        <v>9.7664476653489582E-2</v>
      </c>
      <c r="AL525">
        <f>0</f>
        <v>0</v>
      </c>
      <c r="AN525">
        <f t="shared" si="101"/>
        <v>1.4646215381455807E-6</v>
      </c>
    </row>
    <row r="526" spans="7:40" x14ac:dyDescent="0.25">
      <c r="G526">
        <f>G525+($C$6/1700)</f>
        <v>0.154117647058824</v>
      </c>
      <c r="H526" s="7">
        <f t="shared" si="102"/>
        <v>0.15412000000000001</v>
      </c>
      <c r="I526" s="7">
        <f t="shared" si="108"/>
        <v>526</v>
      </c>
      <c r="J526" s="7">
        <f t="shared" si="109"/>
        <v>31.779500000000038</v>
      </c>
      <c r="K526" s="7">
        <v>-50</v>
      </c>
      <c r="L526">
        <f>SQRT(ABS((6*J526)/($C$2*$C$8)))</f>
        <v>9.7641435876373764E-2</v>
      </c>
      <c r="M526">
        <f>(3*K526)/($C$2*$C$3*2)</f>
        <v>-7.4999999999999997E-3</v>
      </c>
      <c r="N526">
        <f t="shared" si="103"/>
        <v>9.7641435876373764E-2</v>
      </c>
      <c r="O526">
        <f t="shared" si="104"/>
        <v>9.7979589711327184E-2</v>
      </c>
      <c r="P526">
        <f t="shared" si="98"/>
        <v>-15362.330413690217</v>
      </c>
      <c r="Q526">
        <f>0</f>
        <v>0</v>
      </c>
      <c r="R526" s="12">
        <f>0</f>
        <v>0</v>
      </c>
      <c r="S526">
        <f>0</f>
        <v>0</v>
      </c>
      <c r="T526">
        <f>0</f>
        <v>0</v>
      </c>
      <c r="U526">
        <f>IFERROR($C$3*S526,0)</f>
        <v>0</v>
      </c>
      <c r="V526">
        <f>3.1415-ATAN((M526/2)/ABS((G526-$C$7)))</f>
        <v>3.1606418058931611</v>
      </c>
      <c r="W526">
        <f>SQRT(((O526/2))^2+(ABS(G526-$C$7))^2)</f>
        <v>0.20191556699217483</v>
      </c>
      <c r="X526">
        <f t="shared" si="105"/>
        <v>3.1415000000000002</v>
      </c>
      <c r="Y526">
        <f>G526-$C$7</f>
        <v>-0.19588235294117598</v>
      </c>
      <c r="Z526">
        <f t="shared" si="106"/>
        <v>3.8787450142915291E-6</v>
      </c>
      <c r="AA526">
        <f>W526/$C$5</f>
        <v>10.095778349608741</v>
      </c>
      <c r="AB526">
        <f>Y526/$C$5</f>
        <v>-9.7941176470587994</v>
      </c>
      <c r="AC526">
        <f>$C$4/$C$5</f>
        <v>0</v>
      </c>
      <c r="AD526">
        <f>IFERROR(ABS(((J526*$C$5)/(4*Z526))*((((1/(AA526^3))-AA526)*SIN(V526))-(((4/(AA526^5))-(5/(AA526^3))+AA526)*SIN(3*V526))-(2*AC526*((3/(AA526^4))-(4/(AA526^2))+1)*COS(2*V526))+(2*AC526*((1/(AA526^2))-1)))),0)</f>
        <v>31488.459461354782</v>
      </c>
      <c r="AE526">
        <f>IFERROR(ABS(((J526*$C$5)/(4*Z526))*((2*AC526*((-(3/(AB526^4)))+(2/(AB526^2))+1)*SIN(2*X526))-((1/(AB526^3))*COS(X526))+(((4/(AB526^5))-((3/(AB526^3))-AB526))*COS(3*X526)))),0)</f>
        <v>401055.30909756583</v>
      </c>
      <c r="AF526">
        <f>MAX($C$8,AD526)</f>
        <v>400000</v>
      </c>
      <c r="AG526" s="11">
        <f>MAX(AE526,$C$3,U526)</f>
        <v>401055.30909756583</v>
      </c>
      <c r="AH526" s="11">
        <f t="shared" si="107"/>
        <v>9.7641435876373764E-2</v>
      </c>
      <c r="AI526" s="11">
        <f>(3*K526)/($C$2*$C$3*2)</f>
        <v>-7.4999999999999997E-3</v>
      </c>
      <c r="AJ526">
        <f t="shared" si="99"/>
        <v>0.15412000000000001</v>
      </c>
      <c r="AK526">
        <f t="shared" si="100"/>
        <v>9.7641435876373764E-2</v>
      </c>
      <c r="AL526">
        <f>0</f>
        <v>0</v>
      </c>
      <c r="AN526">
        <f t="shared" si="101"/>
        <v>1.4154777903590686E-6</v>
      </c>
    </row>
    <row r="527" spans="7:40" x14ac:dyDescent="0.25">
      <c r="G527">
        <f>G526+($C$6/1700)</f>
        <v>0.15441176470588283</v>
      </c>
      <c r="H527" s="7">
        <f t="shared" si="102"/>
        <v>0.15440999999999999</v>
      </c>
      <c r="I527" s="7">
        <f t="shared" si="108"/>
        <v>527</v>
      </c>
      <c r="J527" s="7">
        <f t="shared" si="109"/>
        <v>31.76500000000004</v>
      </c>
      <c r="K527" s="7">
        <v>-50</v>
      </c>
      <c r="L527">
        <f>SQRT(ABS((6*J527)/($C$2*$C$8)))</f>
        <v>9.7619157955802977E-2</v>
      </c>
      <c r="M527">
        <f>(3*K527)/($C$2*$C$3*2)</f>
        <v>-7.4999999999999997E-3</v>
      </c>
      <c r="N527">
        <f t="shared" si="103"/>
        <v>9.7619157955802977E-2</v>
      </c>
      <c r="O527">
        <f t="shared" si="104"/>
        <v>9.7979589711327184E-2</v>
      </c>
      <c r="P527">
        <f t="shared" si="98"/>
        <v>-15365.836290855163</v>
      </c>
      <c r="Q527">
        <f>0</f>
        <v>0</v>
      </c>
      <c r="R527" s="12">
        <f>0</f>
        <v>0</v>
      </c>
      <c r="S527">
        <f>0</f>
        <v>0</v>
      </c>
      <c r="T527">
        <f>0</f>
        <v>0</v>
      </c>
      <c r="U527">
        <f>IFERROR($C$3*S527,0)</f>
        <v>0</v>
      </c>
      <c r="V527">
        <f>3.1415-ATAN((M527/2)/ABS((G527-$C$7)))</f>
        <v>3.1606705835170268</v>
      </c>
      <c r="W527">
        <f>SQRT(((O527/2))^2+(ABS(G527-$C$7))^2)</f>
        <v>0.20163025017458799</v>
      </c>
      <c r="X527">
        <f t="shared" si="105"/>
        <v>3.1415000000000002</v>
      </c>
      <c r="Y527">
        <f>G527-$C$7</f>
        <v>-0.19558823529411715</v>
      </c>
      <c r="Z527">
        <f t="shared" si="106"/>
        <v>3.876090690582607E-6</v>
      </c>
      <c r="AA527">
        <f>W527/$C$5</f>
        <v>10.0815125087294</v>
      </c>
      <c r="AB527">
        <f>Y527/$C$5</f>
        <v>-9.7794117647058574</v>
      </c>
      <c r="AC527">
        <f>$C$4/$C$5</f>
        <v>0</v>
      </c>
      <c r="AD527">
        <f>IFERROR(ABS(((J527*$C$5)/(4*Z527))*((((1/(AA527^3))-AA527)*SIN(V527))-(((4/(AA527^5))-(5/(AA527^3))+AA527)*SIN(3*V527))-(2*AC527*((3/(AA527^4))-(4/(AA527^2))+1)*COS(2*V527))+(2*AC527*((1/(AA527^2))-1)))),0)</f>
        <v>31498.545576758079</v>
      </c>
      <c r="AE527">
        <f>IFERROR(ABS(((J527*$C$5)/(4*Z527))*((2*AC527*((-(3/(AB527^4)))+(2/(AB527^2))+1)*SIN(2*X527))-((1/(AB527^3))*COS(X527))+(((4/(AB527^5))-((3/(AB527^3))-AB527))*COS(3*X527)))),0)</f>
        <v>400543.47868147423</v>
      </c>
      <c r="AF527">
        <f>MAX($C$8,AD527)</f>
        <v>400000</v>
      </c>
      <c r="AG527" s="11">
        <f>MAX(AE527,$C$3,U527)</f>
        <v>400543.47868147423</v>
      </c>
      <c r="AH527" s="11">
        <f t="shared" si="107"/>
        <v>9.7619157955802977E-2</v>
      </c>
      <c r="AI527" s="11">
        <f>(3*K527)/($C$2*$C$3*2)</f>
        <v>-7.4999999999999997E-3</v>
      </c>
      <c r="AJ527">
        <f t="shared" si="99"/>
        <v>0.15440999999999999</v>
      </c>
      <c r="AK527">
        <f t="shared" si="100"/>
        <v>9.7619157955802977E-2</v>
      </c>
      <c r="AL527">
        <f>0</f>
        <v>0</v>
      </c>
      <c r="AN527">
        <f t="shared" si="101"/>
        <v>1.4639415971957102E-6</v>
      </c>
    </row>
    <row r="528" spans="7:40" x14ac:dyDescent="0.25">
      <c r="G528">
        <f>G527+($C$6/1700)</f>
        <v>0.15470588235294166</v>
      </c>
      <c r="H528" s="7">
        <f t="shared" si="102"/>
        <v>0.15470999999999999</v>
      </c>
      <c r="I528" s="7">
        <f t="shared" si="108"/>
        <v>528</v>
      </c>
      <c r="J528" s="7">
        <f t="shared" si="109"/>
        <v>31.750000000000039</v>
      </c>
      <c r="K528" s="7">
        <v>-50</v>
      </c>
      <c r="L528">
        <f>SQRT(ABS((6*J528)/($C$2*$C$8)))</f>
        <v>9.7596106479715727E-2</v>
      </c>
      <c r="M528">
        <f>(3*K528)/($C$2*$C$3*2)</f>
        <v>-7.4999999999999997E-3</v>
      </c>
      <c r="N528">
        <f t="shared" si="103"/>
        <v>9.7596106479715727E-2</v>
      </c>
      <c r="O528">
        <f t="shared" si="104"/>
        <v>9.7979589711327184E-2</v>
      </c>
      <c r="P528">
        <f t="shared" si="98"/>
        <v>-15369.465587356788</v>
      </c>
      <c r="Q528">
        <f>0</f>
        <v>0</v>
      </c>
      <c r="R528" s="12">
        <f>0</f>
        <v>0</v>
      </c>
      <c r="S528">
        <f>0</f>
        <v>0</v>
      </c>
      <c r="T528">
        <f>0</f>
        <v>0</v>
      </c>
      <c r="U528">
        <f>IFERROR($C$3*S528,0)</f>
        <v>0</v>
      </c>
      <c r="V528">
        <f>3.1415-ATAN((M528/2)/ABS((G528-$C$7)))</f>
        <v>3.1606994477885828</v>
      </c>
      <c r="W528">
        <f>SQRT(((O528/2))^2+(ABS(G528-$C$7))^2)</f>
        <v>0.20134495868420213</v>
      </c>
      <c r="X528">
        <f t="shared" si="105"/>
        <v>3.1415000000000002</v>
      </c>
      <c r="Y528">
        <f>G528-$C$7</f>
        <v>-0.19529411764705831</v>
      </c>
      <c r="Z528">
        <f t="shared" si="106"/>
        <v>3.8733454759137221E-6</v>
      </c>
      <c r="AA528">
        <f>W528/$C$5</f>
        <v>10.067247934210107</v>
      </c>
      <c r="AB528">
        <f>Y528/$C$5</f>
        <v>-9.7647058823529154</v>
      </c>
      <c r="AC528">
        <f>$C$4/$C$5</f>
        <v>0</v>
      </c>
      <c r="AD528">
        <f>IFERROR(ABS(((J528*$C$5)/(4*Z528))*((((1/(AA528^3))-AA528)*SIN(V528))-(((4/(AA528^5))-(5/(AA528^3))+AA528)*SIN(3*V528))-(2*AC528*((3/(AA528^4))-(4/(AA528^2))+1)*COS(2*V528))+(2*AC528*((1/(AA528^2))-1)))),0)</f>
        <v>31508.897714237813</v>
      </c>
      <c r="AE528">
        <f>IFERROR(ABS(((J528*$C$5)/(4*Z528))*((2*AC528*((-(3/(AB528^4)))+(2/(AB528^2))+1)*SIN(2*X528))-((1/(AB528^3))*COS(X528))+(((4/(AB528^5))-((3/(AB528^3))-AB528))*COS(3*X528)))),0)</f>
        <v>400034.58065255097</v>
      </c>
      <c r="AF528">
        <f>MAX($C$8,AD528)</f>
        <v>400000</v>
      </c>
      <c r="AG528" s="11">
        <f>MAX(AE528,$C$3,U528)</f>
        <v>400034.58065255097</v>
      </c>
      <c r="AH528" s="11">
        <f t="shared" si="107"/>
        <v>9.7596106479715727E-2</v>
      </c>
      <c r="AI528" s="11">
        <f>(3*K528)/($C$2*$C$3*2)</f>
        <v>-7.4999999999999997E-3</v>
      </c>
      <c r="AJ528">
        <f t="shared" si="99"/>
        <v>0.15470999999999999</v>
      </c>
      <c r="AK528">
        <f t="shared" si="100"/>
        <v>9.7596106479715727E-2</v>
      </c>
      <c r="AL528">
        <f>0</f>
        <v>0</v>
      </c>
      <c r="AN528">
        <f t="shared" si="101"/>
        <v>1.4148203640392568E-6</v>
      </c>
    </row>
    <row r="529" spans="7:40" x14ac:dyDescent="0.25">
      <c r="G529">
        <f>G528+($C$6/1700)</f>
        <v>0.1550000000000005</v>
      </c>
      <c r="H529" s="7">
        <f t="shared" si="102"/>
        <v>0.155</v>
      </c>
      <c r="I529" s="7">
        <f t="shared" si="108"/>
        <v>529</v>
      </c>
      <c r="J529" s="7">
        <f t="shared" si="109"/>
        <v>31.735500000000037</v>
      </c>
      <c r="K529" s="7">
        <v>-50</v>
      </c>
      <c r="L529">
        <f>SQRT(ABS((6*J529)/($C$2*$C$8)))</f>
        <v>9.7573818209599719E-2</v>
      </c>
      <c r="M529">
        <f>(3*K529)/($C$2*$C$3*2)</f>
        <v>-7.4999999999999997E-3</v>
      </c>
      <c r="N529">
        <f t="shared" si="103"/>
        <v>9.7573818209599719E-2</v>
      </c>
      <c r="O529">
        <f t="shared" si="104"/>
        <v>9.7979589711327184E-2</v>
      </c>
      <c r="P529">
        <f t="shared" si="98"/>
        <v>-15372.976352917012</v>
      </c>
      <c r="Q529">
        <f>0</f>
        <v>0</v>
      </c>
      <c r="R529" s="12">
        <f>0</f>
        <v>0</v>
      </c>
      <c r="S529">
        <f>0</f>
        <v>0</v>
      </c>
      <c r="T529">
        <f>0</f>
        <v>0</v>
      </c>
      <c r="U529">
        <f>IFERROR($C$3*S529,0)</f>
        <v>0</v>
      </c>
      <c r="V529">
        <f>3.1415-ATAN((M529/2)/ABS((G529-$C$7)))</f>
        <v>3.1607283990997073</v>
      </c>
      <c r="W529">
        <f>SQRT(((O529/2))^2+(ABS(G529-$C$7))^2)</f>
        <v>0.2010596926288305</v>
      </c>
      <c r="X529">
        <f t="shared" si="105"/>
        <v>3.1415000000000002</v>
      </c>
      <c r="Y529">
        <f>G529-$C$7</f>
        <v>-0.19499999999999948</v>
      </c>
      <c r="Z529">
        <f t="shared" si="106"/>
        <v>3.8706923847384454E-6</v>
      </c>
      <c r="AA529">
        <f>W529/$C$5</f>
        <v>10.052984631441525</v>
      </c>
      <c r="AB529">
        <f>Y529/$C$5</f>
        <v>-9.7499999999999734</v>
      </c>
      <c r="AC529">
        <f>$C$4/$C$5</f>
        <v>0</v>
      </c>
      <c r="AD529">
        <f>IFERROR(ABS(((J529*$C$5)/(4*Z529))*((((1/(AA529^3))-AA529)*SIN(V529))-(((4/(AA529^5))-(5/(AA529^3))+AA529)*SIN(3*V529))-(2*AC529*((3/(AA529^4))-(4/(AA529^2))+1)*COS(2*V529))+(2*AC529*((1/(AA529^2))-1)))),0)</f>
        <v>31519.019952081402</v>
      </c>
      <c r="AE529">
        <f>IFERROR(ABS(((J529*$C$5)/(4*Z529))*((2*AC529*((-(3/(AB529^4)))+(2/(AB529^2))+1)*SIN(2*X529))-((1/(AB529^3))*COS(X529))+(((4/(AB529^5))-((3/(AB529^3))-AB529))*COS(3*X529)))),0)</f>
        <v>399522.31248238398</v>
      </c>
      <c r="AF529">
        <f>MAX($C$8,AD529)</f>
        <v>400000</v>
      </c>
      <c r="AG529" s="11">
        <f>MAX(AE529,$C$3,U529)</f>
        <v>399522.31248238398</v>
      </c>
      <c r="AH529" s="11">
        <f t="shared" si="107"/>
        <v>9.7573818209599719E-2</v>
      </c>
      <c r="AI529" s="11">
        <f>(3*K529)/($C$2*$C$3*2)</f>
        <v>-7.4999999999999997E-3</v>
      </c>
      <c r="AJ529">
        <f t="shared" si="99"/>
        <v>0.155</v>
      </c>
      <c r="AK529">
        <f t="shared" si="100"/>
        <v>9.7573818209599719E-2</v>
      </c>
      <c r="AL529">
        <f>0</f>
        <v>0</v>
      </c>
      <c r="AN529">
        <f t="shared" si="101"/>
        <v>1.4144971102834304E-6</v>
      </c>
    </row>
    <row r="530" spans="7:40" x14ac:dyDescent="0.25">
      <c r="G530">
        <f>G529+($C$6/1700)</f>
        <v>0.15529411764705933</v>
      </c>
      <c r="H530" s="7">
        <f t="shared" si="102"/>
        <v>0.15529000000000001</v>
      </c>
      <c r="I530" s="7">
        <f t="shared" si="108"/>
        <v>530</v>
      </c>
      <c r="J530" s="7">
        <f t="shared" si="109"/>
        <v>31.721000000000036</v>
      </c>
      <c r="K530" s="7">
        <v>-50</v>
      </c>
      <c r="L530">
        <f>SQRT(ABS((6*J530)/($C$2*$C$8)))</f>
        <v>9.7551524847128923E-2</v>
      </c>
      <c r="M530">
        <f>(3*K530)/($C$2*$C$3*2)</f>
        <v>-7.4999999999999997E-3</v>
      </c>
      <c r="N530">
        <f t="shared" si="103"/>
        <v>9.7551524847128923E-2</v>
      </c>
      <c r="O530">
        <f t="shared" si="104"/>
        <v>9.7979589711327184E-2</v>
      </c>
      <c r="P530">
        <f t="shared" si="98"/>
        <v>-15376.489525413575</v>
      </c>
      <c r="Q530">
        <f>0</f>
        <v>0</v>
      </c>
      <c r="R530" s="12">
        <f>0</f>
        <v>0</v>
      </c>
      <c r="S530">
        <f>0</f>
        <v>0</v>
      </c>
      <c r="T530">
        <f>0</f>
        <v>0</v>
      </c>
      <c r="U530">
        <f>IFERROR($C$3*S530,0)</f>
        <v>0</v>
      </c>
      <c r="V530">
        <f>3.1415-ATAN((M530/2)/ABS((G530-$C$7)))</f>
        <v>3.1607574378446448</v>
      </c>
      <c r="W530">
        <f>SQRT(((O530/2))^2+(ABS(G530-$C$7))^2)</f>
        <v>0.20077445211688952</v>
      </c>
      <c r="X530">
        <f t="shared" si="105"/>
        <v>3.1415000000000002</v>
      </c>
      <c r="Y530">
        <f>G530-$C$7</f>
        <v>-0.19470588235294065</v>
      </c>
      <c r="Z530">
        <f t="shared" si="106"/>
        <v>3.8680398995947256E-6</v>
      </c>
      <c r="AA530">
        <f>W530/$C$5</f>
        <v>10.038722605844475</v>
      </c>
      <c r="AB530">
        <f>Y530/$C$5</f>
        <v>-9.7352941176470313</v>
      </c>
      <c r="AC530">
        <f>$C$4/$C$5</f>
        <v>0</v>
      </c>
      <c r="AD530">
        <f>IFERROR(ABS(((J530*$C$5)/(4*Z530))*((((1/(AA530^3))-AA530)*SIN(V530))-(((4/(AA530^5))-(5/(AA530^3))+AA530)*SIN(3*V530))-(2*AC530*((3/(AA530^4))-(4/(AA530^2))+1)*COS(2*V530))+(2*AC530*((1/(AA530^2))-1)))),0)</f>
        <v>31529.160279156644</v>
      </c>
      <c r="AE530">
        <f>IFERROR(ABS(((J530*$C$5)/(4*Z530))*((2*AC530*((-(3/(AB530^4)))+(2/(AB530^2))+1)*SIN(2*X530))-((1/(AB530^3))*COS(X530))+(((4/(AB530^5))-((3/(AB530^3))-AB530))*COS(3*X530)))),0)</f>
        <v>399009.82635446748</v>
      </c>
      <c r="AF530">
        <f>MAX($C$8,AD530)</f>
        <v>400000</v>
      </c>
      <c r="AG530" s="11">
        <f>MAX(AE530,$C$3,U530)</f>
        <v>399009.82635446748</v>
      </c>
      <c r="AH530" s="11">
        <f t="shared" si="107"/>
        <v>9.7551524847128923E-2</v>
      </c>
      <c r="AI530" s="11">
        <f>(3*K530)/($C$2*$C$3*2)</f>
        <v>-7.4999999999999997E-3</v>
      </c>
      <c r="AJ530">
        <f t="shared" si="99"/>
        <v>0.15529000000000001</v>
      </c>
      <c r="AK530">
        <f t="shared" si="100"/>
        <v>9.7551524847128923E-2</v>
      </c>
      <c r="AL530">
        <f>0</f>
        <v>0</v>
      </c>
      <c r="AN530">
        <f t="shared" si="101"/>
        <v>1.4629268607828374E-6</v>
      </c>
    </row>
    <row r="531" spans="7:40" x14ac:dyDescent="0.25">
      <c r="G531">
        <f>G530+($C$6/1700)</f>
        <v>0.15558823529411817</v>
      </c>
      <c r="H531" s="7">
        <f t="shared" si="102"/>
        <v>0.15559000000000001</v>
      </c>
      <c r="I531" s="7">
        <f t="shared" si="108"/>
        <v>531</v>
      </c>
      <c r="J531" s="7">
        <f t="shared" si="109"/>
        <v>31.706000000000035</v>
      </c>
      <c r="K531" s="7">
        <v>-50</v>
      </c>
      <c r="L531">
        <f>SQRT(ABS((6*J531)/($C$2*$C$8)))</f>
        <v>9.7528457385524209E-2</v>
      </c>
      <c r="M531">
        <f>(3*K531)/($C$2*$C$3*2)</f>
        <v>-7.4999999999999997E-3</v>
      </c>
      <c r="N531">
        <f t="shared" si="103"/>
        <v>9.7528457385524209E-2</v>
      </c>
      <c r="O531">
        <f t="shared" si="104"/>
        <v>9.7979589711327184E-2</v>
      </c>
      <c r="P531">
        <f t="shared" si="98"/>
        <v>-15380.126377582174</v>
      </c>
      <c r="Q531">
        <f>0</f>
        <v>0</v>
      </c>
      <c r="R531" s="12">
        <f>0</f>
        <v>0</v>
      </c>
      <c r="S531">
        <f>0</f>
        <v>0</v>
      </c>
      <c r="T531">
        <f>0</f>
        <v>0</v>
      </c>
      <c r="U531">
        <f>IFERROR($C$3*S531,0)</f>
        <v>0</v>
      </c>
      <c r="V531">
        <f>3.1415-ATAN((M531/2)/ABS((G531-$C$7)))</f>
        <v>3.1607865644200235</v>
      </c>
      <c r="W531">
        <f>SQRT(((O531/2))^2+(ABS(G531-$C$7))^2)</f>
        <v>0.20048923725740281</v>
      </c>
      <c r="X531">
        <f t="shared" si="105"/>
        <v>3.1415000000000002</v>
      </c>
      <c r="Y531">
        <f>G531-$C$7</f>
        <v>-0.19441176470588181</v>
      </c>
      <c r="Z531">
        <f t="shared" si="106"/>
        <v>3.8652965873317926E-6</v>
      </c>
      <c r="AA531">
        <f>W531/$C$5</f>
        <v>10.02446186287014</v>
      </c>
      <c r="AB531">
        <f>Y531/$C$5</f>
        <v>-9.7205882352940911</v>
      </c>
      <c r="AC531">
        <f>$C$4/$C$5</f>
        <v>0</v>
      </c>
      <c r="AD531">
        <f>IFERROR(ABS(((J531*$C$5)/(4*Z531))*((((1/(AA531^3))-AA531)*SIN(V531))-(((4/(AA531^5))-(5/(AA531^3))+AA531)*SIN(3*V531))-(2*AC531*((3/(AA531^4))-(4/(AA531^2))+1)*COS(2*V531))+(2*AC531*((1/(AA531^2))-1)))),0)</f>
        <v>31539.567463799212</v>
      </c>
      <c r="AE531">
        <f>IFERROR(ABS(((J531*$C$5)/(4*Z531))*((2*AC531*((-(3/(AB531^4)))+(2/(AB531^2))+1)*SIN(2*X531))-((1/(AB531^3))*COS(X531))+(((4/(AB531^5))-((3/(AB531^3))-AB531))*COS(3*X531)))),0)</f>
        <v>398500.26413274428</v>
      </c>
      <c r="AF531">
        <f>MAX($C$8,AD531)</f>
        <v>400000</v>
      </c>
      <c r="AG531" s="11">
        <f>MAX(AE531,$C$3,U531)</f>
        <v>398500.26413274428</v>
      </c>
      <c r="AH531" s="11">
        <f t="shared" si="107"/>
        <v>9.7528457385524209E-2</v>
      </c>
      <c r="AI531" s="11">
        <f>(3*K531)/($C$2*$C$3*2)</f>
        <v>-7.4999999999999997E-3</v>
      </c>
      <c r="AJ531">
        <f t="shared" si="99"/>
        <v>0.15559000000000001</v>
      </c>
      <c r="AK531">
        <f t="shared" si="100"/>
        <v>9.7528457385524209E-2</v>
      </c>
      <c r="AL531">
        <f>0</f>
        <v>0</v>
      </c>
      <c r="AN531">
        <f t="shared" si="101"/>
        <v>1.4138392279533737E-6</v>
      </c>
    </row>
    <row r="532" spans="7:40" x14ac:dyDescent="0.25">
      <c r="G532">
        <f>G531+($C$6/1700)</f>
        <v>0.155882352941177</v>
      </c>
      <c r="H532" s="7">
        <f t="shared" si="102"/>
        <v>0.15587999999999999</v>
      </c>
      <c r="I532" s="7">
        <f t="shared" si="108"/>
        <v>532</v>
      </c>
      <c r="J532" s="7">
        <f t="shared" si="109"/>
        <v>31.691500000000037</v>
      </c>
      <c r="K532" s="7">
        <v>-50</v>
      </c>
      <c r="L532">
        <f>SQRT(ABS((6*J532)/($C$2*$C$8)))</f>
        <v>9.7506153651961941E-2</v>
      </c>
      <c r="M532">
        <f>(3*K532)/($C$2*$C$3*2)</f>
        <v>-7.4999999999999997E-3</v>
      </c>
      <c r="N532">
        <f t="shared" si="103"/>
        <v>9.7506153651961941E-2</v>
      </c>
      <c r="O532">
        <f t="shared" si="104"/>
        <v>9.7979589711327184E-2</v>
      </c>
      <c r="P532">
        <f t="shared" si="98"/>
        <v>-15383.644455447331</v>
      </c>
      <c r="Q532">
        <f>0</f>
        <v>0</v>
      </c>
      <c r="R532" s="12">
        <f>0</f>
        <v>0</v>
      </c>
      <c r="S532">
        <f>0</f>
        <v>0</v>
      </c>
      <c r="T532">
        <f>0</f>
        <v>0</v>
      </c>
      <c r="U532">
        <f>IFERROR($C$3*S532,0)</f>
        <v>0</v>
      </c>
      <c r="V532">
        <f>3.1415-ATAN((M532/2)/ABS((G532-$C$7)))</f>
        <v>3.1608157792248757</v>
      </c>
      <c r="W532">
        <f>SQRT(((O532/2))^2+(ABS(G532-$C$7))^2)</f>
        <v>0.20020404816000542</v>
      </c>
      <c r="X532">
        <f t="shared" si="105"/>
        <v>3.1415000000000002</v>
      </c>
      <c r="Y532">
        <f>G532-$C$7</f>
        <v>-0.19411764705882298</v>
      </c>
      <c r="Z532">
        <f t="shared" si="106"/>
        <v>3.8626453355764439E-6</v>
      </c>
      <c r="AA532">
        <f>W532/$C$5</f>
        <v>10.010202408000271</v>
      </c>
      <c r="AB532">
        <f>Y532/$C$5</f>
        <v>-9.7058823529411491</v>
      </c>
      <c r="AC532">
        <f>$C$4/$C$5</f>
        <v>0</v>
      </c>
      <c r="AD532">
        <f>IFERROR(ABS(((J532*$C$5)/(4*Z532))*((((1/(AA532^3))-AA532)*SIN(V532))-(((4/(AA532^5))-(5/(AA532^3))+AA532)*SIN(3*V532))-(2*AC532*((3/(AA532^4))-(4/(AA532^2))+1)*COS(2*V532))+(2*AC532*((1/(AA532^2))-1)))),0)</f>
        <v>31549.744414744597</v>
      </c>
      <c r="AE532">
        <f>IFERROR(ABS(((J532*$C$5)/(4*Z532))*((2*AC532*((-(3/(AB532^4)))+(2/(AB532^2))+1)*SIN(2*X532))-((1/(AB532^3))*COS(X532))+(((4/(AB532^5))-((3/(AB532^3))-AB532))*COS(3*X532)))),0)</f>
        <v>397987.33872789721</v>
      </c>
      <c r="AF532">
        <f>MAX($C$8,AD532)</f>
        <v>400000</v>
      </c>
      <c r="AG532" s="11">
        <f>MAX(AE532,$C$3,U532)</f>
        <v>397987.33872789721</v>
      </c>
      <c r="AH532" s="11">
        <f t="shared" si="107"/>
        <v>9.7506153651961941E-2</v>
      </c>
      <c r="AI532" s="11">
        <f>(3*K532)/($C$2*$C$3*2)</f>
        <v>-7.4999999999999997E-3</v>
      </c>
      <c r="AJ532">
        <f t="shared" si="99"/>
        <v>0.15587999999999999</v>
      </c>
      <c r="AK532">
        <f t="shared" si="100"/>
        <v>9.7506153651961941E-2</v>
      </c>
      <c r="AL532">
        <f>0</f>
        <v>0</v>
      </c>
      <c r="AN532">
        <f t="shared" si="101"/>
        <v>1.4622461318123987E-6</v>
      </c>
    </row>
    <row r="533" spans="7:40" x14ac:dyDescent="0.25">
      <c r="G533">
        <f>G532+($C$6/1700)</f>
        <v>0.15617647058823583</v>
      </c>
      <c r="H533" s="7">
        <f t="shared" si="102"/>
        <v>0.15618000000000001</v>
      </c>
      <c r="I533" s="7">
        <f t="shared" si="108"/>
        <v>533</v>
      </c>
      <c r="J533" s="7">
        <f t="shared" si="109"/>
        <v>31.676500000000036</v>
      </c>
      <c r="K533" s="7">
        <v>-50</v>
      </c>
      <c r="L533">
        <f>SQRT(ABS((6*J533)/($C$2*$C$8)))</f>
        <v>9.7483075454152607E-2</v>
      </c>
      <c r="M533">
        <f>(3*K533)/($C$2*$C$3*2)</f>
        <v>-7.4999999999999997E-3</v>
      </c>
      <c r="N533">
        <f t="shared" si="103"/>
        <v>9.7483075454152607E-2</v>
      </c>
      <c r="O533">
        <f t="shared" si="104"/>
        <v>9.7979589711327184E-2</v>
      </c>
      <c r="P533">
        <f t="shared" si="98"/>
        <v>-15387.286388040424</v>
      </c>
      <c r="Q533">
        <f>0</f>
        <v>0</v>
      </c>
      <c r="R533" s="12">
        <f>0</f>
        <v>0</v>
      </c>
      <c r="S533">
        <f>0</f>
        <v>0</v>
      </c>
      <c r="T533">
        <f>0</f>
        <v>0</v>
      </c>
      <c r="U533">
        <f>IFERROR($C$3*S533,0)</f>
        <v>0</v>
      </c>
      <c r="V533">
        <f>3.1415-ATAN((M533/2)/ABS((G533-$C$7)))</f>
        <v>3.1608450826606518</v>
      </c>
      <c r="W533">
        <f>SQRT(((O533/2))^2+(ABS(G533-$C$7))^2)</f>
        <v>0.19991888493494805</v>
      </c>
      <c r="X533">
        <f t="shared" si="105"/>
        <v>3.1415000000000002</v>
      </c>
      <c r="Y533">
        <f>G533-$C$7</f>
        <v>-0.19382352941176414</v>
      </c>
      <c r="Z533">
        <f t="shared" si="106"/>
        <v>3.8599032995293349E-6</v>
      </c>
      <c r="AA533">
        <f>W533/$C$5</f>
        <v>9.9959442467474027</v>
      </c>
      <c r="AB533">
        <f>Y533/$C$5</f>
        <v>-9.6911764705882071</v>
      </c>
      <c r="AC533">
        <f>$C$4/$C$5</f>
        <v>0</v>
      </c>
      <c r="AD533">
        <f>IFERROR(ABS(((J533*$C$5)/(4*Z533))*((((1/(AA533^3))-AA533)*SIN(V533))-(((4/(AA533^5))-(5/(AA533^3))+AA533)*SIN(3*V533))-(2*AC533*((3/(AA533^4))-(4/(AA533^2))+1)*COS(2*V533))+(2*AC533*((1/(AA533^2))-1)))),0)</f>
        <v>31560.188786839943</v>
      </c>
      <c r="AE533">
        <f>IFERROR(ABS(((J533*$C$5)/(4*Z533))*((2*AC533*((-(3/(AB533^4)))+(2/(AB533^2))+1)*SIN(2*X533))-((1/(AB533^3))*COS(X533))+(((4/(AB533^5))-((3/(AB533^3))-AB533))*COS(3*X533)))),0)</f>
        <v>397477.33157465782</v>
      </c>
      <c r="AF533">
        <f>MAX($C$8,AD533)</f>
        <v>400000</v>
      </c>
      <c r="AG533" s="11">
        <f>MAX(AE533,$C$3,U533)</f>
        <v>397477.33157465782</v>
      </c>
      <c r="AH533" s="11">
        <f t="shared" si="107"/>
        <v>9.7483075454152607E-2</v>
      </c>
      <c r="AI533" s="11">
        <f>(3*K533)/($C$2*$C$3*2)</f>
        <v>-7.4999999999999997E-3</v>
      </c>
      <c r="AJ533">
        <f t="shared" si="99"/>
        <v>0.15618000000000001</v>
      </c>
      <c r="AK533">
        <f t="shared" si="100"/>
        <v>9.7483075454152607E-2</v>
      </c>
      <c r="AL533">
        <f>0</f>
        <v>0</v>
      </c>
      <c r="AN533">
        <f t="shared" si="101"/>
        <v>1.4131810393575879E-6</v>
      </c>
    </row>
    <row r="534" spans="7:40" x14ac:dyDescent="0.25">
      <c r="G534">
        <f>G533+($C$6/1700)</f>
        <v>0.15647058823529467</v>
      </c>
      <c r="H534" s="7">
        <f t="shared" si="102"/>
        <v>0.15647</v>
      </c>
      <c r="I534" s="7">
        <f t="shared" si="108"/>
        <v>534</v>
      </c>
      <c r="J534" s="7">
        <f t="shared" si="109"/>
        <v>31.662000000000038</v>
      </c>
      <c r="K534" s="7">
        <v>-50</v>
      </c>
      <c r="L534">
        <f>SQRT(ABS((6*J534)/($C$2*$C$8)))</f>
        <v>9.7460761335011192E-2</v>
      </c>
      <c r="M534">
        <f>(3*K534)/($C$2*$C$3*2)</f>
        <v>-7.4999999999999997E-3</v>
      </c>
      <c r="N534">
        <f t="shared" si="103"/>
        <v>9.7460761335011192E-2</v>
      </c>
      <c r="O534">
        <f t="shared" si="104"/>
        <v>9.7979589711327184E-2</v>
      </c>
      <c r="P534">
        <f t="shared" si="98"/>
        <v>-15390.80938270025</v>
      </c>
      <c r="Q534">
        <f>0</f>
        <v>0</v>
      </c>
      <c r="R534" s="12">
        <f>0</f>
        <v>0</v>
      </c>
      <c r="S534">
        <f>0</f>
        <v>0</v>
      </c>
      <c r="T534">
        <f>0</f>
        <v>0</v>
      </c>
      <c r="U534">
        <f>IFERROR($C$3*S534,0)</f>
        <v>0</v>
      </c>
      <c r="V534">
        <f>3.1415-ATAN((M534/2)/ABS((G534-$C$7)))</f>
        <v>3.1608744751312434</v>
      </c>
      <c r="W534">
        <f>SQRT(((O534/2))^2+(ABS(G534-$C$7))^2)</f>
        <v>0.19963374769310138</v>
      </c>
      <c r="X534">
        <f t="shared" si="105"/>
        <v>3.1415000000000002</v>
      </c>
      <c r="Y534">
        <f>G534-$C$7</f>
        <v>-0.19352941176470531</v>
      </c>
      <c r="Z534">
        <f t="shared" si="106"/>
        <v>3.857253281736411E-6</v>
      </c>
      <c r="AA534">
        <f>W534/$C$5</f>
        <v>9.9816873846550696</v>
      </c>
      <c r="AB534">
        <f>Y534/$C$5</f>
        <v>-9.6764705882352651</v>
      </c>
      <c r="AC534">
        <f>$C$4/$C$5</f>
        <v>0</v>
      </c>
      <c r="AD534">
        <f>IFERROR(ABS(((J534*$C$5)/(4*Z534))*((((1/(AA534^3))-AA534)*SIN(V534))-(((4/(AA534^5))-(5/(AA534^3))+AA534)*SIN(3*V534))-(2*AC534*((3/(AA534^4))-(4/(AA534^2))+1)*COS(2*V534))+(2*AC534*((1/(AA534^2))-1)))),0)</f>
        <v>31570.402701959731</v>
      </c>
      <c r="AE534">
        <f>IFERROR(ABS(((J534*$C$5)/(4*Z534))*((2*AC534*((-(3/(AB534^4)))+(2/(AB534^2))+1)*SIN(2*X534))-((1/(AB534^3))*COS(X534))+(((4/(AB534^5))-((3/(AB534^3))-AB534))*COS(3*X534)))),0)</f>
        <v>396963.96586807317</v>
      </c>
      <c r="AF534">
        <f>MAX($C$8,AD534)</f>
        <v>400000</v>
      </c>
      <c r="AG534" s="11">
        <f>MAX(AE534,$C$3,U534)</f>
        <v>396963.96586807317</v>
      </c>
      <c r="AH534" s="11">
        <f t="shared" si="107"/>
        <v>9.7460761335011192E-2</v>
      </c>
      <c r="AI534" s="11">
        <f>(3*K534)/($C$2*$C$3*2)</f>
        <v>-7.4999999999999997E-3</v>
      </c>
      <c r="AJ534">
        <f t="shared" si="99"/>
        <v>0.15647</v>
      </c>
      <c r="AK534">
        <f t="shared" si="100"/>
        <v>9.7460761335011192E-2</v>
      </c>
      <c r="AL534">
        <f>0</f>
        <v>0</v>
      </c>
      <c r="AN534">
        <f t="shared" si="101"/>
        <v>1.4128574105337645E-6</v>
      </c>
    </row>
    <row r="535" spans="7:40" x14ac:dyDescent="0.25">
      <c r="G535">
        <f>G534+($C$6/1700)</f>
        <v>0.1567647058823535</v>
      </c>
      <c r="H535" s="7">
        <f t="shared" si="102"/>
        <v>0.15676000000000001</v>
      </c>
      <c r="I535" s="7">
        <f t="shared" si="108"/>
        <v>535</v>
      </c>
      <c r="J535" s="7">
        <f t="shared" si="109"/>
        <v>31.647500000000036</v>
      </c>
      <c r="K535" s="7">
        <v>-50</v>
      </c>
      <c r="L535">
        <f>SQRT(ABS((6*J535)/($C$2*$C$8)))</f>
        <v>9.7438442105772669E-2</v>
      </c>
      <c r="M535">
        <f>(3*K535)/($C$2*$C$3*2)</f>
        <v>-7.4999999999999997E-3</v>
      </c>
      <c r="N535">
        <f t="shared" si="103"/>
        <v>9.7438442105772669E-2</v>
      </c>
      <c r="O535">
        <f t="shared" si="104"/>
        <v>9.7979589711327184E-2</v>
      </c>
      <c r="P535">
        <f t="shared" si="98"/>
        <v>-15394.334798289367</v>
      </c>
      <c r="Q535">
        <f>0</f>
        <v>0</v>
      </c>
      <c r="R535" s="12">
        <f>0</f>
        <v>0</v>
      </c>
      <c r="S535">
        <f>0</f>
        <v>0</v>
      </c>
      <c r="T535">
        <f>0</f>
        <v>0</v>
      </c>
      <c r="U535">
        <f>IFERROR($C$3*S535,0)</f>
        <v>0</v>
      </c>
      <c r="V535">
        <f>3.1415-ATAN((M535/2)/ABS((G535-$C$7)))</f>
        <v>3.160903957042998</v>
      </c>
      <c r="W535">
        <f>SQRT(((O535/2))^2+(ABS(G535-$C$7))^2)</f>
        <v>0.19934863654596019</v>
      </c>
      <c r="X535">
        <f t="shared" si="105"/>
        <v>3.1415000000000002</v>
      </c>
      <c r="Y535">
        <f>G535-$C$7</f>
        <v>-0.19323529411764648</v>
      </c>
      <c r="Z535">
        <f t="shared" si="106"/>
        <v>3.8546038706780551E-6</v>
      </c>
      <c r="AA535">
        <f>W535/$C$5</f>
        <v>9.9674318272980091</v>
      </c>
      <c r="AB535">
        <f>Y535/$C$5</f>
        <v>-9.6617647058823231</v>
      </c>
      <c r="AC535">
        <f>$C$4/$C$5</f>
        <v>0</v>
      </c>
      <c r="AD535">
        <f>IFERROR(ABS(((J535*$C$5)/(4*Z535))*((((1/(AA535^3))-AA535)*SIN(V535))-(((4/(AA535^5))-(5/(AA535^3))+AA535)*SIN(3*V535))-(2*AC535*((3/(AA535^4))-(4/(AA535^2))+1)*COS(2*V535))+(2*AC535*((1/(AA535^2))-1)))),0)</f>
        <v>31580.635130736511</v>
      </c>
      <c r="AE535">
        <f>IFERROR(ABS(((J535*$C$5)/(4*Z535))*((2*AC535*((-(3/(AB535^4)))+(2/(AB535^2))+1)*SIN(2*X535))-((1/(AB535^3))*COS(X535))+(((4/(AB535^5))-((3/(AB535^3))-AB535))*COS(3*X535)))),0)</f>
        <v>396450.38093507971</v>
      </c>
      <c r="AF535">
        <f>MAX($C$8,AD535)</f>
        <v>400000</v>
      </c>
      <c r="AG535" s="11">
        <f>MAX(AE535,$C$3,U535)</f>
        <v>396450.38093507971</v>
      </c>
      <c r="AH535" s="11">
        <f t="shared" si="107"/>
        <v>9.7438442105772669E-2</v>
      </c>
      <c r="AI535" s="11">
        <f>(3*K535)/($C$2*$C$3*2)</f>
        <v>-7.4999999999999997E-3</v>
      </c>
      <c r="AJ535">
        <f t="shared" si="99"/>
        <v>0.15676000000000001</v>
      </c>
      <c r="AK535">
        <f t="shared" si="100"/>
        <v>9.7438442105772669E-2</v>
      </c>
      <c r="AL535">
        <f>0</f>
        <v>0</v>
      </c>
      <c r="AN535">
        <f t="shared" si="101"/>
        <v>1.4612302180012316E-6</v>
      </c>
    </row>
    <row r="536" spans="7:40" x14ac:dyDescent="0.25">
      <c r="G536">
        <f>G535+($C$6/1700)</f>
        <v>0.15705882352941233</v>
      </c>
      <c r="H536" s="7">
        <f t="shared" si="102"/>
        <v>0.15706000000000001</v>
      </c>
      <c r="I536" s="7">
        <f t="shared" si="108"/>
        <v>536</v>
      </c>
      <c r="J536" s="7">
        <f t="shared" si="109"/>
        <v>31.632500000000036</v>
      </c>
      <c r="K536" s="7">
        <v>-50</v>
      </c>
      <c r="L536">
        <f>SQRT(ABS((6*J536)/($C$2*$C$8)))</f>
        <v>9.741534786675049E-2</v>
      </c>
      <c r="M536">
        <f>(3*K536)/($C$2*$C$3*2)</f>
        <v>-7.4999999999999997E-3</v>
      </c>
      <c r="N536">
        <f t="shared" si="103"/>
        <v>9.741534786675049E-2</v>
      </c>
      <c r="O536">
        <f t="shared" si="104"/>
        <v>9.7979589711327184E-2</v>
      </c>
      <c r="P536">
        <f t="shared" si="98"/>
        <v>-15397.984330475048</v>
      </c>
      <c r="Q536">
        <f>0</f>
        <v>0</v>
      </c>
      <c r="R536" s="12">
        <f>0</f>
        <v>0</v>
      </c>
      <c r="S536">
        <f>0</f>
        <v>0</v>
      </c>
      <c r="T536">
        <f>0</f>
        <v>0</v>
      </c>
      <c r="U536">
        <f>IFERROR($C$3*S536,0)</f>
        <v>0</v>
      </c>
      <c r="V536">
        <f>3.1415-ATAN((M536/2)/ABS((G536-$C$7)))</f>
        <v>3.1609335288047404</v>
      </c>
      <c r="W536">
        <f>SQRT(((O536/2))^2+(ABS(G536-$C$7))^2)</f>
        <v>0.19906355160564793</v>
      </c>
      <c r="X536">
        <f t="shared" si="105"/>
        <v>3.1415000000000002</v>
      </c>
      <c r="Y536">
        <f>G536-$C$7</f>
        <v>-0.19294117647058764</v>
      </c>
      <c r="Z536">
        <f t="shared" si="106"/>
        <v>3.8518637392437348E-6</v>
      </c>
      <c r="AA536">
        <f>W536/$C$5</f>
        <v>9.9531775802823965</v>
      </c>
      <c r="AB536">
        <f>Y536/$C$5</f>
        <v>-9.6470588235293828</v>
      </c>
      <c r="AC536">
        <f>$C$4/$C$5</f>
        <v>0</v>
      </c>
      <c r="AD536">
        <f>IFERROR(ABS(((J536*$C$5)/(4*Z536))*((((1/(AA536^3))-AA536)*SIN(V536))-(((4/(AA536^5))-(5/(AA536^3))+AA536)*SIN(3*V536))-(2*AC536*((3/(AA536^4))-(4/(AA536^2))+1)*COS(2*V536))+(2*AC536*((1/(AA536^2))-1)))),0)</f>
        <v>31591.135829828578</v>
      </c>
      <c r="AE536">
        <f>IFERROR(ABS(((J536*$C$5)/(4*Z536))*((2*AC536*((-(3/(AB536^4)))+(2/(AB536^2))+1)*SIN(2*X536))-((1/(AB536^3))*COS(X536))+(((4/(AB536^5))-((3/(AB536^3))-AB536))*COS(3*X536)))),0)</f>
        <v>395939.70570047665</v>
      </c>
      <c r="AF536">
        <f>MAX($C$8,AD536)</f>
        <v>400000</v>
      </c>
      <c r="AG536" s="11">
        <f>MAX(AE536,$C$3,U536)</f>
        <v>395939.70570047665</v>
      </c>
      <c r="AH536" s="11">
        <f t="shared" si="107"/>
        <v>9.741534786675049E-2</v>
      </c>
      <c r="AI536" s="11">
        <f>(3*K536)/($C$2*$C$3*2)</f>
        <v>-7.4999999999999997E-3</v>
      </c>
      <c r="AJ536">
        <f t="shared" si="99"/>
        <v>0.15706000000000001</v>
      </c>
      <c r="AK536">
        <f t="shared" si="100"/>
        <v>9.741534786675049E-2</v>
      </c>
      <c r="AL536">
        <f>0</f>
        <v>0</v>
      </c>
      <c r="AN536">
        <f t="shared" si="101"/>
        <v>1.4121987643387147E-6</v>
      </c>
    </row>
    <row r="537" spans="7:40" x14ac:dyDescent="0.25">
      <c r="G537">
        <f>G536+($C$6/1700)</f>
        <v>0.15735294117647117</v>
      </c>
      <c r="H537" s="7">
        <f t="shared" si="102"/>
        <v>0.15734999999999999</v>
      </c>
      <c r="I537" s="7">
        <f t="shared" si="108"/>
        <v>537</v>
      </c>
      <c r="J537" s="7">
        <f t="shared" si="109"/>
        <v>31.618000000000038</v>
      </c>
      <c r="K537" s="7">
        <v>-50</v>
      </c>
      <c r="L537">
        <f>SQRT(ABS((6*J537)/($C$2*$C$8)))</f>
        <v>9.7393018230261308E-2</v>
      </c>
      <c r="M537">
        <f>(3*K537)/($C$2*$C$3*2)</f>
        <v>-7.4999999999999997E-3</v>
      </c>
      <c r="N537">
        <f t="shared" si="103"/>
        <v>9.7393018230261308E-2</v>
      </c>
      <c r="O537">
        <f t="shared" si="104"/>
        <v>9.7979589711327184E-2</v>
      </c>
      <c r="P537">
        <f t="shared" si="98"/>
        <v>-15401.514679970456</v>
      </c>
      <c r="Q537">
        <f>0</f>
        <v>0</v>
      </c>
      <c r="R537" s="12">
        <f>0</f>
        <v>0</v>
      </c>
      <c r="S537">
        <f>0</f>
        <v>0</v>
      </c>
      <c r="T537">
        <f>0</f>
        <v>0</v>
      </c>
      <c r="U537">
        <f>IFERROR($C$3*S537,0)</f>
        <v>0</v>
      </c>
      <c r="V537">
        <f>3.1415-ATAN((M537/2)/ABS((G537-$C$7)))</f>
        <v>3.1609631908277893</v>
      </c>
      <c r="W537">
        <f>SQRT(((O537/2))^2+(ABS(G537-$C$7))^2)</f>
        <v>0.1987784929849207</v>
      </c>
      <c r="X537">
        <f t="shared" si="105"/>
        <v>3.1415000000000002</v>
      </c>
      <c r="Y537">
        <f>G537-$C$7</f>
        <v>-0.19264705882352881</v>
      </c>
      <c r="Z537">
        <f t="shared" si="106"/>
        <v>3.8492155630055076E-6</v>
      </c>
      <c r="AA537">
        <f>W537/$C$5</f>
        <v>9.9389246492460348</v>
      </c>
      <c r="AB537">
        <f>Y537/$C$5</f>
        <v>-9.6323529411764408</v>
      </c>
      <c r="AC537">
        <f>$C$4/$C$5</f>
        <v>0</v>
      </c>
      <c r="AD537">
        <f>IFERROR(ABS(((J537*$C$5)/(4*Z537))*((((1/(AA537^3))-AA537)*SIN(V537))-(((4/(AA537^5))-(5/(AA537^3))+AA537)*SIN(3*V537))-(2*AC537*((3/(AA537^4))-(4/(AA537^2))+1)*COS(2*V537))+(2*AC537*((1/(AA537^2))-1)))),0)</f>
        <v>31601.405741812956</v>
      </c>
      <c r="AE537">
        <f>IFERROR(ABS(((J537*$C$5)/(4*Z537))*((2*AC537*((-(3/(AB537^4)))+(2/(AB537^2))+1)*SIN(2*X537))-((1/(AB537^3))*COS(X537))+(((4/(AB537^5))-((3/(AB537^3))-AB537))*COS(3*X537)))),0)</f>
        <v>395425.67892225116</v>
      </c>
      <c r="AF537">
        <f>MAX($C$8,AD537)</f>
        <v>400000</v>
      </c>
      <c r="AG537" s="11">
        <f>MAX(AE537,$C$3,U537)</f>
        <v>395425.67892225116</v>
      </c>
      <c r="AH537" s="11">
        <f t="shared" si="107"/>
        <v>9.7393018230261308E-2</v>
      </c>
      <c r="AI537" s="11">
        <f>(3*K537)/($C$2*$C$3*2)</f>
        <v>-7.4999999999999997E-3</v>
      </c>
      <c r="AJ537">
        <f t="shared" si="99"/>
        <v>0.15734999999999999</v>
      </c>
      <c r="AK537">
        <f t="shared" si="100"/>
        <v>9.7393018230261308E-2</v>
      </c>
      <c r="AL537">
        <f>0</f>
        <v>0</v>
      </c>
      <c r="AN537">
        <f t="shared" si="101"/>
        <v>1.4605486982638828E-6</v>
      </c>
    </row>
    <row r="538" spans="7:40" x14ac:dyDescent="0.25">
      <c r="G538">
        <f>G537+($C$6/1700)</f>
        <v>0.15764705882353</v>
      </c>
      <c r="H538" s="7">
        <f t="shared" si="102"/>
        <v>0.15765000000000001</v>
      </c>
      <c r="I538" s="7">
        <f t="shared" si="108"/>
        <v>538</v>
      </c>
      <c r="J538" s="7">
        <f t="shared" si="109"/>
        <v>31.603000000000037</v>
      </c>
      <c r="K538" s="7">
        <v>-50</v>
      </c>
      <c r="L538">
        <f>SQRT(ABS((6*J538)/($C$2*$C$8)))</f>
        <v>9.7369913217584883E-2</v>
      </c>
      <c r="M538">
        <f>(3*K538)/($C$2*$C$3*2)</f>
        <v>-7.4999999999999997E-3</v>
      </c>
      <c r="N538">
        <f t="shared" si="103"/>
        <v>9.7369913217584883E-2</v>
      </c>
      <c r="O538">
        <f t="shared" si="104"/>
        <v>9.7979589711327184E-2</v>
      </c>
      <c r="P538">
        <f t="shared" si="98"/>
        <v>-15405.16932215055</v>
      </c>
      <c r="Q538">
        <f>0</f>
        <v>0</v>
      </c>
      <c r="R538" s="12">
        <f>0</f>
        <v>0</v>
      </c>
      <c r="S538">
        <f>0</f>
        <v>0</v>
      </c>
      <c r="T538">
        <f>0</f>
        <v>0</v>
      </c>
      <c r="U538">
        <f>IFERROR($C$3*S538,0)</f>
        <v>0</v>
      </c>
      <c r="V538">
        <f>3.1415-ATAN((M538/2)/ABS((G538-$C$7)))</f>
        <v>3.160992943525978</v>
      </c>
      <c r="W538">
        <f>SQRT(((O538/2))^2+(ABS(G538-$C$7))^2)</f>
        <v>0.19849346079717214</v>
      </c>
      <c r="X538">
        <f t="shared" si="105"/>
        <v>3.1415000000000002</v>
      </c>
      <c r="Y538">
        <f>G538-$C$7</f>
        <v>-0.19235294117646998</v>
      </c>
      <c r="Z538">
        <f t="shared" si="106"/>
        <v>3.8464767092691731E-6</v>
      </c>
      <c r="AA538">
        <f>W538/$C$5</f>
        <v>9.9246730398586074</v>
      </c>
      <c r="AB538">
        <f>Y538/$C$5</f>
        <v>-9.6176470588234988</v>
      </c>
      <c r="AC538">
        <f>$C$4/$C$5</f>
        <v>0</v>
      </c>
      <c r="AD538">
        <f>IFERROR(ABS(((J538*$C$5)/(4*Z538))*((((1/(AA538^3))-AA538)*SIN(V538))-(((4/(AA538^5))-(5/(AA538^3))+AA538)*SIN(3*V538))-(2*AC538*((3/(AA538^4))-(4/(AA538^2))+1)*COS(2*V538))+(2*AC538*((1/(AA538^2))-1)))),0)</f>
        <v>31611.944496978962</v>
      </c>
      <c r="AE538">
        <f>IFERROR(ABS(((J538*$C$5)/(4*Z538))*((2*AC538*((-(3/(AB538^4)))+(2/(AB538^2))+1)*SIN(2*X538))-((1/(AB538^3))*COS(X538))+(((4/(AB538^5))-((3/(AB538^3))-AB538))*COS(3*X538)))),0)</f>
        <v>394914.55613930378</v>
      </c>
      <c r="AF538">
        <f>MAX($C$8,AD538)</f>
        <v>400000</v>
      </c>
      <c r="AG538" s="11">
        <f>MAX(AE538,$C$3,U538)</f>
        <v>394914.55613930378</v>
      </c>
      <c r="AH538" s="11">
        <f t="shared" si="107"/>
        <v>9.7369913217584883E-2</v>
      </c>
      <c r="AI538" s="11">
        <f>(3*K538)/($C$2*$C$3*2)</f>
        <v>-7.4999999999999997E-3</v>
      </c>
      <c r="AJ538">
        <f t="shared" si="99"/>
        <v>0.15765000000000001</v>
      </c>
      <c r="AK538">
        <f t="shared" si="100"/>
        <v>9.7369913217584883E-2</v>
      </c>
      <c r="AL538">
        <f>0</f>
        <v>0</v>
      </c>
      <c r="AN538">
        <f t="shared" si="101"/>
        <v>1.4115398108093844E-6</v>
      </c>
    </row>
    <row r="539" spans="7:40" x14ac:dyDescent="0.25">
      <c r="G539">
        <f>G538+($C$6/1700)</f>
        <v>0.15794117647058883</v>
      </c>
      <c r="H539" s="7">
        <f t="shared" si="102"/>
        <v>0.15794</v>
      </c>
      <c r="I539" s="7">
        <f t="shared" si="108"/>
        <v>539</v>
      </c>
      <c r="J539" s="7">
        <f t="shared" si="109"/>
        <v>31.588500000000039</v>
      </c>
      <c r="K539" s="7">
        <v>-50</v>
      </c>
      <c r="L539">
        <f>SQRT(ABS((6*J539)/($C$2*$C$8)))</f>
        <v>9.7347573159273018E-2</v>
      </c>
      <c r="M539">
        <f>(3*K539)/($C$2*$C$3*2)</f>
        <v>-7.4999999999999997E-3</v>
      </c>
      <c r="N539">
        <f t="shared" si="103"/>
        <v>9.7347573159273018E-2</v>
      </c>
      <c r="O539">
        <f t="shared" si="104"/>
        <v>9.7979589711327184E-2</v>
      </c>
      <c r="P539">
        <f t="shared" si="98"/>
        <v>-15408.704617071544</v>
      </c>
      <c r="Q539">
        <f>0</f>
        <v>0</v>
      </c>
      <c r="R539" s="12">
        <f>0</f>
        <v>0</v>
      </c>
      <c r="S539">
        <f>0</f>
        <v>0</v>
      </c>
      <c r="T539">
        <f>0</f>
        <v>0</v>
      </c>
      <c r="U539">
        <f>IFERROR($C$3*S539,0)</f>
        <v>0</v>
      </c>
      <c r="V539">
        <f>3.1415-ATAN((M539/2)/ABS((G539-$C$7)))</f>
        <v>3.161022787315674</v>
      </c>
      <c r="W539">
        <f>SQRT(((O539/2))^2+(ABS(G539-$C$7))^2)</f>
        <v>0.19820845515643751</v>
      </c>
      <c r="X539">
        <f t="shared" si="105"/>
        <v>3.1415000000000002</v>
      </c>
      <c r="Y539">
        <f>G539-$C$7</f>
        <v>-0.19205882352941114</v>
      </c>
      <c r="Z539">
        <f t="shared" si="106"/>
        <v>3.8438297684271248E-6</v>
      </c>
      <c r="AA539">
        <f>W539/$C$5</f>
        <v>9.9104227578218751</v>
      </c>
      <c r="AB539">
        <f>Y539/$C$5</f>
        <v>-9.6029411764705568</v>
      </c>
      <c r="AC539">
        <f>$C$4/$C$5</f>
        <v>0</v>
      </c>
      <c r="AD539">
        <f>IFERROR(ABS(((J539*$C$5)/(4*Z539))*((((1/(AA539^3))-AA539)*SIN(V539))-(((4/(AA539^5))-(5/(AA539^3))+AA539)*SIN(3*V539))-(2*AC539*((3/(AA539^4))-(4/(AA539^2))+1)*COS(2*V539))+(2*AC539*((1/(AA539^2))-1)))),0)</f>
        <v>31622.252244469342</v>
      </c>
      <c r="AE539">
        <f>IFERROR(ABS(((J539*$C$5)/(4*Z539))*((2*AC539*((-(3/(AB539^4)))+(2/(AB539^2))+1)*SIN(2*X539))-((1/(AB539^3))*COS(X539))+(((4/(AB539^5))-((3/(AB539^3))-AB539))*COS(3*X539)))),0)</f>
        <v>394400.08647702826</v>
      </c>
      <c r="AF539">
        <f>MAX($C$8,AD539)</f>
        <v>400000</v>
      </c>
      <c r="AG539" s="11">
        <f>MAX(AE539,$C$3,U539)</f>
        <v>394400.08647702826</v>
      </c>
      <c r="AH539" s="11">
        <f t="shared" si="107"/>
        <v>9.7347573159273018E-2</v>
      </c>
      <c r="AI539" s="11">
        <f>(3*K539)/($C$2*$C$3*2)</f>
        <v>-7.4999999999999997E-3</v>
      </c>
      <c r="AJ539">
        <f t="shared" si="99"/>
        <v>0.15794</v>
      </c>
      <c r="AK539">
        <f t="shared" si="100"/>
        <v>9.7347573159273018E-2</v>
      </c>
      <c r="AL539">
        <f>0</f>
        <v>0</v>
      </c>
      <c r="AN539">
        <f t="shared" si="101"/>
        <v>1.4598668603677282E-6</v>
      </c>
    </row>
    <row r="540" spans="7:40" x14ac:dyDescent="0.25">
      <c r="G540">
        <f>G539+($C$6/1700)</f>
        <v>0.15823529411764767</v>
      </c>
      <c r="H540" s="7">
        <f t="shared" si="102"/>
        <v>0.15823999999999999</v>
      </c>
      <c r="I540" s="7">
        <f t="shared" si="108"/>
        <v>540</v>
      </c>
      <c r="J540" s="7">
        <f t="shared" si="109"/>
        <v>31.573500000000038</v>
      </c>
      <c r="K540" s="7">
        <v>-50</v>
      </c>
      <c r="L540">
        <f>SQRT(ABS((6*J540)/($C$2*$C$8)))</f>
        <v>9.7324457357850253E-2</v>
      </c>
      <c r="M540">
        <f>(3*K540)/($C$2*$C$3*2)</f>
        <v>-7.4999999999999997E-3</v>
      </c>
      <c r="N540">
        <f t="shared" si="103"/>
        <v>9.7324457357850253E-2</v>
      </c>
      <c r="O540">
        <f t="shared" si="104"/>
        <v>9.7979589711327184E-2</v>
      </c>
      <c r="P540">
        <f t="shared" si="98"/>
        <v>-15412.364381182024</v>
      </c>
      <c r="Q540">
        <f>0</f>
        <v>0</v>
      </c>
      <c r="R540" s="12">
        <f>0</f>
        <v>0</v>
      </c>
      <c r="S540">
        <f>0</f>
        <v>0</v>
      </c>
      <c r="T540">
        <f>0</f>
        <v>0</v>
      </c>
      <c r="U540">
        <f>IFERROR($C$3*S540,0)</f>
        <v>0</v>
      </c>
      <c r="V540">
        <f>3.1415-ATAN((M540/2)/ABS((G540-$C$7)))</f>
        <v>3.1610527226157967</v>
      </c>
      <c r="W540">
        <f>SQRT(((O540/2))^2+(ABS(G540-$C$7))^2)</f>
        <v>0.19792347617739814</v>
      </c>
      <c r="X540">
        <f t="shared" si="105"/>
        <v>3.1415000000000002</v>
      </c>
      <c r="Y540">
        <f>G540-$C$7</f>
        <v>-0.19176470588235231</v>
      </c>
      <c r="Z540">
        <f t="shared" si="106"/>
        <v>3.8410921929851103E-6</v>
      </c>
      <c r="AA540">
        <f>W540/$C$5</f>
        <v>9.8961738088699072</v>
      </c>
      <c r="AB540">
        <f>Y540/$C$5</f>
        <v>-9.5882352941176148</v>
      </c>
      <c r="AC540">
        <f>$C$4/$C$5</f>
        <v>0</v>
      </c>
      <c r="AD540">
        <f>IFERROR(ABS(((J540*$C$5)/(4*Z540))*((((1/(AA540^3))-AA540)*SIN(V540))-(((4/(AA540^5))-(5/(AA540^3))+AA540)*SIN(3*V540))-(2*AC540*((3/(AA540^4))-(4/(AA540^2))+1)*COS(2*V540))+(2*AC540*((1/(AA540^2))-1)))),0)</f>
        <v>31632.829411813302</v>
      </c>
      <c r="AE540">
        <f>IFERROR(ABS(((J540*$C$5)/(4*Z540))*((2*AC540*((-(3/(AB540^4)))+(2/(AB540^2))+1)*SIN(2*X540))-((1/(AB540^3))*COS(X540))+(((4/(AB540^5))-((3/(AB540^3))-AB540))*COS(3*X540)))),0)</f>
        <v>393888.51508731936</v>
      </c>
      <c r="AF540">
        <f>MAX($C$8,AD540)</f>
        <v>400000</v>
      </c>
      <c r="AG540" s="11">
        <f>MAX(AE540,$C$3,U540)</f>
        <v>393888.51508731936</v>
      </c>
      <c r="AH540" s="11">
        <f t="shared" si="107"/>
        <v>9.7324457357850253E-2</v>
      </c>
      <c r="AI540" s="11">
        <f>(3*K540)/($C$2*$C$3*2)</f>
        <v>-7.4999999999999997E-3</v>
      </c>
      <c r="AJ540">
        <f t="shared" si="99"/>
        <v>0.15823999999999999</v>
      </c>
      <c r="AK540">
        <f t="shared" si="100"/>
        <v>9.7324457357850253E-2</v>
      </c>
      <c r="AL540">
        <f>0</f>
        <v>0</v>
      </c>
      <c r="AN540">
        <f t="shared" si="101"/>
        <v>1.4108805495151508E-6</v>
      </c>
    </row>
    <row r="541" spans="7:40" x14ac:dyDescent="0.25">
      <c r="G541">
        <f>G540+($C$6/1700)</f>
        <v>0.1585294117647065</v>
      </c>
      <c r="H541" s="7">
        <f t="shared" si="102"/>
        <v>0.15853</v>
      </c>
      <c r="I541" s="7">
        <f t="shared" si="108"/>
        <v>541</v>
      </c>
      <c r="J541" s="7">
        <f t="shared" si="109"/>
        <v>31.559000000000037</v>
      </c>
      <c r="K541" s="7">
        <v>-50</v>
      </c>
      <c r="L541">
        <f>SQRT(ABS((6*J541)/($C$2*$C$8)))</f>
        <v>9.7302106863109653E-2</v>
      </c>
      <c r="M541">
        <f>(3*K541)/($C$2*$C$3*2)</f>
        <v>-7.4999999999999997E-3</v>
      </c>
      <c r="N541">
        <f t="shared" si="103"/>
        <v>9.7302106863109653E-2</v>
      </c>
      <c r="O541">
        <f t="shared" si="104"/>
        <v>9.7979589711327184E-2</v>
      </c>
      <c r="P541">
        <f t="shared" si="98"/>
        <v>-15415.904633085576</v>
      </c>
      <c r="Q541">
        <f>0</f>
        <v>0</v>
      </c>
      <c r="R541" s="12">
        <f>0</f>
        <v>0</v>
      </c>
      <c r="S541">
        <f>0</f>
        <v>0</v>
      </c>
      <c r="T541">
        <f>0</f>
        <v>0</v>
      </c>
      <c r="U541">
        <f>IFERROR($C$3*S541,0)</f>
        <v>0</v>
      </c>
      <c r="V541">
        <f>3.1415-ATAN((M541/2)/ABS((G541-$C$7)))</f>
        <v>3.1610827498478375</v>
      </c>
      <c r="W541">
        <f>SQRT(((O541/2))^2+(ABS(G541-$C$7))^2)</f>
        <v>0.1976385239753862</v>
      </c>
      <c r="X541">
        <f t="shared" si="105"/>
        <v>3.1415000000000002</v>
      </c>
      <c r="Y541">
        <f>G541-$C$7</f>
        <v>-0.19147058823529348</v>
      </c>
      <c r="Z541">
        <f t="shared" si="106"/>
        <v>3.8384464881161016E-6</v>
      </c>
      <c r="AA541">
        <f>W541/$C$5</f>
        <v>9.8819261987693103</v>
      </c>
      <c r="AB541">
        <f>Y541/$C$5</f>
        <v>-9.5735294117646728</v>
      </c>
      <c r="AC541">
        <f>$C$4/$C$5</f>
        <v>0</v>
      </c>
      <c r="AD541">
        <f>IFERROR(ABS(((J541*$C$5)/(4*Z541))*((((1/(AA541^3))-AA541)*SIN(V541))-(((4/(AA541^5))-(5/(AA541^3))+AA541)*SIN(3*V541))-(2*AC541*((3/(AA541^4))-(4/(AA541^2))+1)*COS(2*V541))+(2*AC541*((1/(AA541^2))-1)))),0)</f>
        <v>31643.175352050479</v>
      </c>
      <c r="AE541">
        <f>IFERROR(ABS(((J541*$C$5)/(4*Z541))*((2*AC541*((-(3/(AB541^4)))+(2/(AB541^2))+1)*SIN(2*X541))-((1/(AB541^3))*COS(X541))+(((4/(AB541^5))-((3/(AB541^3))-AB541))*COS(3*X541)))),0)</f>
        <v>393373.60149643471</v>
      </c>
      <c r="AF541">
        <f>MAX($C$8,AD541)</f>
        <v>400000</v>
      </c>
      <c r="AG541" s="11">
        <f>MAX(AE541,$C$3,U541)</f>
        <v>393373.60149643471</v>
      </c>
      <c r="AH541" s="11">
        <f t="shared" si="107"/>
        <v>9.7302106863109653E-2</v>
      </c>
      <c r="AI541" s="11">
        <f>(3*K541)/($C$2*$C$3*2)</f>
        <v>-7.4999999999999997E-3</v>
      </c>
      <c r="AJ541">
        <f t="shared" si="99"/>
        <v>0.15853</v>
      </c>
      <c r="AK541">
        <f t="shared" si="100"/>
        <v>9.7302106863109653E-2</v>
      </c>
      <c r="AL541">
        <f>0</f>
        <v>0</v>
      </c>
      <c r="AN541">
        <f t="shared" si="101"/>
        <v>1.4105563928818275E-6</v>
      </c>
    </row>
    <row r="542" spans="7:40" x14ac:dyDescent="0.25">
      <c r="G542">
        <f>G541+($C$6/1700)</f>
        <v>0.15882352941176534</v>
      </c>
      <c r="H542" s="7">
        <f t="shared" si="102"/>
        <v>0.15881999999999999</v>
      </c>
      <c r="I542" s="7">
        <f t="shared" si="108"/>
        <v>542</v>
      </c>
      <c r="J542" s="7">
        <f t="shared" si="109"/>
        <v>31.544500000000038</v>
      </c>
      <c r="K542" s="7">
        <v>-50</v>
      </c>
      <c r="L542">
        <f>SQRT(ABS((6*J542)/($C$2*$C$8)))</f>
        <v>9.727975123323461E-2</v>
      </c>
      <c r="M542">
        <f>(3*K542)/($C$2*$C$3*2)</f>
        <v>-7.4999999999999997E-3</v>
      </c>
      <c r="N542">
        <f t="shared" si="103"/>
        <v>9.727975123323461E-2</v>
      </c>
      <c r="O542">
        <f t="shared" si="104"/>
        <v>9.7979589711327184E-2</v>
      </c>
      <c r="P542">
        <f t="shared" si="98"/>
        <v>-15419.447325719933</v>
      </c>
      <c r="Q542">
        <f>0</f>
        <v>0</v>
      </c>
      <c r="R542" s="12">
        <f>0</f>
        <v>0</v>
      </c>
      <c r="S542">
        <f>0</f>
        <v>0</v>
      </c>
      <c r="T542">
        <f>0</f>
        <v>0</v>
      </c>
      <c r="U542">
        <f>IFERROR($C$3*S542,0)</f>
        <v>0</v>
      </c>
      <c r="V542">
        <f>3.1415-ATAN((M542/2)/ABS((G542-$C$7)))</f>
        <v>3.1611128694358812</v>
      </c>
      <c r="W542">
        <f>SQRT(((O542/2))^2+(ABS(G542-$C$7))^2)</f>
        <v>0.19735359866638902</v>
      </c>
      <c r="X542">
        <f t="shared" si="105"/>
        <v>3.1415000000000002</v>
      </c>
      <c r="Y542">
        <f>G542-$C$7</f>
        <v>-0.19117647058823464</v>
      </c>
      <c r="Z542">
        <f t="shared" si="106"/>
        <v>3.8358013909709657E-6</v>
      </c>
      <c r="AA542">
        <f>W542/$C$5</f>
        <v>9.8676799333194509</v>
      </c>
      <c r="AB542">
        <f>Y542/$C$5</f>
        <v>-9.5588235294117325</v>
      </c>
      <c r="AC542">
        <f>$C$4/$C$5</f>
        <v>0</v>
      </c>
      <c r="AD542">
        <f>IFERROR(ABS(((J542*$C$5)/(4*Z542))*((((1/(AA542^3))-AA542)*SIN(V542))-(((4/(AA542^5))-(5/(AA542^3))+AA542)*SIN(3*V542))-(2*AC542*((3/(AA542^4))-(4/(AA542^2))+1)*COS(2*V542))+(2*AC542*((1/(AA542^2))-1)))),0)</f>
        <v>31653.540425510459</v>
      </c>
      <c r="AE542">
        <f>IFERROR(ABS(((J542*$C$5)/(4*Z542))*((2*AC542*((-(3/(AB542^4)))+(2/(AB542^2))+1)*SIN(2*X542))-((1/(AB542^3))*COS(X542))+(((4/(AB542^5))-((3/(AB542^3))-AB542))*COS(3*X542)))),0)</f>
        <v>392858.46687282226</v>
      </c>
      <c r="AF542">
        <f>MAX($C$8,AD542)</f>
        <v>400000</v>
      </c>
      <c r="AG542" s="11">
        <f>MAX(AE542,$C$3,U542)</f>
        <v>392858.46687282226</v>
      </c>
      <c r="AH542" s="11">
        <f t="shared" si="107"/>
        <v>9.727975123323461E-2</v>
      </c>
      <c r="AI542" s="11">
        <f>(3*K542)/($C$2*$C$3*2)</f>
        <v>-7.4999999999999997E-3</v>
      </c>
      <c r="AJ542">
        <f t="shared" si="99"/>
        <v>0.15881999999999999</v>
      </c>
      <c r="AK542">
        <f t="shared" si="100"/>
        <v>9.727975123323461E-2</v>
      </c>
      <c r="AL542">
        <f>0</f>
        <v>0</v>
      </c>
      <c r="AN542">
        <f t="shared" si="101"/>
        <v>1.4588492896801648E-6</v>
      </c>
    </row>
    <row r="543" spans="7:40" x14ac:dyDescent="0.25">
      <c r="G543">
        <f>G542+($C$6/1700)</f>
        <v>0.15911764705882417</v>
      </c>
      <c r="H543" s="7">
        <f t="shared" si="102"/>
        <v>0.15912000000000001</v>
      </c>
      <c r="I543" s="7">
        <f t="shared" si="108"/>
        <v>543</v>
      </c>
      <c r="J543" s="7">
        <f t="shared" si="109"/>
        <v>31.529500000000038</v>
      </c>
      <c r="K543" s="7">
        <v>-50</v>
      </c>
      <c r="L543">
        <f>SQRT(ABS((6*J543)/($C$2*$C$8)))</f>
        <v>9.7256619312003703E-2</v>
      </c>
      <c r="M543">
        <f>(3*K543)/($C$2*$C$3*2)</f>
        <v>-7.4999999999999997E-3</v>
      </c>
      <c r="N543">
        <f t="shared" si="103"/>
        <v>9.7256619312003703E-2</v>
      </c>
      <c r="O543">
        <f t="shared" si="104"/>
        <v>9.7979589711327184E-2</v>
      </c>
      <c r="P543">
        <f t="shared" si="98"/>
        <v>-15423.11475158242</v>
      </c>
      <c r="Q543">
        <f>0</f>
        <v>0</v>
      </c>
      <c r="R543" s="12">
        <f>0</f>
        <v>0</v>
      </c>
      <c r="S543">
        <f>0</f>
        <v>0</v>
      </c>
      <c r="T543">
        <f>0</f>
        <v>0</v>
      </c>
      <c r="U543">
        <f>IFERROR($C$3*S543,0)</f>
        <v>0</v>
      </c>
      <c r="V543">
        <f>3.1415-ATAN((M543/2)/ABS((G543-$C$7)))</f>
        <v>3.1611430818066233</v>
      </c>
      <c r="W543">
        <f>SQRT(((O543/2))^2+(ABS(G543-$C$7))^2)</f>
        <v>0.19706870036705373</v>
      </c>
      <c r="X543">
        <f t="shared" si="105"/>
        <v>3.1415000000000002</v>
      </c>
      <c r="Y543">
        <f>G543-$C$7</f>
        <v>-0.19088235294117581</v>
      </c>
      <c r="Z543">
        <f t="shared" si="106"/>
        <v>3.8330657232472803E-6</v>
      </c>
      <c r="AA543">
        <f>W543/$C$5</f>
        <v>9.8534350183526858</v>
      </c>
      <c r="AB543">
        <f>Y543/$C$5</f>
        <v>-9.5441176470587905</v>
      </c>
      <c r="AC543">
        <f>$C$4/$C$5</f>
        <v>0</v>
      </c>
      <c r="AD543">
        <f>IFERROR(ABS(((J543*$C$5)/(4*Z543))*((((1/(AA543^3))-AA543)*SIN(V543))-(((4/(AA543^5))-(5/(AA543^3))+AA543)*SIN(3*V543))-(2*AC543*((3/(AA543^4))-(4/(AA543^2))+1)*COS(2*V543))+(2*AC543*((1/(AA543^2))-1)))),0)</f>
        <v>31664.175787928842</v>
      </c>
      <c r="AE543">
        <f>IFERROR(ABS(((J543*$C$5)/(4*Z543))*((2*AC543*((-(3/(AB543^4)))+(2/(AB543^2))+1)*SIN(2*X543))-((1/(AB543^3))*COS(X543))+(((4/(AB543^5))-((3/(AB543^3))-AB543))*COS(3*X543)))),0)</f>
        <v>392346.22186583234</v>
      </c>
      <c r="AF543">
        <f>MAX($C$8,AD543)</f>
        <v>400000</v>
      </c>
      <c r="AG543" s="11">
        <f>MAX(AE543,$C$3,U543)</f>
        <v>392346.22186583234</v>
      </c>
      <c r="AH543" s="11">
        <f t="shared" si="107"/>
        <v>9.7256619312003703E-2</v>
      </c>
      <c r="AI543" s="11">
        <f>(3*K543)/($C$2*$C$3*2)</f>
        <v>-7.4999999999999997E-3</v>
      </c>
      <c r="AJ543">
        <f t="shared" si="99"/>
        <v>0.15912000000000001</v>
      </c>
      <c r="AK543">
        <f t="shared" si="100"/>
        <v>9.7256619312003703E-2</v>
      </c>
      <c r="AL543">
        <f>0</f>
        <v>0</v>
      </c>
      <c r="AN543">
        <f t="shared" si="101"/>
        <v>1.4098966717457678E-6</v>
      </c>
    </row>
    <row r="544" spans="7:40" x14ac:dyDescent="0.25">
      <c r="G544">
        <f>G543+($C$6/1700)</f>
        <v>0.159411764705883</v>
      </c>
      <c r="H544" s="7">
        <f t="shared" si="102"/>
        <v>0.15941</v>
      </c>
      <c r="I544" s="7">
        <f t="shared" si="108"/>
        <v>544</v>
      </c>
      <c r="J544" s="7">
        <f t="shared" si="109"/>
        <v>31.51500000000004</v>
      </c>
      <c r="K544" s="7">
        <v>-50</v>
      </c>
      <c r="L544">
        <f>SQRT(ABS((6*J544)/($C$2*$C$8)))</f>
        <v>9.7234253223851166E-2</v>
      </c>
      <c r="M544">
        <f>(3*K544)/($C$2*$C$3*2)</f>
        <v>-7.4999999999999997E-3</v>
      </c>
      <c r="N544">
        <f t="shared" si="103"/>
        <v>9.7234253223851166E-2</v>
      </c>
      <c r="O544">
        <f t="shared" si="104"/>
        <v>9.7979589711327184E-2</v>
      </c>
      <c r="P544">
        <f t="shared" si="98"/>
        <v>-15426.662418507225</v>
      </c>
      <c r="Q544">
        <f>0</f>
        <v>0</v>
      </c>
      <c r="R544" s="12">
        <f>0</f>
        <v>0</v>
      </c>
      <c r="S544">
        <f>0</f>
        <v>0</v>
      </c>
      <c r="T544">
        <f>0</f>
        <v>0</v>
      </c>
      <c r="U544">
        <f>IFERROR($C$3*S544,0)</f>
        <v>0</v>
      </c>
      <c r="V544">
        <f>3.1415-ATAN((M544/2)/ABS((G544-$C$7)))</f>
        <v>3.1611733873893928</v>
      </c>
      <c r="W544">
        <f>SQRT(((O544/2))^2+(ABS(G544-$C$7))^2)</f>
        <v>0.19678382919469195</v>
      </c>
      <c r="X544">
        <f t="shared" si="105"/>
        <v>3.1415000000000002</v>
      </c>
      <c r="Y544">
        <f>G544-$C$7</f>
        <v>-0.19058823529411698</v>
      </c>
      <c r="Z544">
        <f t="shared" si="106"/>
        <v>3.8304218629370917E-6</v>
      </c>
      <c r="AA544">
        <f>W544/$C$5</f>
        <v>9.8391914597345966</v>
      </c>
      <c r="AB544">
        <f>Y544/$C$5</f>
        <v>-9.5294117647058485</v>
      </c>
      <c r="AC544">
        <f>$C$4/$C$5</f>
        <v>0</v>
      </c>
      <c r="AD544">
        <f>IFERROR(ABS(((J544*$C$5)/(4*Z544))*((((1/(AA544^3))-AA544)*SIN(V544))-(((4/(AA544^5))-(5/(AA544^3))+AA544)*SIN(3*V544))-(2*AC544*((3/(AA544^4))-(4/(AA544^2))+1)*COS(2*V544))+(2*AC544*((1/(AA544^2))-1)))),0)</f>
        <v>31674.579599119104</v>
      </c>
      <c r="AE544">
        <f>IFERROR(ABS(((J544*$C$5)/(4*Z544))*((2*AC544*((-(3/(AB544^4)))+(2/(AB544^2))+1)*SIN(2*X544))-((1/(AB544^3))*COS(X544))+(((4/(AB544^5))-((3/(AB544^3))-AB544))*COS(3*X544)))),0)</f>
        <v>391830.64174004906</v>
      </c>
      <c r="AF544">
        <f>MAX($C$8,AD544)</f>
        <v>400000</v>
      </c>
      <c r="AG544" s="11">
        <f>MAX(AE544,$C$3,U544)</f>
        <v>391830.64174004906</v>
      </c>
      <c r="AH544" s="11">
        <f t="shared" si="107"/>
        <v>9.7234253223851166E-2</v>
      </c>
      <c r="AI544" s="11">
        <f>(3*K544)/($C$2*$C$3*2)</f>
        <v>-7.4999999999999997E-3</v>
      </c>
      <c r="AJ544">
        <f t="shared" si="99"/>
        <v>0.15941</v>
      </c>
      <c r="AK544">
        <f t="shared" si="100"/>
        <v>9.7234253223851166E-2</v>
      </c>
      <c r="AL544">
        <f>0</f>
        <v>0</v>
      </c>
      <c r="AN544">
        <f t="shared" si="101"/>
        <v>1.4581666571417439E-6</v>
      </c>
    </row>
    <row r="545" spans="7:40" x14ac:dyDescent="0.25">
      <c r="G545">
        <f>G544+($C$6/1700)</f>
        <v>0.15970588235294184</v>
      </c>
      <c r="H545" s="7">
        <f t="shared" si="102"/>
        <v>0.15970999999999999</v>
      </c>
      <c r="I545" s="7">
        <f t="shared" si="108"/>
        <v>545</v>
      </c>
      <c r="J545" s="7">
        <f t="shared" si="109"/>
        <v>31.500000000000039</v>
      </c>
      <c r="K545" s="7">
        <v>-50</v>
      </c>
      <c r="L545">
        <f>SQRT(ABS((6*J545)/($C$2*$C$8)))</f>
        <v>9.7211110476117968E-2</v>
      </c>
      <c r="M545">
        <f>(3*K545)/($C$2*$C$3*2)</f>
        <v>-7.4999999999999997E-3</v>
      </c>
      <c r="N545">
        <f t="shared" si="103"/>
        <v>9.7211110476117968E-2</v>
      </c>
      <c r="O545">
        <f t="shared" si="104"/>
        <v>9.7979589711327184E-2</v>
      </c>
      <c r="P545">
        <f t="shared" si="98"/>
        <v>-15430.33499620918</v>
      </c>
      <c r="Q545">
        <f>0</f>
        <v>0</v>
      </c>
      <c r="R545" s="12">
        <f>0</f>
        <v>0</v>
      </c>
      <c r="S545">
        <f>0</f>
        <v>0</v>
      </c>
      <c r="T545">
        <f>0</f>
        <v>0</v>
      </c>
      <c r="U545">
        <f>IFERROR($C$3*S545,0)</f>
        <v>0</v>
      </c>
      <c r="V545">
        <f>3.1415-ATAN((M545/2)/ABS((G545-$C$7)))</f>
        <v>3.16120378661617</v>
      </c>
      <c r="W545">
        <f>SQRT(((O545/2))^2+(ABS(G545-$C$7))^2)</f>
        <v>0.19649898526728429</v>
      </c>
      <c r="X545">
        <f t="shared" si="105"/>
        <v>3.1415000000000002</v>
      </c>
      <c r="Y545">
        <f>G545-$C$7</f>
        <v>-0.19029411764705814</v>
      </c>
      <c r="Z545">
        <f t="shared" si="106"/>
        <v>3.8276874749971499E-6</v>
      </c>
      <c r="AA545">
        <f>W545/$C$5</f>
        <v>9.8249492633642141</v>
      </c>
      <c r="AB545">
        <f>Y545/$C$5</f>
        <v>-9.5147058823529065</v>
      </c>
      <c r="AC545">
        <f>$C$4/$C$5</f>
        <v>0</v>
      </c>
      <c r="AD545">
        <f>IFERROR(ABS(((J545*$C$5)/(4*Z545))*((((1/(AA545^3))-AA545)*SIN(V545))-(((4/(AA545^5))-(5/(AA545^3))+AA545)*SIN(3*V545))-(2*AC545*((3/(AA545^4))-(4/(AA545^2))+1)*COS(2*V545))+(2*AC545*((1/(AA545^2))-1)))),0)</f>
        <v>31685.25428567714</v>
      </c>
      <c r="AE545">
        <f>IFERROR(ABS(((J545*$C$5)/(4*Z545))*((2*AC545*((-(3/(AB545^4)))+(2/(AB545^2))+1)*SIN(2*X545))-((1/(AB545^3))*COS(X545))+(((4/(AB545^5))-((3/(AB545^3))-AB545))*COS(3*X545)))),0)</f>
        <v>391317.94545876468</v>
      </c>
      <c r="AF545">
        <f>MAX($C$8,AD545)</f>
        <v>400000</v>
      </c>
      <c r="AG545" s="11">
        <f>MAX(AE545,$C$3,U545)</f>
        <v>391317.94545876468</v>
      </c>
      <c r="AH545" s="11">
        <f t="shared" si="107"/>
        <v>9.7211110476117968E-2</v>
      </c>
      <c r="AI545" s="11">
        <f>(3*K545)/($C$2*$C$3*2)</f>
        <v>-7.4999999999999997E-3</v>
      </c>
      <c r="AJ545">
        <f t="shared" si="99"/>
        <v>0.15970999999999999</v>
      </c>
      <c r="AK545">
        <f t="shared" si="100"/>
        <v>9.7211110476117968E-2</v>
      </c>
      <c r="AL545">
        <f>0</f>
        <v>0</v>
      </c>
      <c r="AN545">
        <f t="shared" si="101"/>
        <v>1.4092366417675114E-6</v>
      </c>
    </row>
    <row r="546" spans="7:40" x14ac:dyDescent="0.25">
      <c r="G546">
        <f>G545+($C$6/1700)</f>
        <v>0.16000000000000067</v>
      </c>
      <c r="H546" s="7">
        <f t="shared" si="102"/>
        <v>0.16</v>
      </c>
      <c r="I546" s="7">
        <f t="shared" si="108"/>
        <v>546</v>
      </c>
      <c r="J546" s="7">
        <f t="shared" si="109"/>
        <v>31.485500000000037</v>
      </c>
      <c r="K546" s="7">
        <v>-50</v>
      </c>
      <c r="L546">
        <f>SQRT(ABS((6*J546)/($C$2*$C$8)))</f>
        <v>9.7188733914996606E-2</v>
      </c>
      <c r="M546">
        <f>(3*K546)/($C$2*$C$3*2)</f>
        <v>-7.4999999999999997E-3</v>
      </c>
      <c r="N546">
        <f t="shared" si="103"/>
        <v>9.7188733914996606E-2</v>
      </c>
      <c r="O546">
        <f t="shared" si="104"/>
        <v>9.7979589711327184E-2</v>
      </c>
      <c r="P546">
        <f t="shared" si="98"/>
        <v>-15433.887649075999</v>
      </c>
      <c r="Q546">
        <f>0</f>
        <v>0</v>
      </c>
      <c r="R546" s="12">
        <f>0</f>
        <v>0</v>
      </c>
      <c r="S546">
        <f>0</f>
        <v>0</v>
      </c>
      <c r="T546">
        <f>0</f>
        <v>0</v>
      </c>
      <c r="U546">
        <f>IFERROR($C$3*S546,0)</f>
        <v>0</v>
      </c>
      <c r="V546">
        <f>3.1415-ATAN((M546/2)/ABS((G546-$C$7)))</f>
        <v>3.1612342799216093</v>
      </c>
      <c r="W546">
        <f>SQRT(((O546/2))^2+(ABS(G546-$C$7))^2)</f>
        <v>0.19621416870348518</v>
      </c>
      <c r="X546">
        <f t="shared" si="105"/>
        <v>3.1415000000000002</v>
      </c>
      <c r="Y546">
        <f>G546-$C$7</f>
        <v>-0.18999999999999931</v>
      </c>
      <c r="Z546">
        <f t="shared" si="106"/>
        <v>3.8250448521007871E-6</v>
      </c>
      <c r="AA546">
        <f>W546/$C$5</f>
        <v>9.8107084351742593</v>
      </c>
      <c r="AB546">
        <f>Y546/$C$5</f>
        <v>-9.4999999999999645</v>
      </c>
      <c r="AC546">
        <f>$C$4/$C$5</f>
        <v>0</v>
      </c>
      <c r="AD546">
        <f>IFERROR(ABS(((J546*$C$5)/(4*Z546))*((((1/(AA546^3))-AA546)*SIN(V546))-(((4/(AA546^5))-(5/(AA546^3))+AA546)*SIN(3*V546))-(2*AC546*((3/(AA546^4))-(4/(AA546^2))+1)*COS(2*V546))+(2*AC546*((1/(AA546^2))-1)))),0)</f>
        <v>31695.697204578191</v>
      </c>
      <c r="AE546">
        <f>IFERROR(ABS(((J546*$C$5)/(4*Z546))*((2*AC546*((-(3/(AB546^4)))+(2/(AB546^2))+1)*SIN(2*X546))-((1/(AB546^3))*COS(X546))+(((4/(AB546^5))-((3/(AB546^3))-AB546))*COS(3*X546)))),0)</f>
        <v>390801.91877157398</v>
      </c>
      <c r="AF546">
        <f>MAX($C$8,AD546)</f>
        <v>400000</v>
      </c>
      <c r="AG546" s="11">
        <f>MAX(AE546,$C$3,U546)</f>
        <v>390801.91877157398</v>
      </c>
      <c r="AH546" s="11">
        <f t="shared" si="107"/>
        <v>9.7188733914996606E-2</v>
      </c>
      <c r="AI546" s="11">
        <f>(3*K546)/($C$2*$C$3*2)</f>
        <v>-7.4999999999999997E-3</v>
      </c>
      <c r="AJ546">
        <f t="shared" si="99"/>
        <v>0.16</v>
      </c>
      <c r="AK546">
        <f t="shared" si="100"/>
        <v>9.7188733914996606E-2</v>
      </c>
      <c r="AL546">
        <f>0</f>
        <v>0</v>
      </c>
      <c r="AN546">
        <f t="shared" si="101"/>
        <v>1.4089121069107873E-6</v>
      </c>
    </row>
    <row r="547" spans="7:40" x14ac:dyDescent="0.25">
      <c r="G547">
        <f>G546+($C$6/1700)</f>
        <v>0.1602941176470595</v>
      </c>
      <c r="H547" s="7">
        <f t="shared" si="102"/>
        <v>0.16028999999999999</v>
      </c>
      <c r="I547" s="7">
        <f t="shared" si="108"/>
        <v>547</v>
      </c>
      <c r="J547" s="7">
        <f t="shared" si="109"/>
        <v>31.471000000000039</v>
      </c>
      <c r="K547" s="7">
        <v>-50</v>
      </c>
      <c r="L547">
        <f>SQRT(ABS((6*J547)/($C$2*$C$8)))</f>
        <v>9.7166352200749068E-2</v>
      </c>
      <c r="M547">
        <f>(3*K547)/($C$2*$C$3*2)</f>
        <v>-7.4999999999999997E-3</v>
      </c>
      <c r="N547">
        <f t="shared" si="103"/>
        <v>9.7166352200749068E-2</v>
      </c>
      <c r="O547">
        <f t="shared" si="104"/>
        <v>9.7979589711327184E-2</v>
      </c>
      <c r="P547">
        <f t="shared" si="98"/>
        <v>-15437.44275694273</v>
      </c>
      <c r="Q547">
        <f>0</f>
        <v>0</v>
      </c>
      <c r="R547" s="12">
        <f>0</f>
        <v>0</v>
      </c>
      <c r="S547">
        <f>0</f>
        <v>0</v>
      </c>
      <c r="T547">
        <f>0</f>
        <v>0</v>
      </c>
      <c r="U547">
        <f>IFERROR($C$3*S547,0)</f>
        <v>0</v>
      </c>
      <c r="V547">
        <f>3.1415-ATAN((M547/2)/ABS((G547-$C$7)))</f>
        <v>3.1612648677430588</v>
      </c>
      <c r="W547">
        <f>SQRT(((O547/2))^2+(ABS(G547-$C$7))^2)</f>
        <v>0.19592937962262752</v>
      </c>
      <c r="X547">
        <f t="shared" si="105"/>
        <v>3.1415000000000002</v>
      </c>
      <c r="Y547">
        <f>G547-$C$7</f>
        <v>-0.18970588235294047</v>
      </c>
      <c r="Z547">
        <f t="shared" si="106"/>
        <v>3.8224028376372229E-6</v>
      </c>
      <c r="AA547">
        <f>W547/$C$5</f>
        <v>9.7964689811313761</v>
      </c>
      <c r="AB547">
        <f>Y547/$C$5</f>
        <v>-9.4852941176470242</v>
      </c>
      <c r="AC547">
        <f>$C$4/$C$5</f>
        <v>0</v>
      </c>
      <c r="AD547">
        <f>IFERROR(ABS(((J547*$C$5)/(4*Z547))*((((1/(AA547^3))-AA547)*SIN(V547))-(((4/(AA547^5))-(5/(AA547^3))+AA547)*SIN(3*V547))-(2*AC547*((3/(AA547^4))-(4/(AA547^2))+1)*COS(2*V547))+(2*AC547*((1/(AA547^2))-1)))),0)</f>
        <v>31706.159718181891</v>
      </c>
      <c r="AE547">
        <f>IFERROR(ABS(((J547*$C$5)/(4*Z547))*((2*AC547*((-(3/(AB547^4)))+(2/(AB547^2))+1)*SIN(2*X547))-((1/(AB547^3))*COS(X547))+(((4/(AB547^5))-((3/(AB547^3))-AB547))*COS(3*X547)))),0)</f>
        <v>390285.66974023933</v>
      </c>
      <c r="AF547">
        <f>MAX($C$8,AD547)</f>
        <v>400000</v>
      </c>
      <c r="AG547" s="11">
        <f>MAX(AE547,$C$3,U547)</f>
        <v>390285.66974023933</v>
      </c>
      <c r="AH547" s="11">
        <f t="shared" si="107"/>
        <v>9.7166352200749068E-2</v>
      </c>
      <c r="AI547" s="11">
        <f>(3*K547)/($C$2*$C$3*2)</f>
        <v>-7.4999999999999997E-3</v>
      </c>
      <c r="AJ547">
        <f t="shared" si="99"/>
        <v>0.16028999999999999</v>
      </c>
      <c r="AK547">
        <f t="shared" si="100"/>
        <v>9.7166352200749068E-2</v>
      </c>
      <c r="AL547">
        <f>0</f>
        <v>0</v>
      </c>
      <c r="AN547">
        <f t="shared" si="101"/>
        <v>1.4571478991510507E-6</v>
      </c>
    </row>
    <row r="548" spans="7:40" x14ac:dyDescent="0.25">
      <c r="G548">
        <f>G547+($C$6/1700)</f>
        <v>0.16058823529411834</v>
      </c>
      <c r="H548" s="7">
        <f t="shared" si="102"/>
        <v>0.16059000000000001</v>
      </c>
      <c r="I548" s="7">
        <f t="shared" si="108"/>
        <v>548</v>
      </c>
      <c r="J548" s="7">
        <f t="shared" si="109"/>
        <v>31.456000000000039</v>
      </c>
      <c r="K548" s="7">
        <v>-50</v>
      </c>
      <c r="L548">
        <f>SQRT(ABS((6*J548)/($C$2*$C$8)))</f>
        <v>9.7143193276729434E-2</v>
      </c>
      <c r="M548">
        <f>(3*K548)/($C$2*$C$3*2)</f>
        <v>-7.4999999999999997E-3</v>
      </c>
      <c r="N548">
        <f t="shared" si="103"/>
        <v>9.7143193276729434E-2</v>
      </c>
      <c r="O548">
        <f t="shared" si="104"/>
        <v>9.7979589711327184E-2</v>
      </c>
      <c r="P548">
        <f t="shared" si="98"/>
        <v>-15441.123041189172</v>
      </c>
      <c r="Q548">
        <f>0</f>
        <v>0</v>
      </c>
      <c r="R548" s="12">
        <f>0</f>
        <v>0</v>
      </c>
      <c r="S548">
        <f>0</f>
        <v>0</v>
      </c>
      <c r="T548">
        <f>0</f>
        <v>0</v>
      </c>
      <c r="U548">
        <f>IFERROR($C$3*S548,0)</f>
        <v>0</v>
      </c>
      <c r="V548">
        <f>3.1415-ATAN((M548/2)/ABS((G548-$C$7)))</f>
        <v>3.1612955505205806</v>
      </c>
      <c r="W548">
        <f>SQRT(((O548/2))^2+(ABS(G548-$C$7))^2)</f>
        <v>0.19564461814472761</v>
      </c>
      <c r="X548">
        <f t="shared" si="105"/>
        <v>3.1415000000000002</v>
      </c>
      <c r="Y548">
        <f>G548-$C$7</f>
        <v>-0.18941176470588164</v>
      </c>
      <c r="Z548">
        <f t="shared" si="106"/>
        <v>3.8196703596410055E-6</v>
      </c>
      <c r="AA548">
        <f>W548/$C$5</f>
        <v>9.7822309072363804</v>
      </c>
      <c r="AB548">
        <f>Y548/$C$5</f>
        <v>-9.4705882352940822</v>
      </c>
      <c r="AC548">
        <f>$C$4/$C$5</f>
        <v>0</v>
      </c>
      <c r="AD548">
        <f>IFERROR(ABS(((J548*$C$5)/(4*Z548))*((((1/(AA548^3))-AA548)*SIN(V548))-(((4/(AA548^5))-(5/(AA548^3))+AA548)*SIN(3*V548))-(2*AC548*((3/(AA548^4))-(4/(AA548^2))+1)*COS(2*V548))+(2*AC548*((1/(AA548^2))-1)))),0)</f>
        <v>31716.893991096007</v>
      </c>
      <c r="AE548">
        <f>IFERROR(ABS(((J548*$C$5)/(4*Z548))*((2*AC548*((-(3/(AB548^4)))+(2/(AB548^2))+1)*SIN(2*X548))-((1/(AB548^3))*COS(X548))+(((4/(AB548^5))-((3/(AB548^3))-AB548))*COS(3*X548)))),0)</f>
        <v>389772.2958229449</v>
      </c>
      <c r="AF548">
        <f>MAX($C$8,AD548)</f>
        <v>400000</v>
      </c>
      <c r="AG548" s="11">
        <f>MAX(AE548,$C$3,U548)</f>
        <v>389772.2958229449</v>
      </c>
      <c r="AH548" s="11">
        <f t="shared" si="107"/>
        <v>9.7143193276729434E-2</v>
      </c>
      <c r="AI548" s="11">
        <f>(3*K548)/($C$2*$C$3*2)</f>
        <v>-7.4999999999999997E-3</v>
      </c>
      <c r="AJ548">
        <f t="shared" si="99"/>
        <v>0.16059000000000001</v>
      </c>
      <c r="AK548">
        <f t="shared" si="100"/>
        <v>9.7143193276729434E-2</v>
      </c>
      <c r="AL548">
        <f>0</f>
        <v>0</v>
      </c>
      <c r="AN548">
        <f t="shared" si="101"/>
        <v>1.408251615479206E-6</v>
      </c>
    </row>
    <row r="549" spans="7:40" x14ac:dyDescent="0.25">
      <c r="G549">
        <f>G548+($C$6/1700)</f>
        <v>0.16088235294117717</v>
      </c>
      <c r="H549" s="7">
        <f t="shared" si="102"/>
        <v>0.16088</v>
      </c>
      <c r="I549" s="7">
        <f t="shared" si="108"/>
        <v>549</v>
      </c>
      <c r="J549" s="7">
        <f t="shared" si="109"/>
        <v>31.44150000000004</v>
      </c>
      <c r="K549" s="7">
        <v>-50</v>
      </c>
      <c r="L549">
        <f>SQRT(ABS((6*J549)/($C$2*$C$8)))</f>
        <v>9.7120801067536566E-2</v>
      </c>
      <c r="M549">
        <f>(3*K549)/($C$2*$C$3*2)</f>
        <v>-7.4999999999999997E-3</v>
      </c>
      <c r="N549">
        <f t="shared" si="103"/>
        <v>9.7120801067536566E-2</v>
      </c>
      <c r="O549">
        <f t="shared" si="104"/>
        <v>9.7979589711327184E-2</v>
      </c>
      <c r="P549">
        <f t="shared" si="98"/>
        <v>-15444.683152447631</v>
      </c>
      <c r="Q549">
        <f>0</f>
        <v>0</v>
      </c>
      <c r="R549" s="12">
        <f>0</f>
        <v>0</v>
      </c>
      <c r="S549">
        <f>0</f>
        <v>0</v>
      </c>
      <c r="T549">
        <f>0</f>
        <v>0</v>
      </c>
      <c r="U549">
        <f>IFERROR($C$3*S549,0)</f>
        <v>0</v>
      </c>
      <c r="V549">
        <f>3.1415-ATAN((M549/2)/ABS((G549-$C$7)))</f>
        <v>3.1613263286969731</v>
      </c>
      <c r="W549">
        <f>SQRT(((O549/2))^2+(ABS(G549-$C$7))^2)</f>
        <v>0.19535988439048965</v>
      </c>
      <c r="X549">
        <f t="shared" si="105"/>
        <v>3.1415000000000002</v>
      </c>
      <c r="Y549">
        <f>G549-$C$7</f>
        <v>-0.18911764705882281</v>
      </c>
      <c r="Z549">
        <f t="shared" si="106"/>
        <v>3.8170295834561936E-6</v>
      </c>
      <c r="AA549">
        <f>W549/$C$5</f>
        <v>9.767994219524482</v>
      </c>
      <c r="AB549">
        <f>Y549/$C$5</f>
        <v>-9.4558823529411402</v>
      </c>
      <c r="AC549">
        <f>$C$4/$C$5</f>
        <v>0</v>
      </c>
      <c r="AD549">
        <f>IFERROR(ABS(((J549*$C$5)/(4*Z549))*((((1/(AA549^3))-AA549)*SIN(V549))-(((4/(AA549^5))-(5/(AA549^3))+AA549)*SIN(3*V549))-(2*AC549*((3/(AA549^4))-(4/(AA549^2))+1)*COS(2*V549))+(2*AC549*((1/(AA549^2))-1)))),0)</f>
        <v>31727.396176915739</v>
      </c>
      <c r="AE549">
        <f>IFERROR(ABS(((J549*$C$5)/(4*Z549))*((2*AC549*((-(3/(AB549^4)))+(2/(AB549^2))+1)*SIN(2*X549))-((1/(AB549^3))*COS(X549))+(((4/(AB549^5))-((3/(AB549^3))-AB549))*COS(3*X549)))),0)</f>
        <v>389255.59863428888</v>
      </c>
      <c r="AF549">
        <f>MAX($C$8,AD549)</f>
        <v>400000</v>
      </c>
      <c r="AG549" s="11">
        <f>MAX(AE549,$C$3,U549)</f>
        <v>389255.59863428888</v>
      </c>
      <c r="AH549" s="11">
        <f t="shared" si="107"/>
        <v>9.7120801067536566E-2</v>
      </c>
      <c r="AI549" s="11">
        <f>(3*K549)/($C$2*$C$3*2)</f>
        <v>-7.4999999999999997E-3</v>
      </c>
      <c r="AJ549">
        <f t="shared" si="99"/>
        <v>0.16088</v>
      </c>
      <c r="AK549">
        <f t="shared" si="100"/>
        <v>9.7120801067536566E-2</v>
      </c>
      <c r="AL549">
        <f>0</f>
        <v>0</v>
      </c>
      <c r="AN549">
        <f t="shared" si="101"/>
        <v>1.4564644691855442E-6</v>
      </c>
    </row>
    <row r="550" spans="7:40" x14ac:dyDescent="0.25">
      <c r="G550">
        <f>G549+($C$6/1700)</f>
        <v>0.161176470588236</v>
      </c>
      <c r="H550" s="7">
        <f t="shared" si="102"/>
        <v>0.16117999999999999</v>
      </c>
      <c r="I550" s="7">
        <f t="shared" si="108"/>
        <v>550</v>
      </c>
      <c r="J550" s="7">
        <f t="shared" si="109"/>
        <v>31.42650000000004</v>
      </c>
      <c r="K550" s="7">
        <v>-50</v>
      </c>
      <c r="L550">
        <f>SQRT(ABS((6*J550)/($C$2*$C$8)))</f>
        <v>9.7097631279037977E-2</v>
      </c>
      <c r="M550">
        <f>(3*K550)/($C$2*$C$3*2)</f>
        <v>-7.4999999999999997E-3</v>
      </c>
      <c r="N550">
        <f t="shared" si="103"/>
        <v>9.7097631279037977E-2</v>
      </c>
      <c r="O550">
        <f t="shared" si="104"/>
        <v>9.7979589711327184E-2</v>
      </c>
      <c r="P550">
        <f t="shared" si="98"/>
        <v>-15448.368618687704</v>
      </c>
      <c r="Q550">
        <f>0</f>
        <v>0</v>
      </c>
      <c r="R550" s="12">
        <f>0</f>
        <v>0</v>
      </c>
      <c r="S550">
        <f>0</f>
        <v>0</v>
      </c>
      <c r="T550">
        <f>0</f>
        <v>0</v>
      </c>
      <c r="U550">
        <f>IFERROR($C$3*S550,0)</f>
        <v>0</v>
      </c>
      <c r="V550">
        <f>3.1415-ATAN((M550/2)/ABS((G550-$C$7)))</f>
        <v>3.1613572027177912</v>
      </c>
      <c r="W550">
        <f>SQRT(((O550/2))^2+(ABS(G550-$C$7))^2)</f>
        <v>0.1950751784813109</v>
      </c>
      <c r="X550">
        <f t="shared" si="105"/>
        <v>3.1415000000000002</v>
      </c>
      <c r="Y550">
        <f>G550-$C$7</f>
        <v>-0.18882352941176397</v>
      </c>
      <c r="Z550">
        <f t="shared" si="106"/>
        <v>3.8142983867383649E-6</v>
      </c>
      <c r="AA550">
        <f>W550/$C$5</f>
        <v>9.7537589240655453</v>
      </c>
      <c r="AB550">
        <f>Y550/$C$5</f>
        <v>-9.4411764705881982</v>
      </c>
      <c r="AC550">
        <f>$C$4/$C$5</f>
        <v>0</v>
      </c>
      <c r="AD550">
        <f>IFERROR(ABS(((J550*$C$5)/(4*Z550))*((((1/(AA550^3))-AA550)*SIN(V550))-(((4/(AA550^5))-(5/(AA550^3))+AA550)*SIN(3*V550))-(2*AC550*((3/(AA550^4))-(4/(AA550^2))+1)*COS(2*V550))+(2*AC550*((1/(AA550^2))-1)))),0)</f>
        <v>31738.170718533271</v>
      </c>
      <c r="AE550">
        <f>IFERROR(ABS(((J550*$C$5)/(4*Z550))*((2*AC550*((-(3/(AB550^4)))+(2/(AB550^2))+1)*SIN(2*X550))-((1/(AB550^3))*COS(X550))+(((4/(AB550^5))-((3/(AB550^3))-AB550))*COS(3*X550)))),0)</f>
        <v>388741.77073748346</v>
      </c>
      <c r="AF550">
        <f>MAX($C$8,AD550)</f>
        <v>400000</v>
      </c>
      <c r="AG550" s="11">
        <f>MAX(AE550,$C$3,U550)</f>
        <v>388741.77073748346</v>
      </c>
      <c r="AH550" s="11">
        <f t="shared" si="107"/>
        <v>9.7097631279037977E-2</v>
      </c>
      <c r="AI550" s="11">
        <f>(3*K550)/($C$2*$C$3*2)</f>
        <v>-7.4999999999999997E-3</v>
      </c>
      <c r="AJ550">
        <f t="shared" si="99"/>
        <v>0.16117999999999999</v>
      </c>
      <c r="AK550">
        <f t="shared" si="100"/>
        <v>9.7097631279037977E-2</v>
      </c>
      <c r="AL550">
        <f>0</f>
        <v>0</v>
      </c>
      <c r="AN550">
        <f t="shared" si="101"/>
        <v>1.407590814121836E-6</v>
      </c>
    </row>
    <row r="551" spans="7:40" x14ac:dyDescent="0.25">
      <c r="G551">
        <f>G550+($C$6/1700)</f>
        <v>0.16147058823529484</v>
      </c>
      <c r="H551" s="7">
        <f t="shared" si="102"/>
        <v>0.16147</v>
      </c>
      <c r="I551" s="7">
        <f t="shared" si="108"/>
        <v>551</v>
      </c>
      <c r="J551" s="7">
        <f t="shared" si="109"/>
        <v>31.412000000000038</v>
      </c>
      <c r="K551" s="7">
        <v>-50</v>
      </c>
      <c r="L551">
        <f>SQRT(ABS((6*J551)/($C$2*$C$8)))</f>
        <v>9.7075228560122434E-2</v>
      </c>
      <c r="M551">
        <f>(3*K551)/($C$2*$C$3*2)</f>
        <v>-7.4999999999999997E-3</v>
      </c>
      <c r="N551">
        <f t="shared" si="103"/>
        <v>9.7075228560122434E-2</v>
      </c>
      <c r="O551">
        <f t="shared" si="104"/>
        <v>9.7979589711327184E-2</v>
      </c>
      <c r="P551">
        <f t="shared" si="98"/>
        <v>-15451.933745085051</v>
      </c>
      <c r="Q551">
        <f>0</f>
        <v>0</v>
      </c>
      <c r="R551" s="12">
        <f>0</f>
        <v>0</v>
      </c>
      <c r="S551">
        <f>0</f>
        <v>0</v>
      </c>
      <c r="T551">
        <f>0</f>
        <v>0</v>
      </c>
      <c r="U551">
        <f>IFERROR($C$3*S551,0)</f>
        <v>0</v>
      </c>
      <c r="V551">
        <f>3.1415-ATAN((M551/2)/ABS((G551-$C$7)))</f>
        <v>3.1613881730313693</v>
      </c>
      <c r="W551">
        <f>SQRT(((O551/2))^2+(ABS(G551-$C$7))^2)</f>
        <v>0.1947905005392864</v>
      </c>
      <c r="X551">
        <f t="shared" si="105"/>
        <v>3.1415000000000002</v>
      </c>
      <c r="Y551">
        <f>G551-$C$7</f>
        <v>-0.18852941176470514</v>
      </c>
      <c r="Z551">
        <f t="shared" si="106"/>
        <v>3.8116588494132119E-6</v>
      </c>
      <c r="AA551">
        <f>W551/$C$5</f>
        <v>9.7395250269643192</v>
      </c>
      <c r="AB551">
        <f>Y551/$C$5</f>
        <v>-9.4264705882352562</v>
      </c>
      <c r="AC551">
        <f>$C$4/$C$5</f>
        <v>0</v>
      </c>
      <c r="AD551">
        <f>IFERROR(ABS(((J551*$C$5)/(4*Z551))*((((1/(AA551^3))-AA551)*SIN(V551))-(((4/(AA551^5))-(5/(AA551^3))+AA551)*SIN(3*V551))-(2*AC551*((3/(AA551^4))-(4/(AA551^2))+1)*COS(2*V551))+(2*AC551*((1/(AA551^2))-1)))),0)</f>
        <v>31748.712959853896</v>
      </c>
      <c r="AE551">
        <f>IFERROR(ABS(((J551*$C$5)/(4*Z551))*((2*AC551*((-(3/(AB551^4)))+(2/(AB551^2))+1)*SIN(2*X551))-((1/(AB551^3))*COS(X551))+(((4/(AB551^5))-((3/(AB551^3))-AB551))*COS(3*X551)))),0)</f>
        <v>388224.62431708432</v>
      </c>
      <c r="AF551">
        <f>MAX($C$8,AD551)</f>
        <v>400000</v>
      </c>
      <c r="AG551" s="11">
        <f>MAX(AE551,$C$3,U551)</f>
        <v>388224.62431708432</v>
      </c>
      <c r="AH551" s="11">
        <f t="shared" si="107"/>
        <v>9.7075228560122434E-2</v>
      </c>
      <c r="AI551" s="11">
        <f>(3*K551)/($C$2*$C$3*2)</f>
        <v>-7.4999999999999997E-3</v>
      </c>
      <c r="AJ551">
        <f t="shared" si="99"/>
        <v>0.16147</v>
      </c>
      <c r="AK551">
        <f t="shared" si="100"/>
        <v>9.7075228560122434E-2</v>
      </c>
      <c r="AL551">
        <f>0</f>
        <v>0</v>
      </c>
      <c r="AN551">
        <f t="shared" si="101"/>
        <v>1.4072658997146895E-6</v>
      </c>
    </row>
    <row r="552" spans="7:40" x14ac:dyDescent="0.25">
      <c r="G552">
        <f>G551+($C$6/1700)</f>
        <v>0.16176470588235367</v>
      </c>
      <c r="H552" s="7">
        <f t="shared" si="102"/>
        <v>0.16175999999999999</v>
      </c>
      <c r="I552" s="7">
        <f t="shared" si="108"/>
        <v>552</v>
      </c>
      <c r="J552" s="7">
        <f t="shared" si="109"/>
        <v>31.39750000000004</v>
      </c>
      <c r="K552" s="7">
        <v>-50</v>
      </c>
      <c r="L552">
        <f>SQRT(ABS((6*J552)/($C$2*$C$8)))</f>
        <v>9.7052820669983692E-2</v>
      </c>
      <c r="M552">
        <f>(3*K552)/($C$2*$C$3*2)</f>
        <v>-7.4999999999999997E-3</v>
      </c>
      <c r="N552">
        <f t="shared" si="103"/>
        <v>9.7052820669983692E-2</v>
      </c>
      <c r="O552">
        <f t="shared" si="104"/>
        <v>9.7979589711327184E-2</v>
      </c>
      <c r="P552">
        <f t="shared" si="98"/>
        <v>-15455.501340868468</v>
      </c>
      <c r="Q552">
        <f>0</f>
        <v>0</v>
      </c>
      <c r="R552" s="12">
        <f>0</f>
        <v>0</v>
      </c>
      <c r="S552">
        <f>0</f>
        <v>0</v>
      </c>
      <c r="T552">
        <f>0</f>
        <v>0</v>
      </c>
      <c r="U552">
        <f>IFERROR($C$3*S552,0)</f>
        <v>0</v>
      </c>
      <c r="V552">
        <f>3.1415-ATAN((M552/2)/ABS((G552-$C$7)))</f>
        <v>3.1614192400888417</v>
      </c>
      <c r="W552">
        <f>SQRT(((O552/2))^2+(ABS(G552-$C$7))^2)</f>
        <v>0.19450585068721407</v>
      </c>
      <c r="X552">
        <f t="shared" si="105"/>
        <v>3.1415000000000002</v>
      </c>
      <c r="Y552">
        <f>G552-$C$7</f>
        <v>-0.18823529411764631</v>
      </c>
      <c r="Z552">
        <f t="shared" si="106"/>
        <v>3.8090199212322717E-6</v>
      </c>
      <c r="AA552">
        <f>W552/$C$5</f>
        <v>9.7252925343607028</v>
      </c>
      <c r="AB552">
        <f>Y552/$C$5</f>
        <v>-9.411764705882316</v>
      </c>
      <c r="AC552">
        <f>$C$4/$C$5</f>
        <v>0</v>
      </c>
      <c r="AD552">
        <f>IFERROR(ABS(((J552*$C$5)/(4*Z552))*((((1/(AA552^3))-AA552)*SIN(V552))-(((4/(AA552^5))-(5/(AA552^3))+AA552)*SIN(3*V552))-(2*AC552*((3/(AA552^4))-(4/(AA552^2))+1)*COS(2*V552))+(2*AC552*((1/(AA552^2))-1)))),0)</f>
        <v>31759.275273970507</v>
      </c>
      <c r="AE552">
        <f>IFERROR(ABS(((J552*$C$5)/(4*Z552))*((2*AC552*((-(3/(AB552^4)))+(2/(AB552^2))+1)*SIN(2*X552))-((1/(AB552^3))*COS(X552))+(((4/(AB552^5))-((3/(AB552^3))-AB552))*COS(3*X552)))),0)</f>
        <v>387707.25422226283</v>
      </c>
      <c r="AF552">
        <f>MAX($C$8,AD552)</f>
        <v>400000</v>
      </c>
      <c r="AG552" s="11">
        <f>MAX(AE552,$C$3,U552)</f>
        <v>387707.25422226283</v>
      </c>
      <c r="AH552" s="11">
        <f t="shared" si="107"/>
        <v>9.7052820669983692E-2</v>
      </c>
      <c r="AI552" s="11">
        <f>(3*K552)/($C$2*$C$3*2)</f>
        <v>-7.4999999999999997E-3</v>
      </c>
      <c r="AJ552">
        <f t="shared" si="99"/>
        <v>0.16175999999999999</v>
      </c>
      <c r="AK552">
        <f t="shared" si="100"/>
        <v>9.7052820669983692E-2</v>
      </c>
      <c r="AL552">
        <f>0</f>
        <v>0</v>
      </c>
      <c r="AN552">
        <f t="shared" si="101"/>
        <v>1.4554445197259565E-6</v>
      </c>
    </row>
    <row r="553" spans="7:40" x14ac:dyDescent="0.25">
      <c r="G553">
        <f>G552+($C$6/1700)</f>
        <v>0.1620588235294125</v>
      </c>
      <c r="H553" s="7">
        <f t="shared" si="102"/>
        <v>0.16206000000000001</v>
      </c>
      <c r="I553" s="7">
        <f t="shared" si="108"/>
        <v>553</v>
      </c>
      <c r="J553" s="7">
        <f t="shared" si="109"/>
        <v>31.382500000000039</v>
      </c>
      <c r="K553" s="7">
        <v>-50</v>
      </c>
      <c r="L553">
        <f>SQRT(ABS((6*J553)/($C$2*$C$8)))</f>
        <v>9.7029634648389831E-2</v>
      </c>
      <c r="M553">
        <f>(3*K553)/($C$2*$C$3*2)</f>
        <v>-7.4999999999999997E-3</v>
      </c>
      <c r="N553">
        <f t="shared" si="103"/>
        <v>9.7029634648389831E-2</v>
      </c>
      <c r="O553">
        <f t="shared" si="104"/>
        <v>9.7979589711327184E-2</v>
      </c>
      <c r="P553">
        <f t="shared" si="98"/>
        <v>-15459.194558812986</v>
      </c>
      <c r="Q553">
        <f>0</f>
        <v>0</v>
      </c>
      <c r="R553" s="12">
        <f>0</f>
        <v>0</v>
      </c>
      <c r="S553">
        <f>0</f>
        <v>0</v>
      </c>
      <c r="T553">
        <f>0</f>
        <v>0</v>
      </c>
      <c r="U553">
        <f>IFERROR($C$3*S553,0)</f>
        <v>0</v>
      </c>
      <c r="V553">
        <f>3.1415-ATAN((M553/2)/ABS((G553-$C$7)))</f>
        <v>3.1614504043441638</v>
      </c>
      <c r="W553">
        <f>SQRT(((O553/2))^2+(ABS(G553-$C$7))^2)</f>
        <v>0.19422122904859937</v>
      </c>
      <c r="X553">
        <f t="shared" si="105"/>
        <v>3.1415000000000002</v>
      </c>
      <c r="Y553">
        <f>G553-$C$7</f>
        <v>-0.18794117647058747</v>
      </c>
      <c r="Z553">
        <f t="shared" si="106"/>
        <v>3.8062906366913722E-6</v>
      </c>
      <c r="AA553">
        <f>W553/$C$5</f>
        <v>9.7110614524299681</v>
      </c>
      <c r="AB553">
        <f>Y553/$C$5</f>
        <v>-9.3970588235293739</v>
      </c>
      <c r="AC553">
        <f>$C$4/$C$5</f>
        <v>0</v>
      </c>
      <c r="AD553">
        <f>IFERROR(ABS(((J553*$C$5)/(4*Z553))*((((1/(AA553^3))-AA553)*SIN(V553))-(((4/(AA553^5))-(5/(AA553^3))+AA553)*SIN(3*V553))-(2*AC553*((3/(AA553^4))-(4/(AA553^2))+1)*COS(2*V553))+(2*AC553*((1/(AA553^2))-1)))),0)</f>
        <v>31770.110843191222</v>
      </c>
      <c r="AE553">
        <f>IFERROR(ABS(((J553*$C$5)/(4*Z553))*((2*AC553*((-(3/(AB553^4)))+(2/(AB553^2))+1)*SIN(2*X553))-((1/(AB553^3))*COS(X553))+(((4/(AB553^5))-((3/(AB553^3))-AB553))*COS(3*X553)))),0)</f>
        <v>387192.74461332429</v>
      </c>
      <c r="AF553">
        <f>MAX($C$8,AD553)</f>
        <v>400000</v>
      </c>
      <c r="AG553" s="11">
        <f>MAX(AE553,$C$3,U553)</f>
        <v>387192.74461332429</v>
      </c>
      <c r="AH553" s="11">
        <f t="shared" si="107"/>
        <v>9.7029634648389831E-2</v>
      </c>
      <c r="AI553" s="11">
        <f>(3*K553)/($C$2*$C$3*2)</f>
        <v>-7.4999999999999997E-3</v>
      </c>
      <c r="AJ553">
        <f t="shared" si="99"/>
        <v>0.16206000000000001</v>
      </c>
      <c r="AK553">
        <f t="shared" si="100"/>
        <v>9.7029634648389831E-2</v>
      </c>
      <c r="AL553">
        <f>0</f>
        <v>0</v>
      </c>
      <c r="AN553">
        <f t="shared" si="101"/>
        <v>1.4066046352830615E-6</v>
      </c>
    </row>
    <row r="554" spans="7:40" x14ac:dyDescent="0.25">
      <c r="G554">
        <f>G553+($C$6/1700)</f>
        <v>0.16235294117647134</v>
      </c>
      <c r="H554" s="7">
        <f t="shared" si="102"/>
        <v>0.16234999999999999</v>
      </c>
      <c r="I554" s="7">
        <f t="shared" si="108"/>
        <v>554</v>
      </c>
      <c r="J554" s="7">
        <f t="shared" si="109"/>
        <v>31.368000000000041</v>
      </c>
      <c r="K554" s="7">
        <v>-50</v>
      </c>
      <c r="L554">
        <f>SQRT(ABS((6*J554)/($C$2*$C$8)))</f>
        <v>9.7007216226423137E-2</v>
      </c>
      <c r="M554">
        <f>(3*K554)/($C$2*$C$3*2)</f>
        <v>-7.4999999999999997E-3</v>
      </c>
      <c r="N554">
        <f t="shared" si="103"/>
        <v>9.7007216226423137E-2</v>
      </c>
      <c r="O554">
        <f t="shared" si="104"/>
        <v>9.7979589711327184E-2</v>
      </c>
      <c r="P554">
        <f t="shared" si="98"/>
        <v>-15462.767187328327</v>
      </c>
      <c r="Q554">
        <f>0</f>
        <v>0</v>
      </c>
      <c r="R554" s="12">
        <f>0</f>
        <v>0</v>
      </c>
      <c r="S554">
        <f>0</f>
        <v>0</v>
      </c>
      <c r="T554">
        <f>0</f>
        <v>0</v>
      </c>
      <c r="U554">
        <f>IFERROR($C$3*S554,0)</f>
        <v>0</v>
      </c>
      <c r="V554">
        <f>3.1415-ATAN((M554/2)/ABS((G554-$C$7)))</f>
        <v>3.161481666254137</v>
      </c>
      <c r="W554">
        <f>SQRT(((O554/2))^2+(ABS(G554-$C$7))^2)</f>
        <v>0.19393663574766068</v>
      </c>
      <c r="X554">
        <f t="shared" si="105"/>
        <v>3.1415000000000002</v>
      </c>
      <c r="Y554">
        <f>G554-$C$7</f>
        <v>-0.18764705882352864</v>
      </c>
      <c r="Z554">
        <f t="shared" si="106"/>
        <v>3.8036529482380566E-6</v>
      </c>
      <c r="AA554">
        <f>W554/$C$5</f>
        <v>9.696831787383033</v>
      </c>
      <c r="AB554">
        <f>Y554/$C$5</f>
        <v>-9.3823529411764319</v>
      </c>
      <c r="AC554">
        <f>$C$4/$C$5</f>
        <v>0</v>
      </c>
      <c r="AD554">
        <f>IFERROR(ABS(((J554*$C$5)/(4*Z554))*((((1/(AA554^3))-AA554)*SIN(V554))-(((4/(AA554^5))-(5/(AA554^3))+AA554)*SIN(3*V554))-(2*AC554*((3/(AA554^4))-(4/(AA554^2))+1)*COS(2*V554))+(2*AC554*((1/(AA554^2))-1)))),0)</f>
        <v>31780.713797706601</v>
      </c>
      <c r="AE554">
        <f>IFERROR(ABS(((J554*$C$5)/(4*Z554))*((2*AC554*((-(3/(AB554^4)))+(2/(AB554^2))+1)*SIN(2*X554))-((1/(AB554^3))*COS(X554))+(((4/(AB554^5))-((3/(AB554^3))-AB554))*COS(3*X554)))),0)</f>
        <v>386674.92366771109</v>
      </c>
      <c r="AF554">
        <f>MAX($C$8,AD554)</f>
        <v>400000</v>
      </c>
      <c r="AG554" s="11">
        <f>MAX(AE554,$C$3,U554)</f>
        <v>386674.92366771109</v>
      </c>
      <c r="AH554" s="11">
        <f t="shared" si="107"/>
        <v>9.7007216226423137E-2</v>
      </c>
      <c r="AI554" s="11">
        <f>(3*K554)/($C$2*$C$3*2)</f>
        <v>-7.4999999999999997E-3</v>
      </c>
      <c r="AJ554">
        <f t="shared" si="99"/>
        <v>0.16234999999999999</v>
      </c>
      <c r="AK554">
        <f t="shared" si="100"/>
        <v>9.7007216226423137E-2</v>
      </c>
      <c r="AL554">
        <f>0</f>
        <v>0</v>
      </c>
      <c r="AN554">
        <f t="shared" si="101"/>
        <v>1.4547602895322404E-6</v>
      </c>
    </row>
    <row r="555" spans="7:40" x14ac:dyDescent="0.25">
      <c r="G555">
        <f>G554+($C$6/1700)</f>
        <v>0.16264705882353017</v>
      </c>
      <c r="H555" s="7">
        <f t="shared" si="102"/>
        <v>0.16264999999999999</v>
      </c>
      <c r="I555" s="7">
        <f t="shared" si="108"/>
        <v>555</v>
      </c>
      <c r="J555" s="7">
        <f t="shared" si="109"/>
        <v>31.353000000000041</v>
      </c>
      <c r="K555" s="7">
        <v>-50</v>
      </c>
      <c r="L555">
        <f>SQRT(ABS((6*J555)/($C$2*$C$8)))</f>
        <v>9.6984019302151073E-2</v>
      </c>
      <c r="M555">
        <f>(3*K555)/($C$2*$C$3*2)</f>
        <v>-7.4999999999999997E-3</v>
      </c>
      <c r="N555">
        <f t="shared" si="103"/>
        <v>9.6984019302151073E-2</v>
      </c>
      <c r="O555">
        <f t="shared" si="104"/>
        <v>9.7979589711327184E-2</v>
      </c>
      <c r="P555">
        <f t="shared" si="98"/>
        <v>-15466.465617668315</v>
      </c>
      <c r="Q555">
        <f>0</f>
        <v>0</v>
      </c>
      <c r="R555" s="12">
        <f>0</f>
        <v>0</v>
      </c>
      <c r="S555">
        <f>0</f>
        <v>0</v>
      </c>
      <c r="T555">
        <f>0</f>
        <v>0</v>
      </c>
      <c r="U555">
        <f>IFERROR($C$3*S555,0)</f>
        <v>0</v>
      </c>
      <c r="V555">
        <f>3.1415-ATAN((M555/2)/ABS((G555-$C$7)))</f>
        <v>3.1615130262784277</v>
      </c>
      <c r="W555">
        <f>SQRT(((O555/2))^2+(ABS(G555-$C$7))^2)</f>
        <v>0.19365207090933409</v>
      </c>
      <c r="X555">
        <f t="shared" si="105"/>
        <v>3.1415000000000002</v>
      </c>
      <c r="Y555">
        <f>G555-$C$7</f>
        <v>-0.18735294117646981</v>
      </c>
      <c r="Z555">
        <f t="shared" si="106"/>
        <v>3.8009249464754332E-6</v>
      </c>
      <c r="AA555">
        <f>W555/$C$5</f>
        <v>9.682603545466705</v>
      </c>
      <c r="AB555">
        <f>Y555/$C$5</f>
        <v>-9.3676470588234899</v>
      </c>
      <c r="AC555">
        <f>$C$4/$C$5</f>
        <v>0</v>
      </c>
      <c r="AD555">
        <f>IFERROR(ABS(((J555*$C$5)/(4*Z555))*((((1/(AA555^3))-AA555)*SIN(V555))-(((4/(AA555^5))-(5/(AA555^3))+AA555)*SIN(3*V555))-(2*AC555*((3/(AA555^4))-(4/(AA555^2))+1)*COS(2*V555))+(2*AC555*((1/(AA555^2))-1)))),0)</f>
        <v>31791.590614252491</v>
      </c>
      <c r="AE555">
        <f>IFERROR(ABS(((J555*$C$5)/(4*Z555))*((2*AC555*((-(3/(AB555^4)))+(2/(AB555^2))+1)*SIN(2*X555))-((1/(AB555^3))*COS(X555))+(((4/(AB555^5))-((3/(AB555^3))-AB555))*COS(3*X555)))),0)</f>
        <v>386159.95733505156</v>
      </c>
      <c r="AF555">
        <f>MAX($C$8,AD555)</f>
        <v>400000</v>
      </c>
      <c r="AG555" s="11">
        <f>MAX(AE555,$C$3,U555)</f>
        <v>386159.95733505156</v>
      </c>
      <c r="AH555" s="11">
        <f t="shared" si="107"/>
        <v>9.6984019302151073E-2</v>
      </c>
      <c r="AI555" s="11">
        <f>(3*K555)/($C$2*$C$3*2)</f>
        <v>-7.4999999999999997E-3</v>
      </c>
      <c r="AJ555">
        <f t="shared" si="99"/>
        <v>0.16264999999999999</v>
      </c>
      <c r="AK555">
        <f t="shared" si="100"/>
        <v>9.6984019302151073E-2</v>
      </c>
      <c r="AL555">
        <f>0</f>
        <v>0</v>
      </c>
      <c r="AN555">
        <f t="shared" si="101"/>
        <v>1.4059430598357007E-6</v>
      </c>
    </row>
    <row r="556" spans="7:40" x14ac:dyDescent="0.25">
      <c r="G556">
        <f>G555+($C$6/1700)</f>
        <v>0.16294117647058901</v>
      </c>
      <c r="H556" s="7">
        <f t="shared" si="102"/>
        <v>0.16294</v>
      </c>
      <c r="I556" s="7">
        <f t="shared" si="108"/>
        <v>556</v>
      </c>
      <c r="J556" s="7">
        <f t="shared" si="109"/>
        <v>31.338500000000039</v>
      </c>
      <c r="K556" s="7">
        <v>-50</v>
      </c>
      <c r="L556">
        <f>SQRT(ABS((6*J556)/($C$2*$C$8)))</f>
        <v>9.6961590333492428E-2</v>
      </c>
      <c r="M556">
        <f>(3*K556)/($C$2*$C$3*2)</f>
        <v>-7.4999999999999997E-3</v>
      </c>
      <c r="N556">
        <f t="shared" si="103"/>
        <v>9.6961590333492428E-2</v>
      </c>
      <c r="O556">
        <f t="shared" si="104"/>
        <v>9.7979589711327184E-2</v>
      </c>
      <c r="P556">
        <f t="shared" si="98"/>
        <v>-15470.043290759339</v>
      </c>
      <c r="Q556">
        <f>0</f>
        <v>0</v>
      </c>
      <c r="R556" s="12">
        <f>0</f>
        <v>0</v>
      </c>
      <c r="S556">
        <f>0</f>
        <v>0</v>
      </c>
      <c r="T556">
        <f>0</f>
        <v>0</v>
      </c>
      <c r="U556">
        <f>IFERROR($C$3*S556,0)</f>
        <v>0</v>
      </c>
      <c r="V556">
        <f>3.1415-ATAN((M556/2)/ABS((G556-$C$7)))</f>
        <v>3.1615444848795922</v>
      </c>
      <c r="W556">
        <f>SQRT(((O556/2))^2+(ABS(G556-$C$7))^2)</f>
        <v>0.19336753465927864</v>
      </c>
      <c r="X556">
        <f t="shared" si="105"/>
        <v>3.1415000000000002</v>
      </c>
      <c r="Y556">
        <f>G556-$C$7</f>
        <v>-0.18705882352941097</v>
      </c>
      <c r="Z556">
        <f t="shared" si="106"/>
        <v>3.7982884983326952E-6</v>
      </c>
      <c r="AA556">
        <f>W556/$C$5</f>
        <v>9.6683767329639316</v>
      </c>
      <c r="AB556">
        <f>Y556/$C$5</f>
        <v>-9.3529411764705479</v>
      </c>
      <c r="AC556">
        <f>$C$4/$C$5</f>
        <v>0</v>
      </c>
      <c r="AD556">
        <f>IFERROR(ABS(((J556*$C$5)/(4*Z556))*((((1/(AA556^3))-AA556)*SIN(V556))-(((4/(AA556^5))-(5/(AA556^3))+AA556)*SIN(3*V556))-(2*AC556*((3/(AA556^4))-(4/(AA556^2))+1)*COS(2*V556))+(2*AC556*((1/(AA556^2))-1)))),0)</f>
        <v>31802.234606352136</v>
      </c>
      <c r="AE556">
        <f>IFERROR(ABS(((J556*$C$5)/(4*Z556))*((2*AC556*((-(3/(AB556^4)))+(2/(AB556^2))+1)*SIN(2*X556))-((1/(AB556^3))*COS(X556))+(((4/(AB556^5))-((3/(AB556^3))-AB556))*COS(3*X556)))),0)</f>
        <v>385641.68444850325</v>
      </c>
      <c r="AF556">
        <f>MAX($C$8,AD556)</f>
        <v>400000</v>
      </c>
      <c r="AG556" s="11">
        <f>MAX(AE556,$C$3,U556)</f>
        <v>385641.68444850325</v>
      </c>
      <c r="AH556" s="11">
        <f t="shared" si="107"/>
        <v>9.6961590333492428E-2</v>
      </c>
      <c r="AI556" s="11">
        <f>(3*K556)/($C$2*$C$3*2)</f>
        <v>-7.4999999999999997E-3</v>
      </c>
      <c r="AJ556">
        <f t="shared" si="99"/>
        <v>0.16294</v>
      </c>
      <c r="AK556">
        <f t="shared" si="100"/>
        <v>9.6961590333492428E-2</v>
      </c>
      <c r="AL556">
        <f>0</f>
        <v>0</v>
      </c>
      <c r="AN556">
        <f t="shared" si="101"/>
        <v>1.4540757373671868E-6</v>
      </c>
    </row>
    <row r="557" spans="7:40" x14ac:dyDescent="0.25">
      <c r="G557">
        <f>G556+($C$6/1700)</f>
        <v>0.16323529411764784</v>
      </c>
      <c r="H557" s="7">
        <f t="shared" si="102"/>
        <v>0.16324</v>
      </c>
      <c r="I557" s="7">
        <f t="shared" si="108"/>
        <v>557</v>
      </c>
      <c r="J557" s="7">
        <f t="shared" si="109"/>
        <v>31.323500000000038</v>
      </c>
      <c r="K557" s="7">
        <v>-50</v>
      </c>
      <c r="L557">
        <f>SQRT(ABS((6*J557)/($C$2*$C$8)))</f>
        <v>9.6938382491147487E-2</v>
      </c>
      <c r="M557">
        <f>(3*K557)/($C$2*$C$3*2)</f>
        <v>-7.4999999999999997E-3</v>
      </c>
      <c r="N557">
        <f t="shared" si="103"/>
        <v>9.6938382491147487E-2</v>
      </c>
      <c r="O557">
        <f t="shared" si="104"/>
        <v>9.7979589711327184E-2</v>
      </c>
      <c r="P557">
        <f t="shared" si="98"/>
        <v>-15473.746945767136</v>
      </c>
      <c r="Q557">
        <f>0</f>
        <v>0</v>
      </c>
      <c r="R557" s="12">
        <f>0</f>
        <v>0</v>
      </c>
      <c r="S557">
        <f>0</f>
        <v>0</v>
      </c>
      <c r="T557">
        <f>0</f>
        <v>0</v>
      </c>
      <c r="U557">
        <f>IFERROR($C$3*S557,0)</f>
        <v>0</v>
      </c>
      <c r="V557">
        <f>3.1415-ATAN((M557/2)/ABS((G557-$C$7)))</f>
        <v>3.1615760425230981</v>
      </c>
      <c r="W557">
        <f>SQRT(((O557/2))^2+(ABS(G557-$C$7))^2)</f>
        <v>0.19308302712388137</v>
      </c>
      <c r="X557">
        <f t="shared" si="105"/>
        <v>3.1415000000000002</v>
      </c>
      <c r="Y557">
        <f>G557-$C$7</f>
        <v>-0.18676470588235214</v>
      </c>
      <c r="Z557">
        <f t="shared" si="106"/>
        <v>3.7955617799518267E-6</v>
      </c>
      <c r="AA557">
        <f>W557/$C$5</f>
        <v>9.6541513561940686</v>
      </c>
      <c r="AB557">
        <f>Y557/$C$5</f>
        <v>-9.3382352941176059</v>
      </c>
      <c r="AC557">
        <f>$C$4/$C$5</f>
        <v>0</v>
      </c>
      <c r="AD557">
        <f>IFERROR(ABS(((J557*$C$5)/(4*Z557))*((((1/(AA557^3))-AA557)*SIN(V557))-(((4/(AA557^5))-(5/(AA557^3))+AA557)*SIN(3*V557))-(2*AC557*((3/(AA557^4))-(4/(AA557^2))+1)*COS(2*V557))+(2*AC557*((1/(AA557^2))-1)))),0)</f>
        <v>31813.153071691806</v>
      </c>
      <c r="AE557">
        <f>IFERROR(ABS(((J557*$C$5)/(4*Z557))*((2*AC557*((-(3/(AB557^4)))+(2/(AB557^2))+1)*SIN(2*X557))-((1/(AB557^3))*COS(X557))+(((4/(AB557^5))-((3/(AB557^3))-AB557))*COS(3*X557)))),0)</f>
        <v>385126.26028147526</v>
      </c>
      <c r="AF557">
        <f>MAX($C$8,AD557)</f>
        <v>400000</v>
      </c>
      <c r="AG557" s="11">
        <f>MAX(AE557,$C$3,U557)</f>
        <v>385126.26028147526</v>
      </c>
      <c r="AH557" s="11">
        <f t="shared" si="107"/>
        <v>9.6938382491147487E-2</v>
      </c>
      <c r="AI557" s="11">
        <f>(3*K557)/($C$2*$C$3*2)</f>
        <v>-7.4999999999999997E-3</v>
      </c>
      <c r="AJ557">
        <f t="shared" si="99"/>
        <v>0.16324</v>
      </c>
      <c r="AK557">
        <f t="shared" si="100"/>
        <v>9.6938382491147487E-2</v>
      </c>
      <c r="AL557">
        <f>0</f>
        <v>0</v>
      </c>
      <c r="AN557">
        <f t="shared" si="101"/>
        <v>1.4052811729330796E-6</v>
      </c>
    </row>
    <row r="558" spans="7:40" x14ac:dyDescent="0.25">
      <c r="G558">
        <f>G557+($C$6/1700)</f>
        <v>0.16352941176470667</v>
      </c>
      <c r="H558" s="7">
        <f t="shared" si="102"/>
        <v>0.16353000000000001</v>
      </c>
      <c r="I558" s="7">
        <f t="shared" si="108"/>
        <v>558</v>
      </c>
      <c r="J558" s="7">
        <f t="shared" si="109"/>
        <v>31.309000000000037</v>
      </c>
      <c r="K558" s="7">
        <v>-50</v>
      </c>
      <c r="L558">
        <f>SQRT(ABS((6*J558)/($C$2*$C$8)))</f>
        <v>9.691594296089788E-2</v>
      </c>
      <c r="M558">
        <f>(3*K558)/($C$2*$C$3*2)</f>
        <v>-7.4999999999999997E-3</v>
      </c>
      <c r="N558">
        <f t="shared" si="103"/>
        <v>9.691594296089788E-2</v>
      </c>
      <c r="O558">
        <f t="shared" si="104"/>
        <v>9.7979589711327184E-2</v>
      </c>
      <c r="P558">
        <f t="shared" si="98"/>
        <v>-15477.329675316641</v>
      </c>
      <c r="Q558">
        <f>0</f>
        <v>0</v>
      </c>
      <c r="R558" s="12">
        <f>0</f>
        <v>0</v>
      </c>
      <c r="S558">
        <f>0</f>
        <v>0</v>
      </c>
      <c r="T558">
        <f>0</f>
        <v>0</v>
      </c>
      <c r="U558">
        <f>IFERROR($C$3*S558,0)</f>
        <v>0</v>
      </c>
      <c r="V558">
        <f>3.1415-ATAN((M558/2)/ABS((G558-$C$7)))</f>
        <v>3.1616076996773481</v>
      </c>
      <c r="W558">
        <f>SQRT(((O558/2))^2+(ABS(G558-$C$7))^2)</f>
        <v>0.19279854843026259</v>
      </c>
      <c r="X558">
        <f t="shared" si="105"/>
        <v>3.1415000000000002</v>
      </c>
      <c r="Y558">
        <f>G558-$C$7</f>
        <v>-0.18647058823529331</v>
      </c>
      <c r="Z558">
        <f t="shared" si="106"/>
        <v>3.7929265727034439E-6</v>
      </c>
      <c r="AA558">
        <f>W558/$C$5</f>
        <v>9.6399274215131285</v>
      </c>
      <c r="AB558">
        <f>Y558/$C$5</f>
        <v>-9.3235294117646657</v>
      </c>
      <c r="AC558">
        <f>$C$4/$C$5</f>
        <v>0</v>
      </c>
      <c r="AD558">
        <f>IFERROR(ABS(((J558*$C$5)/(4*Z558))*((((1/(AA558^3))-AA558)*SIN(V558))-(((4/(AA558^5))-(5/(AA558^3))+AA558)*SIN(3*V558))-(2*AC558*((3/(AA558^4))-(4/(AA558^2))+1)*COS(2*V558))+(2*AC558*((1/(AA558^2))-1)))),0)</f>
        <v>31823.838504296375</v>
      </c>
      <c r="AE558">
        <f>IFERROR(ABS(((J558*$C$5)/(4*Z558))*((2*AC558*((-(3/(AB558^4)))+(2/(AB558^2))+1)*SIN(2*X558))-((1/(AB558^3))*COS(X558))+(((4/(AB558^5))-((3/(AB558^3))-AB558))*COS(3*X558)))),0)</f>
        <v>384607.53435739584</v>
      </c>
      <c r="AF558">
        <f>MAX($C$8,AD558)</f>
        <v>400000</v>
      </c>
      <c r="AG558" s="11">
        <f>MAX(AE558,$C$3,U558)</f>
        <v>384607.53435739584</v>
      </c>
      <c r="AH558" s="11">
        <f t="shared" si="107"/>
        <v>9.691594296089788E-2</v>
      </c>
      <c r="AI558" s="11">
        <f>(3*K558)/($C$2*$C$3*2)</f>
        <v>-7.4999999999999997E-3</v>
      </c>
      <c r="AJ558">
        <f t="shared" si="99"/>
        <v>0.16353000000000001</v>
      </c>
      <c r="AK558">
        <f t="shared" si="100"/>
        <v>9.691594296089788E-2</v>
      </c>
      <c r="AL558">
        <f>0</f>
        <v>0</v>
      </c>
      <c r="AN558">
        <f t="shared" si="101"/>
        <v>1.4049557243912687E-6</v>
      </c>
    </row>
    <row r="559" spans="7:40" x14ac:dyDescent="0.25">
      <c r="G559">
        <f>G558+($C$6/1700)</f>
        <v>0.16382352941176551</v>
      </c>
      <c r="H559" s="7">
        <f t="shared" si="102"/>
        <v>0.16381999999999999</v>
      </c>
      <c r="I559" s="7">
        <f t="shared" si="108"/>
        <v>559</v>
      </c>
      <c r="J559" s="7">
        <f t="shared" si="109"/>
        <v>31.294500000000038</v>
      </c>
      <c r="K559" s="7">
        <v>-50</v>
      </c>
      <c r="L559">
        <f>SQRT(ABS((6*J559)/($C$2*$C$8)))</f>
        <v>9.6893498233885697E-2</v>
      </c>
      <c r="M559">
        <f>(3*K559)/($C$2*$C$3*2)</f>
        <v>-7.4999999999999997E-3</v>
      </c>
      <c r="N559">
        <f t="shared" si="103"/>
        <v>9.6893498233885697E-2</v>
      </c>
      <c r="O559">
        <f t="shared" si="104"/>
        <v>9.7979589711327184E-2</v>
      </c>
      <c r="P559">
        <f t="shared" si="98"/>
        <v>-15480.914894611766</v>
      </c>
      <c r="Q559">
        <f>0</f>
        <v>0</v>
      </c>
      <c r="R559" s="12">
        <f>0</f>
        <v>0</v>
      </c>
      <c r="S559">
        <f>0</f>
        <v>0</v>
      </c>
      <c r="T559">
        <f>0</f>
        <v>0</v>
      </c>
      <c r="U559">
        <f>IFERROR($C$3*S559,0)</f>
        <v>0</v>
      </c>
      <c r="V559">
        <f>3.1415-ATAN((M559/2)/ABS((G559-$C$7)))</f>
        <v>3.1616394568137034</v>
      </c>
      <c r="W559">
        <f>SQRT(((O559/2))^2+(ABS(G559-$C$7))^2)</f>
        <v>0.19251409870628111</v>
      </c>
      <c r="X559">
        <f t="shared" si="105"/>
        <v>3.1415000000000002</v>
      </c>
      <c r="Y559">
        <f>G559-$C$7</f>
        <v>-0.18617647058823447</v>
      </c>
      <c r="Z559">
        <f t="shared" si="106"/>
        <v>3.7902919756004241E-6</v>
      </c>
      <c r="AA559">
        <f>W559/$C$5</f>
        <v>9.6257049353140562</v>
      </c>
      <c r="AB559">
        <f>Y559/$C$5</f>
        <v>-9.3088235294117236</v>
      </c>
      <c r="AC559">
        <f>$C$4/$C$5</f>
        <v>0</v>
      </c>
      <c r="AD559">
        <f>IFERROR(ABS(((J559*$C$5)/(4*Z559))*((((1/(AA559^3))-AA559)*SIN(V559))-(((4/(AA559^5))-(5/(AA559^3))+AA559)*SIN(3*V559))-(2*AC559*((3/(AA559^4))-(4/(AA559^2))+1)*COS(2*V559))+(2*AC559*((1/(AA559^2))-1)))),0)</f>
        <v>31834.544708434802</v>
      </c>
      <c r="AE559">
        <f>IFERROR(ABS(((J559*$C$5)/(4*Z559))*((2*AC559*((-(3/(AB559^4)))+(2/(AB559^2))+1)*SIN(2*X559))-((1/(AB559^3))*COS(X559))+(((4/(AB559^5))-((3/(AB559^3))-AB559))*COS(3*X559)))),0)</f>
        <v>384088.58286267082</v>
      </c>
      <c r="AF559">
        <f>MAX($C$8,AD559)</f>
        <v>400000</v>
      </c>
      <c r="AG559" s="11">
        <f>MAX(AE559,$C$3,U559)</f>
        <v>384088.58286267082</v>
      </c>
      <c r="AH559" s="11">
        <f t="shared" si="107"/>
        <v>9.6893498233885697E-2</v>
      </c>
      <c r="AI559" s="11">
        <f>(3*K559)/($C$2*$C$3*2)</f>
        <v>-7.4999999999999997E-3</v>
      </c>
      <c r="AJ559">
        <f t="shared" si="99"/>
        <v>0.16381999999999999</v>
      </c>
      <c r="AK559">
        <f t="shared" si="100"/>
        <v>9.6893498233885697E-2</v>
      </c>
      <c r="AL559">
        <f>0</f>
        <v>0</v>
      </c>
      <c r="AN559">
        <f t="shared" si="101"/>
        <v>1.4530541111740913E-6</v>
      </c>
    </row>
    <row r="560" spans="7:40" x14ac:dyDescent="0.25">
      <c r="G560">
        <f>G559+($C$6/1700)</f>
        <v>0.16411764705882434</v>
      </c>
      <c r="H560" s="7">
        <f t="shared" si="102"/>
        <v>0.16411999999999999</v>
      </c>
      <c r="I560" s="7">
        <f t="shared" si="108"/>
        <v>560</v>
      </c>
      <c r="J560" s="7">
        <f t="shared" si="109"/>
        <v>31.279500000000038</v>
      </c>
      <c r="K560" s="7">
        <v>-50</v>
      </c>
      <c r="L560">
        <f>SQRT(ABS((6*J560)/($C$2*$C$8)))</f>
        <v>9.6870274078274449E-2</v>
      </c>
      <c r="M560">
        <f>(3*K560)/($C$2*$C$3*2)</f>
        <v>-7.4999999999999997E-3</v>
      </c>
      <c r="N560">
        <f t="shared" si="103"/>
        <v>9.6870274078274449E-2</v>
      </c>
      <c r="O560">
        <f t="shared" si="104"/>
        <v>9.7979589711327184E-2</v>
      </c>
      <c r="P560">
        <f t="shared" si="98"/>
        <v>-15484.62636523511</v>
      </c>
      <c r="Q560">
        <f>0</f>
        <v>0</v>
      </c>
      <c r="R560" s="12">
        <f>0</f>
        <v>0</v>
      </c>
      <c r="S560">
        <f>0</f>
        <v>0</v>
      </c>
      <c r="T560">
        <f>0</f>
        <v>0</v>
      </c>
      <c r="U560">
        <f>IFERROR($C$3*S560,0)</f>
        <v>0</v>
      </c>
      <c r="V560">
        <f>3.1415-ATAN((M560/2)/ABS((G560-$C$7)))</f>
        <v>3.1616713144065045</v>
      </c>
      <c r="W560">
        <f>SQRT(((O560/2))^2+(ABS(G560-$C$7))^2)</f>
        <v>0.19222967808053937</v>
      </c>
      <c r="X560">
        <f t="shared" si="105"/>
        <v>3.1415000000000002</v>
      </c>
      <c r="Y560">
        <f>G560-$C$7</f>
        <v>-0.18588235294117564</v>
      </c>
      <c r="Z560">
        <f t="shared" si="106"/>
        <v>3.7875671725392367E-6</v>
      </c>
      <c r="AA560">
        <f>W560/$C$5</f>
        <v>9.6114839040269686</v>
      </c>
      <c r="AB560">
        <f>Y560/$C$5</f>
        <v>-9.2941176470587816</v>
      </c>
      <c r="AC560">
        <f>$C$4/$C$5</f>
        <v>0</v>
      </c>
      <c r="AD560">
        <f>IFERROR(ABS(((J560*$C$5)/(4*Z560))*((((1/(AA560^3))-AA560)*SIN(V560))-(((4/(AA560^5))-(5/(AA560^3))+AA560)*SIN(3*V560))-(2*AC560*((3/(AA560^4))-(4/(AA560^2))+1)*COS(2*V560))+(2*AC560*((1/(AA560^2))-1)))),0)</f>
        <v>31845.526307563767</v>
      </c>
      <c r="AE560">
        <f>IFERROR(ABS(((J560*$C$5)/(4*Z560))*((2*AC560*((-(3/(AB560^4)))+(2/(AB560^2))+1)*SIN(2*X560))-((1/(AB560^3))*COS(X560))+(((4/(AB560^5))-((3/(AB560^3))-AB560))*COS(3*X560)))),0)</f>
        <v>383572.47117403534</v>
      </c>
      <c r="AF560">
        <f>MAX($C$8,AD560)</f>
        <v>400000</v>
      </c>
      <c r="AG560" s="11">
        <f>MAX(AE560,$C$3,U560)</f>
        <v>383572.47117403534</v>
      </c>
      <c r="AH560" s="11">
        <f t="shared" si="107"/>
        <v>9.6870274078274449E-2</v>
      </c>
      <c r="AI560" s="11">
        <f>(3*K560)/($C$2*$C$3*2)</f>
        <v>-7.4999999999999997E-3</v>
      </c>
      <c r="AJ560">
        <f t="shared" si="99"/>
        <v>0.16411999999999999</v>
      </c>
      <c r="AK560">
        <f t="shared" si="100"/>
        <v>9.6870274078274449E-2</v>
      </c>
      <c r="AL560">
        <f>0</f>
        <v>0</v>
      </c>
      <c r="AN560">
        <f t="shared" si="101"/>
        <v>1.404293372127125E-6</v>
      </c>
    </row>
    <row r="561" spans="7:40" x14ac:dyDescent="0.25">
      <c r="G561">
        <f>G560+($C$6/1700)</f>
        <v>0.16441176470588317</v>
      </c>
      <c r="H561" s="7">
        <f t="shared" si="102"/>
        <v>0.16441</v>
      </c>
      <c r="I561" s="7">
        <f t="shared" si="108"/>
        <v>561</v>
      </c>
      <c r="J561" s="7">
        <f t="shared" si="109"/>
        <v>31.265000000000036</v>
      </c>
      <c r="K561" s="7">
        <v>-50</v>
      </c>
      <c r="L561">
        <f>SQRT(ABS((6*J561)/($C$2*$C$8)))</f>
        <v>9.6847818767383756E-2</v>
      </c>
      <c r="M561">
        <f>(3*K561)/($C$2*$C$3*2)</f>
        <v>-7.4999999999999997E-3</v>
      </c>
      <c r="N561">
        <f t="shared" si="103"/>
        <v>9.6847818767383756E-2</v>
      </c>
      <c r="O561">
        <f t="shared" si="104"/>
        <v>9.7979589711327184E-2</v>
      </c>
      <c r="P561">
        <f t="shared" si="98"/>
        <v>-15488.216658785168</v>
      </c>
      <c r="Q561">
        <f>0</f>
        <v>0</v>
      </c>
      <c r="R561" s="12">
        <f>0</f>
        <v>0</v>
      </c>
      <c r="S561">
        <f>0</f>
        <v>0</v>
      </c>
      <c r="T561">
        <f>0</f>
        <v>0</v>
      </c>
      <c r="U561">
        <f>IFERROR($C$3*S561,0)</f>
        <v>0</v>
      </c>
      <c r="V561">
        <f>3.1415-ATAN((M561/2)/ABS((G561-$C$7)))</f>
        <v>3.1617032729330989</v>
      </c>
      <c r="W561">
        <f>SQRT(((O561/2))^2+(ABS(G561-$C$7))^2)</f>
        <v>0.19194528668238892</v>
      </c>
      <c r="X561">
        <f t="shared" si="105"/>
        <v>3.1415000000000002</v>
      </c>
      <c r="Y561">
        <f>G561-$C$7</f>
        <v>-0.1855882352941168</v>
      </c>
      <c r="Z561">
        <f t="shared" si="106"/>
        <v>3.7849338172028201E-6</v>
      </c>
      <c r="AA561">
        <f>W561/$C$5</f>
        <v>9.5972643341194459</v>
      </c>
      <c r="AB561">
        <f>Y561/$C$5</f>
        <v>-9.2794117647058396</v>
      </c>
      <c r="AC561">
        <f>$C$4/$C$5</f>
        <v>0</v>
      </c>
      <c r="AD561">
        <f>IFERROR(ABS(((J561*$C$5)/(4*Z561))*((((1/(AA561^3))-AA561)*SIN(V561))-(((4/(AA561^5))-(5/(AA561^3))+AA561)*SIN(3*V561))-(2*AC561*((3/(AA561^4))-(4/(AA561^2))+1)*COS(2*V561))+(2*AC561*((1/(AA561^2))-1)))),0)</f>
        <v>31856.27456720583</v>
      </c>
      <c r="AE561">
        <f>IFERROR(ABS(((J561*$C$5)/(4*Z561))*((2*AC561*((-(3/(AB561^4)))+(2/(AB561^2))+1)*SIN(2*X561))-((1/(AB561^3))*COS(X561))+(((4/(AB561^5))-((3/(AB561^3))-AB561))*COS(3*X561)))),0)</f>
        <v>383053.06498893315</v>
      </c>
      <c r="AF561">
        <f>MAX($C$8,AD561)</f>
        <v>400000</v>
      </c>
      <c r="AG561" s="11">
        <f>MAX(AE561,$C$3,U561)</f>
        <v>383053.06498893315</v>
      </c>
      <c r="AH561" s="11">
        <f t="shared" si="107"/>
        <v>9.6847818767383756E-2</v>
      </c>
      <c r="AI561" s="11">
        <f>(3*K561)/($C$2*$C$3*2)</f>
        <v>-7.4999999999999997E-3</v>
      </c>
      <c r="AJ561">
        <f t="shared" si="99"/>
        <v>0.16441</v>
      </c>
      <c r="AK561">
        <f t="shared" si="100"/>
        <v>9.6847818767383756E-2</v>
      </c>
      <c r="AL561">
        <f>0</f>
        <v>0</v>
      </c>
      <c r="AN561">
        <f t="shared" si="101"/>
        <v>1.4523687548277568E-6</v>
      </c>
    </row>
    <row r="562" spans="7:40" x14ac:dyDescent="0.25">
      <c r="G562">
        <f>G561+($C$6/1700)</f>
        <v>0.16470588235294201</v>
      </c>
      <c r="H562" s="7">
        <f t="shared" si="102"/>
        <v>0.16471</v>
      </c>
      <c r="I562" s="7">
        <f t="shared" si="108"/>
        <v>562</v>
      </c>
      <c r="J562" s="7">
        <f t="shared" si="109"/>
        <v>31.250000000000036</v>
      </c>
      <c r="K562" s="7">
        <v>-50</v>
      </c>
      <c r="L562">
        <f>SQRT(ABS((6*J562)/($C$2*$C$8)))</f>
        <v>9.6824583655185481E-2</v>
      </c>
      <c r="M562">
        <f>(3*K562)/($C$2*$C$3*2)</f>
        <v>-7.4999999999999997E-3</v>
      </c>
      <c r="N562">
        <f t="shared" si="103"/>
        <v>9.6824583655185481E-2</v>
      </c>
      <c r="O562">
        <f t="shared" si="104"/>
        <v>9.7979589711327184E-2</v>
      </c>
      <c r="P562">
        <f t="shared" si="98"/>
        <v>-15491.933384829656</v>
      </c>
      <c r="Q562">
        <f>0</f>
        <v>0</v>
      </c>
      <c r="R562" s="12">
        <f>0</f>
        <v>0</v>
      </c>
      <c r="S562">
        <f>0</f>
        <v>0</v>
      </c>
      <c r="T562">
        <f>0</f>
        <v>0</v>
      </c>
      <c r="U562">
        <f>IFERROR($C$3*S562,0)</f>
        <v>0</v>
      </c>
      <c r="V562">
        <f>3.1415-ATAN((M562/2)/ABS((G562-$C$7)))</f>
        <v>3.161735332873862</v>
      </c>
      <c r="W562">
        <f>SQRT(((O562/2))^2+(ABS(G562-$C$7))^2)</f>
        <v>0.19166092464193571</v>
      </c>
      <c r="X562">
        <f t="shared" si="105"/>
        <v>3.1415000000000002</v>
      </c>
      <c r="Y562">
        <f>G562-$C$7</f>
        <v>-0.18529411764705797</v>
      </c>
      <c r="Z562">
        <f t="shared" si="106"/>
        <v>3.7822102990306873E-6</v>
      </c>
      <c r="AA562">
        <f>W562/$C$5</f>
        <v>9.5830462320967857</v>
      </c>
      <c r="AB562">
        <f>Y562/$C$5</f>
        <v>-9.2647058823528976</v>
      </c>
      <c r="AC562">
        <f>$C$4/$C$5</f>
        <v>0</v>
      </c>
      <c r="AD562">
        <f>IFERROR(ABS(((J562*$C$5)/(4*Z562))*((((1/(AA562^3))-AA562)*SIN(V562))-(((4/(AA562^5))-(5/(AA562^3))+AA562)*SIN(3*V562))-(2*AC562*((3/(AA562^4))-(4/(AA562^2))+1)*COS(2*V562))+(2*AC562*((1/(AA562^2))-1)))),0)</f>
        <v>31867.298844020501</v>
      </c>
      <c r="AE562">
        <f>IFERROR(ABS(((J562*$C$5)/(4*Z562))*((2*AC562*((-(3/(AB562^4)))+(2/(AB562^2))+1)*SIN(2*X562))-((1/(AB562^3))*COS(X562))+(((4/(AB562^5))-((3/(AB562^3))-AB562))*COS(3*X562)))),0)</f>
        <v>382536.49266476906</v>
      </c>
      <c r="AF562">
        <f>MAX($C$8,AD562)</f>
        <v>400000</v>
      </c>
      <c r="AG562" s="11">
        <f>MAX(AE562,$C$3,U562)</f>
        <v>382536.49266476906</v>
      </c>
      <c r="AH562" s="11">
        <f t="shared" si="107"/>
        <v>9.6824583655185481E-2</v>
      </c>
      <c r="AI562" s="11">
        <f>(3*K562)/($C$2*$C$3*2)</f>
        <v>-7.4999999999999997E-3</v>
      </c>
      <c r="AJ562">
        <f t="shared" si="99"/>
        <v>0.16471</v>
      </c>
      <c r="AK562">
        <f t="shared" si="100"/>
        <v>9.6824583655185481E-2</v>
      </c>
      <c r="AL562">
        <f>0</f>
        <v>0</v>
      </c>
      <c r="AN562">
        <f t="shared" si="101"/>
        <v>1.4036307073087894E-6</v>
      </c>
    </row>
    <row r="563" spans="7:40" x14ac:dyDescent="0.25">
      <c r="G563">
        <f>G562+($C$6/1700)</f>
        <v>0.16500000000000084</v>
      </c>
      <c r="H563" s="7">
        <f t="shared" si="102"/>
        <v>0.16500000000000001</v>
      </c>
      <c r="I563" s="7">
        <f t="shared" si="108"/>
        <v>563</v>
      </c>
      <c r="J563" s="7">
        <f t="shared" si="109"/>
        <v>31.235500000000034</v>
      </c>
      <c r="K563" s="7">
        <v>-50</v>
      </c>
      <c r="L563">
        <f>SQRT(ABS((6*J563)/($C$2*$C$8)))</f>
        <v>9.6802117745429572E-2</v>
      </c>
      <c r="M563">
        <f>(3*K563)/($C$2*$C$3*2)</f>
        <v>-7.4999999999999997E-3</v>
      </c>
      <c r="N563">
        <f t="shared" si="103"/>
        <v>9.6802117745429572E-2</v>
      </c>
      <c r="O563">
        <f t="shared" si="104"/>
        <v>9.7979589711327184E-2</v>
      </c>
      <c r="P563">
        <f t="shared" si="98"/>
        <v>-15495.528764615492</v>
      </c>
      <c r="Q563">
        <f>0</f>
        <v>0</v>
      </c>
      <c r="R563" s="12">
        <f>0</f>
        <v>0</v>
      </c>
      <c r="S563">
        <f>0</f>
        <v>0</v>
      </c>
      <c r="T563">
        <f>0</f>
        <v>0</v>
      </c>
      <c r="U563">
        <f>IFERROR($C$3*S563,0)</f>
        <v>0</v>
      </c>
      <c r="V563">
        <f>3.1415-ATAN((M563/2)/ABS((G563-$C$7)))</f>
        <v>3.1617674947122216</v>
      </c>
      <c r="W563">
        <f>SQRT(((O563/2))^2+(ABS(G563-$C$7))^2)</f>
        <v>0.19137659209004554</v>
      </c>
      <c r="X563">
        <f t="shared" si="105"/>
        <v>3.1415000000000002</v>
      </c>
      <c r="Y563">
        <f>G563-$C$7</f>
        <v>-0.18499999999999914</v>
      </c>
      <c r="Z563">
        <f t="shared" si="106"/>
        <v>3.7795781860467114E-6</v>
      </c>
      <c r="AA563">
        <f>W563/$C$5</f>
        <v>9.5688296045022767</v>
      </c>
      <c r="AB563">
        <f>Y563/$C$5</f>
        <v>-9.2499999999999574</v>
      </c>
      <c r="AC563">
        <f>$C$4/$C$5</f>
        <v>0</v>
      </c>
      <c r="AD563">
        <f>IFERROR(ABS(((J563*$C$5)/(4*Z563))*((((1/(AA563^3))-AA563)*SIN(V563))-(((4/(AA563^5))-(5/(AA563^3))+AA563)*SIN(3*V563))-(2*AC563*((3/(AA563^4))-(4/(AA563^2))+1)*COS(2*V563))+(2*AC563*((1/(AA563^2))-1)))),0)</f>
        <v>31878.089576875667</v>
      </c>
      <c r="AE563">
        <f>IFERROR(ABS(((J563*$C$5)/(4*Z563))*((2*AC563*((-(3/(AB563^4)))+(2/(AB563^2))+1)*SIN(2*X563))-((1/(AB563^3))*COS(X563))+(((4/(AB563^5))-((3/(AB563^3))-AB563))*COS(3*X563)))),0)</f>
        <v>382016.63067616901</v>
      </c>
      <c r="AF563">
        <f>MAX($C$8,AD563)</f>
        <v>400000</v>
      </c>
      <c r="AG563" s="11">
        <f>MAX(AE563,$C$3,U563)</f>
        <v>382016.63067616901</v>
      </c>
      <c r="AH563" s="11">
        <f t="shared" si="107"/>
        <v>9.6802117745429572E-2</v>
      </c>
      <c r="AI563" s="11">
        <f>(3*K563)/($C$2*$C$3*2)</f>
        <v>-7.4999999999999997E-3</v>
      </c>
      <c r="AJ563">
        <f t="shared" si="99"/>
        <v>0.16500000000000001</v>
      </c>
      <c r="AK563">
        <f t="shared" si="100"/>
        <v>9.6802117745429572E-2</v>
      </c>
      <c r="AL563">
        <f>0</f>
        <v>0</v>
      </c>
      <c r="AN563">
        <f t="shared" si="101"/>
        <v>1.4033048759980117E-6</v>
      </c>
    </row>
    <row r="564" spans="7:40" x14ac:dyDescent="0.25">
      <c r="G564">
        <f>G563+($C$6/1700)</f>
        <v>0.16529411764705967</v>
      </c>
      <c r="H564" s="7">
        <f t="shared" si="102"/>
        <v>0.16528999999999999</v>
      </c>
      <c r="I564" s="7">
        <f t="shared" si="108"/>
        <v>564</v>
      </c>
      <c r="J564" s="7">
        <f t="shared" si="109"/>
        <v>31.221000000000036</v>
      </c>
      <c r="K564" s="7">
        <v>-50</v>
      </c>
      <c r="L564">
        <f>SQRT(ABS((6*J564)/($C$2*$C$8)))</f>
        <v>9.677964662055763E-2</v>
      </c>
      <c r="M564">
        <f>(3*K564)/($C$2*$C$3*2)</f>
        <v>-7.4999999999999997E-3</v>
      </c>
      <c r="N564">
        <f t="shared" si="103"/>
        <v>9.677964662055763E-2</v>
      </c>
      <c r="O564">
        <f t="shared" si="104"/>
        <v>9.7979589711327184E-2</v>
      </c>
      <c r="P564">
        <f t="shared" si="98"/>
        <v>-15499.126648819305</v>
      </c>
      <c r="Q564">
        <f>0</f>
        <v>0</v>
      </c>
      <c r="R564" s="12">
        <f>0</f>
        <v>0</v>
      </c>
      <c r="S564">
        <f>0</f>
        <v>0</v>
      </c>
      <c r="T564">
        <f>0</f>
        <v>0</v>
      </c>
      <c r="U564">
        <f>IFERROR($C$3*S564,0)</f>
        <v>0</v>
      </c>
      <c r="V564">
        <f>3.1415-ATAN((M564/2)/ABS((G564-$C$7)))</f>
        <v>3.1617997589346829</v>
      </c>
      <c r="W564">
        <f>SQRT(((O564/2))^2+(ABS(G564-$C$7))^2)</f>
        <v>0.19109228915834942</v>
      </c>
      <c r="X564">
        <f t="shared" si="105"/>
        <v>3.1415000000000002</v>
      </c>
      <c r="Y564">
        <f>G564-$C$7</f>
        <v>-0.1847058823529403</v>
      </c>
      <c r="Z564">
        <f t="shared" si="106"/>
        <v>3.7769466839255417E-6</v>
      </c>
      <c r="AA564">
        <f>W564/$C$5</f>
        <v>9.5546144579174701</v>
      </c>
      <c r="AB564">
        <f>Y564/$C$5</f>
        <v>-9.2352941176470154</v>
      </c>
      <c r="AC564">
        <f>$C$4/$C$5</f>
        <v>0</v>
      </c>
      <c r="AD564">
        <f>IFERROR(ABS(((J564*$C$5)/(4*Z564))*((((1/(AA564^3))-AA564)*SIN(V564))-(((4/(AA564^5))-(5/(AA564^3))+AA564)*SIN(3*V564))-(2*AC564*((3/(AA564^4))-(4/(AA564^2))+1)*COS(2*V564))+(2*AC564*((1/(AA564^2))-1)))),0)</f>
        <v>31888.901602344264</v>
      </c>
      <c r="AE564">
        <f>IFERROR(ABS(((J564*$C$5)/(4*Z564))*((2*AC564*((-(3/(AB564^4)))+(2/(AB564^2))+1)*SIN(2*X564))-((1/(AB564^3))*COS(X564))+(((4/(AB564^5))-((3/(AB564^3))-AB564))*COS(3*X564)))),0)</f>
        <v>381496.54173856426</v>
      </c>
      <c r="AF564">
        <f>MAX($C$8,AD564)</f>
        <v>400000</v>
      </c>
      <c r="AG564" s="11">
        <f>MAX(AE564,$C$3,U564)</f>
        <v>381496.54173856426</v>
      </c>
      <c r="AH564" s="11">
        <f t="shared" si="107"/>
        <v>9.677964662055763E-2</v>
      </c>
      <c r="AI564" s="11">
        <f>(3*K564)/($C$2*$C$3*2)</f>
        <v>-7.4999999999999997E-3</v>
      </c>
      <c r="AJ564">
        <f t="shared" si="99"/>
        <v>0.16528999999999999</v>
      </c>
      <c r="AK564">
        <f t="shared" si="100"/>
        <v>9.677964662055763E-2</v>
      </c>
      <c r="AL564">
        <f>0</f>
        <v>0</v>
      </c>
      <c r="AN564">
        <f t="shared" si="101"/>
        <v>1.4513459270621625E-6</v>
      </c>
    </row>
    <row r="565" spans="7:40" x14ac:dyDescent="0.25">
      <c r="G565">
        <f>G564+($C$6/1700)</f>
        <v>0.16558823529411851</v>
      </c>
      <c r="H565" s="7">
        <f t="shared" si="102"/>
        <v>0.16558999999999999</v>
      </c>
      <c r="I565" s="7">
        <f t="shared" si="108"/>
        <v>565</v>
      </c>
      <c r="J565" s="7">
        <f t="shared" si="109"/>
        <v>31.206000000000035</v>
      </c>
      <c r="K565" s="7">
        <v>-50</v>
      </c>
      <c r="L565">
        <f>SQRT(ABS((6*J565)/($C$2*$C$8)))</f>
        <v>9.6756395137479204E-2</v>
      </c>
      <c r="M565">
        <f>(3*K565)/($C$2*$C$3*2)</f>
        <v>-7.4999999999999997E-3</v>
      </c>
      <c r="N565">
        <f t="shared" si="103"/>
        <v>9.6756395137479204E-2</v>
      </c>
      <c r="O565">
        <f t="shared" si="104"/>
        <v>9.7979589711327184E-2</v>
      </c>
      <c r="P565">
        <f t="shared" si="98"/>
        <v>-15502.851236537701</v>
      </c>
      <c r="Q565">
        <f>0</f>
        <v>0</v>
      </c>
      <c r="R565" s="12">
        <f>0</f>
        <v>0</v>
      </c>
      <c r="S565">
        <f>0</f>
        <v>0</v>
      </c>
      <c r="T565">
        <f>0</f>
        <v>0</v>
      </c>
      <c r="U565">
        <f>IFERROR($C$3*S565,0)</f>
        <v>0</v>
      </c>
      <c r="V565">
        <f>3.1415-ATAN((M565/2)/ABS((G565-$C$7)))</f>
        <v>3.1618321260308528</v>
      </c>
      <c r="W565">
        <f>SQRT(((O565/2))^2+(ABS(G565-$C$7))^2)</f>
        <v>0.19080801597924912</v>
      </c>
      <c r="X565">
        <f t="shared" si="105"/>
        <v>3.1415000000000002</v>
      </c>
      <c r="Y565">
        <f>G565-$C$7</f>
        <v>-0.18441176470588147</v>
      </c>
      <c r="Z565">
        <f t="shared" si="106"/>
        <v>3.7742250833252236E-6</v>
      </c>
      <c r="AA565">
        <f>W565/$C$5</f>
        <v>9.5404007989624553</v>
      </c>
      <c r="AB565">
        <f>Y565/$C$5</f>
        <v>-9.2205882352940733</v>
      </c>
      <c r="AC565">
        <f>$C$4/$C$5</f>
        <v>0</v>
      </c>
      <c r="AD565">
        <f>IFERROR(ABS(((J565*$C$5)/(4*Z565))*((((1/(AA565^3))-AA565)*SIN(V565))-(((4/(AA565^5))-(5/(AA565^3))+AA565)*SIN(3*V565))-(2*AC565*((3/(AA565^4))-(4/(AA565^2))+1)*COS(2*V565))+(2*AC565*((1/(AA565^2))-1)))),0)</f>
        <v>31899.990583467679</v>
      </c>
      <c r="AE565">
        <f>IFERROR(ABS(((J565*$C$5)/(4*Z565))*((2*AC565*((-(3/(AB565^4)))+(2/(AB565^2))+1)*SIN(2*X565))-((1/(AB565^3))*COS(X565))+(((4/(AB565^5))-((3/(AB565^3))-AB565))*COS(3*X565)))),0)</f>
        <v>380979.2776704469</v>
      </c>
      <c r="AF565">
        <f>MAX($C$8,AD565)</f>
        <v>400000</v>
      </c>
      <c r="AG565" s="11">
        <f>MAX(AE565,$C$3,U565)</f>
        <v>380979.2776704469</v>
      </c>
      <c r="AH565" s="11">
        <f t="shared" si="107"/>
        <v>9.6756395137479204E-2</v>
      </c>
      <c r="AI565" s="11">
        <f>(3*K565)/($C$2*$C$3*2)</f>
        <v>-7.4999999999999997E-3</v>
      </c>
      <c r="AJ565">
        <f t="shared" si="99"/>
        <v>0.16558999999999999</v>
      </c>
      <c r="AK565">
        <f t="shared" si="100"/>
        <v>9.6756395137479204E-2</v>
      </c>
      <c r="AL565">
        <f>0</f>
        <v>0</v>
      </c>
      <c r="AN565">
        <f t="shared" si="101"/>
        <v>1.4026417441742463E-6</v>
      </c>
    </row>
    <row r="566" spans="7:40" x14ac:dyDescent="0.25">
      <c r="G566">
        <f>G565+($C$6/1700)</f>
        <v>0.16588235294117734</v>
      </c>
      <c r="H566" s="7">
        <f t="shared" si="102"/>
        <v>0.16588</v>
      </c>
      <c r="I566" s="7">
        <f t="shared" si="108"/>
        <v>566</v>
      </c>
      <c r="J566" s="7">
        <f t="shared" si="109"/>
        <v>31.191500000000033</v>
      </c>
      <c r="K566" s="7">
        <v>-50</v>
      </c>
      <c r="L566">
        <f>SQRT(ABS((6*J566)/($C$2*$C$8)))</f>
        <v>9.6733913391323159E-2</v>
      </c>
      <c r="M566">
        <f>(3*K566)/($C$2*$C$3*2)</f>
        <v>-7.4999999999999997E-3</v>
      </c>
      <c r="N566">
        <f t="shared" si="103"/>
        <v>9.6733913391323159E-2</v>
      </c>
      <c r="O566">
        <f t="shared" si="104"/>
        <v>9.7979589711327184E-2</v>
      </c>
      <c r="P566">
        <f t="shared" si="98"/>
        <v>-15506.454224920741</v>
      </c>
      <c r="Q566">
        <f>0</f>
        <v>0</v>
      </c>
      <c r="R566" s="12">
        <f>0</f>
        <v>0</v>
      </c>
      <c r="S566">
        <f>0</f>
        <v>0</v>
      </c>
      <c r="T566">
        <f>0</f>
        <v>0</v>
      </c>
      <c r="U566">
        <f>IFERROR($C$3*S566,0)</f>
        <v>0</v>
      </c>
      <c r="V566">
        <f>3.1415-ATAN((M566/2)/ABS((G566-$C$7)))</f>
        <v>3.1618645964934644</v>
      </c>
      <c r="W566">
        <f>SQRT(((O566/2))^2+(ABS(G566-$C$7))^2)</f>
        <v>0.19052377268592283</v>
      </c>
      <c r="X566">
        <f t="shared" si="105"/>
        <v>3.1415000000000002</v>
      </c>
      <c r="Y566">
        <f>G566-$C$7</f>
        <v>-0.18411764705882264</v>
      </c>
      <c r="Z566">
        <f t="shared" si="106"/>
        <v>3.7715948244318245E-6</v>
      </c>
      <c r="AA566">
        <f>W566/$C$5</f>
        <v>9.5261886342961404</v>
      </c>
      <c r="AB566">
        <f>Y566/$C$5</f>
        <v>-9.2058823529411313</v>
      </c>
      <c r="AC566">
        <f>$C$4/$C$5</f>
        <v>0</v>
      </c>
      <c r="AD566">
        <f>IFERROR(ABS(((J566*$C$5)/(4*Z566))*((((1/(AA566^3))-AA566)*SIN(V566))-(((4/(AA566^5))-(5/(AA566^3))+AA566)*SIN(3*V566))-(2*AC566*((3/(AA566^4))-(4/(AA566^2))+1)*COS(2*V566))+(2*AC566*((1/(AA566^2))-1)))),0)</f>
        <v>31910.845719822755</v>
      </c>
      <c r="AE566">
        <f>IFERROR(ABS(((J566*$C$5)/(4*Z566))*((2*AC566*((-(3/(AB566^4)))+(2/(AB566^2))+1)*SIN(2*X566))-((1/(AB566^3))*COS(X566))+(((4/(AB566^5))-((3/(AB566^3))-AB566))*COS(3*X566)))),0)</f>
        <v>380458.73125129868</v>
      </c>
      <c r="AF566">
        <f>MAX($C$8,AD566)</f>
        <v>400000</v>
      </c>
      <c r="AG566" s="11">
        <f>MAX(AE566,$C$3,U566)</f>
        <v>380458.73125129868</v>
      </c>
      <c r="AH566" s="11">
        <f t="shared" si="107"/>
        <v>9.6733913391323159E-2</v>
      </c>
      <c r="AI566" s="11">
        <f>(3*K566)/($C$2*$C$3*2)</f>
        <v>-7.4999999999999997E-3</v>
      </c>
      <c r="AJ566">
        <f t="shared" si="99"/>
        <v>0.16588</v>
      </c>
      <c r="AK566">
        <f t="shared" si="100"/>
        <v>9.6733913391323159E-2</v>
      </c>
      <c r="AL566">
        <f>0</f>
        <v>0</v>
      </c>
      <c r="AN566">
        <f t="shared" si="101"/>
        <v>1.4506597636937227E-6</v>
      </c>
    </row>
    <row r="567" spans="7:40" x14ac:dyDescent="0.25">
      <c r="G567">
        <f>G566+($C$6/1700)</f>
        <v>0.16617647058823617</v>
      </c>
      <c r="H567" s="7">
        <f t="shared" si="102"/>
        <v>0.16617999999999999</v>
      </c>
      <c r="I567" s="7">
        <f t="shared" si="108"/>
        <v>567</v>
      </c>
      <c r="J567" s="7">
        <f t="shared" si="109"/>
        <v>31.176500000000033</v>
      </c>
      <c r="K567" s="7">
        <v>-50</v>
      </c>
      <c r="L567">
        <f>SQRT(ABS((6*J567)/($C$2*$C$8)))</f>
        <v>9.6710650912916557E-2</v>
      </c>
      <c r="M567">
        <f>(3*K567)/($C$2*$C$3*2)</f>
        <v>-7.4999999999999997E-3</v>
      </c>
      <c r="N567">
        <f t="shared" si="103"/>
        <v>9.6710650912916557E-2</v>
      </c>
      <c r="O567">
        <f t="shared" si="104"/>
        <v>9.7979589711327184E-2</v>
      </c>
      <c r="P567">
        <f t="shared" si="98"/>
        <v>-15510.184099067643</v>
      </c>
      <c r="Q567">
        <f>0</f>
        <v>0</v>
      </c>
      <c r="R567" s="12">
        <f>0</f>
        <v>0</v>
      </c>
      <c r="S567">
        <f>0</f>
        <v>0</v>
      </c>
      <c r="T567">
        <f>0</f>
        <v>0</v>
      </c>
      <c r="U567">
        <f>IFERROR($C$3*S567,0)</f>
        <v>0</v>
      </c>
      <c r="V567">
        <f>3.1415-ATAN((M567/2)/ABS((G567-$C$7)))</f>
        <v>3.1618971708184018</v>
      </c>
      <c r="W567">
        <f>SQRT(((O567/2))^2+(ABS(G567-$C$7))^2)</f>
        <v>0.19023955941233039</v>
      </c>
      <c r="X567">
        <f t="shared" si="105"/>
        <v>3.1415000000000002</v>
      </c>
      <c r="Y567">
        <f>G567-$C$7</f>
        <v>-0.1838235294117638</v>
      </c>
      <c r="Z567">
        <f t="shared" si="106"/>
        <v>3.7688745102331815E-6</v>
      </c>
      <c r="AA567">
        <f>W567/$C$5</f>
        <v>9.5119779706165204</v>
      </c>
      <c r="AB567">
        <f>Y567/$C$5</f>
        <v>-9.1911764705881893</v>
      </c>
      <c r="AC567">
        <f>$C$4/$C$5</f>
        <v>0</v>
      </c>
      <c r="AD567">
        <f>IFERROR(ABS(((J567*$C$5)/(4*Z567))*((((1/(AA567^3))-AA567)*SIN(V567))-(((4/(AA567^5))-(5/(AA567^3))+AA567)*SIN(3*V567))-(2*AC567*((3/(AA567^4))-(4/(AA567^2))+1)*COS(2*V567))+(2*AC567*((1/(AA567^2))-1)))),0)</f>
        <v>31921.978445385732</v>
      </c>
      <c r="AE567">
        <f>IFERROR(ABS(((J567*$C$5)/(4*Z567))*((2*AC567*((-(3/(AB567^4)))+(2/(AB567^2))+1)*SIN(2*X567))-((1/(AB567^3))*COS(X567))+(((4/(AB567^5))-((3/(AB567^3))-AB567))*COS(3*X567)))),0)</f>
        <v>379941.00370404345</v>
      </c>
      <c r="AF567">
        <f>MAX($C$8,AD567)</f>
        <v>400000</v>
      </c>
      <c r="AG567" s="11">
        <f>MAX(AE567,$C$3,U567)</f>
        <v>379941.00370404345</v>
      </c>
      <c r="AH567" s="11">
        <f t="shared" si="107"/>
        <v>9.6710650912916557E-2</v>
      </c>
      <c r="AI567" s="11">
        <f>(3*K567)/($C$2*$C$3*2)</f>
        <v>-7.4999999999999997E-3</v>
      </c>
      <c r="AJ567">
        <f t="shared" si="99"/>
        <v>0.16617999999999999</v>
      </c>
      <c r="AK567">
        <f t="shared" si="100"/>
        <v>9.6710650912916557E-2</v>
      </c>
      <c r="AL567">
        <f>0</f>
        <v>0</v>
      </c>
      <c r="AN567">
        <f t="shared" si="101"/>
        <v>1.401978298690879E-6</v>
      </c>
    </row>
    <row r="568" spans="7:40" x14ac:dyDescent="0.25">
      <c r="G568">
        <f>G567+($C$6/1700)</f>
        <v>0.16647058823529501</v>
      </c>
      <c r="H568" s="7">
        <f t="shared" si="102"/>
        <v>0.16647000000000001</v>
      </c>
      <c r="I568" s="7">
        <f t="shared" si="108"/>
        <v>568</v>
      </c>
      <c r="J568" s="7">
        <f t="shared" si="109"/>
        <v>31.162000000000031</v>
      </c>
      <c r="K568" s="7">
        <v>-50</v>
      </c>
      <c r="L568">
        <f>SQRT(ABS((6*J568)/($C$2*$C$8)))</f>
        <v>9.6688158530401275E-2</v>
      </c>
      <c r="M568">
        <f>(3*K568)/($C$2*$C$3*2)</f>
        <v>-7.4999999999999997E-3</v>
      </c>
      <c r="N568">
        <f t="shared" si="103"/>
        <v>9.6688158530401275E-2</v>
      </c>
      <c r="O568">
        <f t="shared" si="104"/>
        <v>9.7979589711327184E-2</v>
      </c>
      <c r="P568">
        <f t="shared" si="98"/>
        <v>-15513.792203709834</v>
      </c>
      <c r="Q568">
        <f>0</f>
        <v>0</v>
      </c>
      <c r="R568" s="12">
        <f>0</f>
        <v>0</v>
      </c>
      <c r="S568">
        <f>0</f>
        <v>0</v>
      </c>
      <c r="T568">
        <f>0</f>
        <v>0</v>
      </c>
      <c r="U568">
        <f>IFERROR($C$3*S568,0)</f>
        <v>0</v>
      </c>
      <c r="V568">
        <f>3.1415-ATAN((M568/2)/ABS((G568-$C$7)))</f>
        <v>3.1619298495047263</v>
      </c>
      <c r="W568">
        <f>SQRT(((O568/2))^2+(ABS(G568-$C$7))^2)</f>
        <v>0.18995537629321951</v>
      </c>
      <c r="X568">
        <f t="shared" si="105"/>
        <v>3.1415000000000002</v>
      </c>
      <c r="Y568">
        <f>G568-$C$7</f>
        <v>-0.18352941176470497</v>
      </c>
      <c r="Z568">
        <f t="shared" si="106"/>
        <v>3.7662454951554594E-6</v>
      </c>
      <c r="AA568">
        <f>W568/$C$5</f>
        <v>9.4977688146609758</v>
      </c>
      <c r="AB568">
        <f>Y568/$C$5</f>
        <v>-9.1764705882352491</v>
      </c>
      <c r="AC568">
        <f>$C$4/$C$5</f>
        <v>0</v>
      </c>
      <c r="AD568">
        <f>IFERROR(ABS(((J568*$C$5)/(4*Z568))*((((1/(AA568^3))-AA568)*SIN(V568))-(((4/(AA568^5))-(5/(AA568^3))+AA568)*SIN(3*V568))-(2*AC568*((3/(AA568^4))-(4/(AA568^2))+1)*COS(2*V568))+(2*AC568*((1/(AA568^2))-1)))),0)</f>
        <v>31932.87712579879</v>
      </c>
      <c r="AE568">
        <f>IFERROR(ABS(((J568*$C$5)/(4*Z568))*((2*AC568*((-(3/(AB568^4)))+(2/(AB568^2))+1)*SIN(2*X568))-((1/(AB568^3))*COS(X568))+(((4/(AB568^5))-((3/(AB568^3))-AB568))*COS(3*X568)))),0)</f>
        <v>379419.99867309304</v>
      </c>
      <c r="AF568">
        <f>MAX($C$8,AD568)</f>
        <v>400000</v>
      </c>
      <c r="AG568" s="11">
        <f>MAX(AE568,$C$3,U568)</f>
        <v>379419.99867309304</v>
      </c>
      <c r="AH568" s="11">
        <f t="shared" si="107"/>
        <v>9.6688158530401275E-2</v>
      </c>
      <c r="AI568" s="11">
        <f>(3*K568)/($C$2*$C$3*2)</f>
        <v>-7.4999999999999997E-3</v>
      </c>
      <c r="AJ568">
        <f t="shared" si="99"/>
        <v>0.16647000000000001</v>
      </c>
      <c r="AK568">
        <f t="shared" si="100"/>
        <v>9.6688158530401275E-2</v>
      </c>
      <c r="AL568">
        <f>0</f>
        <v>0</v>
      </c>
      <c r="AN568">
        <f t="shared" si="101"/>
        <v>1.4016520832573949E-6</v>
      </c>
    </row>
    <row r="569" spans="7:40" x14ac:dyDescent="0.25">
      <c r="G569">
        <f>G568+($C$6/1700)</f>
        <v>0.16676470588235384</v>
      </c>
      <c r="H569" s="7">
        <f t="shared" si="102"/>
        <v>0.16675999999999999</v>
      </c>
      <c r="I569" s="7">
        <f t="shared" si="108"/>
        <v>569</v>
      </c>
      <c r="J569" s="7">
        <f t="shared" si="109"/>
        <v>31.147500000000033</v>
      </c>
      <c r="K569" s="7">
        <v>-50</v>
      </c>
      <c r="L569">
        <f>SQRT(ABS((6*J569)/($C$2*$C$8)))</f>
        <v>9.6665660914308185E-2</v>
      </c>
      <c r="M569">
        <f>(3*K569)/($C$2*$C$3*2)</f>
        <v>-7.4999999999999997E-3</v>
      </c>
      <c r="N569">
        <f t="shared" si="103"/>
        <v>9.6665660914308185E-2</v>
      </c>
      <c r="O569">
        <f t="shared" si="104"/>
        <v>9.7979589711327184E-2</v>
      </c>
      <c r="P569">
        <f t="shared" si="98"/>
        <v>-15517.402827563703</v>
      </c>
      <c r="Q569">
        <f>0</f>
        <v>0</v>
      </c>
      <c r="R569" s="12">
        <f>0</f>
        <v>0</v>
      </c>
      <c r="S569">
        <f>0</f>
        <v>0</v>
      </c>
      <c r="T569">
        <f>0</f>
        <v>0</v>
      </c>
      <c r="U569">
        <f>IFERROR($C$3*S569,0)</f>
        <v>0</v>
      </c>
      <c r="V569">
        <f>3.1415-ATAN((M569/2)/ABS((G569-$C$7)))</f>
        <v>3.1619626330547006</v>
      </c>
      <c r="W569">
        <f>SQRT(((O569/2))^2+(ABS(G569-$C$7))^2)</f>
        <v>0.18967122346413093</v>
      </c>
      <c r="X569">
        <f t="shared" si="105"/>
        <v>3.1415000000000002</v>
      </c>
      <c r="Y569">
        <f>G569-$C$7</f>
        <v>-0.18323529411764614</v>
      </c>
      <c r="Z569">
        <f t="shared" si="106"/>
        <v>3.7636170916605211E-6</v>
      </c>
      <c r="AA569">
        <f>W569/$C$5</f>
        <v>9.4835611732065459</v>
      </c>
      <c r="AB569">
        <f>Y569/$C$5</f>
        <v>-9.1617647058823071</v>
      </c>
      <c r="AC569">
        <f>$C$4/$C$5</f>
        <v>0</v>
      </c>
      <c r="AD569">
        <f>IFERROR(ABS(((J569*$C$5)/(4*Z569))*((((1/(AA569^3))-AA569)*SIN(V569))-(((4/(AA569^5))-(5/(AA569^3))+AA569)*SIN(3*V569))-(2*AC569*((3/(AA569^4))-(4/(AA569^2))+1)*COS(2*V569))+(2*AC569*((1/(AA569^2))-1)))),0)</f>
        <v>31943.797639212295</v>
      </c>
      <c r="AE569">
        <f>IFERROR(ABS(((J569*$C$5)/(4*Z569))*((2*AC569*((-(3/(AB569^4)))+(2/(AB569^2))+1)*SIN(2*X569))-((1/(AB569^3))*COS(X569))+(((4/(AB569^5))-((3/(AB569^3))-AB569))*COS(3*X569)))),0)</f>
        <v>378898.76529348083</v>
      </c>
      <c r="AF569">
        <f>MAX($C$8,AD569)</f>
        <v>400000</v>
      </c>
      <c r="AG569" s="11">
        <f>MAX(AE569,$C$3,U569)</f>
        <v>378898.76529348083</v>
      </c>
      <c r="AH569" s="11">
        <f t="shared" si="107"/>
        <v>9.6665660914308185E-2</v>
      </c>
      <c r="AI569" s="11">
        <f>(3*K569)/($C$2*$C$3*2)</f>
        <v>-7.4999999999999997E-3</v>
      </c>
      <c r="AJ569">
        <f t="shared" si="99"/>
        <v>0.16675999999999999</v>
      </c>
      <c r="AK569">
        <f t="shared" si="100"/>
        <v>9.6665660914308185E-2</v>
      </c>
      <c r="AL569">
        <f>0</f>
        <v>0</v>
      </c>
      <c r="AN569">
        <f t="shared" si="101"/>
        <v>1.4496357301059906E-6</v>
      </c>
    </row>
    <row r="570" spans="7:40" x14ac:dyDescent="0.25">
      <c r="G570">
        <f>G569+($C$6/1700)</f>
        <v>0.16705882352941268</v>
      </c>
      <c r="H570" s="7">
        <f t="shared" si="102"/>
        <v>0.16705999999999999</v>
      </c>
      <c r="I570" s="7">
        <f t="shared" si="108"/>
        <v>570</v>
      </c>
      <c r="J570" s="7">
        <f t="shared" si="109"/>
        <v>31.132500000000032</v>
      </c>
      <c r="K570" s="7">
        <v>-50</v>
      </c>
      <c r="L570">
        <f>SQRT(ABS((6*J570)/($C$2*$C$8)))</f>
        <v>9.6642382007067734E-2</v>
      </c>
      <c r="M570">
        <f>(3*K570)/($C$2*$C$3*2)</f>
        <v>-7.4999999999999997E-3</v>
      </c>
      <c r="N570">
        <f t="shared" si="103"/>
        <v>9.6642382007067734E-2</v>
      </c>
      <c r="O570">
        <f t="shared" si="104"/>
        <v>9.7979589711327184E-2</v>
      </c>
      <c r="P570">
        <f t="shared" si="98"/>
        <v>-15521.140609823758</v>
      </c>
      <c r="Q570">
        <f>0</f>
        <v>0</v>
      </c>
      <c r="R570" s="12">
        <f>0</f>
        <v>0</v>
      </c>
      <c r="S570">
        <f>0</f>
        <v>0</v>
      </c>
      <c r="T570">
        <f>0</f>
        <v>0</v>
      </c>
      <c r="U570">
        <f>IFERROR($C$3*S570,0)</f>
        <v>0</v>
      </c>
      <c r="V570">
        <f>3.1415-ATAN((M570/2)/ABS((G570-$C$7)))</f>
        <v>3.1619955219738154</v>
      </c>
      <c r="W570">
        <f>SQRT(((O570/2))^2+(ABS(G570-$C$7))^2)</f>
        <v>0.1893871010614043</v>
      </c>
      <c r="X570">
        <f t="shared" si="105"/>
        <v>3.1415000000000002</v>
      </c>
      <c r="Y570">
        <f>G570-$C$7</f>
        <v>-0.1829411764705873</v>
      </c>
      <c r="Z570">
        <f t="shared" si="106"/>
        <v>3.760898697293799E-6</v>
      </c>
      <c r="AA570">
        <f>W570/$C$5</f>
        <v>9.4693550530702151</v>
      </c>
      <c r="AB570">
        <f>Y570/$C$5</f>
        <v>-9.1470588235293651</v>
      </c>
      <c r="AC570">
        <f>$C$4/$C$5</f>
        <v>0</v>
      </c>
      <c r="AD570">
        <f>IFERROR(ABS(((J570*$C$5)/(4*Z570))*((((1/(AA570^3))-AA570)*SIN(V570))-(((4/(AA570^5))-(5/(AA570^3))+AA570)*SIN(3*V570))-(2*AC570*((3/(AA570^4))-(4/(AA570^2))+1)*COS(2*V570))+(2*AC570*((1/(AA570^2))-1)))),0)</f>
        <v>31954.996697668175</v>
      </c>
      <c r="AE570">
        <f>IFERROR(ABS(((J570*$C$5)/(4*Z570))*((2*AC570*((-(3/(AB570^4)))+(2/(AB570^2))+1)*SIN(2*X570))-((1/(AB570^3))*COS(X570))+(((4/(AB570^5))-((3/(AB570^3))-AB570))*COS(3*X570)))),0)</f>
        <v>378380.34171518602</v>
      </c>
      <c r="AF570">
        <f>MAX($C$8,AD570)</f>
        <v>400000</v>
      </c>
      <c r="AG570" s="11">
        <f>MAX(AE570,$C$3,U570)</f>
        <v>378380.34171518602</v>
      </c>
      <c r="AH570" s="11">
        <f t="shared" si="107"/>
        <v>9.6642382007067734E-2</v>
      </c>
      <c r="AI570" s="11">
        <f>(3*K570)/($C$2*$C$3*2)</f>
        <v>-7.4999999999999997E-3</v>
      </c>
      <c r="AJ570">
        <f t="shared" si="99"/>
        <v>0.16705999999999999</v>
      </c>
      <c r="AK570">
        <f t="shared" si="100"/>
        <v>9.6642382007067734E-2</v>
      </c>
      <c r="AL570">
        <f>0</f>
        <v>0</v>
      </c>
      <c r="AN570">
        <f t="shared" si="101"/>
        <v>1.4009881691149898E-6</v>
      </c>
    </row>
    <row r="571" spans="7:40" x14ac:dyDescent="0.25">
      <c r="G571">
        <f>G570+($C$6/1700)</f>
        <v>0.16735294117647151</v>
      </c>
      <c r="H571" s="7">
        <f t="shared" si="102"/>
        <v>0.16735</v>
      </c>
      <c r="I571" s="7">
        <f t="shared" si="108"/>
        <v>571</v>
      </c>
      <c r="J571" s="7">
        <f t="shared" si="109"/>
        <v>31.118000000000031</v>
      </c>
      <c r="K571" s="7">
        <v>-50</v>
      </c>
      <c r="L571">
        <f>SQRT(ABS((6*J571)/($C$2*$C$8)))</f>
        <v>9.6619873732064099E-2</v>
      </c>
      <c r="M571">
        <f>(3*K571)/($C$2*$C$3*2)</f>
        <v>-7.4999999999999997E-3</v>
      </c>
      <c r="N571">
        <f t="shared" si="103"/>
        <v>9.6619873732064099E-2</v>
      </c>
      <c r="O571">
        <f t="shared" si="104"/>
        <v>9.7979589711327184E-2</v>
      </c>
      <c r="P571">
        <f t="shared" si="98"/>
        <v>-15524.756368028791</v>
      </c>
      <c r="Q571">
        <f>0</f>
        <v>0</v>
      </c>
      <c r="R571" s="12">
        <f>0</f>
        <v>0</v>
      </c>
      <c r="S571">
        <f>0</f>
        <v>0</v>
      </c>
      <c r="T571">
        <f>0</f>
        <v>0</v>
      </c>
      <c r="U571">
        <f>IFERROR($C$3*S571,0)</f>
        <v>0</v>
      </c>
      <c r="V571">
        <f>3.1415-ATAN((M571/2)/ABS((G571-$C$7)))</f>
        <v>3.1620285167708153</v>
      </c>
      <c r="W571">
        <f>SQRT(((O571/2))^2+(ABS(G571-$C$7))^2)</f>
        <v>0.18910300922218418</v>
      </c>
      <c r="X571">
        <f t="shared" si="105"/>
        <v>3.1415000000000002</v>
      </c>
      <c r="Y571">
        <f>G571-$C$7</f>
        <v>-0.18264705882352847</v>
      </c>
      <c r="Z571">
        <f t="shared" si="106"/>
        <v>3.7582715384929668E-6</v>
      </c>
      <c r="AA571">
        <f>W571/$C$5</f>
        <v>9.4551504611092092</v>
      </c>
      <c r="AB571">
        <f>Y571/$C$5</f>
        <v>-9.132352941176423</v>
      </c>
      <c r="AC571">
        <f>$C$4/$C$5</f>
        <v>0</v>
      </c>
      <c r="AD571">
        <f>IFERROR(ABS(((J571*$C$5)/(4*Z571))*((((1/(AA571^3))-AA571)*SIN(V571))-(((4/(AA571^5))-(5/(AA571^3))+AA571)*SIN(3*V571))-(2*AC571*((3/(AA571^4))-(4/(AA571^2))+1)*COS(2*V571))+(2*AC571*((1/(AA571^2))-1)))),0)</f>
        <v>31965.961416525381</v>
      </c>
      <c r="AE571">
        <f>IFERROR(ABS(((J571*$C$5)/(4*Z571))*((2*AC571*((-(3/(AB571^4)))+(2/(AB571^2))+1)*SIN(2*X571))-((1/(AB571^3))*COS(X571))+(((4/(AB571^5))-((3/(AB571^3))-AB571))*COS(3*X571)))),0)</f>
        <v>377858.64801957994</v>
      </c>
      <c r="AF571">
        <f>MAX($C$8,AD571)</f>
        <v>400000</v>
      </c>
      <c r="AG571" s="11">
        <f>MAX(AE571,$C$3,U571)</f>
        <v>377858.64801957994</v>
      </c>
      <c r="AH571" s="11">
        <f t="shared" si="107"/>
        <v>9.6619873732064099E-2</v>
      </c>
      <c r="AI571" s="11">
        <f>(3*K571)/($C$2*$C$3*2)</f>
        <v>-7.4999999999999997E-3</v>
      </c>
      <c r="AJ571">
        <f t="shared" si="99"/>
        <v>0.16735</v>
      </c>
      <c r="AK571">
        <f t="shared" si="100"/>
        <v>9.6619873732064099E-2</v>
      </c>
      <c r="AL571">
        <f>0</f>
        <v>0</v>
      </c>
      <c r="AN571">
        <f t="shared" si="101"/>
        <v>1.4489487568578568E-6</v>
      </c>
    </row>
    <row r="572" spans="7:40" x14ac:dyDescent="0.25">
      <c r="G572">
        <f>G571+($C$6/1700)</f>
        <v>0.16764705882353034</v>
      </c>
      <c r="H572" s="7">
        <f t="shared" si="102"/>
        <v>0.16764999999999999</v>
      </c>
      <c r="I572" s="7">
        <f t="shared" si="108"/>
        <v>572</v>
      </c>
      <c r="J572" s="7">
        <f t="shared" si="109"/>
        <v>31.10300000000003</v>
      </c>
      <c r="K572" s="7">
        <v>-50</v>
      </c>
      <c r="L572">
        <f>SQRT(ABS((6*J572)/($C$2*$C$8)))</f>
        <v>9.6596583790525478E-2</v>
      </c>
      <c r="M572">
        <f>(3*K572)/($C$2*$C$3*2)</f>
        <v>-7.4999999999999997E-3</v>
      </c>
      <c r="N572">
        <f t="shared" si="103"/>
        <v>9.6596583790525478E-2</v>
      </c>
      <c r="O572">
        <f t="shared" si="104"/>
        <v>9.7979589711327184E-2</v>
      </c>
      <c r="P572">
        <f t="shared" si="98"/>
        <v>-15528.499467981446</v>
      </c>
      <c r="Q572">
        <f>0</f>
        <v>0</v>
      </c>
      <c r="R572" s="12">
        <f>0</f>
        <v>0</v>
      </c>
      <c r="S572">
        <f>0</f>
        <v>0</v>
      </c>
      <c r="T572">
        <f>0</f>
        <v>0</v>
      </c>
      <c r="U572">
        <f>IFERROR($C$3*S572,0)</f>
        <v>0</v>
      </c>
      <c r="V572">
        <f>3.1415-ATAN((M572/2)/ABS((G572-$C$7)))</f>
        <v>3.1620616179577241</v>
      </c>
      <c r="W572">
        <f>SQRT(((O572/2))^2+(ABS(G572-$C$7))^2)</f>
        <v>0.18881894808442556</v>
      </c>
      <c r="X572">
        <f t="shared" si="105"/>
        <v>3.1415000000000002</v>
      </c>
      <c r="Y572">
        <f>G572-$C$7</f>
        <v>-0.18235294117646964</v>
      </c>
      <c r="Z572">
        <f t="shared" si="106"/>
        <v>3.7555544320458964E-6</v>
      </c>
      <c r="AA572">
        <f>W572/$C$5</f>
        <v>9.4409474042212782</v>
      </c>
      <c r="AB572">
        <f>Y572/$C$5</f>
        <v>-9.117647058823481</v>
      </c>
      <c r="AC572">
        <f>$C$4/$C$5</f>
        <v>0</v>
      </c>
      <c r="AD572">
        <f>IFERROR(ABS(((J572*$C$5)/(4*Z572))*((((1/(AA572^3))-AA572)*SIN(V572))-(((4/(AA572^5))-(5/(AA572^3))+AA572)*SIN(3*V572))-(2*AC572*((3/(AA572^4))-(4/(AA572^2))+1)*COS(2*V572))+(2*AC572*((1/(AA572^2))-1)))),0)</f>
        <v>31977.205325774743</v>
      </c>
      <c r="AE572">
        <f>IFERROR(ABS(((J572*$C$5)/(4*Z572))*((2*AC572*((-(3/(AB572^4)))+(2/(AB572^2))+1)*SIN(2*X572))-((1/(AB572^3))*COS(X572))+(((4/(AB572^5))-((3/(AB572^3))-AB572))*COS(3*X572)))),0)</f>
        <v>377339.75807450479</v>
      </c>
      <c r="AF572">
        <f>MAX($C$8,AD572)</f>
        <v>400000</v>
      </c>
      <c r="AG572" s="11">
        <f>MAX(AE572,$C$3,U572)</f>
        <v>377339.75807450479</v>
      </c>
      <c r="AH572" s="11">
        <f t="shared" si="107"/>
        <v>9.6596583790525478E-2</v>
      </c>
      <c r="AI572" s="11">
        <f>(3*K572)/($C$2*$C$3*2)</f>
        <v>-7.4999999999999997E-3</v>
      </c>
      <c r="AJ572">
        <f t="shared" si="99"/>
        <v>0.16764999999999999</v>
      </c>
      <c r="AK572">
        <f t="shared" si="100"/>
        <v>9.6596583790525478E-2</v>
      </c>
      <c r="AL572">
        <f>0</f>
        <v>0</v>
      </c>
      <c r="AN572">
        <f t="shared" si="101"/>
        <v>1.4003239402010418E-6</v>
      </c>
    </row>
    <row r="573" spans="7:40" x14ac:dyDescent="0.25">
      <c r="G573">
        <f>G572+($C$6/1700)</f>
        <v>0.16794117647058918</v>
      </c>
      <c r="H573" s="7">
        <f t="shared" si="102"/>
        <v>0.16794000000000001</v>
      </c>
      <c r="I573" s="7">
        <f t="shared" si="108"/>
        <v>573</v>
      </c>
      <c r="J573" s="7">
        <f t="shared" si="109"/>
        <v>31.088500000000028</v>
      </c>
      <c r="K573" s="7">
        <v>-50</v>
      </c>
      <c r="L573">
        <f>SQRT(ABS((6*J573)/($C$2*$C$8)))</f>
        <v>9.6574064841446997E-2</v>
      </c>
      <c r="M573">
        <f>(3*K573)/($C$2*$C$3*2)</f>
        <v>-7.4999999999999997E-3</v>
      </c>
      <c r="N573">
        <f t="shared" si="103"/>
        <v>9.6574064841446997E-2</v>
      </c>
      <c r="O573">
        <f t="shared" si="104"/>
        <v>9.7979589711327184E-2</v>
      </c>
      <c r="P573">
        <f t="shared" si="98"/>
        <v>-15532.120372717709</v>
      </c>
      <c r="Q573">
        <f>0</f>
        <v>0</v>
      </c>
      <c r="R573" s="12">
        <f>0</f>
        <v>0</v>
      </c>
      <c r="S573">
        <f>0</f>
        <v>0</v>
      </c>
      <c r="T573">
        <f>0</f>
        <v>0</v>
      </c>
      <c r="U573">
        <f>IFERROR($C$3*S573,0)</f>
        <v>0</v>
      </c>
      <c r="V573">
        <f>3.1415-ATAN((M573/2)/ABS((G573-$C$7)))</f>
        <v>3.1620948260498727</v>
      </c>
      <c r="W573">
        <f>SQRT(((O573/2))^2+(ABS(G573-$C$7))^2)</f>
        <v>0.18853491778689999</v>
      </c>
      <c r="X573">
        <f t="shared" si="105"/>
        <v>3.1415000000000002</v>
      </c>
      <c r="Y573">
        <f>G573-$C$7</f>
        <v>-0.1820588235294108</v>
      </c>
      <c r="Z573">
        <f t="shared" si="106"/>
        <v>3.7529285185291597E-6</v>
      </c>
      <c r="AA573">
        <f>W573/$C$5</f>
        <v>9.4267458893449998</v>
      </c>
      <c r="AB573">
        <f>Y573/$C$5</f>
        <v>-9.102941176470539</v>
      </c>
      <c r="AC573">
        <f>$C$4/$C$5</f>
        <v>0</v>
      </c>
      <c r="AD573">
        <f>IFERROR(ABS(((J573*$C$5)/(4*Z573))*((((1/(AA573^3))-AA573)*SIN(V573))-(((4/(AA573^5))-(5/(AA573^3))+AA573)*SIN(3*V573))-(2*AC573*((3/(AA573^4))-(4/(AA573^2))+1)*COS(2*V573))+(2*AC573*((1/(AA573^2))-1)))),0)</f>
        <v>31988.214699418335</v>
      </c>
      <c r="AE573">
        <f>IFERROR(ABS(((J573*$C$5)/(4*Z573))*((2*AC573*((-(3/(AB573^4)))+(2/(AB573^2))+1)*SIN(2*X573))-((1/(AB573^3))*COS(X573))+(((4/(AB573^5))-((3/(AB573^3))-AB573))*COS(3*X573)))),0)</f>
        <v>376817.60291485803</v>
      </c>
      <c r="AF573">
        <f>MAX($C$8,AD573)</f>
        <v>400000</v>
      </c>
      <c r="AG573" s="11">
        <f>MAX(AE573,$C$3,U573)</f>
        <v>376817.60291485803</v>
      </c>
      <c r="AH573" s="11">
        <f t="shared" si="107"/>
        <v>9.6574064841446997E-2</v>
      </c>
      <c r="AI573" s="11">
        <f>(3*K573)/($C$2*$C$3*2)</f>
        <v>-7.4999999999999997E-3</v>
      </c>
      <c r="AJ573">
        <f t="shared" si="99"/>
        <v>0.16794000000000001</v>
      </c>
      <c r="AK573">
        <f t="shared" si="100"/>
        <v>9.6574064841446997E-2</v>
      </c>
      <c r="AL573">
        <f>0</f>
        <v>0</v>
      </c>
      <c r="AN573">
        <f t="shared" si="101"/>
        <v>1.4482614577485406E-6</v>
      </c>
    </row>
    <row r="574" spans="7:40" x14ac:dyDescent="0.25">
      <c r="G574">
        <f>G573+($C$6/1700)</f>
        <v>0.16823529411764801</v>
      </c>
      <c r="H574" s="7">
        <f t="shared" si="102"/>
        <v>0.16824</v>
      </c>
      <c r="I574" s="7">
        <f t="shared" si="108"/>
        <v>574</v>
      </c>
      <c r="J574" s="7">
        <f t="shared" si="109"/>
        <v>31.073500000000028</v>
      </c>
      <c r="K574" s="7">
        <v>-50</v>
      </c>
      <c r="L574">
        <f>SQRT(ABS((6*J574)/($C$2*$C$8)))</f>
        <v>9.6550763849904409E-2</v>
      </c>
      <c r="M574">
        <f>(3*K574)/($C$2*$C$3*2)</f>
        <v>-7.4999999999999997E-3</v>
      </c>
      <c r="N574">
        <f t="shared" si="103"/>
        <v>9.6550763849904409E-2</v>
      </c>
      <c r="O574">
        <f t="shared" si="104"/>
        <v>9.7979589711327184E-2</v>
      </c>
      <c r="P574">
        <f t="shared" si="98"/>
        <v>-15535.868802983945</v>
      </c>
      <c r="Q574">
        <f>0</f>
        <v>0</v>
      </c>
      <c r="R574" s="12">
        <f>0</f>
        <v>0</v>
      </c>
      <c r="S574">
        <f>0</f>
        <v>0</v>
      </c>
      <c r="T574">
        <f>0</f>
        <v>0</v>
      </c>
      <c r="U574">
        <f>IFERROR($C$3*S574,0)</f>
        <v>0</v>
      </c>
      <c r="V574">
        <f>3.1415-ATAN((M574/2)/ABS((G574-$C$7)))</f>
        <v>3.1621281415659253</v>
      </c>
      <c r="W574">
        <f>SQRT(((O574/2))^2+(ABS(G574-$C$7))^2)</f>
        <v>0.18825091846920142</v>
      </c>
      <c r="X574">
        <f t="shared" si="105"/>
        <v>3.1415000000000002</v>
      </c>
      <c r="Y574">
        <f>G574-$C$7</f>
        <v>-0.18176470588235197</v>
      </c>
      <c r="Z574">
        <f t="shared" si="106"/>
        <v>3.7502127006125094E-6</v>
      </c>
      <c r="AA574">
        <f>W574/$C$5</f>
        <v>9.4125459234600708</v>
      </c>
      <c r="AB574">
        <f>Y574/$C$5</f>
        <v>-9.0882352941175988</v>
      </c>
      <c r="AC574">
        <f>$C$4/$C$5</f>
        <v>0</v>
      </c>
      <c r="AD574">
        <f>IFERROR(ABS(((J574*$C$5)/(4*Z574))*((((1/(AA574^3))-AA574)*SIN(V574))-(((4/(AA574^5))-(5/(AA574^3))+AA574)*SIN(3*V574))-(2*AC574*((3/(AA574^4))-(4/(AA574^2))+1)*COS(2*V574))+(2*AC574*((1/(AA574^2))-1)))),0)</f>
        <v>31999.503913650206</v>
      </c>
      <c r="AE574">
        <f>IFERROR(ABS(((J574*$C$5)/(4*Z574))*((2*AC574*((-(3/(AB574^4)))+(2/(AB574^2))+1)*SIN(2*X574))-((1/(AB574^3))*COS(X574))+(((4/(AB574^5))-((3/(AB574^3))-AB574))*COS(3*X574)))),0)</f>
        <v>376298.24543344718</v>
      </c>
      <c r="AF574">
        <f>MAX($C$8,AD574)</f>
        <v>400000</v>
      </c>
      <c r="AG574" s="11">
        <f>MAX(AE574,$C$3,U574)</f>
        <v>376298.24543344718</v>
      </c>
      <c r="AH574" s="11">
        <f t="shared" si="107"/>
        <v>9.6550763849904409E-2</v>
      </c>
      <c r="AI574" s="11">
        <f>(3*K574)/($C$2*$C$3*2)</f>
        <v>-7.4999999999999997E-3</v>
      </c>
      <c r="AJ574">
        <f t="shared" si="99"/>
        <v>0.16824</v>
      </c>
      <c r="AK574">
        <f t="shared" si="100"/>
        <v>9.6550763849904409E-2</v>
      </c>
      <c r="AL574">
        <f>0</f>
        <v>0</v>
      </c>
      <c r="AN574">
        <f t="shared" si="101"/>
        <v>1.3996593960675471E-6</v>
      </c>
    </row>
    <row r="575" spans="7:40" x14ac:dyDescent="0.25">
      <c r="G575">
        <f>G574+($C$6/1700)</f>
        <v>0.16852941176470684</v>
      </c>
      <c r="H575" s="7">
        <f t="shared" si="102"/>
        <v>0.16853000000000001</v>
      </c>
      <c r="I575" s="7">
        <f t="shared" si="108"/>
        <v>575</v>
      </c>
      <c r="J575" s="7">
        <f t="shared" si="109"/>
        <v>31.059000000000026</v>
      </c>
      <c r="K575" s="7">
        <v>-50</v>
      </c>
      <c r="L575">
        <f>SQRT(ABS((6*J575)/($C$2*$C$8)))</f>
        <v>9.6528234211550809E-2</v>
      </c>
      <c r="M575">
        <f>(3*K575)/($C$2*$C$3*2)</f>
        <v>-7.4999999999999997E-3</v>
      </c>
      <c r="N575">
        <f t="shared" si="103"/>
        <v>9.6528234211550809E-2</v>
      </c>
      <c r="O575">
        <f t="shared" si="104"/>
        <v>9.7979589711327184E-2</v>
      </c>
      <c r="P575">
        <f t="shared" si="98"/>
        <v>-15539.494866471992</v>
      </c>
      <c r="Q575">
        <f>0</f>
        <v>0</v>
      </c>
      <c r="R575" s="12">
        <f>0</f>
        <v>0</v>
      </c>
      <c r="S575">
        <f>0</f>
        <v>0</v>
      </c>
      <c r="T575">
        <f>0</f>
        <v>0</v>
      </c>
      <c r="U575">
        <f>IFERROR($C$3*S575,0)</f>
        <v>0</v>
      </c>
      <c r="V575">
        <f>3.1415-ATAN((M575/2)/ABS((G575-$C$7)))</f>
        <v>3.1621615650279051</v>
      </c>
      <c r="W575">
        <f>SQRT(((O575/2))^2+(ABS(G575-$C$7))^2)</f>
        <v>0.18796695027175206</v>
      </c>
      <c r="X575">
        <f t="shared" si="105"/>
        <v>3.1415000000000002</v>
      </c>
      <c r="Y575">
        <f>G575-$C$7</f>
        <v>-0.18147058823529313</v>
      </c>
      <c r="Z575">
        <f t="shared" si="106"/>
        <v>3.7475880329706995E-6</v>
      </c>
      <c r="AA575">
        <f>W575/$C$5</f>
        <v>9.398347513587602</v>
      </c>
      <c r="AB575">
        <f>Y575/$C$5</f>
        <v>-9.0735294117646568</v>
      </c>
      <c r="AC575">
        <f>$C$4/$C$5</f>
        <v>0</v>
      </c>
      <c r="AD575">
        <f>IFERROR(ABS(((J575*$C$5)/(4*Z575))*((((1/(AA575^3))-AA575)*SIN(V575))-(((4/(AA575^5))-(5/(AA575^3))+AA575)*SIN(3*V575))-(2*AC575*((3/(AA575^4))-(4/(AA575^2))+1)*COS(2*V575))+(2*AC575*((1/(AA575^2))-1)))),0)</f>
        <v>32010.558398102708</v>
      </c>
      <c r="AE575">
        <f>IFERROR(ABS(((J575*$C$5)/(4*Z575))*((2*AC575*((-(3/(AB575^4)))+(2/(AB575^2))+1)*SIN(2*X575))-((1/(AB575^3))*COS(X575))+(((4/(AB575^5))-((3/(AB575^3))-AB575))*COS(3*X575)))),0)</f>
        <v>375775.62765440013</v>
      </c>
      <c r="AF575">
        <f>MAX($C$8,AD575)</f>
        <v>400000</v>
      </c>
      <c r="AG575" s="11">
        <f>MAX(AE575,$C$3,U575)</f>
        <v>375775.62765440013</v>
      </c>
      <c r="AH575" s="11">
        <f t="shared" si="107"/>
        <v>9.6528234211550809E-2</v>
      </c>
      <c r="AI575" s="11">
        <f>(3*K575)/($C$2*$C$3*2)</f>
        <v>-7.4999999999999997E-3</v>
      </c>
      <c r="AJ575">
        <f t="shared" si="99"/>
        <v>0.16853000000000001</v>
      </c>
      <c r="AK575">
        <f t="shared" si="100"/>
        <v>9.6528234211550809E-2</v>
      </c>
      <c r="AL575">
        <f>0</f>
        <v>0</v>
      </c>
      <c r="AN575">
        <f t="shared" si="101"/>
        <v>1.3993326400466028E-6</v>
      </c>
    </row>
    <row r="576" spans="7:40" x14ac:dyDescent="0.25">
      <c r="G576">
        <f>G575+($C$6/1700)</f>
        <v>0.16882352941176568</v>
      </c>
      <c r="H576" s="7">
        <f t="shared" si="102"/>
        <v>0.16882</v>
      </c>
      <c r="I576" s="7">
        <f t="shared" si="108"/>
        <v>576</v>
      </c>
      <c r="J576" s="7">
        <f t="shared" si="109"/>
        <v>31.044500000000028</v>
      </c>
      <c r="K576" s="7">
        <v>-50</v>
      </c>
      <c r="L576">
        <f>SQRT(ABS((6*J576)/($C$2*$C$8)))</f>
        <v>9.6505699313563897E-2</v>
      </c>
      <c r="M576">
        <f>(3*K576)/($C$2*$C$3*2)</f>
        <v>-7.4999999999999997E-3</v>
      </c>
      <c r="N576">
        <f t="shared" si="103"/>
        <v>9.6505699313563897E-2</v>
      </c>
      <c r="O576">
        <f t="shared" si="104"/>
        <v>9.7979589711327184E-2</v>
      </c>
      <c r="P576">
        <f t="shared" si="98"/>
        <v>-15543.123470109651</v>
      </c>
      <c r="Q576">
        <f>0</f>
        <v>0</v>
      </c>
      <c r="R576" s="12">
        <f>0</f>
        <v>0</v>
      </c>
      <c r="S576">
        <f>0</f>
        <v>0</v>
      </c>
      <c r="T576">
        <f>0</f>
        <v>0</v>
      </c>
      <c r="U576">
        <f>IFERROR($C$3*S576,0)</f>
        <v>0</v>
      </c>
      <c r="V576">
        <f>3.1415-ATAN((M576/2)/ABS((G576-$C$7)))</f>
        <v>3.1621950969612236</v>
      </c>
      <c r="W576">
        <f>SQRT(((O576/2))^2+(ABS(G576-$C$7))^2)</f>
        <v>0.18768301333580864</v>
      </c>
      <c r="X576">
        <f t="shared" si="105"/>
        <v>3.1415000000000002</v>
      </c>
      <c r="Y576">
        <f>G576-$C$7</f>
        <v>-0.1811764705882343</v>
      </c>
      <c r="Z576">
        <f t="shared" si="106"/>
        <v>3.7449639779249204E-6</v>
      </c>
      <c r="AA576">
        <f>W576/$C$5</f>
        <v>9.3841506667904326</v>
      </c>
      <c r="AB576">
        <f>Y576/$C$5</f>
        <v>-9.0588235294117148</v>
      </c>
      <c r="AC576">
        <f>$C$4/$C$5</f>
        <v>0</v>
      </c>
      <c r="AD576">
        <f>IFERROR(ABS(((J576*$C$5)/(4*Z576))*((((1/(AA576^3))-AA576)*SIN(V576))-(((4/(AA576^5))-(5/(AA576^3))+AA576)*SIN(3*V576))-(2*AC576*((3/(AA576^4))-(4/(AA576^2))+1)*COS(2*V576))+(2*AC576*((1/(AA576^2))-1)))),0)</f>
        <v>32021.635506310577</v>
      </c>
      <c r="AE576">
        <f>IFERROR(ABS(((J576*$C$5)/(4*Z576))*((2*AC576*((-(3/(AB576^4)))+(2/(AB576^2))+1)*SIN(2*X576))-((1/(AB576^3))*COS(X576))+(((4/(AB576^5))-((3/(AB576^3))-AB576))*COS(3*X576)))),0)</f>
        <v>375252.77952894435</v>
      </c>
      <c r="AF576">
        <f>MAX($C$8,AD576)</f>
        <v>400000</v>
      </c>
      <c r="AG576" s="11">
        <f>MAX(AE576,$C$3,U576)</f>
        <v>375252.77952894435</v>
      </c>
      <c r="AH576" s="11">
        <f t="shared" si="107"/>
        <v>9.6505699313563897E-2</v>
      </c>
      <c r="AI576" s="11">
        <f>(3*K576)/($C$2*$C$3*2)</f>
        <v>-7.4999999999999997E-3</v>
      </c>
      <c r="AJ576">
        <f t="shared" si="99"/>
        <v>0.16882</v>
      </c>
      <c r="AK576">
        <f t="shared" si="100"/>
        <v>9.6505699313563897E-2</v>
      </c>
      <c r="AL576">
        <f>0</f>
        <v>0</v>
      </c>
      <c r="AN576">
        <f t="shared" si="101"/>
        <v>1.4472357271709154E-6</v>
      </c>
    </row>
    <row r="577" spans="7:40" x14ac:dyDescent="0.25">
      <c r="G577">
        <f>G576+($C$6/1700)</f>
        <v>0.16911764705882451</v>
      </c>
      <c r="H577" s="7">
        <f t="shared" si="102"/>
        <v>0.16911999999999999</v>
      </c>
      <c r="I577" s="7">
        <f t="shared" si="108"/>
        <v>577</v>
      </c>
      <c r="J577" s="7">
        <f t="shared" si="109"/>
        <v>31.029500000000027</v>
      </c>
      <c r="K577" s="7">
        <v>-50</v>
      </c>
      <c r="L577">
        <f>SQRT(ABS((6*J577)/($C$2*$C$8)))</f>
        <v>9.6482381811396054E-2</v>
      </c>
      <c r="M577">
        <f>(3*K577)/($C$2*$C$3*2)</f>
        <v>-7.4999999999999997E-3</v>
      </c>
      <c r="N577">
        <f t="shared" si="103"/>
        <v>9.6482381811396054E-2</v>
      </c>
      <c r="O577">
        <f t="shared" si="104"/>
        <v>9.7979589711327184E-2</v>
      </c>
      <c r="P577">
        <f t="shared" si="98"/>
        <v>-15546.87987421582</v>
      </c>
      <c r="Q577">
        <f>0</f>
        <v>0</v>
      </c>
      <c r="R577" s="12">
        <f>0</f>
        <v>0</v>
      </c>
      <c r="S577">
        <f>0</f>
        <v>0</v>
      </c>
      <c r="T577">
        <f>0</f>
        <v>0</v>
      </c>
      <c r="U577">
        <f>IFERROR($C$3*S577,0)</f>
        <v>0</v>
      </c>
      <c r="V577">
        <f>3.1415-ATAN((M577/2)/ABS((G577-$C$7)))</f>
        <v>3.1622287378947074</v>
      </c>
      <c r="W577">
        <f>SQRT(((O577/2))^2+(ABS(G577-$C$7))^2)</f>
        <v>0.18739910780346841</v>
      </c>
      <c r="X577">
        <f t="shared" si="105"/>
        <v>3.1415000000000002</v>
      </c>
      <c r="Y577">
        <f>G577-$C$7</f>
        <v>-0.18088235294117547</v>
      </c>
      <c r="Z577">
        <f t="shared" si="106"/>
        <v>3.7422500830208951E-6</v>
      </c>
      <c r="AA577">
        <f>W577/$C$5</f>
        <v>9.3699553901734198</v>
      </c>
      <c r="AB577">
        <f>Y577/$C$5</f>
        <v>-9.0441176470587727</v>
      </c>
      <c r="AC577">
        <f>$C$4/$C$5</f>
        <v>0</v>
      </c>
      <c r="AD577">
        <f>IFERROR(ABS(((J577*$C$5)/(4*Z577))*((((1/(AA577^3))-AA577)*SIN(V577))-(((4/(AA577^5))-(5/(AA577^3))+AA577)*SIN(3*V577))-(2*AC577*((3/(AA577^4))-(4/(AA577^2))+1)*COS(2*V577))+(2*AC577*((1/(AA577^2))-1)))),0)</f>
        <v>32032.993436335499</v>
      </c>
      <c r="AE577">
        <f>IFERROR(ABS(((J577*$C$5)/(4*Z577))*((2*AC577*((-(3/(AB577^4)))+(2/(AB577^2))+1)*SIN(2*X577))-((1/(AB577^3))*COS(X577))+(((4/(AB577^5))-((3/(AB577^3))-AB577))*COS(3*X577)))),0)</f>
        <v>374732.7198984276</v>
      </c>
      <c r="AF577">
        <f>MAX($C$8,AD577)</f>
        <v>400000</v>
      </c>
      <c r="AG577" s="11">
        <f>MAX(AE577,$C$3,U577)</f>
        <v>374732.7198984276</v>
      </c>
      <c r="AH577" s="11">
        <f t="shared" si="107"/>
        <v>9.6482381811396054E-2</v>
      </c>
      <c r="AI577" s="11">
        <f>(3*K577)/($C$2*$C$3*2)</f>
        <v>-7.4999999999999997E-3</v>
      </c>
      <c r="AJ577">
        <f t="shared" si="99"/>
        <v>0.16911999999999999</v>
      </c>
      <c r="AK577">
        <f t="shared" si="100"/>
        <v>9.6482381811396054E-2</v>
      </c>
      <c r="AL577">
        <f>0</f>
        <v>0</v>
      </c>
      <c r="AN577">
        <f t="shared" si="101"/>
        <v>1.3986676249202919E-6</v>
      </c>
    </row>
    <row r="578" spans="7:40" x14ac:dyDescent="0.25">
      <c r="G578">
        <f>G577+($C$6/1700)</f>
        <v>0.16941176470588334</v>
      </c>
      <c r="H578" s="7">
        <f t="shared" si="102"/>
        <v>0.16941000000000001</v>
      </c>
      <c r="I578" s="7">
        <f t="shared" si="108"/>
        <v>578</v>
      </c>
      <c r="J578" s="7">
        <f t="shared" si="109"/>
        <v>31.015000000000025</v>
      </c>
      <c r="K578" s="7">
        <v>-50</v>
      </c>
      <c r="L578">
        <f>SQRT(ABS((6*J578)/($C$2*$C$8)))</f>
        <v>9.6459836201395283E-2</v>
      </c>
      <c r="M578">
        <f>(3*K578)/($C$2*$C$3*2)</f>
        <v>-7.4999999999999997E-3</v>
      </c>
      <c r="N578">
        <f t="shared" si="103"/>
        <v>9.6459836201395283E-2</v>
      </c>
      <c r="O578">
        <f t="shared" si="104"/>
        <v>9.7979589711327184E-2</v>
      </c>
      <c r="P578">
        <f t="shared" ref="P578:P641" si="110">(3/2)*K578/($C$2*(N578-(2*T578)))</f>
        <v>-15550.51365490814</v>
      </c>
      <c r="Q578">
        <f>0</f>
        <v>0</v>
      </c>
      <c r="R578" s="12">
        <f>0</f>
        <v>0</v>
      </c>
      <c r="S578">
        <f>0</f>
        <v>0</v>
      </c>
      <c r="T578">
        <f>0</f>
        <v>0</v>
      </c>
      <c r="U578">
        <f>IFERROR($C$3*S578,0)</f>
        <v>0</v>
      </c>
      <c r="V578">
        <f>3.1415-ATAN((M578/2)/ABS((G578-$C$7)))</f>
        <v>3.1622624883606245</v>
      </c>
      <c r="W578">
        <f>SQRT(((O578/2))^2+(ABS(G578-$C$7))^2)</f>
        <v>0.18711523381767511</v>
      </c>
      <c r="X578">
        <f t="shared" si="105"/>
        <v>3.1415000000000002</v>
      </c>
      <c r="Y578">
        <f>G578-$C$7</f>
        <v>-0.18058823529411663</v>
      </c>
      <c r="Z578">
        <f t="shared" si="106"/>
        <v>3.7396272747328463E-6</v>
      </c>
      <c r="AA578">
        <f>W578/$C$5</f>
        <v>9.3557616908837549</v>
      </c>
      <c r="AB578">
        <f>Y578/$C$5</f>
        <v>-9.0294117647058307</v>
      </c>
      <c r="AC578">
        <f>$C$4/$C$5</f>
        <v>0</v>
      </c>
      <c r="AD578">
        <f>IFERROR(ABS(((J578*$C$5)/(4*Z578))*((((1/(AA578^3))-AA578)*SIN(V578))-(((4/(AA578^5))-(5/(AA578^3))+AA578)*SIN(3*V578))-(2*AC578*((3/(AA578^4))-(4/(AA578^2))+1)*COS(2*V578))+(2*AC578*((1/(AA578^2))-1)))),0)</f>
        <v>32044.116351787499</v>
      </c>
      <c r="AE578">
        <f>IFERROR(ABS(((J578*$C$5)/(4*Z578))*((2*AC578*((-(3/(AB578^4)))+(2/(AB578^2))+1)*SIN(2*X578))-((1/(AB578^3))*COS(X578))+(((4/(AB578^5))-((3/(AB578^3))-AB578))*COS(3*X578)))),0)</f>
        <v>374209.40741106711</v>
      </c>
      <c r="AF578">
        <f>MAX($C$8,AD578)</f>
        <v>400000</v>
      </c>
      <c r="AG578" s="11">
        <f>MAX(AE578,$C$3,U578)</f>
        <v>374209.40741106711</v>
      </c>
      <c r="AH578" s="11">
        <f t="shared" si="107"/>
        <v>9.6459836201395283E-2</v>
      </c>
      <c r="AI578" s="11">
        <f>(3*K578)/($C$2*$C$3*2)</f>
        <v>-7.4999999999999997E-3</v>
      </c>
      <c r="AJ578">
        <f t="shared" ref="AJ578:AJ641" si="111">H578</f>
        <v>0.16941000000000001</v>
      </c>
      <c r="AK578">
        <f t="shared" ref="AK578:AK641" si="112">N578</f>
        <v>9.6459836201395283E-2</v>
      </c>
      <c r="AL578">
        <f>0</f>
        <v>0</v>
      </c>
      <c r="AN578">
        <f t="shared" ref="AN578:AN641" si="113">(H579-H578)*((N579))*$C$2</f>
        <v>1.4465476141489185E-6</v>
      </c>
    </row>
    <row r="579" spans="7:40" x14ac:dyDescent="0.25">
      <c r="G579">
        <f>G578+($C$6/1700)</f>
        <v>0.16970588235294218</v>
      </c>
      <c r="H579" s="7">
        <f t="shared" ref="H579:H642" si="114">VALUE(ROUND(G579,5))</f>
        <v>0.16971</v>
      </c>
      <c r="I579" s="7">
        <f t="shared" si="108"/>
        <v>579</v>
      </c>
      <c r="J579" s="7">
        <f t="shared" si="109"/>
        <v>31.000000000000025</v>
      </c>
      <c r="K579" s="7">
        <v>-50</v>
      </c>
      <c r="L579">
        <f>SQRT(ABS((6*J579)/($C$2*$C$8)))</f>
        <v>9.6436507609929598E-2</v>
      </c>
      <c r="M579">
        <f>(3*K579)/($C$2*$C$3*2)</f>
        <v>-7.4999999999999997E-3</v>
      </c>
      <c r="N579">
        <f t="shared" ref="N579:N642" si="115">MAX(ABS(L579),ABS(M579))</f>
        <v>9.6436507609929598E-2</v>
      </c>
      <c r="O579">
        <f t="shared" ref="O579:O642" si="116">MAX($N$2:$N$1702)</f>
        <v>9.7979589711327184E-2</v>
      </c>
      <c r="P579">
        <f t="shared" si="110"/>
        <v>-15554.275420956372</v>
      </c>
      <c r="Q579">
        <f>0</f>
        <v>0</v>
      </c>
      <c r="R579" s="12">
        <f>0</f>
        <v>0</v>
      </c>
      <c r="S579">
        <f>0</f>
        <v>0</v>
      </c>
      <c r="T579">
        <f>0</f>
        <v>0</v>
      </c>
      <c r="U579">
        <f>IFERROR($C$3*S579,0)</f>
        <v>0</v>
      </c>
      <c r="V579">
        <f>3.1415-ATAN((M579/2)/ABS((G579-$C$7)))</f>
        <v>3.1622963488947153</v>
      </c>
      <c r="W579">
        <f>SQRT(((O579/2))^2+(ABS(G579-$C$7))^2)</f>
        <v>0.1868313915222255</v>
      </c>
      <c r="X579">
        <f t="shared" ref="X579:X642" si="117">3.1415</f>
        <v>3.1415000000000002</v>
      </c>
      <c r="Y579">
        <f>G579-$C$7</f>
        <v>-0.1802941176470578</v>
      </c>
      <c r="Z579">
        <f t="shared" ref="Z579:Z642" si="118">(1/12)*$C$2*(N579^3)</f>
        <v>3.7369146698847758E-6</v>
      </c>
      <c r="AA579">
        <f>W579/$C$5</f>
        <v>9.341569576111274</v>
      </c>
      <c r="AB579">
        <f>Y579/$C$5</f>
        <v>-9.0147058823528905</v>
      </c>
      <c r="AC579">
        <f>$C$4/$C$5</f>
        <v>0</v>
      </c>
      <c r="AD579">
        <f>IFERROR(ABS(((J579*$C$5)/(4*Z579))*((((1/(AA579^3))-AA579)*SIN(V579))-(((4/(AA579^5))-(5/(AA579^3))+AA579)*SIN(3*V579))-(2*AC579*((3/(AA579^4))-(4/(AA579^2))+1)*COS(2*V579))+(2*AC579*((1/(AA579^2))-1)))),0)</f>
        <v>32055.520751677243</v>
      </c>
      <c r="AE579">
        <f>IFERROR(ABS(((J579*$C$5)/(4*Z579))*((2*AC579*((-(3/(AB579^4)))+(2/(AB579^2))+1)*SIN(2*X579))-((1/(AB579^3))*COS(X579))+(((4/(AB579^5))-((3/(AB579^3))-AB579))*COS(3*X579)))),0)</f>
        <v>373688.87729206774</v>
      </c>
      <c r="AF579">
        <f>MAX($C$8,AD579)</f>
        <v>400000</v>
      </c>
      <c r="AG579" s="11">
        <f>MAX(AE579,$C$3,U579)</f>
        <v>373688.87729206774</v>
      </c>
      <c r="AH579" s="11">
        <f t="shared" ref="AH579:AH642" si="119">SQRT(ABS((6*J579)/($C$2*AF579)))</f>
        <v>9.6436507609929598E-2</v>
      </c>
      <c r="AI579" s="11">
        <f>(3*K579)/($C$2*$C$3*2)</f>
        <v>-7.4999999999999997E-3</v>
      </c>
      <c r="AJ579">
        <f t="shared" si="111"/>
        <v>0.16971</v>
      </c>
      <c r="AK579">
        <f t="shared" si="112"/>
        <v>9.6436507609929598E-2</v>
      </c>
      <c r="AL579">
        <f>0</f>
        <v>0</v>
      </c>
      <c r="AN579">
        <f t="shared" si="113"/>
        <v>1.3980022934531151E-6</v>
      </c>
    </row>
    <row r="580" spans="7:40" x14ac:dyDescent="0.25">
      <c r="G580">
        <f>G579+($C$6/1700)</f>
        <v>0.17000000000000101</v>
      </c>
      <c r="H580" s="7">
        <f t="shared" si="114"/>
        <v>0.17</v>
      </c>
      <c r="I580" s="7">
        <f t="shared" ref="I580:I643" si="120">I579+1</f>
        <v>580</v>
      </c>
      <c r="J580" s="7">
        <f t="shared" ref="J580:J643" si="121">K580*(H580-H579)+J579</f>
        <v>30.985500000000023</v>
      </c>
      <c r="K580" s="7">
        <v>-50</v>
      </c>
      <c r="L580">
        <f>SQRT(ABS((6*J580)/($C$2*$C$8)))</f>
        <v>9.6413951272624476E-2</v>
      </c>
      <c r="M580">
        <f>(3*K580)/($C$2*$C$3*2)</f>
        <v>-7.4999999999999997E-3</v>
      </c>
      <c r="N580">
        <f t="shared" si="115"/>
        <v>9.6413951272624476E-2</v>
      </c>
      <c r="O580">
        <f t="shared" si="116"/>
        <v>9.7979589711327184E-2</v>
      </c>
      <c r="P580">
        <f t="shared" si="110"/>
        <v>-15557.914391025544</v>
      </c>
      <c r="Q580">
        <f>0</f>
        <v>0</v>
      </c>
      <c r="R580" s="12">
        <f>0</f>
        <v>0</v>
      </c>
      <c r="S580">
        <f>0</f>
        <v>0</v>
      </c>
      <c r="T580">
        <f>0</f>
        <v>0</v>
      </c>
      <c r="U580">
        <f>IFERROR($C$3*S580,0)</f>
        <v>0</v>
      </c>
      <c r="V580">
        <f>3.1415-ATAN((M580/2)/ABS((G580-$C$7)))</f>
        <v>3.1623303200362174</v>
      </c>
      <c r="W580">
        <f>SQRT(((O580/2))^2+(ABS(G580-$C$7))^2)</f>
        <v>0.18654758106177532</v>
      </c>
      <c r="X580">
        <f t="shared" si="117"/>
        <v>3.1415000000000002</v>
      </c>
      <c r="Y580">
        <f>G580-$C$7</f>
        <v>-0.17999999999999897</v>
      </c>
      <c r="Z580">
        <f t="shared" si="118"/>
        <v>3.7342931089473851E-6</v>
      </c>
      <c r="AA580">
        <f>W580/$C$5</f>
        <v>9.3273790530887659</v>
      </c>
      <c r="AB580">
        <f>Y580/$C$5</f>
        <v>-8.9999999999999485</v>
      </c>
      <c r="AC580">
        <f>$C$4/$C$5</f>
        <v>0</v>
      </c>
      <c r="AD580">
        <f>IFERROR(ABS(((J580*$C$5)/(4*Z580))*((((1/(AA580^3))-AA580)*SIN(V580))-(((4/(AA580^5))-(5/(AA580^3))+AA580)*SIN(3*V580))-(2*AC580*((3/(AA580^4))-(4/(AA580^2))+1)*COS(2*V580))+(2*AC580*((1/(AA580^2))-1)))),0)</f>
        <v>32066.689947626168</v>
      </c>
      <c r="AE580">
        <f>IFERROR(ABS(((J580*$C$5)/(4*Z580))*((2*AC580*((-(3/(AB580^4)))+(2/(AB580^2))+1)*SIN(2*X580))-((1/(AB580^3))*COS(X580))+(((4/(AB580^5))-((3/(AB580^3))-AB580))*COS(3*X580)))),0)</f>
        <v>373165.09926867997</v>
      </c>
      <c r="AF580">
        <f>MAX($C$8,AD580)</f>
        <v>400000</v>
      </c>
      <c r="AG580" s="11">
        <f>MAX(AE580,$C$3,U580)</f>
        <v>373165.09926867997</v>
      </c>
      <c r="AH580" s="11">
        <f t="shared" si="119"/>
        <v>9.6413951272624476E-2</v>
      </c>
      <c r="AI580" s="11">
        <f>(3*K580)/($C$2*$C$3*2)</f>
        <v>-7.4999999999999997E-3</v>
      </c>
      <c r="AJ580">
        <f t="shared" si="111"/>
        <v>0.17</v>
      </c>
      <c r="AK580">
        <f t="shared" si="112"/>
        <v>9.6413951272624476E-2</v>
      </c>
      <c r="AL580">
        <f>0</f>
        <v>0</v>
      </c>
      <c r="AN580">
        <f t="shared" si="113"/>
        <v>1.3976751500258549E-6</v>
      </c>
    </row>
    <row r="581" spans="7:40" x14ac:dyDescent="0.25">
      <c r="G581">
        <f>G580+($C$6/1700)</f>
        <v>0.17029411764705984</v>
      </c>
      <c r="H581" s="7">
        <f t="shared" si="114"/>
        <v>0.17029</v>
      </c>
      <c r="I581" s="7">
        <f t="shared" si="120"/>
        <v>581</v>
      </c>
      <c r="J581" s="7">
        <f t="shared" si="121"/>
        <v>30.971000000000025</v>
      </c>
      <c r="K581" s="7">
        <v>-50</v>
      </c>
      <c r="L581">
        <f>SQRT(ABS((6*J581)/($C$2*$C$8)))</f>
        <v>9.6391389656960577E-2</v>
      </c>
      <c r="M581">
        <f>(3*K581)/($C$2*$C$3*2)</f>
        <v>-7.4999999999999997E-3</v>
      </c>
      <c r="N581">
        <f t="shared" si="115"/>
        <v>9.6391389656960577E-2</v>
      </c>
      <c r="O581">
        <f t="shared" si="116"/>
        <v>9.7979589711327184E-2</v>
      </c>
      <c r="P581">
        <f t="shared" si="110"/>
        <v>-15561.555916334717</v>
      </c>
      <c r="Q581">
        <f>0</f>
        <v>0</v>
      </c>
      <c r="R581" s="12">
        <f>0</f>
        <v>0</v>
      </c>
      <c r="S581">
        <f>0</f>
        <v>0</v>
      </c>
      <c r="T581">
        <f>0</f>
        <v>0</v>
      </c>
      <c r="U581">
        <f>IFERROR($C$3*S581,0)</f>
        <v>0</v>
      </c>
      <c r="V581">
        <f>3.1415-ATAN((M581/2)/ABS((G581-$C$7)))</f>
        <v>3.1623644023278974</v>
      </c>
      <c r="W581">
        <f>SQRT(((O581/2))^2+(ABS(G581-$C$7))^2)</f>
        <v>0.18626380258184563</v>
      </c>
      <c r="X581">
        <f t="shared" si="117"/>
        <v>3.1415000000000002</v>
      </c>
      <c r="Y581">
        <f>G581-$C$7</f>
        <v>-0.17970588235294013</v>
      </c>
      <c r="Z581">
        <f t="shared" si="118"/>
        <v>3.7316721613321596E-6</v>
      </c>
      <c r="AA581">
        <f>W581/$C$5</f>
        <v>9.3131901290922823</v>
      </c>
      <c r="AB581">
        <f>Y581/$C$5</f>
        <v>-8.9852941176470065</v>
      </c>
      <c r="AC581">
        <f>$C$4/$C$5</f>
        <v>0</v>
      </c>
      <c r="AD581">
        <f>IFERROR(ABS(((J581*$C$5)/(4*Z581))*((((1/(AA581^3))-AA581)*SIN(V581))-(((4/(AA581^5))-(5/(AA581^3))+AA581)*SIN(3*V581))-(2*AC581*((3/(AA581^4))-(4/(AA581^2))+1)*COS(2*V581))+(2*AC581*((1/(AA581^2))-1)))),0)</f>
        <v>32077.882357773589</v>
      </c>
      <c r="AE581">
        <f>IFERROR(ABS(((J581*$C$5)/(4*Z581))*((2*AC581*((-(3/(AB581^4)))+(2/(AB581^2))+1)*SIN(2*X581))-((1/(AB581^3))*COS(X581))+(((4/(AB581^5))-((3/(AB581^3))-AB581))*COS(3*X581)))),0)</f>
        <v>372641.08944470133</v>
      </c>
      <c r="AF581">
        <f>MAX($C$8,AD581)</f>
        <v>400000</v>
      </c>
      <c r="AG581" s="11">
        <f>MAX(AE581,$C$3,U581)</f>
        <v>372641.08944470133</v>
      </c>
      <c r="AH581" s="11">
        <f t="shared" si="119"/>
        <v>9.6391389656960577E-2</v>
      </c>
      <c r="AI581" s="11">
        <f>(3*K581)/($C$2*$C$3*2)</f>
        <v>-7.4999999999999997E-3</v>
      </c>
      <c r="AJ581">
        <f t="shared" si="111"/>
        <v>0.17029</v>
      </c>
      <c r="AK581">
        <f t="shared" si="112"/>
        <v>9.6391389656960577E-2</v>
      </c>
      <c r="AL581">
        <f>0</f>
        <v>0</v>
      </c>
      <c r="AN581">
        <f t="shared" si="113"/>
        <v>1.4455206674412954E-6</v>
      </c>
    </row>
    <row r="582" spans="7:40" x14ac:dyDescent="0.25">
      <c r="G582">
        <f>G581+($C$6/1700)</f>
        <v>0.17058823529411868</v>
      </c>
      <c r="H582" s="7">
        <f t="shared" si="114"/>
        <v>0.17058999999999999</v>
      </c>
      <c r="I582" s="7">
        <f t="shared" si="120"/>
        <v>582</v>
      </c>
      <c r="J582" s="7">
        <f t="shared" si="121"/>
        <v>30.956000000000024</v>
      </c>
      <c r="K582" s="7">
        <v>-50</v>
      </c>
      <c r="L582">
        <f>SQRT(ABS((6*J582)/($C$2*$C$8)))</f>
        <v>9.6368044496088059E-2</v>
      </c>
      <c r="M582">
        <f>(3*K582)/($C$2*$C$3*2)</f>
        <v>-7.4999999999999997E-3</v>
      </c>
      <c r="N582">
        <f t="shared" si="115"/>
        <v>9.6368044496088059E-2</v>
      </c>
      <c r="O582">
        <f t="shared" si="116"/>
        <v>9.7979589711327184E-2</v>
      </c>
      <c r="P582">
        <f t="shared" si="110"/>
        <v>-15565.325703593482</v>
      </c>
      <c r="Q582">
        <f>0</f>
        <v>0</v>
      </c>
      <c r="R582" s="12">
        <f>0</f>
        <v>0</v>
      </c>
      <c r="S582">
        <f>0</f>
        <v>0</v>
      </c>
      <c r="T582">
        <f>0</f>
        <v>0</v>
      </c>
      <c r="U582">
        <f>IFERROR($C$3*S582,0)</f>
        <v>0</v>
      </c>
      <c r="V582">
        <f>3.1415-ATAN((M582/2)/ABS((G582-$C$7)))</f>
        <v>3.1623985963160783</v>
      </c>
      <c r="W582">
        <f>SQRT(((O582/2))^2+(ABS(G582-$C$7))^2)</f>
        <v>0.18598005622882932</v>
      </c>
      <c r="X582">
        <f t="shared" si="117"/>
        <v>3.1415000000000002</v>
      </c>
      <c r="Y582">
        <f>G582-$C$7</f>
        <v>-0.1794117647058813</v>
      </c>
      <c r="Z582">
        <f t="shared" si="118"/>
        <v>3.7289614817761305E-6</v>
      </c>
      <c r="AA582">
        <f>W582/$C$5</f>
        <v>9.2990028114414667</v>
      </c>
      <c r="AB582">
        <f>Y582/$C$5</f>
        <v>-8.9705882352940645</v>
      </c>
      <c r="AC582">
        <f>$C$4/$C$5</f>
        <v>0</v>
      </c>
      <c r="AD582">
        <f>IFERROR(ABS(((J582*$C$5)/(4*Z582))*((((1/(AA582^3))-AA582)*SIN(V582))-(((4/(AA582^5))-(5/(AA582^3))+AA582)*SIN(3*V582))-(2*AC582*((3/(AA582^4))-(4/(AA582^2))+1)*COS(2*V582))+(2*AC582*((1/(AA582^2))-1)))),0)</f>
        <v>32089.357252553968</v>
      </c>
      <c r="AE582">
        <f>IFERROR(ABS(((J582*$C$5)/(4*Z582))*((2*AC582*((-(3/(AB582^4)))+(2/(AB582^2))+1)*SIN(2*X582))-((1/(AB582^3))*COS(X582))+(((4/(AB582^5))-((3/(AB582^3))-AB582))*COS(3*X582)))),0)</f>
        <v>372119.85272386135</v>
      </c>
      <c r="AF582">
        <f>MAX($C$8,AD582)</f>
        <v>400000</v>
      </c>
      <c r="AG582" s="11">
        <f>MAX(AE582,$C$3,U582)</f>
        <v>372119.85272386135</v>
      </c>
      <c r="AH582" s="11">
        <f t="shared" si="119"/>
        <v>9.6368044496088059E-2</v>
      </c>
      <c r="AI582" s="11">
        <f>(3*K582)/($C$2*$C$3*2)</f>
        <v>-7.4999999999999997E-3</v>
      </c>
      <c r="AJ582">
        <f t="shared" si="111"/>
        <v>0.17058999999999999</v>
      </c>
      <c r="AK582">
        <f t="shared" si="112"/>
        <v>9.6368044496088059E-2</v>
      </c>
      <c r="AL582">
        <f>0</f>
        <v>0</v>
      </c>
      <c r="AN582">
        <f t="shared" si="113"/>
        <v>1.397009345888627E-6</v>
      </c>
    </row>
    <row r="583" spans="7:40" x14ac:dyDescent="0.25">
      <c r="G583">
        <f>G582+($C$6/1700)</f>
        <v>0.17088235294117751</v>
      </c>
      <c r="H583" s="7">
        <f t="shared" si="114"/>
        <v>0.17088</v>
      </c>
      <c r="I583" s="7">
        <f t="shared" si="120"/>
        <v>583</v>
      </c>
      <c r="J583" s="7">
        <f t="shared" si="121"/>
        <v>30.941500000000023</v>
      </c>
      <c r="K583" s="7">
        <v>-50</v>
      </c>
      <c r="L583">
        <f>SQRT(ABS((6*J583)/($C$2*$C$8)))</f>
        <v>9.6345472130245982E-2</v>
      </c>
      <c r="M583">
        <f>(3*K583)/($C$2*$C$3*2)</f>
        <v>-7.4999999999999997E-3</v>
      </c>
      <c r="N583">
        <f t="shared" si="115"/>
        <v>9.6345472130245982E-2</v>
      </c>
      <c r="O583">
        <f t="shared" si="116"/>
        <v>9.7979589711327184E-2</v>
      </c>
      <c r="P583">
        <f t="shared" si="110"/>
        <v>-15568.972436734794</v>
      </c>
      <c r="Q583">
        <f>0</f>
        <v>0</v>
      </c>
      <c r="R583" s="12">
        <f>0</f>
        <v>0</v>
      </c>
      <c r="S583">
        <f>0</f>
        <v>0</v>
      </c>
      <c r="T583">
        <f>0</f>
        <v>0</v>
      </c>
      <c r="U583">
        <f>IFERROR($C$3*S583,0)</f>
        <v>0</v>
      </c>
      <c r="V583">
        <f>3.1415-ATAN((M583/2)/ABS((G583-$C$7)))</f>
        <v>3.1624329025506679</v>
      </c>
      <c r="W583">
        <f>SQRT(((O583/2))^2+(ABS(G583-$C$7))^2)</f>
        <v>0.18569634214999739</v>
      </c>
      <c r="X583">
        <f t="shared" si="117"/>
        <v>3.1415000000000002</v>
      </c>
      <c r="Y583">
        <f>G583-$C$7</f>
        <v>-0.17911764705882247</v>
      </c>
      <c r="Z583">
        <f t="shared" si="118"/>
        <v>3.7263417823975091E-6</v>
      </c>
      <c r="AA583">
        <f>W583/$C$5</f>
        <v>9.2848171074998689</v>
      </c>
      <c r="AB583">
        <f>Y583/$C$5</f>
        <v>-8.9558823529411224</v>
      </c>
      <c r="AC583">
        <f>$C$4/$C$5</f>
        <v>0</v>
      </c>
      <c r="AD583">
        <f>IFERROR(ABS(((J583*$C$5)/(4*Z583))*((((1/(AA583^3))-AA583)*SIN(V583))-(((4/(AA583^5))-(5/(AA583^3))+AA583)*SIN(3*V583))-(2*AC583*((3/(AA583^4))-(4/(AA583^2))+1)*COS(2*V583))+(2*AC583*((1/(AA583^2))-1)))),0)</f>
        <v>32100.596666072444</v>
      </c>
      <c r="AE583">
        <f>IFERROR(ABS(((J583*$C$5)/(4*Z583))*((2*AC583*((-(3/(AB583^4)))+(2/(AB583^2))+1)*SIN(2*X583))-((1/(AB583^3))*COS(X583))+(((4/(AB583^5))-((3/(AB583^3))-AB583))*COS(3*X583)))),0)</f>
        <v>371595.37559269677</v>
      </c>
      <c r="AF583">
        <f>MAX($C$8,AD583)</f>
        <v>400000</v>
      </c>
      <c r="AG583" s="11">
        <f>MAX(AE583,$C$3,U583)</f>
        <v>371595.37559269677</v>
      </c>
      <c r="AH583" s="11">
        <f t="shared" si="119"/>
        <v>9.6345472130245982E-2</v>
      </c>
      <c r="AI583" s="11">
        <f>(3*K583)/($C$2*$C$3*2)</f>
        <v>-7.4999999999999997E-3</v>
      </c>
      <c r="AJ583">
        <f t="shared" si="111"/>
        <v>0.17088</v>
      </c>
      <c r="AK583">
        <f t="shared" si="112"/>
        <v>9.6345472130245982E-2</v>
      </c>
      <c r="AL583">
        <f>0</f>
        <v>0</v>
      </c>
      <c r="AN583">
        <f t="shared" si="113"/>
        <v>1.4448317376081993E-6</v>
      </c>
    </row>
    <row r="584" spans="7:40" x14ac:dyDescent="0.25">
      <c r="G584">
        <f>G583+($C$6/1700)</f>
        <v>0.17117647058823635</v>
      </c>
      <c r="H584" s="7">
        <f t="shared" si="114"/>
        <v>0.17118</v>
      </c>
      <c r="I584" s="7">
        <f t="shared" si="120"/>
        <v>584</v>
      </c>
      <c r="J584" s="7">
        <f t="shared" si="121"/>
        <v>30.926500000000022</v>
      </c>
      <c r="K584" s="7">
        <v>-50</v>
      </c>
      <c r="L584">
        <f>SQRT(ABS((6*J584)/($C$2*$C$8)))</f>
        <v>9.6322115840548311E-2</v>
      </c>
      <c r="M584">
        <f>(3*K584)/($C$2*$C$3*2)</f>
        <v>-7.4999999999999997E-3</v>
      </c>
      <c r="N584">
        <f t="shared" si="115"/>
        <v>9.6322115840548311E-2</v>
      </c>
      <c r="O584">
        <f t="shared" si="116"/>
        <v>9.7979589711327184E-2</v>
      </c>
      <c r="P584">
        <f t="shared" si="110"/>
        <v>-15572.747617827465</v>
      </c>
      <c r="Q584">
        <f>0</f>
        <v>0</v>
      </c>
      <c r="R584" s="12">
        <f>0</f>
        <v>0</v>
      </c>
      <c r="S584">
        <f>0</f>
        <v>0</v>
      </c>
      <c r="T584">
        <f>0</f>
        <v>0</v>
      </c>
      <c r="U584">
        <f>IFERROR($C$3*S584,0)</f>
        <v>0</v>
      </c>
      <c r="V584">
        <f>3.1415-ATAN((M584/2)/ABS((G584-$C$7)))</f>
        <v>3.1624673215851904</v>
      </c>
      <c r="W584">
        <f>SQRT(((O584/2))^2+(ABS(G584-$C$7))^2)</f>
        <v>0.18541266049350538</v>
      </c>
      <c r="X584">
        <f t="shared" si="117"/>
        <v>3.1415000000000002</v>
      </c>
      <c r="Y584">
        <f>G584-$C$7</f>
        <v>-0.17882352941176363</v>
      </c>
      <c r="Z584">
        <f t="shared" si="118"/>
        <v>3.7236323944284003E-6</v>
      </c>
      <c r="AA584">
        <f>W584/$C$5</f>
        <v>9.2706330246752682</v>
      </c>
      <c r="AB584">
        <f>Y584/$C$5</f>
        <v>-8.9411764705881822</v>
      </c>
      <c r="AC584">
        <f>$C$4/$C$5</f>
        <v>0</v>
      </c>
      <c r="AD584">
        <f>IFERROR(ABS(((J584*$C$5)/(4*Z584))*((((1/(AA584^3))-AA584)*SIN(V584))-(((4/(AA584^5))-(5/(AA584^3))+AA584)*SIN(3*V584))-(2*AC584*((3/(AA584^4))-(4/(AA584^2))+1)*COS(2*V584))+(2*AC584*((1/(AA584^2))-1)))),0)</f>
        <v>32112.119239745491</v>
      </c>
      <c r="AE584">
        <f>IFERROR(ABS(((J584*$C$5)/(4*Z584))*((2*AC584*((-(3/(AB584^4)))+(2/(AB584^2))+1)*SIN(2*X584))-((1/(AB584^3))*COS(X584))+(((4/(AB584^5))-((3/(AB584^3))-AB584))*COS(3*X584)))),0)</f>
        <v>371073.66538299766</v>
      </c>
      <c r="AF584">
        <f>MAX($C$8,AD584)</f>
        <v>400000</v>
      </c>
      <c r="AG584" s="11">
        <f>MAX(AE584,$C$3,U584)</f>
        <v>371073.66538299766</v>
      </c>
      <c r="AH584" s="11">
        <f t="shared" si="119"/>
        <v>9.6322115840548311E-2</v>
      </c>
      <c r="AI584" s="11">
        <f>(3*K584)/($C$2*$C$3*2)</f>
        <v>-7.4999999999999997E-3</v>
      </c>
      <c r="AJ584">
        <f t="shared" si="111"/>
        <v>0.17118</v>
      </c>
      <c r="AK584">
        <f t="shared" si="112"/>
        <v>9.6322115840548311E-2</v>
      </c>
      <c r="AL584">
        <f>0</f>
        <v>0</v>
      </c>
      <c r="AN584">
        <f t="shared" si="113"/>
        <v>1.3963432242826866E-6</v>
      </c>
    </row>
    <row r="585" spans="7:40" x14ac:dyDescent="0.25">
      <c r="G585">
        <f>G584+($C$6/1700)</f>
        <v>0.17147058823529518</v>
      </c>
      <c r="H585" s="7">
        <f t="shared" si="114"/>
        <v>0.17147000000000001</v>
      </c>
      <c r="I585" s="7">
        <f t="shared" si="120"/>
        <v>585</v>
      </c>
      <c r="J585" s="7">
        <f t="shared" si="121"/>
        <v>30.91200000000002</v>
      </c>
      <c r="K585" s="7">
        <v>-50</v>
      </c>
      <c r="L585">
        <f>SQRT(ABS((6*J585)/($C$2*$C$8)))</f>
        <v>9.6299532709146651E-2</v>
      </c>
      <c r="M585">
        <f>(3*K585)/($C$2*$C$3*2)</f>
        <v>-7.4999999999999997E-3</v>
      </c>
      <c r="N585">
        <f t="shared" si="115"/>
        <v>9.6299532709146651E-2</v>
      </c>
      <c r="O585">
        <f t="shared" si="116"/>
        <v>9.7979589711327184E-2</v>
      </c>
      <c r="P585">
        <f t="shared" si="110"/>
        <v>-15576.399571225833</v>
      </c>
      <c r="Q585">
        <f>0</f>
        <v>0</v>
      </c>
      <c r="R585" s="12">
        <f>0</f>
        <v>0</v>
      </c>
      <c r="S585">
        <f>0</f>
        <v>0</v>
      </c>
      <c r="T585">
        <f>0</f>
        <v>0</v>
      </c>
      <c r="U585">
        <f>IFERROR($C$3*S585,0)</f>
        <v>0</v>
      </c>
      <c r="V585">
        <f>3.1415-ATAN((M585/2)/ABS((G585-$C$7)))</f>
        <v>3.1625018539768139</v>
      </c>
      <c r="W585">
        <f>SQRT(((O585/2))^2+(ABS(G585-$C$7))^2)</f>
        <v>0.18512901140840007</v>
      </c>
      <c r="X585">
        <f t="shared" si="117"/>
        <v>3.1415000000000002</v>
      </c>
      <c r="Y585">
        <f>G585-$C$7</f>
        <v>-0.1785294117647048</v>
      </c>
      <c r="Z585">
        <f t="shared" si="118"/>
        <v>3.7210139438814287E-6</v>
      </c>
      <c r="AA585">
        <f>W585/$C$5</f>
        <v>9.2564505704200037</v>
      </c>
      <c r="AB585">
        <f>Y585/$C$5</f>
        <v>-8.9264705882352402</v>
      </c>
      <c r="AC585">
        <f>$C$4/$C$5</f>
        <v>0</v>
      </c>
      <c r="AD585">
        <f>IFERROR(ABS(((J585*$C$5)/(4*Z585))*((((1/(AA585^3))-AA585)*SIN(V585))-(((4/(AA585^5))-(5/(AA585^3))+AA585)*SIN(3*V585))-(2*AC585*((3/(AA585^4))-(4/(AA585^2))+1)*COS(2*V585))+(2*AC585*((1/(AA585^2))-1)))),0)</f>
        <v>32123.406147926285</v>
      </c>
      <c r="AE585">
        <f>IFERROR(ABS(((J585*$C$5)/(4*Z585))*((2*AC585*((-(3/(AB585^4)))+(2/(AB585^2))+1)*SIN(2*X585))-((1/(AB585^3))*COS(X585))+(((4/(AB585^5))-((3/(AB585^3))-AB585))*COS(3*X585)))),0)</f>
        <v>370548.7197510128</v>
      </c>
      <c r="AF585">
        <f>MAX($C$8,AD585)</f>
        <v>400000</v>
      </c>
      <c r="AG585" s="11">
        <f>MAX(AE585,$C$3,U585)</f>
        <v>370548.7197510128</v>
      </c>
      <c r="AH585" s="11">
        <f t="shared" si="119"/>
        <v>9.6299532709146651E-2</v>
      </c>
      <c r="AI585" s="11">
        <f>(3*K585)/($C$2*$C$3*2)</f>
        <v>-7.4999999999999997E-3</v>
      </c>
      <c r="AJ585">
        <f t="shared" si="111"/>
        <v>0.17147000000000001</v>
      </c>
      <c r="AK585">
        <f t="shared" si="112"/>
        <v>9.6299532709146651E-2</v>
      </c>
      <c r="AL585">
        <f>0</f>
        <v>0</v>
      </c>
      <c r="AN585">
        <f t="shared" si="113"/>
        <v>1.3960156920678923E-6</v>
      </c>
    </row>
    <row r="586" spans="7:40" x14ac:dyDescent="0.25">
      <c r="G586">
        <f>G585+($C$6/1700)</f>
        <v>0.17176470588235401</v>
      </c>
      <c r="H586" s="7">
        <f t="shared" si="114"/>
        <v>0.17176</v>
      </c>
      <c r="I586" s="7">
        <f t="shared" si="120"/>
        <v>586</v>
      </c>
      <c r="J586" s="7">
        <f t="shared" si="121"/>
        <v>30.897500000000022</v>
      </c>
      <c r="K586" s="7">
        <v>-50</v>
      </c>
      <c r="L586">
        <f>SQRT(ABS((6*J586)/($C$2*$C$8)))</f>
        <v>9.6276944280549365E-2</v>
      </c>
      <c r="M586">
        <f>(3*K586)/($C$2*$C$3*2)</f>
        <v>-7.4999999999999997E-3</v>
      </c>
      <c r="N586">
        <f t="shared" si="115"/>
        <v>9.6276944280549365E-2</v>
      </c>
      <c r="O586">
        <f t="shared" si="116"/>
        <v>9.7979589711327184E-2</v>
      </c>
      <c r="P586">
        <f t="shared" si="110"/>
        <v>-15580.054095080392</v>
      </c>
      <c r="Q586">
        <f>0</f>
        <v>0</v>
      </c>
      <c r="R586" s="12">
        <f>0</f>
        <v>0</v>
      </c>
      <c r="S586">
        <f>0</f>
        <v>0</v>
      </c>
      <c r="T586">
        <f>0</f>
        <v>0</v>
      </c>
      <c r="U586">
        <f>IFERROR($C$3*S586,0)</f>
        <v>0</v>
      </c>
      <c r="V586">
        <f>3.1415-ATAN((M586/2)/ABS((G586-$C$7)))</f>
        <v>3.1625365002863819</v>
      </c>
      <c r="W586">
        <f>SQRT(((O586/2))^2+(ABS(G586-$C$7))^2)</f>
        <v>0.1848453950446258</v>
      </c>
      <c r="X586">
        <f t="shared" si="117"/>
        <v>3.1415000000000002</v>
      </c>
      <c r="Y586">
        <f>G586-$C$7</f>
        <v>-0.17823529411764596</v>
      </c>
      <c r="Z586">
        <f t="shared" si="118"/>
        <v>3.7183961073853452E-6</v>
      </c>
      <c r="AA586">
        <f>W586/$C$5</f>
        <v>9.2422697522312891</v>
      </c>
      <c r="AB586">
        <f>Y586/$C$5</f>
        <v>-8.9117647058822982</v>
      </c>
      <c r="AC586">
        <f>$C$4/$C$5</f>
        <v>0</v>
      </c>
      <c r="AD586">
        <f>IFERROR(ABS(((J586*$C$5)/(4*Z586))*((((1/(AA586^3))-AA586)*SIN(V586))-(((4/(AA586^5))-(5/(AA586^3))+AA586)*SIN(3*V586))-(2*AC586*((3/(AA586^4))-(4/(AA586^2))+1)*COS(2*V586))+(2*AC586*((1/(AA586^2))-1)))),0)</f>
        <v>32134.716883274414</v>
      </c>
      <c r="AE586">
        <f>IFERROR(ABS(((J586*$C$5)/(4*Z586))*((2*AC586*((-(3/(AB586^4)))+(2/(AB586^2))+1)*SIN(2*X586))-((1/(AB586^3))*COS(X586))+(((4/(AB586^5))-((3/(AB586^3))-AB586))*COS(3*X586)))),0)</f>
        <v>370023.54083999636</v>
      </c>
      <c r="AF586">
        <f>MAX($C$8,AD586)</f>
        <v>400000</v>
      </c>
      <c r="AG586" s="11">
        <f>MAX(AE586,$C$3,U586)</f>
        <v>370023.54083999636</v>
      </c>
      <c r="AH586" s="11">
        <f t="shared" si="119"/>
        <v>9.6276944280549365E-2</v>
      </c>
      <c r="AI586" s="11">
        <f>(3*K586)/($C$2*$C$3*2)</f>
        <v>-7.4999999999999997E-3</v>
      </c>
      <c r="AJ586">
        <f t="shared" si="111"/>
        <v>0.17176</v>
      </c>
      <c r="AK586">
        <f t="shared" si="112"/>
        <v>9.6276944280549365E-2</v>
      </c>
      <c r="AL586">
        <f>0</f>
        <v>0</v>
      </c>
      <c r="AN586">
        <f t="shared" si="113"/>
        <v>1.4438035704346794E-6</v>
      </c>
    </row>
    <row r="587" spans="7:40" x14ac:dyDescent="0.25">
      <c r="G587">
        <f>G586+($C$6/1700)</f>
        <v>0.17205882352941285</v>
      </c>
      <c r="H587" s="7">
        <f t="shared" si="114"/>
        <v>0.17205999999999999</v>
      </c>
      <c r="I587" s="7">
        <f t="shared" si="120"/>
        <v>587</v>
      </c>
      <c r="J587" s="7">
        <f t="shared" si="121"/>
        <v>30.882500000000022</v>
      </c>
      <c r="K587" s="7">
        <v>-50</v>
      </c>
      <c r="L587">
        <f>SQRT(ABS((6*J587)/($C$2*$C$8)))</f>
        <v>9.6253571362313647E-2</v>
      </c>
      <c r="M587">
        <f>(3*K587)/($C$2*$C$3*2)</f>
        <v>-7.4999999999999997E-3</v>
      </c>
      <c r="N587">
        <f t="shared" si="115"/>
        <v>9.6253571362313647E-2</v>
      </c>
      <c r="O587">
        <f t="shared" si="116"/>
        <v>9.7979589711327184E-2</v>
      </c>
      <c r="P587">
        <f t="shared" si="110"/>
        <v>-15583.837345149126</v>
      </c>
      <c r="Q587">
        <f>0</f>
        <v>0</v>
      </c>
      <c r="R587" s="12">
        <f>0</f>
        <v>0</v>
      </c>
      <c r="S587">
        <f>0</f>
        <v>0</v>
      </c>
      <c r="T587">
        <f>0</f>
        <v>0</v>
      </c>
      <c r="U587">
        <f>IFERROR($C$3*S587,0)</f>
        <v>0</v>
      </c>
      <c r="V587">
        <f>3.1415-ATAN((M587/2)/ABS((G587-$C$7)))</f>
        <v>3.162571261078444</v>
      </c>
      <c r="W587">
        <f>SQRT(((O587/2))^2+(ABS(G587-$C$7))^2)</f>
        <v>0.18456181155303131</v>
      </c>
      <c r="X587">
        <f t="shared" si="117"/>
        <v>3.1415000000000002</v>
      </c>
      <c r="Y587">
        <f>G587-$C$7</f>
        <v>-0.17794117647058713</v>
      </c>
      <c r="Z587">
        <f t="shared" si="118"/>
        <v>3.7156886469958159E-6</v>
      </c>
      <c r="AA587">
        <f>W587/$C$5</f>
        <v>9.2280905776515656</v>
      </c>
      <c r="AB587">
        <f>Y587/$C$5</f>
        <v>-8.8970588235293562</v>
      </c>
      <c r="AC587">
        <f>$C$4/$C$5</f>
        <v>0</v>
      </c>
      <c r="AD587">
        <f>IFERROR(ABS(((J587*$C$5)/(4*Z587))*((((1/(AA587^3))-AA587)*SIN(V587))-(((4/(AA587^5))-(5/(AA587^3))+AA587)*SIN(3*V587))-(2*AC587*((3/(AA587^4))-(4/(AA587^2))+1)*COS(2*V587))+(2*AC587*((1/(AA587^2))-1)))),0)</f>
        <v>32146.311798672912</v>
      </c>
      <c r="AE587">
        <f>IFERROR(ABS(((J587*$C$5)/(4*Z587))*((2*AC587*((-(3/(AB587^4)))+(2/(AB587^2))+1)*SIN(2*X587))-((1/(AB587^3))*COS(X587))+(((4/(AB587^5))-((3/(AB587^3))-AB587))*COS(3*X587)))),0)</f>
        <v>369501.1195020618</v>
      </c>
      <c r="AF587">
        <f>MAX($C$8,AD587)</f>
        <v>400000</v>
      </c>
      <c r="AG587" s="11">
        <f>MAX(AE587,$C$3,U587)</f>
        <v>369501.1195020618</v>
      </c>
      <c r="AH587" s="11">
        <f t="shared" si="119"/>
        <v>9.6253571362313647E-2</v>
      </c>
      <c r="AI587" s="11">
        <f>(3*K587)/($C$2*$C$3*2)</f>
        <v>-7.4999999999999997E-3</v>
      </c>
      <c r="AJ587">
        <f t="shared" si="111"/>
        <v>0.17205999999999999</v>
      </c>
      <c r="AK587">
        <f t="shared" si="112"/>
        <v>9.6253571362313647E-2</v>
      </c>
      <c r="AL587">
        <f>0</f>
        <v>0</v>
      </c>
      <c r="AN587">
        <f t="shared" si="113"/>
        <v>1.3953490961046876E-6</v>
      </c>
    </row>
    <row r="588" spans="7:40" x14ac:dyDescent="0.25">
      <c r="G588">
        <f>G587+($C$6/1700)</f>
        <v>0.17235294117647168</v>
      </c>
      <c r="H588" s="7">
        <f t="shared" si="114"/>
        <v>0.17235</v>
      </c>
      <c r="I588" s="7">
        <f t="shared" si="120"/>
        <v>588</v>
      </c>
      <c r="J588" s="7">
        <f t="shared" si="121"/>
        <v>30.86800000000002</v>
      </c>
      <c r="K588" s="7">
        <v>-50</v>
      </c>
      <c r="L588">
        <f>SQRT(ABS((6*J588)/($C$2*$C$8)))</f>
        <v>9.6230972145146726E-2</v>
      </c>
      <c r="M588">
        <f>(3*K588)/($C$2*$C$3*2)</f>
        <v>-7.4999999999999997E-3</v>
      </c>
      <c r="N588">
        <f t="shared" si="115"/>
        <v>9.6230972145146726E-2</v>
      </c>
      <c r="O588">
        <f t="shared" si="116"/>
        <v>9.7979589711327184E-2</v>
      </c>
      <c r="P588">
        <f t="shared" si="110"/>
        <v>-15587.497107870069</v>
      </c>
      <c r="Q588">
        <f>0</f>
        <v>0</v>
      </c>
      <c r="R588" s="12">
        <f>0</f>
        <v>0</v>
      </c>
      <c r="S588">
        <f>0</f>
        <v>0</v>
      </c>
      <c r="T588">
        <f>0</f>
        <v>0</v>
      </c>
      <c r="U588">
        <f>IFERROR($C$3*S588,0)</f>
        <v>0</v>
      </c>
      <c r="V588">
        <f>3.1415-ATAN((M588/2)/ABS((G588-$C$7)))</f>
        <v>3.1626061369212839</v>
      </c>
      <c r="W588">
        <f>SQRT(((O588/2))^2+(ABS(G588-$C$7))^2)</f>
        <v>0.18427826108537632</v>
      </c>
      <c r="X588">
        <f t="shared" si="117"/>
        <v>3.1415000000000002</v>
      </c>
      <c r="Y588">
        <f>G588-$C$7</f>
        <v>-0.1776470588235283</v>
      </c>
      <c r="Z588">
        <f t="shared" si="118"/>
        <v>3.7130720602204885E-6</v>
      </c>
      <c r="AA588">
        <f>W588/$C$5</f>
        <v>9.213913054268815</v>
      </c>
      <c r="AB588">
        <f>Y588/$C$5</f>
        <v>-8.8823529411764142</v>
      </c>
      <c r="AC588">
        <f>$C$4/$C$5</f>
        <v>0</v>
      </c>
      <c r="AD588">
        <f>IFERROR(ABS(((J588*$C$5)/(4*Z588))*((((1/(AA588^3))-AA588)*SIN(V588))-(((4/(AA588^5))-(5/(AA588^3))+AA588)*SIN(3*V588))-(2*AC588*((3/(AA588^4))-(4/(AA588^2))+1)*COS(2*V588))+(2*AC588*((1/(AA588^2))-1)))),0)</f>
        <v>32157.670779238353</v>
      </c>
      <c r="AE588">
        <f>IFERROR(ABS(((J588*$C$5)/(4*Z588))*((2*AC588*((-(3/(AB588^4)))+(2/(AB588^2))+1)*SIN(2*X588))-((1/(AB588^3))*COS(X588))+(((4/(AB588^5))-((3/(AB588^3))-AB588))*COS(3*X588)))),0)</f>
        <v>368975.47028925805</v>
      </c>
      <c r="AF588">
        <f>MAX($C$8,AD588)</f>
        <v>400000</v>
      </c>
      <c r="AG588" s="11">
        <f>MAX(AE588,$C$3,U588)</f>
        <v>368975.47028925805</v>
      </c>
      <c r="AH588" s="11">
        <f t="shared" si="119"/>
        <v>9.6230972145146726E-2</v>
      </c>
      <c r="AI588" s="11">
        <f>(3*K588)/($C$2*$C$3*2)</f>
        <v>-7.4999999999999997E-3</v>
      </c>
      <c r="AJ588">
        <f t="shared" si="111"/>
        <v>0.17235</v>
      </c>
      <c r="AK588">
        <f t="shared" si="112"/>
        <v>9.6230972145146726E-2</v>
      </c>
      <c r="AL588">
        <f>0</f>
        <v>0</v>
      </c>
      <c r="AN588">
        <f t="shared" si="113"/>
        <v>1.4431138208748221E-6</v>
      </c>
    </row>
    <row r="589" spans="7:40" x14ac:dyDescent="0.25">
      <c r="G589">
        <f>G588+($C$6/1700)</f>
        <v>0.17264705882353051</v>
      </c>
      <c r="H589" s="7">
        <f t="shared" si="114"/>
        <v>0.17265</v>
      </c>
      <c r="I589" s="7">
        <f t="shared" si="120"/>
        <v>589</v>
      </c>
      <c r="J589" s="7">
        <f t="shared" si="121"/>
        <v>30.853000000000019</v>
      </c>
      <c r="K589" s="7">
        <v>-50</v>
      </c>
      <c r="L589">
        <f>SQRT(ABS((6*J589)/($C$2*$C$8)))</f>
        <v>9.6207588058323162E-2</v>
      </c>
      <c r="M589">
        <f>(3*K589)/($C$2*$C$3*2)</f>
        <v>-7.4999999999999997E-3</v>
      </c>
      <c r="N589">
        <f t="shared" si="115"/>
        <v>9.6207588058323162E-2</v>
      </c>
      <c r="O589">
        <f t="shared" si="116"/>
        <v>9.7979589711327184E-2</v>
      </c>
      <c r="P589">
        <f t="shared" si="110"/>
        <v>-15591.285783930751</v>
      </c>
      <c r="Q589">
        <f>0</f>
        <v>0</v>
      </c>
      <c r="R589" s="12">
        <f>0</f>
        <v>0</v>
      </c>
      <c r="S589">
        <f>0</f>
        <v>0</v>
      </c>
      <c r="T589">
        <f>0</f>
        <v>0</v>
      </c>
      <c r="U589">
        <f>IFERROR($C$3*S589,0)</f>
        <v>0</v>
      </c>
      <c r="V589">
        <f>3.1415-ATAN((M589/2)/ABS((G589-$C$7)))</f>
        <v>3.1626411283869542</v>
      </c>
      <c r="W589">
        <f>SQRT(((O589/2))^2+(ABS(G589-$C$7))^2)</f>
        <v>0.18399474379433844</v>
      </c>
      <c r="X589">
        <f t="shared" si="117"/>
        <v>3.1415000000000002</v>
      </c>
      <c r="Y589">
        <f>G589-$C$7</f>
        <v>-0.17735294117646946</v>
      </c>
      <c r="Z589">
        <f t="shared" si="118"/>
        <v>3.710365892954308E-6</v>
      </c>
      <c r="AA589">
        <f>W589/$C$5</f>
        <v>9.199737189716922</v>
      </c>
      <c r="AB589">
        <f>Y589/$C$5</f>
        <v>-8.8676470588234722</v>
      </c>
      <c r="AC589">
        <f>$C$4/$C$5</f>
        <v>0</v>
      </c>
      <c r="AD589">
        <f>IFERROR(ABS(((J589*$C$5)/(4*Z589))*((((1/(AA589^3))-AA589)*SIN(V589))-(((4/(AA589^5))-(5/(AA589^3))+AA589)*SIN(3*V589))-(2*AC589*((3/(AA589^4))-(4/(AA589^2))+1)*COS(2*V589))+(2*AC589*((1/(AA589^2))-1)))),0)</f>
        <v>32169.31462877665</v>
      </c>
      <c r="AE589">
        <f>IFERROR(ABS(((J589*$C$5)/(4*Z589))*((2*AC589*((-(3/(AB589^4)))+(2/(AB589^2))+1)*SIN(2*X589))-((1/(AB589^3))*COS(X589))+(((4/(AB589^5))-((3/(AB589^3))-AB589))*COS(3*X589)))),0)</f>
        <v>368452.57241192739</v>
      </c>
      <c r="AF589">
        <f>MAX($C$8,AD589)</f>
        <v>400000</v>
      </c>
      <c r="AG589" s="11">
        <f>MAX(AE589,$C$3,U589)</f>
        <v>368452.57241192739</v>
      </c>
      <c r="AH589" s="11">
        <f t="shared" si="119"/>
        <v>9.6207588058323162E-2</v>
      </c>
      <c r="AI589" s="11">
        <f>(3*K589)/($C$2*$C$3*2)</f>
        <v>-7.4999999999999997E-3</v>
      </c>
      <c r="AJ589">
        <f t="shared" si="111"/>
        <v>0.17265</v>
      </c>
      <c r="AK589">
        <f t="shared" si="112"/>
        <v>9.6207588058323162E-2</v>
      </c>
      <c r="AL589">
        <f>0</f>
        <v>0</v>
      </c>
      <c r="AN589">
        <f t="shared" si="113"/>
        <v>1.3946821815382056E-6</v>
      </c>
    </row>
    <row r="590" spans="7:40" x14ac:dyDescent="0.25">
      <c r="G590">
        <f>G589+($C$6/1700)</f>
        <v>0.17294117647058935</v>
      </c>
      <c r="H590" s="7">
        <f t="shared" si="114"/>
        <v>0.17294000000000001</v>
      </c>
      <c r="I590" s="7">
        <f t="shared" si="120"/>
        <v>590</v>
      </c>
      <c r="J590" s="7">
        <f t="shared" si="121"/>
        <v>30.838500000000018</v>
      </c>
      <c r="K590" s="7">
        <v>-50</v>
      </c>
      <c r="L590">
        <f>SQRT(ABS((6*J590)/($C$2*$C$8)))</f>
        <v>9.6184978037113497E-2</v>
      </c>
      <c r="M590">
        <f>(3*K590)/($C$2*$C$3*2)</f>
        <v>-7.4999999999999997E-3</v>
      </c>
      <c r="N590">
        <f t="shared" si="115"/>
        <v>9.6184978037113497E-2</v>
      </c>
      <c r="O590">
        <f t="shared" si="116"/>
        <v>9.7979589711327184E-2</v>
      </c>
      <c r="P590">
        <f t="shared" si="110"/>
        <v>-15594.950798046828</v>
      </c>
      <c r="Q590">
        <f>0</f>
        <v>0</v>
      </c>
      <c r="R590" s="12">
        <f>0</f>
        <v>0</v>
      </c>
      <c r="S590">
        <f>0</f>
        <v>0</v>
      </c>
      <c r="T590">
        <f>0</f>
        <v>0</v>
      </c>
      <c r="U590">
        <f>IFERROR($C$3*S590,0)</f>
        <v>0</v>
      </c>
      <c r="V590">
        <f>3.1415-ATAN((M590/2)/ABS((G590-$C$7)))</f>
        <v>3.1626762360513041</v>
      </c>
      <c r="W590">
        <f>SQRT(((O590/2))^2+(ABS(G590-$C$7))^2)</f>
        <v>0.18371125983351969</v>
      </c>
      <c r="X590">
        <f t="shared" si="117"/>
        <v>3.1415000000000002</v>
      </c>
      <c r="Y590">
        <f>G590-$C$7</f>
        <v>-0.17705882352941063</v>
      </c>
      <c r="Z590">
        <f t="shared" si="118"/>
        <v>3.7077505564969082E-6</v>
      </c>
      <c r="AA590">
        <f>W590/$C$5</f>
        <v>9.1855629916759849</v>
      </c>
      <c r="AB590">
        <f>Y590/$C$5</f>
        <v>-8.8529411764705319</v>
      </c>
      <c r="AC590">
        <f>$C$4/$C$5</f>
        <v>0</v>
      </c>
      <c r="AD590">
        <f>IFERROR(ABS(((J590*$C$5)/(4*Z590))*((((1/(AA590^3))-AA590)*SIN(V590))-(((4/(AA590^5))-(5/(AA590^3))+AA590)*SIN(3*V590))-(2*AC590*((3/(AA590^4))-(4/(AA590^2))+1)*COS(2*V590))+(2*AC590*((1/(AA590^2))-1)))),0)</f>
        <v>32180.722364739799</v>
      </c>
      <c r="AE590">
        <f>IFERROR(ABS(((J590*$C$5)/(4*Z590))*((2*AC590*((-(3/(AB590^4)))+(2/(AB590^2))+1)*SIN(2*X590))-((1/(AB590^3))*COS(X590))+(((4/(AB590^5))-((3/(AB590^3))-AB590))*COS(3*X590)))),0)</f>
        <v>367926.45168339787</v>
      </c>
      <c r="AF590">
        <f>MAX($C$8,AD590)</f>
        <v>400000</v>
      </c>
      <c r="AG590" s="11">
        <f>MAX(AE590,$C$3,U590)</f>
        <v>367926.45168339787</v>
      </c>
      <c r="AH590" s="11">
        <f t="shared" si="119"/>
        <v>9.6184978037113497E-2</v>
      </c>
      <c r="AI590" s="11">
        <f>(3*K590)/($C$2*$C$3*2)</f>
        <v>-7.4999999999999997E-3</v>
      </c>
      <c r="AJ590">
        <f t="shared" si="111"/>
        <v>0.17294000000000001</v>
      </c>
      <c r="AK590">
        <f t="shared" si="112"/>
        <v>9.6184978037113497E-2</v>
      </c>
      <c r="AL590">
        <f>0</f>
        <v>0</v>
      </c>
      <c r="AN590">
        <f t="shared" si="113"/>
        <v>1.4424237414851184E-6</v>
      </c>
    </row>
    <row r="591" spans="7:40" x14ac:dyDescent="0.25">
      <c r="G591">
        <f>G590+($C$6/1700)</f>
        <v>0.17323529411764818</v>
      </c>
      <c r="H591" s="7">
        <f t="shared" si="114"/>
        <v>0.17324000000000001</v>
      </c>
      <c r="I591" s="7">
        <f t="shared" si="120"/>
        <v>591</v>
      </c>
      <c r="J591" s="7">
        <f t="shared" si="121"/>
        <v>30.823500000000017</v>
      </c>
      <c r="K591" s="7">
        <v>-50</v>
      </c>
      <c r="L591">
        <f>SQRT(ABS((6*J591)/($C$2*$C$8)))</f>
        <v>9.6161582765676254E-2</v>
      </c>
      <c r="M591">
        <f>(3*K591)/($C$2*$C$3*2)</f>
        <v>-7.4999999999999997E-3</v>
      </c>
      <c r="N591">
        <f t="shared" si="115"/>
        <v>9.6161582765676254E-2</v>
      </c>
      <c r="O591">
        <f t="shared" si="116"/>
        <v>9.7979589711327184E-2</v>
      </c>
      <c r="P591">
        <f t="shared" si="110"/>
        <v>-15598.744913081935</v>
      </c>
      <c r="Q591">
        <f>0</f>
        <v>0</v>
      </c>
      <c r="R591" s="12">
        <f>0</f>
        <v>0</v>
      </c>
      <c r="S591">
        <f>0</f>
        <v>0</v>
      </c>
      <c r="T591">
        <f>0</f>
        <v>0</v>
      </c>
      <c r="U591">
        <f>IFERROR($C$3*S591,0)</f>
        <v>0</v>
      </c>
      <c r="V591">
        <f>3.1415-ATAN((M591/2)/ABS((G591-$C$7)))</f>
        <v>3.1627114604940139</v>
      </c>
      <c r="W591">
        <f>SQRT(((O591/2))^2+(ABS(G591-$C$7))^2)</f>
        <v>0.18342780935745359</v>
      </c>
      <c r="X591">
        <f t="shared" si="117"/>
        <v>3.1415000000000002</v>
      </c>
      <c r="Y591">
        <f>G591-$C$7</f>
        <v>-0.1767647058823518</v>
      </c>
      <c r="Z591">
        <f t="shared" si="118"/>
        <v>3.7050456829722795E-6</v>
      </c>
      <c r="AA591">
        <f>W591/$C$5</f>
        <v>9.1713904678726799</v>
      </c>
      <c r="AB591">
        <f>Y591/$C$5</f>
        <v>-8.8382352941175899</v>
      </c>
      <c r="AC591">
        <f>$C$4/$C$5</f>
        <v>0</v>
      </c>
      <c r="AD591">
        <f>IFERROR(ABS(((J591*$C$5)/(4*Z591))*((((1/(AA591^3))-AA591)*SIN(V591))-(((4/(AA591^5))-(5/(AA591^3))+AA591)*SIN(3*V591))-(2*AC591*((3/(AA591^4))-(4/(AA591^2))+1)*COS(2*V591))+(2*AC591*((1/(AA591^2))-1)))),0)</f>
        <v>32192.415664110955</v>
      </c>
      <c r="AE591">
        <f>IFERROR(ABS(((J591*$C$5)/(4*Z591))*((2*AC591*((-(3/(AB591^4)))+(2/(AB591^2))+1)*SIN(2*X591))-((1/(AB591^3))*COS(X591))+(((4/(AB591^5))-((3/(AB591^3))-AB591))*COS(3*X591)))),0)</f>
        <v>367403.07603009959</v>
      </c>
      <c r="AF591">
        <f>MAX($C$8,AD591)</f>
        <v>400000</v>
      </c>
      <c r="AG591" s="11">
        <f>MAX(AE591,$C$3,U591)</f>
        <v>367403.07603009959</v>
      </c>
      <c r="AH591" s="11">
        <f t="shared" si="119"/>
        <v>9.6161582765676254E-2</v>
      </c>
      <c r="AI591" s="11">
        <f>(3*K591)/($C$2*$C$3*2)</f>
        <v>-7.4999999999999997E-3</v>
      </c>
      <c r="AJ591">
        <f t="shared" si="111"/>
        <v>0.17324000000000001</v>
      </c>
      <c r="AK591">
        <f t="shared" si="112"/>
        <v>9.6161582765676254E-2</v>
      </c>
      <c r="AL591">
        <f>0</f>
        <v>0</v>
      </c>
      <c r="AN591">
        <f t="shared" si="113"/>
        <v>1.3940149479111752E-6</v>
      </c>
    </row>
    <row r="592" spans="7:40" x14ac:dyDescent="0.25">
      <c r="G592">
        <f>G591+($C$6/1700)</f>
        <v>0.17352941176470701</v>
      </c>
      <c r="H592" s="7">
        <f t="shared" si="114"/>
        <v>0.17352999999999999</v>
      </c>
      <c r="I592" s="7">
        <f t="shared" si="120"/>
        <v>592</v>
      </c>
      <c r="J592" s="7">
        <f t="shared" si="121"/>
        <v>30.809000000000019</v>
      </c>
      <c r="K592" s="7">
        <v>-50</v>
      </c>
      <c r="L592">
        <f>SQRT(ABS((6*J592)/($C$2*$C$8)))</f>
        <v>9.6138961924913696E-2</v>
      </c>
      <c r="M592">
        <f>(3*K592)/($C$2*$C$3*2)</f>
        <v>-7.4999999999999997E-3</v>
      </c>
      <c r="N592">
        <f t="shared" si="115"/>
        <v>9.6138961924913696E-2</v>
      </c>
      <c r="O592">
        <f t="shared" si="116"/>
        <v>9.7979589711327184E-2</v>
      </c>
      <c r="P592">
        <f t="shared" si="110"/>
        <v>-15602.415191163886</v>
      </c>
      <c r="Q592">
        <f>0</f>
        <v>0</v>
      </c>
      <c r="R592" s="12">
        <f>0</f>
        <v>0</v>
      </c>
      <c r="S592">
        <f>0</f>
        <v>0</v>
      </c>
      <c r="T592">
        <f>0</f>
        <v>0</v>
      </c>
      <c r="U592">
        <f>IFERROR($C$3*S592,0)</f>
        <v>0</v>
      </c>
      <c r="V592">
        <f>3.1415-ATAN((M592/2)/ABS((G592-$C$7)))</f>
        <v>3.1627468022986247</v>
      </c>
      <c r="W592">
        <f>SQRT(((O592/2))^2+(ABS(G592-$C$7))^2)</f>
        <v>0.18314439252161208</v>
      </c>
      <c r="X592">
        <f t="shared" si="117"/>
        <v>3.1415000000000002</v>
      </c>
      <c r="Y592">
        <f>G592-$C$7</f>
        <v>-0.17647058823529296</v>
      </c>
      <c r="Z592">
        <f t="shared" si="118"/>
        <v>3.7024315974308345E-6</v>
      </c>
      <c r="AA592">
        <f>W592/$C$5</f>
        <v>9.1572196260806038</v>
      </c>
      <c r="AB592">
        <f>Y592/$C$5</f>
        <v>-8.8235294117646479</v>
      </c>
      <c r="AC592">
        <f>$C$4/$C$5</f>
        <v>0</v>
      </c>
      <c r="AD592">
        <f>IFERROR(ABS(((J592*$C$5)/(4*Z592))*((((1/(AA592^3))-AA592)*SIN(V592))-(((4/(AA592^5))-(5/(AA592^3))+AA592)*SIN(3*V592))-(2*AC592*((3/(AA592^4))-(4/(AA592^2))+1)*COS(2*V592))+(2*AC592*((1/(AA592^2))-1)))),0)</f>
        <v>32203.872673459085</v>
      </c>
      <c r="AE592">
        <f>IFERROR(ABS(((J592*$C$5)/(4*Z592))*((2*AC592*((-(3/(AB592^4)))+(2/(AB592^2))+1)*SIN(2*X592))-((1/(AB592^3))*COS(X592))+(((4/(AB592^5))-((3/(AB592^3))-AB592))*COS(3*X592)))),0)</f>
        <v>366876.48256354377</v>
      </c>
      <c r="AF592">
        <f>MAX($C$8,AD592)</f>
        <v>400000</v>
      </c>
      <c r="AG592" s="11">
        <f>MAX(AE592,$C$3,U592)</f>
        <v>366876.48256354377</v>
      </c>
      <c r="AH592" s="11">
        <f t="shared" si="119"/>
        <v>9.6138961924913696E-2</v>
      </c>
      <c r="AI592" s="11">
        <f>(3*K592)/($C$2*$C$3*2)</f>
        <v>-7.4999999999999997E-3</v>
      </c>
      <c r="AJ592">
        <f t="shared" si="111"/>
        <v>0.17352999999999999</v>
      </c>
      <c r="AK592">
        <f t="shared" si="112"/>
        <v>9.6138961924913696E-2</v>
      </c>
      <c r="AL592">
        <f>0</f>
        <v>0</v>
      </c>
      <c r="AN592">
        <f t="shared" si="113"/>
        <v>1.3936868685254121E-6</v>
      </c>
    </row>
    <row r="593" spans="7:40" x14ac:dyDescent="0.25">
      <c r="G593">
        <f>G592+($C$6/1700)</f>
        <v>0.17382352941176585</v>
      </c>
      <c r="H593" s="7">
        <f t="shared" si="114"/>
        <v>0.17382</v>
      </c>
      <c r="I593" s="7">
        <f t="shared" si="120"/>
        <v>593</v>
      </c>
      <c r="J593" s="7">
        <f t="shared" si="121"/>
        <v>30.794500000000017</v>
      </c>
      <c r="K593" s="7">
        <v>-50</v>
      </c>
      <c r="L593">
        <f>SQRT(ABS((6*J593)/($C$2*$C$8)))</f>
        <v>9.6116335760369098E-2</v>
      </c>
      <c r="M593">
        <f>(3*K593)/($C$2*$C$3*2)</f>
        <v>-7.4999999999999997E-3</v>
      </c>
      <c r="N593">
        <f t="shared" si="115"/>
        <v>9.6116335760369098E-2</v>
      </c>
      <c r="O593">
        <f t="shared" si="116"/>
        <v>9.7979589711327184E-2</v>
      </c>
      <c r="P593">
        <f t="shared" si="110"/>
        <v>-15606.088061239672</v>
      </c>
      <c r="Q593">
        <f>0</f>
        <v>0</v>
      </c>
      <c r="R593" s="12">
        <f>0</f>
        <v>0</v>
      </c>
      <c r="S593">
        <f>0</f>
        <v>0</v>
      </c>
      <c r="T593">
        <f>0</f>
        <v>0</v>
      </c>
      <c r="U593">
        <f>IFERROR($C$3*S593,0)</f>
        <v>0</v>
      </c>
      <c r="V593">
        <f>3.1415-ATAN((M593/2)/ABS((G593-$C$7)))</f>
        <v>3.1627822620525712</v>
      </c>
      <c r="W593">
        <f>SQRT(((O593/2))^2+(ABS(G593-$C$7))^2)</f>
        <v>0.18286100948241241</v>
      </c>
      <c r="X593">
        <f t="shared" si="117"/>
        <v>3.1415000000000002</v>
      </c>
      <c r="Y593">
        <f>G593-$C$7</f>
        <v>-0.17617647058823413</v>
      </c>
      <c r="Z593">
        <f t="shared" si="118"/>
        <v>3.6998181269658607E-6</v>
      </c>
      <c r="AA593">
        <f>W593/$C$5</f>
        <v>9.1430504741206207</v>
      </c>
      <c r="AB593">
        <f>Y593/$C$5</f>
        <v>-8.8088235294117059</v>
      </c>
      <c r="AC593">
        <f>$C$4/$C$5</f>
        <v>0</v>
      </c>
      <c r="AD593">
        <f>IFERROR(ABS(((J593*$C$5)/(4*Z593))*((((1/(AA593^3))-AA593)*SIN(V593))-(((4/(AA593^5))-(5/(AA593^3))+AA593)*SIN(3*V593))-(2*AC593*((3/(AA593^4))-(4/(AA593^2))+1)*COS(2*V593))+(2*AC593*((1/(AA593^2))-1)))),0)</f>
        <v>32215.354408092488</v>
      </c>
      <c r="AE593">
        <f>IFERROR(ABS(((J593*$C$5)/(4*Z593))*((2*AC593*((-(3/(AB593^4)))+(2/(AB593^2))+1)*SIN(2*X593))-((1/(AB593^3))*COS(X593))+(((4/(AB593^5))-((3/(AB593^3))-AB593))*COS(3*X593)))),0)</f>
        <v>366349.65370456653</v>
      </c>
      <c r="AF593">
        <f>MAX($C$8,AD593)</f>
        <v>400000</v>
      </c>
      <c r="AG593" s="11">
        <f>MAX(AE593,$C$3,U593)</f>
        <v>366349.65370456653</v>
      </c>
      <c r="AH593" s="11">
        <f t="shared" si="119"/>
        <v>9.6116335760369098E-2</v>
      </c>
      <c r="AI593" s="11">
        <f>(3*K593)/($C$2*$C$3*2)</f>
        <v>-7.4999999999999997E-3</v>
      </c>
      <c r="AJ593">
        <f t="shared" si="111"/>
        <v>0.17382</v>
      </c>
      <c r="AK593">
        <f t="shared" si="112"/>
        <v>9.6116335760369098E-2</v>
      </c>
      <c r="AL593">
        <f>0</f>
        <v>0</v>
      </c>
      <c r="AN593">
        <f t="shared" si="113"/>
        <v>1.4413938566540126E-6</v>
      </c>
    </row>
    <row r="594" spans="7:40" x14ac:dyDescent="0.25">
      <c r="G594">
        <f>G593+($C$6/1700)</f>
        <v>0.17411764705882468</v>
      </c>
      <c r="H594" s="7">
        <f t="shared" si="114"/>
        <v>0.17412</v>
      </c>
      <c r="I594" s="7">
        <f t="shared" si="120"/>
        <v>594</v>
      </c>
      <c r="J594" s="7">
        <f t="shared" si="121"/>
        <v>30.779500000000017</v>
      </c>
      <c r="K594" s="7">
        <v>-50</v>
      </c>
      <c r="L594">
        <f>SQRT(ABS((6*J594)/($C$2*$C$8)))</f>
        <v>9.609292377693586E-2</v>
      </c>
      <c r="M594">
        <f>(3*K594)/($C$2*$C$3*2)</f>
        <v>-7.4999999999999997E-3</v>
      </c>
      <c r="N594">
        <f t="shared" si="115"/>
        <v>9.609292377693586E-2</v>
      </c>
      <c r="O594">
        <f t="shared" si="116"/>
        <v>9.7979589711327184E-2</v>
      </c>
      <c r="P594">
        <f t="shared" si="110"/>
        <v>-15609.890312860151</v>
      </c>
      <c r="Q594">
        <f>0</f>
        <v>0</v>
      </c>
      <c r="R594" s="12">
        <f>0</f>
        <v>0</v>
      </c>
      <c r="S594">
        <f>0</f>
        <v>0</v>
      </c>
      <c r="T594">
        <f>0</f>
        <v>0</v>
      </c>
      <c r="U594">
        <f>IFERROR($C$3*S594,0)</f>
        <v>0</v>
      </c>
      <c r="V594">
        <f>3.1415-ATAN((M594/2)/ABS((G594-$C$7)))</f>
        <v>3.1628178403472154</v>
      </c>
      <c r="W594">
        <f>SQRT(((O594/2))^2+(ABS(G594-$C$7))^2)</f>
        <v>0.18257766039722426</v>
      </c>
      <c r="X594">
        <f t="shared" si="117"/>
        <v>3.1415000000000002</v>
      </c>
      <c r="Y594">
        <f>G594-$C$7</f>
        <v>-0.1758823529411753</v>
      </c>
      <c r="Z594">
        <f t="shared" si="118"/>
        <v>3.6971151842402488E-6</v>
      </c>
      <c r="AA594">
        <f>W594/$C$5</f>
        <v>9.1288830198612132</v>
      </c>
      <c r="AB594">
        <f>Y594/$C$5</f>
        <v>-8.7941176470587639</v>
      </c>
      <c r="AC594">
        <f>$C$4/$C$5</f>
        <v>0</v>
      </c>
      <c r="AD594">
        <f>IFERROR(ABS(((J594*$C$5)/(4*Z594))*((((1/(AA594^3))-AA594)*SIN(V594))-(((4/(AA594^5))-(5/(AA594^3))+AA594)*SIN(3*V594))-(2*AC594*((3/(AA594^4))-(4/(AA594^2))+1)*COS(2*V594))+(2*AC594*((1/(AA594^2))-1)))),0)</f>
        <v>32227.122754917342</v>
      </c>
      <c r="AE594">
        <f>IFERROR(ABS(((J594*$C$5)/(4*Z594))*((2*AC594*((-(3/(AB594^4)))+(2/(AB594^2))+1)*SIN(2*X594))-((1/(AB594^3))*COS(X594))+(((4/(AB594^5))-((3/(AB594^3))-AB594))*COS(3*X594)))),0)</f>
        <v>365825.56045381946</v>
      </c>
      <c r="AF594">
        <f>MAX($C$8,AD594)</f>
        <v>400000</v>
      </c>
      <c r="AG594" s="11">
        <f>MAX(AE594,$C$3,U594)</f>
        <v>365825.56045381946</v>
      </c>
      <c r="AH594" s="11">
        <f t="shared" si="119"/>
        <v>9.609292377693586E-2</v>
      </c>
      <c r="AI594" s="11">
        <f>(3*K594)/($C$2*$C$3*2)</f>
        <v>-7.4999999999999997E-3</v>
      </c>
      <c r="AJ594">
        <f t="shared" si="111"/>
        <v>0.17412</v>
      </c>
      <c r="AK594">
        <f t="shared" si="112"/>
        <v>9.609292377693586E-2</v>
      </c>
      <c r="AL594">
        <f>0</f>
        <v>0</v>
      </c>
      <c r="AN594">
        <f t="shared" si="113"/>
        <v>1.3930191581597749E-6</v>
      </c>
    </row>
    <row r="595" spans="7:40" x14ac:dyDescent="0.25">
      <c r="G595">
        <f>G594+($C$6/1700)</f>
        <v>0.17441176470588352</v>
      </c>
      <c r="H595" s="7">
        <f t="shared" si="114"/>
        <v>0.17441000000000001</v>
      </c>
      <c r="I595" s="7">
        <f t="shared" si="120"/>
        <v>595</v>
      </c>
      <c r="J595" s="7">
        <f t="shared" si="121"/>
        <v>30.765000000000015</v>
      </c>
      <c r="K595" s="7">
        <v>-50</v>
      </c>
      <c r="L595">
        <f>SQRT(ABS((6*J595)/($C$2*$C$8)))</f>
        <v>9.6070286769635513E-2</v>
      </c>
      <c r="M595">
        <f>(3*K595)/($C$2*$C$3*2)</f>
        <v>-7.4999999999999997E-3</v>
      </c>
      <c r="N595">
        <f t="shared" si="115"/>
        <v>9.6070286769635513E-2</v>
      </c>
      <c r="O595">
        <f t="shared" si="116"/>
        <v>9.7979589711327184E-2</v>
      </c>
      <c r="P595">
        <f t="shared" si="110"/>
        <v>-15613.568465729801</v>
      </c>
      <c r="Q595">
        <f>0</f>
        <v>0</v>
      </c>
      <c r="R595" s="12">
        <f>0</f>
        <v>0</v>
      </c>
      <c r="S595">
        <f>0</f>
        <v>0</v>
      </c>
      <c r="T595">
        <f>0</f>
        <v>0</v>
      </c>
      <c r="U595">
        <f>IFERROR($C$3*S595,0)</f>
        <v>0</v>
      </c>
      <c r="V595">
        <f>3.1415-ATAN((M595/2)/ABS((G595-$C$7)))</f>
        <v>3.1628535377778775</v>
      </c>
      <c r="W595">
        <f>SQRT(((O595/2))^2+(ABS(G595-$C$7))^2)</f>
        <v>0.18229434542437681</v>
      </c>
      <c r="X595">
        <f t="shared" si="117"/>
        <v>3.1415000000000002</v>
      </c>
      <c r="Y595">
        <f>G595-$C$7</f>
        <v>-0.17558823529411646</v>
      </c>
      <c r="Z595">
        <f t="shared" si="118"/>
        <v>3.6945029655847979E-6</v>
      </c>
      <c r="AA595">
        <f>W595/$C$5</f>
        <v>9.11471727121884</v>
      </c>
      <c r="AB595">
        <f>Y595/$C$5</f>
        <v>-8.7794117647058236</v>
      </c>
      <c r="AC595">
        <f>$C$4/$C$5</f>
        <v>0</v>
      </c>
      <c r="AD595">
        <f>IFERROR(ABS(((J595*$C$5)/(4*Z595))*((((1/(AA595^3))-AA595)*SIN(V595))-(((4/(AA595^5))-(5/(AA595^3))+AA595)*SIN(3*V595))-(2*AC595*((3/(AA595^4))-(4/(AA595^2))+1)*COS(2*V595))+(2*AC595*((1/(AA595^2))-1)))),0)</f>
        <v>32238.65455446305</v>
      </c>
      <c r="AE595">
        <f>IFERROR(ABS(((J595*$C$5)/(4*Z595))*((2*AC595*((-(3/(AB595^4)))+(2/(AB595^2))+1)*SIN(2*X595))-((1/(AB595^3))*COS(X595))+(((4/(AB595^5))-((3/(AB595^3))-AB595))*COS(3*X595)))),0)</f>
        <v>365298.25701202999</v>
      </c>
      <c r="AF595">
        <f>MAX($C$8,AD595)</f>
        <v>400000</v>
      </c>
      <c r="AG595" s="11">
        <f>MAX(AE595,$C$3,U595)</f>
        <v>365298.25701202999</v>
      </c>
      <c r="AH595" s="11">
        <f t="shared" si="119"/>
        <v>9.6070286769635513E-2</v>
      </c>
      <c r="AI595" s="11">
        <f>(3*K595)/($C$2*$C$3*2)</f>
        <v>-7.4999999999999997E-3</v>
      </c>
      <c r="AJ595">
        <f t="shared" si="111"/>
        <v>0.17441000000000001</v>
      </c>
      <c r="AK595">
        <f t="shared" si="112"/>
        <v>9.6070286769635513E-2</v>
      </c>
      <c r="AL595">
        <f>0</f>
        <v>0</v>
      </c>
      <c r="AN595">
        <f t="shared" si="113"/>
        <v>1.4407029534223658E-6</v>
      </c>
    </row>
    <row r="596" spans="7:40" x14ac:dyDescent="0.25">
      <c r="G596">
        <f>G595+($C$6/1700)</f>
        <v>0.17470588235294235</v>
      </c>
      <c r="H596" s="7">
        <f t="shared" si="114"/>
        <v>0.17471</v>
      </c>
      <c r="I596" s="7">
        <f t="shared" si="120"/>
        <v>596</v>
      </c>
      <c r="J596" s="7">
        <f t="shared" si="121"/>
        <v>30.750000000000014</v>
      </c>
      <c r="K596" s="7">
        <v>-50</v>
      </c>
      <c r="L596">
        <f>SQRT(ABS((6*J596)/($C$2*$C$8)))</f>
        <v>9.6046863561492751E-2</v>
      </c>
      <c r="M596">
        <f>(3*K596)/($C$2*$C$3*2)</f>
        <v>-7.4999999999999997E-3</v>
      </c>
      <c r="N596">
        <f t="shared" si="115"/>
        <v>9.6046863561492751E-2</v>
      </c>
      <c r="O596">
        <f t="shared" si="116"/>
        <v>9.7979589711327184E-2</v>
      </c>
      <c r="P596">
        <f t="shared" si="110"/>
        <v>-15617.376188860602</v>
      </c>
      <c r="Q596">
        <f>0</f>
        <v>0</v>
      </c>
      <c r="R596" s="12">
        <f>0</f>
        <v>0</v>
      </c>
      <c r="S596">
        <f>0</f>
        <v>0</v>
      </c>
      <c r="T596">
        <f>0</f>
        <v>0</v>
      </c>
      <c r="U596">
        <f>IFERROR($C$3*S596,0)</f>
        <v>0</v>
      </c>
      <c r="V596">
        <f>3.1415-ATAN((M596/2)/ABS((G596-$C$7)))</f>
        <v>3.162889354943871</v>
      </c>
      <c r="W596">
        <f>SQRT(((O596/2))^2+(ABS(G596-$C$7))^2)</f>
        <v>0.18201106472316589</v>
      </c>
      <c r="X596">
        <f t="shared" si="117"/>
        <v>3.1415000000000002</v>
      </c>
      <c r="Y596">
        <f>G596-$C$7</f>
        <v>-0.17529411764705763</v>
      </c>
      <c r="Z596">
        <f t="shared" si="118"/>
        <v>3.6918013181448789E-6</v>
      </c>
      <c r="AA596">
        <f>W596/$C$5</f>
        <v>9.1005532361582944</v>
      </c>
      <c r="AB596">
        <f>Y596/$C$5</f>
        <v>-8.7647058823528816</v>
      </c>
      <c r="AC596">
        <f>$C$4/$C$5</f>
        <v>0</v>
      </c>
      <c r="AD596">
        <f>IFERROR(ABS(((J596*$C$5)/(4*Z596))*((((1/(AA596^3))-AA596)*SIN(V596))-(((4/(AA596^5))-(5/(AA596^3))+AA596)*SIN(3*V596))-(2*AC596*((3/(AA596^4))-(4/(AA596^2))+1)*COS(2*V596))+(2*AC596*((1/(AA596^2))-1)))),0)</f>
        <v>32250.473674782676</v>
      </c>
      <c r="AE596">
        <f>IFERROR(ABS(((J596*$C$5)/(4*Z596))*((2*AC596*((-(3/(AB596^4)))+(2/(AB596^2))+1)*SIN(2*X596))-((1/(AB596^3))*COS(X596))+(((4/(AB596^5))-((3/(AB596^3))-AB596))*COS(3*X596)))),0)</f>
        <v>364773.68286106375</v>
      </c>
      <c r="AF596">
        <f>MAX($C$8,AD596)</f>
        <v>400000</v>
      </c>
      <c r="AG596" s="11">
        <f>MAX(AE596,$C$3,U596)</f>
        <v>364773.68286106375</v>
      </c>
      <c r="AH596" s="11">
        <f t="shared" si="119"/>
        <v>9.6046863561492751E-2</v>
      </c>
      <c r="AI596" s="11">
        <f>(3*K596)/($C$2*$C$3*2)</f>
        <v>-7.4999999999999997E-3</v>
      </c>
      <c r="AJ596">
        <f t="shared" si="111"/>
        <v>0.17471</v>
      </c>
      <c r="AK596">
        <f t="shared" si="112"/>
        <v>9.6046863561492751E-2</v>
      </c>
      <c r="AL596">
        <f>0</f>
        <v>0</v>
      </c>
      <c r="AN596">
        <f t="shared" si="113"/>
        <v>1.3923511275895161E-6</v>
      </c>
    </row>
    <row r="597" spans="7:40" x14ac:dyDescent="0.25">
      <c r="G597">
        <f>G596+($C$6/1700)</f>
        <v>0.17500000000000118</v>
      </c>
      <c r="H597" s="7">
        <f t="shared" si="114"/>
        <v>0.17499999999999999</v>
      </c>
      <c r="I597" s="7">
        <f t="shared" si="120"/>
        <v>597</v>
      </c>
      <c r="J597" s="7">
        <f t="shared" si="121"/>
        <v>30.735500000000016</v>
      </c>
      <c r="K597" s="7">
        <v>-50</v>
      </c>
      <c r="L597">
        <f>SQRT(ABS((6*J597)/($C$2*$C$8)))</f>
        <v>9.6024215695833748E-2</v>
      </c>
      <c r="M597">
        <f>(3*K597)/($C$2*$C$3*2)</f>
        <v>-7.4999999999999997E-3</v>
      </c>
      <c r="N597">
        <f t="shared" si="115"/>
        <v>9.6024215695833748E-2</v>
      </c>
      <c r="O597">
        <f t="shared" si="116"/>
        <v>9.7979589711327184E-2</v>
      </c>
      <c r="P597">
        <f t="shared" si="110"/>
        <v>-15621.059637200256</v>
      </c>
      <c r="Q597">
        <f>0</f>
        <v>0</v>
      </c>
      <c r="R597" s="12">
        <f>0</f>
        <v>0</v>
      </c>
      <c r="S597">
        <f>0</f>
        <v>0</v>
      </c>
      <c r="T597">
        <f>0</f>
        <v>0</v>
      </c>
      <c r="U597">
        <f>IFERROR($C$3*S597,0)</f>
        <v>0</v>
      </c>
      <c r="V597">
        <f>3.1415-ATAN((M597/2)/ABS((G597-$C$7)))</f>
        <v>3.1629252924485347</v>
      </c>
      <c r="W597">
        <f>SQRT(((O597/2))^2+(ABS(G597-$C$7))^2)</f>
        <v>0.18172781845386132</v>
      </c>
      <c r="X597">
        <f t="shared" si="117"/>
        <v>3.1415000000000002</v>
      </c>
      <c r="Y597">
        <f>G597-$C$7</f>
        <v>-0.1749999999999988</v>
      </c>
      <c r="Z597">
        <f t="shared" si="118"/>
        <v>3.6891903518991242E-6</v>
      </c>
      <c r="AA597">
        <f>W597/$C$5</f>
        <v>9.0863909226930666</v>
      </c>
      <c r="AB597">
        <f>Y597/$C$5</f>
        <v>-8.7499999999999396</v>
      </c>
      <c r="AC597">
        <f>$C$4/$C$5</f>
        <v>0</v>
      </c>
      <c r="AD597">
        <f>IFERROR(ABS(((J597*$C$5)/(4*Z597))*((((1/(AA597^3))-AA597)*SIN(V597))-(((4/(AA597^5))-(5/(AA597^3))+AA597)*SIN(3*V597))-(2*AC597*((3/(AA597^4))-(4/(AA597^2))+1)*COS(2*V597))+(2*AC597*((1/(AA597^2))-1)))),0)</f>
        <v>32262.056077387275</v>
      </c>
      <c r="AE597">
        <f>IFERROR(ABS(((J597*$C$5)/(4*Z597))*((2*AC597*((-(3/(AB597^4)))+(2/(AB597^2))+1)*SIN(2*X597))-((1/(AB597^3))*COS(X597))+(((4/(AB597^5))-((3/(AB597^3))-AB597))*COS(3*X597)))),0)</f>
        <v>364245.90359266271</v>
      </c>
      <c r="AF597">
        <f>MAX($C$8,AD597)</f>
        <v>400000</v>
      </c>
      <c r="AG597" s="11">
        <f>MAX(AE597,$C$3,U597)</f>
        <v>364245.90359266271</v>
      </c>
      <c r="AH597" s="11">
        <f t="shared" si="119"/>
        <v>9.6024215695833748E-2</v>
      </c>
      <c r="AI597" s="11">
        <f>(3*K597)/($C$2*$C$3*2)</f>
        <v>-7.4999999999999997E-3</v>
      </c>
      <c r="AJ597">
        <f t="shared" si="111"/>
        <v>0.17499999999999999</v>
      </c>
      <c r="AK597">
        <f t="shared" si="112"/>
        <v>9.6024215695833748E-2</v>
      </c>
      <c r="AL597">
        <f>0</f>
        <v>0</v>
      </c>
      <c r="AN597">
        <f t="shared" si="113"/>
        <v>1.3920226560656861E-6</v>
      </c>
    </row>
    <row r="598" spans="7:40" x14ac:dyDescent="0.25">
      <c r="G598">
        <f>G597+($C$6/1700)</f>
        <v>0.17529411764706002</v>
      </c>
      <c r="H598" s="7">
        <f t="shared" si="114"/>
        <v>0.17529</v>
      </c>
      <c r="I598" s="7">
        <f t="shared" si="120"/>
        <v>598</v>
      </c>
      <c r="J598" s="7">
        <f t="shared" si="121"/>
        <v>30.721000000000014</v>
      </c>
      <c r="K598" s="7">
        <v>-50</v>
      </c>
      <c r="L598">
        <f>SQRT(ABS((6*J598)/($C$2*$C$8)))</f>
        <v>9.6001562487284572E-2</v>
      </c>
      <c r="M598">
        <f>(3*K598)/($C$2*$C$3*2)</f>
        <v>-7.4999999999999997E-3</v>
      </c>
      <c r="N598">
        <f t="shared" si="115"/>
        <v>9.6001562487284572E-2</v>
      </c>
      <c r="O598">
        <f t="shared" si="116"/>
        <v>9.7979589711327184E-2</v>
      </c>
      <c r="P598">
        <f t="shared" si="110"/>
        <v>-15624.745693057601</v>
      </c>
      <c r="Q598">
        <f>0</f>
        <v>0</v>
      </c>
      <c r="R598" s="12">
        <f>0</f>
        <v>0</v>
      </c>
      <c r="S598">
        <f>0</f>
        <v>0</v>
      </c>
      <c r="T598">
        <f>0</f>
        <v>0</v>
      </c>
      <c r="U598">
        <f>IFERROR($C$3*S598,0)</f>
        <v>0</v>
      </c>
      <c r="V598">
        <f>3.1415-ATAN((M598/2)/ABS((G598-$C$7)))</f>
        <v>3.162961350899268</v>
      </c>
      <c r="W598">
        <f>SQRT(((O598/2))^2+(ABS(G598-$C$7))^2)</f>
        <v>0.18144460677771412</v>
      </c>
      <c r="X598">
        <f t="shared" si="117"/>
        <v>3.1415000000000002</v>
      </c>
      <c r="Y598">
        <f>G598-$C$7</f>
        <v>-0.17470588235293996</v>
      </c>
      <c r="Z598">
        <f t="shared" si="118"/>
        <v>3.6865800014648379E-6</v>
      </c>
      <c r="AA598">
        <f>W598/$C$5</f>
        <v>9.0722303388857064</v>
      </c>
      <c r="AB598">
        <f>Y598/$C$5</f>
        <v>-8.7352941176469976</v>
      </c>
      <c r="AC598">
        <f>$C$4/$C$5</f>
        <v>0</v>
      </c>
      <c r="AD598">
        <f>IFERROR(ABS(((J598*$C$5)/(4*Z598))*((((1/(AA598^3))-AA598)*SIN(V598))-(((4/(AA598^5))-(5/(AA598^3))+AA598)*SIN(3*V598))-(2*AC598*((3/(AA598^4))-(4/(AA598^2))+1)*COS(2*V598))+(2*AC598*((1/(AA598^2))-1)))),0)</f>
        <v>32273.663876764251</v>
      </c>
      <c r="AE598">
        <f>IFERROR(ABS(((J598*$C$5)/(4*Z598))*((2*AC598*((-(3/(AB598^4)))+(2/(AB598^2))+1)*SIN(2*X598))-((1/(AB598^3))*COS(X598))+(((4/(AB598^5))-((3/(AB598^3))-AB598))*COS(3*X598)))),0)</f>
        <v>363717.8873910135</v>
      </c>
      <c r="AF598">
        <f>MAX($C$8,AD598)</f>
        <v>400000</v>
      </c>
      <c r="AG598" s="11">
        <f>MAX(AE598,$C$3,U598)</f>
        <v>363717.8873910135</v>
      </c>
      <c r="AH598" s="11">
        <f t="shared" si="119"/>
        <v>9.6001562487284572E-2</v>
      </c>
      <c r="AI598" s="11">
        <f>(3*K598)/($C$2*$C$3*2)</f>
        <v>-7.4999999999999997E-3</v>
      </c>
      <c r="AJ598">
        <f t="shared" si="111"/>
        <v>0.17529</v>
      </c>
      <c r="AK598">
        <f t="shared" si="112"/>
        <v>9.6001562487284572E-2</v>
      </c>
      <c r="AL598">
        <f>0</f>
        <v>0</v>
      </c>
      <c r="AN598">
        <f t="shared" si="113"/>
        <v>1.4396718376074208E-6</v>
      </c>
    </row>
    <row r="599" spans="7:40" x14ac:dyDescent="0.25">
      <c r="G599">
        <f>G598+($C$6/1700)</f>
        <v>0.17558823529411885</v>
      </c>
      <c r="H599" s="7">
        <f t="shared" si="114"/>
        <v>0.17559</v>
      </c>
      <c r="I599" s="7">
        <f t="shared" si="120"/>
        <v>599</v>
      </c>
      <c r="J599" s="7">
        <f t="shared" si="121"/>
        <v>30.706000000000014</v>
      </c>
      <c r="K599" s="7">
        <v>-50</v>
      </c>
      <c r="L599">
        <f>SQRT(ABS((6*J599)/($C$2*$C$8)))</f>
        <v>9.5978122507163074E-2</v>
      </c>
      <c r="M599">
        <f>(3*K599)/($C$2*$C$3*2)</f>
        <v>-7.4999999999999997E-3</v>
      </c>
      <c r="N599">
        <f t="shared" si="115"/>
        <v>9.5978122507163074E-2</v>
      </c>
      <c r="O599">
        <f t="shared" si="116"/>
        <v>9.7979589711327184E-2</v>
      </c>
      <c r="P599">
        <f t="shared" si="110"/>
        <v>-15628.561601505087</v>
      </c>
      <c r="Q599">
        <f>0</f>
        <v>0</v>
      </c>
      <c r="R599" s="12">
        <f>0</f>
        <v>0</v>
      </c>
      <c r="S599">
        <f>0</f>
        <v>0</v>
      </c>
      <c r="T599">
        <f>0</f>
        <v>0</v>
      </c>
      <c r="U599">
        <f>IFERROR($C$3*S599,0)</f>
        <v>0</v>
      </c>
      <c r="V599">
        <f>3.1415-ATAN((M599/2)/ABS((G599-$C$7)))</f>
        <v>3.1629975309075631</v>
      </c>
      <c r="W599">
        <f>SQRT(((O599/2))^2+(ABS(G599-$C$7))^2)</f>
        <v>0.18116142985696387</v>
      </c>
      <c r="X599">
        <f t="shared" si="117"/>
        <v>3.1415000000000002</v>
      </c>
      <c r="Y599">
        <f>G599-$C$7</f>
        <v>-0.17441176470588113</v>
      </c>
      <c r="Z599">
        <f t="shared" si="118"/>
        <v>3.6838802871311874E-6</v>
      </c>
      <c r="AA599">
        <f>W599/$C$5</f>
        <v>9.0580714928481942</v>
      </c>
      <c r="AB599">
        <f>Y599/$C$5</f>
        <v>-8.7205882352940556</v>
      </c>
      <c r="AC599">
        <f>$C$4/$C$5</f>
        <v>0</v>
      </c>
      <c r="AD599">
        <f>IFERROR(ABS(((J599*$C$5)/(4*Z599))*((((1/(AA599^3))-AA599)*SIN(V599))-(((4/(AA599^5))-(5/(AA599^3))+AA599)*SIN(3*V599))-(2*AC599*((3/(AA599^4))-(4/(AA599^2))+1)*COS(2*V599))+(2*AC599*((1/(AA599^2))-1)))),0)</f>
        <v>32285.560067314644</v>
      </c>
      <c r="AE599">
        <f>IFERROR(ABS(((J599*$C$5)/(4*Z599))*((2*AC599*((-(3/(AB599^4)))+(2/(AB599^2))+1)*SIN(2*X599))-((1/(AB599^3))*COS(X599))+(((4/(AB599^5))-((3/(AB599^3))-AB599))*COS(3*X599)))),0)</f>
        <v>363192.59092686808</v>
      </c>
      <c r="AF599">
        <f>MAX($C$8,AD599)</f>
        <v>400000</v>
      </c>
      <c r="AG599" s="11">
        <f>MAX(AE599,$C$3,U599)</f>
        <v>363192.59092686808</v>
      </c>
      <c r="AH599" s="11">
        <f t="shared" si="119"/>
        <v>9.5978122507163074E-2</v>
      </c>
      <c r="AI599" s="11">
        <f>(3*K599)/($C$2*$C$3*2)</f>
        <v>-7.4999999999999997E-3</v>
      </c>
      <c r="AJ599">
        <f t="shared" si="111"/>
        <v>0.17559</v>
      </c>
      <c r="AK599">
        <f t="shared" si="112"/>
        <v>9.5978122507163074E-2</v>
      </c>
      <c r="AL599">
        <f>0</f>
        <v>0</v>
      </c>
      <c r="AN599">
        <f t="shared" si="113"/>
        <v>1.3913541470453045E-6</v>
      </c>
    </row>
    <row r="600" spans="7:40" x14ac:dyDescent="0.25">
      <c r="G600">
        <f>G599+($C$6/1700)</f>
        <v>0.17588235294117768</v>
      </c>
      <c r="H600" s="7">
        <f t="shared" si="114"/>
        <v>0.17588000000000001</v>
      </c>
      <c r="I600" s="7">
        <f t="shared" si="120"/>
        <v>600</v>
      </c>
      <c r="J600" s="7">
        <f t="shared" si="121"/>
        <v>30.691500000000012</v>
      </c>
      <c r="K600" s="7">
        <v>-50</v>
      </c>
      <c r="L600">
        <f>SQRT(ABS((6*J600)/($C$2*$C$8)))</f>
        <v>9.5955458416913428E-2</v>
      </c>
      <c r="M600">
        <f>(3*K600)/($C$2*$C$3*2)</f>
        <v>-7.4999999999999997E-3</v>
      </c>
      <c r="N600">
        <f t="shared" si="115"/>
        <v>9.5955458416913428E-2</v>
      </c>
      <c r="O600">
        <f t="shared" si="116"/>
        <v>9.7979589711327184E-2</v>
      </c>
      <c r="P600">
        <f t="shared" si="110"/>
        <v>-15632.252971818483</v>
      </c>
      <c r="Q600">
        <f>0</f>
        <v>0</v>
      </c>
      <c r="R600" s="12">
        <f>0</f>
        <v>0</v>
      </c>
      <c r="S600">
        <f>0</f>
        <v>0</v>
      </c>
      <c r="T600">
        <f>0</f>
        <v>0</v>
      </c>
      <c r="U600">
        <f>IFERROR($C$3*S600,0)</f>
        <v>0</v>
      </c>
      <c r="V600">
        <f>3.1415-ATAN((M600/2)/ABS((G600-$C$7)))</f>
        <v>3.1630338330890413</v>
      </c>
      <c r="W600">
        <f>SQRT(((O600/2))^2+(ABS(G600-$C$7))^2)</f>
        <v>0.18087828785484622</v>
      </c>
      <c r="X600">
        <f t="shared" si="117"/>
        <v>3.1415000000000002</v>
      </c>
      <c r="Y600">
        <f>G600-$C$7</f>
        <v>-0.17411764705882229</v>
      </c>
      <c r="Z600">
        <f t="shared" si="118"/>
        <v>3.6812711900033738E-6</v>
      </c>
      <c r="AA600">
        <f>W600/$C$5</f>
        <v>9.0439143927423107</v>
      </c>
      <c r="AB600">
        <f>Y600/$C$5</f>
        <v>-8.7058823529411153</v>
      </c>
      <c r="AC600">
        <f>$C$4/$C$5</f>
        <v>0</v>
      </c>
      <c r="AD600">
        <f>IFERROR(ABS(((J600*$C$5)/(4*Z600))*((((1/(AA600^3))-AA600)*SIN(V600))-(((4/(AA600^5))-(5/(AA600^3))+AA600)*SIN(3*V600))-(2*AC600*((3/(AA600^4))-(4/(AA600^2))+1)*COS(2*V600))+(2*AC600*((1/(AA600^2))-1)))),0)</f>
        <v>32297.21929222807</v>
      </c>
      <c r="AE600">
        <f>IFERROR(ABS(((J600*$C$5)/(4*Z600))*((2*AC600*((-(3/(AB600^4)))+(2/(AB600^2))+1)*SIN(2*X600))-((1/(AB600^3))*COS(X600))+(((4/(AB600^5))-((3/(AB600^3))-AB600))*COS(3*X600)))),0)</f>
        <v>362664.09702094097</v>
      </c>
      <c r="AF600">
        <f>MAX($C$8,AD600)</f>
        <v>400000</v>
      </c>
      <c r="AG600" s="11">
        <f>MAX(AE600,$C$3,U600)</f>
        <v>362664.09702094097</v>
      </c>
      <c r="AH600" s="11">
        <f t="shared" si="119"/>
        <v>9.5955458416913428E-2</v>
      </c>
      <c r="AI600" s="11">
        <f>(3*K600)/($C$2*$C$3*2)</f>
        <v>-7.4999999999999997E-3</v>
      </c>
      <c r="AJ600">
        <f t="shared" si="111"/>
        <v>0.17588000000000001</v>
      </c>
      <c r="AK600">
        <f t="shared" si="112"/>
        <v>9.5955458416913428E-2</v>
      </c>
      <c r="AL600">
        <f>0</f>
        <v>0</v>
      </c>
      <c r="AN600">
        <f t="shared" si="113"/>
        <v>1.4389801075761709E-6</v>
      </c>
    </row>
    <row r="601" spans="7:40" x14ac:dyDescent="0.25">
      <c r="G601">
        <f>G600+($C$6/1700)</f>
        <v>0.17617647058823652</v>
      </c>
      <c r="H601" s="7">
        <f t="shared" si="114"/>
        <v>0.17618</v>
      </c>
      <c r="I601" s="7">
        <f t="shared" si="120"/>
        <v>601</v>
      </c>
      <c r="J601" s="7">
        <f t="shared" si="121"/>
        <v>30.676500000000011</v>
      </c>
      <c r="K601" s="7">
        <v>-50</v>
      </c>
      <c r="L601">
        <f>SQRT(ABS((6*J601)/($C$2*$C$8)))</f>
        <v>9.5932007171746408E-2</v>
      </c>
      <c r="M601">
        <f>(3*K601)/($C$2*$C$3*2)</f>
        <v>-7.4999999999999997E-3</v>
      </c>
      <c r="N601">
        <f t="shared" si="115"/>
        <v>9.5932007171746408E-2</v>
      </c>
      <c r="O601">
        <f t="shared" si="116"/>
        <v>9.7979589711327184E-2</v>
      </c>
      <c r="P601">
        <f t="shared" si="110"/>
        <v>-15636.074384585325</v>
      </c>
      <c r="Q601">
        <f>0</f>
        <v>0</v>
      </c>
      <c r="R601" s="12">
        <f>0</f>
        <v>0</v>
      </c>
      <c r="S601">
        <f>0</f>
        <v>0</v>
      </c>
      <c r="T601">
        <f>0</f>
        <v>0</v>
      </c>
      <c r="U601">
        <f>IFERROR($C$3*S601,0)</f>
        <v>0</v>
      </c>
      <c r="V601">
        <f>3.1415-ATAN((M601/2)/ABS((G601-$C$7)))</f>
        <v>3.1630702580634873</v>
      </c>
      <c r="W601">
        <f>SQRT(((O601/2))^2+(ABS(G601-$C$7))^2)</f>
        <v>0.18059518093560029</v>
      </c>
      <c r="X601">
        <f t="shared" si="117"/>
        <v>3.1415000000000002</v>
      </c>
      <c r="Y601">
        <f>G601-$C$7</f>
        <v>-0.17382352941176346</v>
      </c>
      <c r="Z601">
        <f t="shared" si="118"/>
        <v>3.6785727725051003E-6</v>
      </c>
      <c r="AA601">
        <f>W601/$C$5</f>
        <v>9.0297590467800148</v>
      </c>
      <c r="AB601">
        <f>Y601/$C$5</f>
        <v>-8.6911764705881733</v>
      </c>
      <c r="AC601">
        <f>$C$4/$C$5</f>
        <v>0</v>
      </c>
      <c r="AD601">
        <f>IFERROR(ABS(((J601*$C$5)/(4*Z601))*((((1/(AA601^3))-AA601)*SIN(V601))-(((4/(AA601^5))-(5/(AA601^3))+AA601)*SIN(3*V601))-(2*AC601*((3/(AA601^4))-(4/(AA601^2))+1)*COS(2*V601))+(2*AC601*((1/(AA601^2))-1)))),0)</f>
        <v>32309.167631612505</v>
      </c>
      <c r="AE601">
        <f>IFERROR(ABS(((J601*$C$5)/(4*Z601))*((2*AC601*((-(3/(AB601^4)))+(2/(AB601^2))+1)*SIN(2*X601))-((1/(AB601^3))*COS(X601))+(((4/(AB601^5))-((3/(AB601^3))-AB601))*COS(3*X601)))),0)</f>
        <v>362138.31647702807</v>
      </c>
      <c r="AF601">
        <f>MAX($C$8,AD601)</f>
        <v>400000</v>
      </c>
      <c r="AG601" s="11">
        <f>MAX(AE601,$C$3,U601)</f>
        <v>362138.31647702807</v>
      </c>
      <c r="AH601" s="11">
        <f t="shared" si="119"/>
        <v>9.5932007171746408E-2</v>
      </c>
      <c r="AI601" s="11">
        <f>(3*K601)/($C$2*$C$3*2)</f>
        <v>-7.4999999999999997E-3</v>
      </c>
      <c r="AJ601">
        <f t="shared" si="111"/>
        <v>0.17618</v>
      </c>
      <c r="AK601">
        <f t="shared" si="112"/>
        <v>9.5932007171746408E-2</v>
      </c>
      <c r="AL601">
        <f>0</f>
        <v>0</v>
      </c>
      <c r="AN601">
        <f t="shared" si="113"/>
        <v>1.3906853166693743E-6</v>
      </c>
    </row>
    <row r="602" spans="7:40" x14ac:dyDescent="0.25">
      <c r="G602">
        <f>G601+($C$6/1700)</f>
        <v>0.17647058823529535</v>
      </c>
      <c r="H602" s="7">
        <f t="shared" si="114"/>
        <v>0.17646999999999999</v>
      </c>
      <c r="I602" s="7">
        <f t="shared" si="120"/>
        <v>602</v>
      </c>
      <c r="J602" s="7">
        <f t="shared" si="121"/>
        <v>30.662000000000013</v>
      </c>
      <c r="K602" s="7">
        <v>-50</v>
      </c>
      <c r="L602">
        <f>SQRT(ABS((6*J602)/($C$2*$C$8)))</f>
        <v>9.5909332184099819E-2</v>
      </c>
      <c r="M602">
        <f>(3*K602)/($C$2*$C$3*2)</f>
        <v>-7.4999999999999997E-3</v>
      </c>
      <c r="N602">
        <f t="shared" si="115"/>
        <v>9.5909332184099819E-2</v>
      </c>
      <c r="O602">
        <f t="shared" si="116"/>
        <v>9.7979589711327184E-2</v>
      </c>
      <c r="P602">
        <f t="shared" si="110"/>
        <v>-15639.77108213746</v>
      </c>
      <c r="Q602">
        <f>0</f>
        <v>0</v>
      </c>
      <c r="R602" s="12">
        <f>0</f>
        <v>0</v>
      </c>
      <c r="S602">
        <f>0</f>
        <v>0</v>
      </c>
      <c r="T602">
        <f>0</f>
        <v>0</v>
      </c>
      <c r="U602">
        <f>IFERROR($C$3*S602,0)</f>
        <v>0</v>
      </c>
      <c r="V602">
        <f>3.1415-ATAN((M602/2)/ABS((G602-$C$7)))</f>
        <v>3.1631068064548851</v>
      </c>
      <c r="W602">
        <f>SQRT(((O602/2))^2+(ABS(G602-$C$7))^2)</f>
        <v>0.18031210926447622</v>
      </c>
      <c r="X602">
        <f t="shared" si="117"/>
        <v>3.1415000000000002</v>
      </c>
      <c r="Y602">
        <f>G602-$C$7</f>
        <v>-0.17352941176470463</v>
      </c>
      <c r="Z602">
        <f t="shared" si="118"/>
        <v>3.6759649292860877E-6</v>
      </c>
      <c r="AA602">
        <f>W602/$C$5</f>
        <v>9.0156054632238103</v>
      </c>
      <c r="AB602">
        <f>Y602/$C$5</f>
        <v>-8.6764705882352313</v>
      </c>
      <c r="AC602">
        <f>$C$4/$C$5</f>
        <v>0</v>
      </c>
      <c r="AD602">
        <f>IFERROR(ABS(((J602*$C$5)/(4*Z602))*((((1/(AA602^3))-AA602)*SIN(V602))-(((4/(AA602^5))-(5/(AA602^3))+AA602)*SIN(3*V602))-(2*AC602*((3/(AA602^4))-(4/(AA602^2))+1)*COS(2*V602))+(2*AC602*((1/(AA602^2))-1)))),0)</f>
        <v>32320.878841340342</v>
      </c>
      <c r="AE602">
        <f>IFERROR(ABS(((J602*$C$5)/(4*Z602))*((2*AC602*((-(3/(AB602^4)))+(2/(AB602^2))+1)*SIN(2*X602))-((1/(AB602^3))*COS(X602))+(((4/(AB602^5))-((3/(AB602^3))-AB602))*COS(3*X602)))),0)</f>
        <v>361609.343600608</v>
      </c>
      <c r="AF602">
        <f>MAX($C$8,AD602)</f>
        <v>400000</v>
      </c>
      <c r="AG602" s="11">
        <f>MAX(AE602,$C$3,U602)</f>
        <v>361609.343600608</v>
      </c>
      <c r="AH602" s="11">
        <f t="shared" si="119"/>
        <v>9.5909332184099819E-2</v>
      </c>
      <c r="AI602" s="11">
        <f>(3*K602)/($C$2*$C$3*2)</f>
        <v>-7.4999999999999997E-3</v>
      </c>
      <c r="AJ602">
        <f t="shared" si="111"/>
        <v>0.17646999999999999</v>
      </c>
      <c r="AK602">
        <f t="shared" si="112"/>
        <v>9.5909332184099819E-2</v>
      </c>
      <c r="AL602">
        <f>0</f>
        <v>0</v>
      </c>
      <c r="AN602">
        <f t="shared" si="113"/>
        <v>1.3903564515979951E-6</v>
      </c>
    </row>
    <row r="603" spans="7:40" x14ac:dyDescent="0.25">
      <c r="G603">
        <f>G602+($C$6/1700)</f>
        <v>0.17676470588235418</v>
      </c>
      <c r="H603" s="7">
        <f t="shared" si="114"/>
        <v>0.17676</v>
      </c>
      <c r="I603" s="7">
        <f t="shared" si="120"/>
        <v>603</v>
      </c>
      <c r="J603" s="7">
        <f t="shared" si="121"/>
        <v>30.647500000000012</v>
      </c>
      <c r="K603" s="7">
        <v>-50</v>
      </c>
      <c r="L603">
        <f>SQRT(ABS((6*J603)/($C$2*$C$8)))</f>
        <v>9.588665183434035E-2</v>
      </c>
      <c r="M603">
        <f>(3*K603)/($C$2*$C$3*2)</f>
        <v>-7.4999999999999997E-3</v>
      </c>
      <c r="N603">
        <f t="shared" si="115"/>
        <v>9.588665183434035E-2</v>
      </c>
      <c r="O603">
        <f t="shared" si="116"/>
        <v>9.7979589711327184E-2</v>
      </c>
      <c r="P603">
        <f t="shared" si="110"/>
        <v>-15643.470402861618</v>
      </c>
      <c r="Q603">
        <f>0</f>
        <v>0</v>
      </c>
      <c r="R603" s="12">
        <f>0</f>
        <v>0</v>
      </c>
      <c r="S603">
        <f>0</f>
        <v>0</v>
      </c>
      <c r="T603">
        <f>0</f>
        <v>0</v>
      </c>
      <c r="U603">
        <f>IFERROR($C$3*S603,0)</f>
        <v>0</v>
      </c>
      <c r="V603">
        <f>3.1415-ATAN((M603/2)/ABS((G603-$C$7)))</f>
        <v>3.1631434788914516</v>
      </c>
      <c r="W603">
        <f>SQRT(((O603/2))^2+(ABS(G603-$C$7))^2)</f>
        <v>0.18002907300774296</v>
      </c>
      <c r="X603">
        <f t="shared" si="117"/>
        <v>3.1415000000000002</v>
      </c>
      <c r="Y603">
        <f>G603-$C$7</f>
        <v>-0.17323529411764579</v>
      </c>
      <c r="Z603">
        <f t="shared" si="118"/>
        <v>3.6733577026161846E-6</v>
      </c>
      <c r="AA603">
        <f>W603/$C$5</f>
        <v>9.0014536503871483</v>
      </c>
      <c r="AB603">
        <f>Y603/$C$5</f>
        <v>-8.6617647058822893</v>
      </c>
      <c r="AC603">
        <f>$C$4/$C$5</f>
        <v>0</v>
      </c>
      <c r="AD603">
        <f>IFERROR(ABS(((J603*$C$5)/(4*Z603))*((((1/(AA603^3))-AA603)*SIN(V603))-(((4/(AA603^5))-(5/(AA603^3))+AA603)*SIN(3*V603))-(2*AC603*((3/(AA603^4))-(4/(AA603^2))+1)*COS(2*V603))+(2*AC603*((1/(AA603^2))-1)))),0)</f>
        <v>32332.616145712829</v>
      </c>
      <c r="AE603">
        <f>IFERROR(ABS(((J603*$C$5)/(4*Z603))*((2*AC603*((-(3/(AB603^4)))+(2/(AB603^2))+1)*SIN(2*X603))-((1/(AB603^3))*COS(X603))+(((4/(AB603^5))-((3/(AB603^3))-AB603))*COS(3*X603)))),0)</f>
        <v>361080.13222222909</v>
      </c>
      <c r="AF603">
        <f>MAX($C$8,AD603)</f>
        <v>400000</v>
      </c>
      <c r="AG603" s="11">
        <f>MAX(AE603,$C$3,U603)</f>
        <v>361080.13222222909</v>
      </c>
      <c r="AH603" s="11">
        <f t="shared" si="119"/>
        <v>9.588665183434035E-2</v>
      </c>
      <c r="AI603" s="11">
        <f>(3*K603)/($C$2*$C$3*2)</f>
        <v>-7.4999999999999997E-3</v>
      </c>
      <c r="AJ603">
        <f t="shared" si="111"/>
        <v>0.17676</v>
      </c>
      <c r="AK603">
        <f t="shared" si="112"/>
        <v>9.588665183434035E-2</v>
      </c>
      <c r="AL603">
        <f>0</f>
        <v>0</v>
      </c>
      <c r="AN603">
        <f t="shared" si="113"/>
        <v>1.4379477563527571E-6</v>
      </c>
    </row>
    <row r="604" spans="7:40" x14ac:dyDescent="0.25">
      <c r="G604">
        <f>G603+($C$6/1700)</f>
        <v>0.17705882352941302</v>
      </c>
      <c r="H604" s="7">
        <f t="shared" si="114"/>
        <v>0.17706</v>
      </c>
      <c r="I604" s="7">
        <f t="shared" si="120"/>
        <v>604</v>
      </c>
      <c r="J604" s="7">
        <f t="shared" si="121"/>
        <v>30.632500000000011</v>
      </c>
      <c r="K604" s="7">
        <v>-50</v>
      </c>
      <c r="L604">
        <f>SQRT(ABS((6*J604)/($C$2*$C$8)))</f>
        <v>9.5863183756852155E-2</v>
      </c>
      <c r="M604">
        <f>(3*K604)/($C$2*$C$3*2)</f>
        <v>-7.4999999999999997E-3</v>
      </c>
      <c r="N604">
        <f t="shared" si="115"/>
        <v>9.5863183756852155E-2</v>
      </c>
      <c r="O604">
        <f t="shared" si="116"/>
        <v>9.7979589711327184E-2</v>
      </c>
      <c r="P604">
        <f t="shared" si="110"/>
        <v>-15647.30005008604</v>
      </c>
      <c r="Q604">
        <f>0</f>
        <v>0</v>
      </c>
      <c r="R604" s="12">
        <f>0</f>
        <v>0</v>
      </c>
      <c r="S604">
        <f>0</f>
        <v>0</v>
      </c>
      <c r="T604">
        <f>0</f>
        <v>0</v>
      </c>
      <c r="U604">
        <f>IFERROR($C$3*S604,0)</f>
        <v>0</v>
      </c>
      <c r="V604">
        <f>3.1415-ATAN((M604/2)/ABS((G604-$C$7)))</f>
        <v>3.1631802760056758</v>
      </c>
      <c r="W604">
        <f>SQRT(((O604/2))^2+(ABS(G604-$C$7))^2)</f>
        <v>0.17974607233269577</v>
      </c>
      <c r="X604">
        <f t="shared" si="117"/>
        <v>3.1415000000000002</v>
      </c>
      <c r="Y604">
        <f>G604-$C$7</f>
        <v>-0.17294117647058696</v>
      </c>
      <c r="Z604">
        <f t="shared" si="118"/>
        <v>3.6706612205397182E-6</v>
      </c>
      <c r="AA604">
        <f>W604/$C$5</f>
        <v>8.9873036166347884</v>
      </c>
      <c r="AB604">
        <f>Y604/$C$5</f>
        <v>-8.6470588235293473</v>
      </c>
      <c r="AC604">
        <f>$C$4/$C$5</f>
        <v>0</v>
      </c>
      <c r="AD604">
        <f>IFERROR(ABS(((J604*$C$5)/(4*Z604))*((((1/(AA604^3))-AA604)*SIN(V604))-(((4/(AA604^5))-(5/(AA604^3))+AA604)*SIN(3*V604))-(2*AC604*((3/(AA604^4))-(4/(AA604^2))+1)*COS(2*V604))+(2*AC604*((1/(AA604^2))-1)))),0)</f>
        <v>32344.643657446581</v>
      </c>
      <c r="AE604">
        <f>IFERROR(ABS(((J604*$C$5)/(4*Z604))*((2*AC604*((-(3/(AB604^4)))+(2/(AB604^2))+1)*SIN(2*X604))-((1/(AB604^3))*COS(X604))+(((4/(AB604^5))-((3/(AB604^3))-AB604))*COS(3*X604)))),0)</f>
        <v>360553.6245648255</v>
      </c>
      <c r="AF604">
        <f>MAX($C$8,AD604)</f>
        <v>400000</v>
      </c>
      <c r="AG604" s="11">
        <f>MAX(AE604,$C$3,U604)</f>
        <v>360553.6245648255</v>
      </c>
      <c r="AH604" s="11">
        <f t="shared" si="119"/>
        <v>9.5863183756852155E-2</v>
      </c>
      <c r="AI604" s="11">
        <f>(3*K604)/($C$2*$C$3*2)</f>
        <v>-7.4999999999999997E-3</v>
      </c>
      <c r="AJ604">
        <f t="shared" si="111"/>
        <v>0.17706</v>
      </c>
      <c r="AK604">
        <f t="shared" si="112"/>
        <v>9.5863183756852155E-2</v>
      </c>
      <c r="AL604">
        <f>0</f>
        <v>0</v>
      </c>
      <c r="AN604">
        <f t="shared" si="113"/>
        <v>1.3896871410501599E-6</v>
      </c>
    </row>
    <row r="605" spans="7:40" x14ac:dyDescent="0.25">
      <c r="G605">
        <f>G604+($C$6/1700)</f>
        <v>0.17735294117647185</v>
      </c>
      <c r="H605" s="7">
        <f t="shared" si="114"/>
        <v>0.17735000000000001</v>
      </c>
      <c r="I605" s="7">
        <f t="shared" si="120"/>
        <v>605</v>
      </c>
      <c r="J605" s="7">
        <f t="shared" si="121"/>
        <v>30.618000000000009</v>
      </c>
      <c r="K605" s="7">
        <v>-50</v>
      </c>
      <c r="L605">
        <f>SQRT(ABS((6*J605)/($C$2*$C$8)))</f>
        <v>9.5840492486213791E-2</v>
      </c>
      <c r="M605">
        <f>(3*K605)/($C$2*$C$3*2)</f>
        <v>-7.4999999999999997E-3</v>
      </c>
      <c r="N605">
        <f t="shared" si="115"/>
        <v>9.5840492486213791E-2</v>
      </c>
      <c r="O605">
        <f t="shared" si="116"/>
        <v>9.7979589711327184E-2</v>
      </c>
      <c r="P605">
        <f t="shared" si="110"/>
        <v>-15651.00471719475</v>
      </c>
      <c r="Q605">
        <f>0</f>
        <v>0</v>
      </c>
      <c r="R605" s="12">
        <f>0</f>
        <v>0</v>
      </c>
      <c r="S605">
        <f>0</f>
        <v>0</v>
      </c>
      <c r="T605">
        <f>0</f>
        <v>0</v>
      </c>
      <c r="U605">
        <f>IFERROR($C$3*S605,0)</f>
        <v>0</v>
      </c>
      <c r="V605">
        <f>3.1415-ATAN((M605/2)/ABS((G605-$C$7)))</f>
        <v>3.1632171984343511</v>
      </c>
      <c r="W605">
        <f>SQRT(((O605/2))^2+(ABS(G605-$C$7))^2)</f>
        <v>0.17946310740766411</v>
      </c>
      <c r="X605">
        <f t="shared" si="117"/>
        <v>3.1415000000000002</v>
      </c>
      <c r="Y605">
        <f>G605-$C$7</f>
        <v>-0.17264705882352813</v>
      </c>
      <c r="Z605">
        <f t="shared" si="118"/>
        <v>3.6680552486786178E-6</v>
      </c>
      <c r="AA605">
        <f>W605/$C$5</f>
        <v>8.9731553703832052</v>
      </c>
      <c r="AB605">
        <f>Y605/$C$5</f>
        <v>-8.6323529411764053</v>
      </c>
      <c r="AC605">
        <f>$C$4/$C$5</f>
        <v>0</v>
      </c>
      <c r="AD605">
        <f>IFERROR(ABS(((J605*$C$5)/(4*Z605))*((((1/(AA605^3))-AA605)*SIN(V605))-(((4/(AA605^5))-(5/(AA605^3))+AA605)*SIN(3*V605))-(2*AC605*((3/(AA605^4))-(4/(AA605^2))+1)*COS(2*V605))+(2*AC605*((1/(AA605^2))-1)))),0)</f>
        <v>32356.433801555166</v>
      </c>
      <c r="AE605">
        <f>IFERROR(ABS(((J605*$C$5)/(4*Z605))*((2*AC605*((-(3/(AB605^4)))+(2/(AB605^2))+1)*SIN(2*X605))-((1/(AB605^3))*COS(X605))+(((4/(AB605^5))-((3/(AB605^3))-AB605))*COS(3*X605)))),0)</f>
        <v>360023.93230398785</v>
      </c>
      <c r="AF605">
        <f>MAX($C$8,AD605)</f>
        <v>400000</v>
      </c>
      <c r="AG605" s="11">
        <f>MAX(AE605,$C$3,U605)</f>
        <v>360023.93230398785</v>
      </c>
      <c r="AH605" s="11">
        <f t="shared" si="119"/>
        <v>9.5840492486213791E-2</v>
      </c>
      <c r="AI605" s="11">
        <f>(3*K605)/($C$2*$C$3*2)</f>
        <v>-7.4999999999999997E-3</v>
      </c>
      <c r="AJ605">
        <f t="shared" si="111"/>
        <v>0.17735000000000001</v>
      </c>
      <c r="AK605">
        <f t="shared" si="112"/>
        <v>9.5840492486213791E-2</v>
      </c>
      <c r="AL605">
        <f>0</f>
        <v>0</v>
      </c>
      <c r="AN605">
        <f t="shared" si="113"/>
        <v>1.4372551965465034E-6</v>
      </c>
    </row>
    <row r="606" spans="7:40" x14ac:dyDescent="0.25">
      <c r="G606">
        <f>G605+($C$6/1700)</f>
        <v>0.17764705882353068</v>
      </c>
      <c r="H606" s="7">
        <f t="shared" si="114"/>
        <v>0.17765</v>
      </c>
      <c r="I606" s="7">
        <f t="shared" si="120"/>
        <v>606</v>
      </c>
      <c r="J606" s="7">
        <f t="shared" si="121"/>
        <v>30.603000000000009</v>
      </c>
      <c r="K606" s="7">
        <v>-50</v>
      </c>
      <c r="L606">
        <f>SQRT(ABS((6*J606)/($C$2*$C$8)))</f>
        <v>9.5817013103101908E-2</v>
      </c>
      <c r="M606">
        <f>(3*K606)/($C$2*$C$3*2)</f>
        <v>-7.4999999999999997E-3</v>
      </c>
      <c r="N606">
        <f t="shared" si="115"/>
        <v>9.5817013103101908E-2</v>
      </c>
      <c r="O606">
        <f t="shared" si="116"/>
        <v>9.7979589711327184E-2</v>
      </c>
      <c r="P606">
        <f t="shared" si="110"/>
        <v>-15654.839901823656</v>
      </c>
      <c r="Q606">
        <f>0</f>
        <v>0</v>
      </c>
      <c r="R606" s="12">
        <f>0</f>
        <v>0</v>
      </c>
      <c r="S606">
        <f>0</f>
        <v>0</v>
      </c>
      <c r="T606">
        <f>0</f>
        <v>0</v>
      </c>
      <c r="U606">
        <f>IFERROR($C$3*S606,0)</f>
        <v>0</v>
      </c>
      <c r="V606">
        <f>3.1415-ATAN((M606/2)/ABS((G606-$C$7)))</f>
        <v>3.163254246818616</v>
      </c>
      <c r="W606">
        <f>SQRT(((O606/2))^2+(ABS(G606-$C$7))^2)</f>
        <v>0.17918017840201936</v>
      </c>
      <c r="X606">
        <f t="shared" si="117"/>
        <v>3.1415000000000002</v>
      </c>
      <c r="Y606">
        <f>G606-$C$7</f>
        <v>-0.17235294117646929</v>
      </c>
      <c r="Z606">
        <f t="shared" si="118"/>
        <v>3.6653600649927854E-6</v>
      </c>
      <c r="AA606">
        <f>W606/$C$5</f>
        <v>8.9590089201009668</v>
      </c>
      <c r="AB606">
        <f>Y606/$C$5</f>
        <v>-8.617647058823465</v>
      </c>
      <c r="AC606">
        <f>$C$4/$C$5</f>
        <v>0</v>
      </c>
      <c r="AD606">
        <f>IFERROR(ABS(((J606*$C$5)/(4*Z606))*((((1/(AA606^3))-AA606)*SIN(V606))-(((4/(AA606^5))-(5/(AA606^3))+AA606)*SIN(3*V606))-(2*AC606*((3/(AA606^4))-(4/(AA606^2))+1)*COS(2*V606))+(2*AC606*((1/(AA606^2))-1)))),0)</f>
        <v>32368.514891632571</v>
      </c>
      <c r="AE606">
        <f>IFERROR(ABS(((J606*$C$5)/(4*Z606))*((2*AC606*((-(3/(AB606^4)))+(2/(AB606^2))+1)*SIN(2*X606))-((1/(AB606^3))*COS(X606))+(((4/(AB606^5))-((3/(AB606^3))-AB606))*COS(3*X606)))),0)</f>
        <v>359496.93732959987</v>
      </c>
      <c r="AF606">
        <f>MAX($C$8,AD606)</f>
        <v>400000</v>
      </c>
      <c r="AG606" s="11">
        <f>MAX(AE606,$C$3,U606)</f>
        <v>359496.93732959987</v>
      </c>
      <c r="AH606" s="11">
        <f t="shared" si="119"/>
        <v>9.5817013103101908E-2</v>
      </c>
      <c r="AI606" s="11">
        <f>(3*K606)/($C$2*$C$3*2)</f>
        <v>-7.4999999999999997E-3</v>
      </c>
      <c r="AJ606">
        <f t="shared" si="111"/>
        <v>0.17765</v>
      </c>
      <c r="AK606">
        <f t="shared" si="112"/>
        <v>9.5817013103101908E-2</v>
      </c>
      <c r="AL606">
        <f>0</f>
        <v>0</v>
      </c>
      <c r="AN606">
        <f t="shared" si="113"/>
        <v>1.3890175079889373E-6</v>
      </c>
    </row>
    <row r="607" spans="7:40" x14ac:dyDescent="0.25">
      <c r="G607">
        <f>G606+($C$6/1700)</f>
        <v>0.17794117647058952</v>
      </c>
      <c r="H607" s="7">
        <f t="shared" si="114"/>
        <v>0.17793999999999999</v>
      </c>
      <c r="I607" s="7">
        <f t="shared" si="120"/>
        <v>607</v>
      </c>
      <c r="J607" s="7">
        <f t="shared" si="121"/>
        <v>30.58850000000001</v>
      </c>
      <c r="K607" s="7">
        <v>-50</v>
      </c>
      <c r="L607">
        <f>SQRT(ABS((6*J607)/($C$2*$C$8)))</f>
        <v>9.5794310895793822E-2</v>
      </c>
      <c r="M607">
        <f>(3*K607)/($C$2*$C$3*2)</f>
        <v>-7.4999999999999997E-3</v>
      </c>
      <c r="N607">
        <f t="shared" si="115"/>
        <v>9.5794310895793822E-2</v>
      </c>
      <c r="O607">
        <f t="shared" si="116"/>
        <v>9.7979589711327184E-2</v>
      </c>
      <c r="P607">
        <f t="shared" si="110"/>
        <v>-15658.549928207298</v>
      </c>
      <c r="Q607">
        <f>0</f>
        <v>0</v>
      </c>
      <c r="R607" s="12">
        <f>0</f>
        <v>0</v>
      </c>
      <c r="S607">
        <f>0</f>
        <v>0</v>
      </c>
      <c r="T607">
        <f>0</f>
        <v>0</v>
      </c>
      <c r="U607">
        <f>IFERROR($C$3*S607,0)</f>
        <v>0</v>
      </c>
      <c r="V607">
        <f>3.1415-ATAN((M607/2)/ABS((G607-$C$7)))</f>
        <v>3.1632914218039883</v>
      </c>
      <c r="W607">
        <f>SQRT(((O607/2))^2+(ABS(G607-$C$7))^2)</f>
        <v>0.17889728548618286</v>
      </c>
      <c r="X607">
        <f t="shared" si="117"/>
        <v>3.1415000000000002</v>
      </c>
      <c r="Y607">
        <f>G607-$C$7</f>
        <v>-0.17205882352941046</v>
      </c>
      <c r="Z607">
        <f t="shared" si="118"/>
        <v>3.6627553485449875E-6</v>
      </c>
      <c r="AA607">
        <f>W607/$C$5</f>
        <v>8.9448642743091433</v>
      </c>
      <c r="AB607">
        <f>Y607/$C$5</f>
        <v>-8.602941176470523</v>
      </c>
      <c r="AC607">
        <f>$C$4/$C$5</f>
        <v>0</v>
      </c>
      <c r="AD607">
        <f>IFERROR(ABS(((J607*$C$5)/(4*Z607))*((((1/(AA607^3))-AA607)*SIN(V607))-(((4/(AA607^5))-(5/(AA607^3))+AA607)*SIN(3*V607))-(2*AC607*((3/(AA607^4))-(4/(AA607^2))+1)*COS(2*V607))+(2*AC607*((1/(AA607^2))-1)))),0)</f>
        <v>32380.358456906648</v>
      </c>
      <c r="AE607">
        <f>IFERROR(ABS(((J607*$C$5)/(4*Z607))*((2*AC607*((-(3/(AB607^4)))+(2/(AB607^2))+1)*SIN(2*X607))-((1/(AB607^3))*COS(X607))+(((4/(AB607^5))-((3/(AB607^3))-AB607))*COS(3*X607)))),0)</f>
        <v>358966.76289669593</v>
      </c>
      <c r="AF607">
        <f>MAX($C$8,AD607)</f>
        <v>400000</v>
      </c>
      <c r="AG607" s="11">
        <f>MAX(AE607,$C$3,U607)</f>
        <v>358966.76289669593</v>
      </c>
      <c r="AH607" s="11">
        <f t="shared" si="119"/>
        <v>9.5794310895793822E-2</v>
      </c>
      <c r="AI607" s="11">
        <f>(3*K607)/($C$2*$C$3*2)</f>
        <v>-7.4999999999999997E-3</v>
      </c>
      <c r="AJ607">
        <f t="shared" si="111"/>
        <v>0.17793999999999999</v>
      </c>
      <c r="AK607">
        <f t="shared" si="112"/>
        <v>9.5794310895793822E-2</v>
      </c>
      <c r="AL607">
        <f>0</f>
        <v>0</v>
      </c>
      <c r="AN607">
        <f t="shared" si="113"/>
        <v>1.4365623028606555E-6</v>
      </c>
    </row>
    <row r="608" spans="7:40" x14ac:dyDescent="0.25">
      <c r="G608">
        <f>G607+($C$6/1700)</f>
        <v>0.17823529411764835</v>
      </c>
      <c r="H608" s="7">
        <f t="shared" si="114"/>
        <v>0.17824000000000001</v>
      </c>
      <c r="I608" s="7">
        <f t="shared" si="120"/>
        <v>608</v>
      </c>
      <c r="J608" s="7">
        <f t="shared" si="121"/>
        <v>30.57350000000001</v>
      </c>
      <c r="K608" s="7">
        <v>-50</v>
      </c>
      <c r="L608">
        <f>SQRT(ABS((6*J608)/($C$2*$C$8)))</f>
        <v>9.5770820190703196E-2</v>
      </c>
      <c r="M608">
        <f>(3*K608)/($C$2*$C$3*2)</f>
        <v>-7.4999999999999997E-3</v>
      </c>
      <c r="N608">
        <f t="shared" si="115"/>
        <v>9.5770820190703196E-2</v>
      </c>
      <c r="O608">
        <f t="shared" si="116"/>
        <v>9.7979589711327184E-2</v>
      </c>
      <c r="P608">
        <f t="shared" si="110"/>
        <v>-15662.390663598077</v>
      </c>
      <c r="Q608">
        <f>0</f>
        <v>0</v>
      </c>
      <c r="R608" s="12">
        <f>0</f>
        <v>0</v>
      </c>
      <c r="S608">
        <f>0</f>
        <v>0</v>
      </c>
      <c r="T608">
        <f>0</f>
        <v>0</v>
      </c>
      <c r="U608">
        <f>IFERROR($C$3*S608,0)</f>
        <v>0</v>
      </c>
      <c r="V608">
        <f>3.1415-ATAN((M608/2)/ABS((G608-$C$7)))</f>
        <v>3.1633287240404049</v>
      </c>
      <c r="W608">
        <f>SQRT(((O608/2))^2+(ABS(G608-$C$7))^2)</f>
        <v>0.17861442883163378</v>
      </c>
      <c r="X608">
        <f t="shared" si="117"/>
        <v>3.1415000000000002</v>
      </c>
      <c r="Y608">
        <f>G608-$C$7</f>
        <v>-0.17176470588235163</v>
      </c>
      <c r="Z608">
        <f t="shared" si="118"/>
        <v>3.6600614638755813E-6</v>
      </c>
      <c r="AA608">
        <f>W608/$C$5</f>
        <v>8.9307214415816887</v>
      </c>
      <c r="AB608">
        <f>Y608/$C$5</f>
        <v>-8.588235294117581</v>
      </c>
      <c r="AC608">
        <f>$C$4/$C$5</f>
        <v>0</v>
      </c>
      <c r="AD608">
        <f>IFERROR(ABS(((J608*$C$5)/(4*Z608))*((((1/(AA608^3))-AA608)*SIN(V608))-(((4/(AA608^5))-(5/(AA608^3))+AA608)*SIN(3*V608))-(2*AC608*((3/(AA608^4))-(4/(AA608^2))+1)*COS(2*V608))+(2*AC608*((1/(AA608^2))-1)))),0)</f>
        <v>32392.493713062337</v>
      </c>
      <c r="AE608">
        <f>IFERROR(ABS(((J608*$C$5)/(4*Z608))*((2*AC608*((-(3/(AB608^4)))+(2/(AB608^2))+1)*SIN(2*X608))-((1/(AB608^3))*COS(X608))+(((4/(AB608^5))-((3/(AB608^3))-AB608))*COS(3*X608)))),0)</f>
        <v>358439.27929180802</v>
      </c>
      <c r="AF608">
        <f>MAX($C$8,AD608)</f>
        <v>400000</v>
      </c>
      <c r="AG608" s="11">
        <f>MAX(AE608,$C$3,U608)</f>
        <v>358439.27929180802</v>
      </c>
      <c r="AH608" s="11">
        <f t="shared" si="119"/>
        <v>9.5770820190703196E-2</v>
      </c>
      <c r="AI608" s="11">
        <f>(3*K608)/($C$2*$C$3*2)</f>
        <v>-7.4999999999999997E-3</v>
      </c>
      <c r="AJ608">
        <f t="shared" si="111"/>
        <v>0.17824000000000001</v>
      </c>
      <c r="AK608">
        <f t="shared" si="112"/>
        <v>9.5770820190703196E-2</v>
      </c>
      <c r="AL608">
        <f>0</f>
        <v>0</v>
      </c>
      <c r="AN608">
        <f t="shared" si="113"/>
        <v>1.3883475519479257E-6</v>
      </c>
    </row>
    <row r="609" spans="7:40" x14ac:dyDescent="0.25">
      <c r="G609">
        <f>G608+($C$6/1700)</f>
        <v>0.17852941176470719</v>
      </c>
      <c r="H609" s="7">
        <f t="shared" si="114"/>
        <v>0.17852999999999999</v>
      </c>
      <c r="I609" s="7">
        <f t="shared" si="120"/>
        <v>609</v>
      </c>
      <c r="J609" s="7">
        <f t="shared" si="121"/>
        <v>30.559000000000012</v>
      </c>
      <c r="K609" s="7">
        <v>-50</v>
      </c>
      <c r="L609">
        <f>SQRT(ABS((6*J609)/($C$2*$C$8)))</f>
        <v>9.5748107030896465E-2</v>
      </c>
      <c r="M609">
        <f>(3*K609)/($C$2*$C$3*2)</f>
        <v>-7.4999999999999997E-3</v>
      </c>
      <c r="N609">
        <f t="shared" si="115"/>
        <v>9.5748107030896465E-2</v>
      </c>
      <c r="O609">
        <f t="shared" si="116"/>
        <v>9.7979589711327184E-2</v>
      </c>
      <c r="P609">
        <f t="shared" si="110"/>
        <v>-15666.106062190584</v>
      </c>
      <c r="Q609">
        <f>0</f>
        <v>0</v>
      </c>
      <c r="R609" s="12">
        <f>0</f>
        <v>0</v>
      </c>
      <c r="S609">
        <f>0</f>
        <v>0</v>
      </c>
      <c r="T609">
        <f>0</f>
        <v>0</v>
      </c>
      <c r="U609">
        <f>IFERROR($C$3*S609,0)</f>
        <v>0</v>
      </c>
      <c r="V609">
        <f>3.1415-ATAN((M609/2)/ABS((G609-$C$7)))</f>
        <v>3.1633661541822566</v>
      </c>
      <c r="W609">
        <f>SQRT(((O609/2))^2+(ABS(G609-$C$7))^2)</f>
        <v>0.17833160861091715</v>
      </c>
      <c r="X609">
        <f t="shared" si="117"/>
        <v>3.1415000000000002</v>
      </c>
      <c r="Y609">
        <f>G609-$C$7</f>
        <v>-0.17147058823529279</v>
      </c>
      <c r="Z609">
        <f t="shared" si="118"/>
        <v>3.6574580034464579E-6</v>
      </c>
      <c r="AA609">
        <f>W609/$C$5</f>
        <v>8.9165804305458582</v>
      </c>
      <c r="AB609">
        <f>Y609/$C$5</f>
        <v>-8.573529411764639</v>
      </c>
      <c r="AC609">
        <f>$C$4/$C$5</f>
        <v>0</v>
      </c>
      <c r="AD609">
        <f>IFERROR(ABS(((J609*$C$5)/(4*Z609))*((((1/(AA609^3))-AA609)*SIN(V609))-(((4/(AA609^5))-(5/(AA609^3))+AA609)*SIN(3*V609))-(2*AC609*((3/(AA609^4))-(4/(AA609^2))+1)*COS(2*V609))+(2*AC609*((1/(AA609^2))-1)))),0)</f>
        <v>32404.391290096119</v>
      </c>
      <c r="AE609">
        <f>IFERROR(ABS(((J609*$C$5)/(4*Z609))*((2*AC609*((-(3/(AB609^4)))+(2/(AB609^2))+1)*SIN(2*X609))-((1/(AB609^3))*COS(X609))+(((4/(AB609^5))-((3/(AB609^3))-AB609))*COS(3*X609)))),0)</f>
        <v>357908.62138757837</v>
      </c>
      <c r="AF609">
        <f>MAX($C$8,AD609)</f>
        <v>400000</v>
      </c>
      <c r="AG609" s="11">
        <f>MAX(AE609,$C$3,U609)</f>
        <v>357908.62138757837</v>
      </c>
      <c r="AH609" s="11">
        <f t="shared" si="119"/>
        <v>9.5748107030896465E-2</v>
      </c>
      <c r="AI609" s="11">
        <f>(3*K609)/($C$2*$C$3*2)</f>
        <v>-7.4999999999999997E-3</v>
      </c>
      <c r="AJ609">
        <f t="shared" si="111"/>
        <v>0.17852999999999999</v>
      </c>
      <c r="AK609">
        <f t="shared" si="112"/>
        <v>9.5748107030896465E-2</v>
      </c>
      <c r="AL609">
        <f>0</f>
        <v>0</v>
      </c>
      <c r="AN609">
        <f t="shared" si="113"/>
        <v>1.3880181329868017E-6</v>
      </c>
    </row>
    <row r="610" spans="7:40" x14ac:dyDescent="0.25">
      <c r="G610">
        <f>G609+($C$6/1700)</f>
        <v>0.17882352941176602</v>
      </c>
      <c r="H610" s="7">
        <f t="shared" si="114"/>
        <v>0.17882000000000001</v>
      </c>
      <c r="I610" s="7">
        <f t="shared" si="120"/>
        <v>610</v>
      </c>
      <c r="J610" s="7">
        <f t="shared" si="121"/>
        <v>30.54450000000001</v>
      </c>
      <c r="K610" s="7">
        <v>-50</v>
      </c>
      <c r="L610">
        <f>SQRT(ABS((6*J610)/($C$2*$C$8)))</f>
        <v>9.5725388481844267E-2</v>
      </c>
      <c r="M610">
        <f>(3*K610)/($C$2*$C$3*2)</f>
        <v>-7.4999999999999997E-3</v>
      </c>
      <c r="N610">
        <f t="shared" si="115"/>
        <v>9.5725388481844267E-2</v>
      </c>
      <c r="O610">
        <f t="shared" si="116"/>
        <v>9.7979589711327184E-2</v>
      </c>
      <c r="P610">
        <f t="shared" si="110"/>
        <v>-15669.824106114722</v>
      </c>
      <c r="Q610">
        <f>0</f>
        <v>0</v>
      </c>
      <c r="R610" s="12">
        <f>0</f>
        <v>0</v>
      </c>
      <c r="S610">
        <f>0</f>
        <v>0</v>
      </c>
      <c r="T610">
        <f>0</f>
        <v>0</v>
      </c>
      <c r="U610">
        <f>IFERROR($C$3*S610,0)</f>
        <v>0</v>
      </c>
      <c r="V610">
        <f>3.1415-ATAN((M610/2)/ABS((G610-$C$7)))</f>
        <v>3.1634037128884303</v>
      </c>
      <c r="W610">
        <f>SQRT(((O610/2))^2+(ABS(G610-$C$7))^2)</f>
        <v>0.17804882499765207</v>
      </c>
      <c r="X610">
        <f t="shared" si="117"/>
        <v>3.1415000000000002</v>
      </c>
      <c r="Y610">
        <f>G610-$C$7</f>
        <v>-0.17117647058823396</v>
      </c>
      <c r="Z610">
        <f t="shared" si="118"/>
        <v>3.6548551606046163E-6</v>
      </c>
      <c r="AA610">
        <f>W610/$C$5</f>
        <v>8.9024412498826031</v>
      </c>
      <c r="AB610">
        <f>Y610/$C$5</f>
        <v>-8.558823529411697</v>
      </c>
      <c r="AC610">
        <f>$C$4/$C$5</f>
        <v>0</v>
      </c>
      <c r="AD610">
        <f>IFERROR(ABS(((J610*$C$5)/(4*Z610))*((((1/(AA610^3))-AA610)*SIN(V610))-(((4/(AA610^5))-(5/(AA610^3))+AA610)*SIN(3*V610))-(2*AC610*((3/(AA610^4))-(4/(AA610^2))+1)*COS(2*V610))+(2*AC610*((1/(AA610^2))-1)))),0)</f>
        <v>32416.315985669804</v>
      </c>
      <c r="AE610">
        <f>IFERROR(ABS(((J610*$C$5)/(4*Z610))*((2*AC610*((-(3/(AB610^4)))+(2/(AB610^2))+1)*SIN(2*X610))-((1/(AB610^3))*COS(X610))+(((4/(AB610^5))-((3/(AB610^3))-AB610))*COS(3*X610)))),0)</f>
        <v>357377.72273506084</v>
      </c>
      <c r="AF610">
        <f>MAX($C$8,AD610)</f>
        <v>400000</v>
      </c>
      <c r="AG610" s="11">
        <f>MAX(AE610,$C$3,U610)</f>
        <v>357377.72273506084</v>
      </c>
      <c r="AH610" s="11">
        <f t="shared" si="119"/>
        <v>9.5725388481844267E-2</v>
      </c>
      <c r="AI610" s="11">
        <f>(3*K610)/($C$2*$C$3*2)</f>
        <v>-7.4999999999999997E-3</v>
      </c>
      <c r="AJ610">
        <f t="shared" si="111"/>
        <v>0.17882000000000001</v>
      </c>
      <c r="AK610">
        <f t="shared" si="112"/>
        <v>9.5725388481844267E-2</v>
      </c>
      <c r="AL610">
        <f>0</f>
        <v>0</v>
      </c>
      <c r="AN610">
        <f t="shared" si="113"/>
        <v>1.4355282128888754E-6</v>
      </c>
    </row>
    <row r="611" spans="7:40" x14ac:dyDescent="0.25">
      <c r="G611">
        <f>G610+($C$6/1700)</f>
        <v>0.17911764705882485</v>
      </c>
      <c r="H611" s="7">
        <f t="shared" si="114"/>
        <v>0.17912</v>
      </c>
      <c r="I611" s="7">
        <f t="shared" si="120"/>
        <v>611</v>
      </c>
      <c r="J611" s="7">
        <f t="shared" si="121"/>
        <v>30.529500000000009</v>
      </c>
      <c r="K611" s="7">
        <v>-50</v>
      </c>
      <c r="L611">
        <f>SQRT(ABS((6*J611)/($C$2*$C$8)))</f>
        <v>9.5701880859260041E-2</v>
      </c>
      <c r="M611">
        <f>(3*K611)/($C$2*$C$3*2)</f>
        <v>-7.4999999999999997E-3</v>
      </c>
      <c r="N611">
        <f t="shared" si="115"/>
        <v>9.5701880859260041E-2</v>
      </c>
      <c r="O611">
        <f t="shared" si="116"/>
        <v>9.7979589711327184E-2</v>
      </c>
      <c r="P611">
        <f t="shared" si="110"/>
        <v>-15673.673145524821</v>
      </c>
      <c r="Q611">
        <f>0</f>
        <v>0</v>
      </c>
      <c r="R611" s="12">
        <f>0</f>
        <v>0</v>
      </c>
      <c r="S611">
        <f>0</f>
        <v>0</v>
      </c>
      <c r="T611">
        <f>0</f>
        <v>0</v>
      </c>
      <c r="U611">
        <f>IFERROR($C$3*S611,0)</f>
        <v>0</v>
      </c>
      <c r="V611">
        <f>3.1415-ATAN((M611/2)/ABS((G611-$C$7)))</f>
        <v>3.163441400822343</v>
      </c>
      <c r="W611">
        <f>SQRT(((O611/2))^2+(ABS(G611-$C$7))^2)</f>
        <v>0.17776607816653983</v>
      </c>
      <c r="X611">
        <f t="shared" si="117"/>
        <v>3.1415000000000002</v>
      </c>
      <c r="Y611">
        <f>G611-$C$7</f>
        <v>-0.17088235294117513</v>
      </c>
      <c r="Z611">
        <f t="shared" si="118"/>
        <v>3.6521632146159756E-6</v>
      </c>
      <c r="AA611">
        <f>W611/$C$5</f>
        <v>8.888303908326991</v>
      </c>
      <c r="AB611">
        <f>Y611/$C$5</f>
        <v>-8.5441176470587568</v>
      </c>
      <c r="AC611">
        <f>$C$4/$C$5</f>
        <v>0</v>
      </c>
      <c r="AD611">
        <f>IFERROR(ABS(((J611*$C$5)/(4*Z611))*((((1/(AA611^3))-AA611)*SIN(V611))-(((4/(AA611^5))-(5/(AA611^3))+AA611)*SIN(3*V611))-(2*AC611*((3/(AA611^4))-(4/(AA611^2))+1)*COS(2*V611))+(2*AC611*((1/(AA611^2))-1)))),0)</f>
        <v>32428.533498054327</v>
      </c>
      <c r="AE611">
        <f>IFERROR(ABS(((J611*$C$5)/(4*Z611))*((2*AC611*((-(3/(AB611^4)))+(2/(AB611^2))+1)*SIN(2*X611))-((1/(AB611^3))*COS(X611))+(((4/(AB611^5))-((3/(AB611^3))-AB611))*COS(3*X611)))),0)</f>
        <v>356849.50514422433</v>
      </c>
      <c r="AF611">
        <f>MAX($C$8,AD611)</f>
        <v>400000</v>
      </c>
      <c r="AG611" s="11">
        <f>MAX(AE611,$C$3,U611)</f>
        <v>356849.50514422433</v>
      </c>
      <c r="AH611" s="11">
        <f t="shared" si="119"/>
        <v>9.5701880859260041E-2</v>
      </c>
      <c r="AI611" s="11">
        <f>(3*K611)/($C$2*$C$3*2)</f>
        <v>-7.4999999999999997E-3</v>
      </c>
      <c r="AJ611">
        <f t="shared" si="111"/>
        <v>0.17912</v>
      </c>
      <c r="AK611">
        <f t="shared" si="112"/>
        <v>9.5701880859260041E-2</v>
      </c>
      <c r="AL611">
        <f>0</f>
        <v>0</v>
      </c>
      <c r="AN611">
        <f t="shared" si="113"/>
        <v>1.3873476943433459E-6</v>
      </c>
    </row>
    <row r="612" spans="7:40" x14ac:dyDescent="0.25">
      <c r="G612">
        <f>G611+($C$6/1700)</f>
        <v>0.17941176470588369</v>
      </c>
      <c r="H612" s="7">
        <f t="shared" si="114"/>
        <v>0.17940999999999999</v>
      </c>
      <c r="I612" s="7">
        <f t="shared" si="120"/>
        <v>612</v>
      </c>
      <c r="J612" s="7">
        <f t="shared" si="121"/>
        <v>30.515000000000011</v>
      </c>
      <c r="K612" s="7">
        <v>-50</v>
      </c>
      <c r="L612">
        <f>SQRT(ABS((6*J612)/($C$2*$C$8)))</f>
        <v>9.5679151334028892E-2</v>
      </c>
      <c r="M612">
        <f>(3*K612)/($C$2*$C$3*2)</f>
        <v>-7.4999999999999997E-3</v>
      </c>
      <c r="N612">
        <f t="shared" si="115"/>
        <v>9.5679151334028892E-2</v>
      </c>
      <c r="O612">
        <f t="shared" si="116"/>
        <v>9.7979589711327184E-2</v>
      </c>
      <c r="P612">
        <f t="shared" si="110"/>
        <v>-15677.396581030454</v>
      </c>
      <c r="Q612">
        <f>0</f>
        <v>0</v>
      </c>
      <c r="R612" s="12">
        <f>0</f>
        <v>0</v>
      </c>
      <c r="S612">
        <f>0</f>
        <v>0</v>
      </c>
      <c r="T612">
        <f>0</f>
        <v>0</v>
      </c>
      <c r="U612">
        <f>IFERROR($C$3*S612,0)</f>
        <v>0</v>
      </c>
      <c r="V612">
        <f>3.1415-ATAN((M612/2)/ABS((G612-$C$7)))</f>
        <v>3.1634792186519856</v>
      </c>
      <c r="W612">
        <f>SQRT(((O612/2))^2+(ABS(G612-$C$7))^2)</f>
        <v>0.17748336829337216</v>
      </c>
      <c r="X612">
        <f t="shared" si="117"/>
        <v>3.1415000000000002</v>
      </c>
      <c r="Y612">
        <f>G612-$C$7</f>
        <v>-0.17058823529411629</v>
      </c>
      <c r="Z612">
        <f t="shared" si="118"/>
        <v>3.6495616286973655E-6</v>
      </c>
      <c r="AA612">
        <f>W612/$C$5</f>
        <v>8.874168414668608</v>
      </c>
      <c r="AB612">
        <f>Y612/$C$5</f>
        <v>-8.5294117647058147</v>
      </c>
      <c r="AC612">
        <f>$C$4/$C$5</f>
        <v>0</v>
      </c>
      <c r="AD612">
        <f>IFERROR(ABS(((J612*$C$5)/(4*Z612))*((((1/(AA612^3))-AA612)*SIN(V612))-(((4/(AA612^5))-(5/(AA612^3))+AA612)*SIN(3*V612))-(2*AC612*((3/(AA612^4))-(4/(AA612^2))+1)*COS(2*V612))+(2*AC612*((1/(AA612^2))-1)))),0)</f>
        <v>32440.513108403782</v>
      </c>
      <c r="AE612">
        <f>IFERROR(ABS(((J612*$C$5)/(4*Z612))*((2*AC612*((-(3/(AB612^4)))+(2/(AB612^2))+1)*SIN(2*X612))-((1/(AB612^3))*COS(X612))+(((4/(AB612^5))-((3/(AB612^3))-AB612))*COS(3*X612)))),0)</f>
        <v>356318.12105782598</v>
      </c>
      <c r="AF612">
        <f>MAX($C$8,AD612)</f>
        <v>400000</v>
      </c>
      <c r="AG612" s="11">
        <f>MAX(AE612,$C$3,U612)</f>
        <v>356318.12105782598</v>
      </c>
      <c r="AH612" s="11">
        <f t="shared" si="119"/>
        <v>9.5679151334028892E-2</v>
      </c>
      <c r="AI612" s="11">
        <f>(3*K612)/($C$2*$C$3*2)</f>
        <v>-7.4999999999999997E-3</v>
      </c>
      <c r="AJ612">
        <f t="shared" si="111"/>
        <v>0.17940999999999999</v>
      </c>
      <c r="AK612">
        <f t="shared" si="112"/>
        <v>9.5679151334028892E-2</v>
      </c>
      <c r="AL612">
        <f>0</f>
        <v>0</v>
      </c>
      <c r="AN612">
        <f t="shared" si="113"/>
        <v>1.4348344852282822E-6</v>
      </c>
    </row>
    <row r="613" spans="7:40" x14ac:dyDescent="0.25">
      <c r="G613">
        <f>G612+($C$6/1700)</f>
        <v>0.17970588235294252</v>
      </c>
      <c r="H613" s="7">
        <f t="shared" si="114"/>
        <v>0.17971000000000001</v>
      </c>
      <c r="I613" s="7">
        <f t="shared" si="120"/>
        <v>613</v>
      </c>
      <c r="J613" s="7">
        <f t="shared" si="121"/>
        <v>30.500000000000011</v>
      </c>
      <c r="K613" s="7">
        <v>-50</v>
      </c>
      <c r="L613">
        <f>SQRT(ABS((6*J613)/($C$2*$C$8)))</f>
        <v>9.5655632348544975E-2</v>
      </c>
      <c r="M613">
        <f>(3*K613)/($C$2*$C$3*2)</f>
        <v>-7.4999999999999997E-3</v>
      </c>
      <c r="N613">
        <f t="shared" si="115"/>
        <v>9.5655632348544975E-2</v>
      </c>
      <c r="O613">
        <f t="shared" si="116"/>
        <v>9.7979589711327184E-2</v>
      </c>
      <c r="P613">
        <f t="shared" si="110"/>
        <v>-15681.251204679496</v>
      </c>
      <c r="Q613">
        <f>0</f>
        <v>0</v>
      </c>
      <c r="R613" s="12">
        <f>0</f>
        <v>0</v>
      </c>
      <c r="S613">
        <f>0</f>
        <v>0</v>
      </c>
      <c r="T613">
        <f>0</f>
        <v>0</v>
      </c>
      <c r="U613">
        <f>IFERROR($C$3*S613,0)</f>
        <v>0</v>
      </c>
      <c r="V613">
        <f>3.1415-ATAN((M613/2)/ABS((G613-$C$7)))</f>
        <v>3.1635171670499593</v>
      </c>
      <c r="W613">
        <f>SQRT(((O613/2))^2+(ABS(G613-$C$7))^2)</f>
        <v>0.17720069555503964</v>
      </c>
      <c r="X613">
        <f t="shared" si="117"/>
        <v>3.1415000000000002</v>
      </c>
      <c r="Y613">
        <f>G613-$C$7</f>
        <v>-0.17029411764705746</v>
      </c>
      <c r="Z613">
        <f t="shared" si="118"/>
        <v>3.6468709832882784E-6</v>
      </c>
      <c r="AA613">
        <f>W613/$C$5</f>
        <v>8.8600347777519826</v>
      </c>
      <c r="AB613">
        <f>Y613/$C$5</f>
        <v>-8.5147058823528727</v>
      </c>
      <c r="AC613">
        <f>$C$4/$C$5</f>
        <v>0</v>
      </c>
      <c r="AD613">
        <f>IFERROR(ABS(((J613*$C$5)/(4*Z613))*((((1/(AA613^3))-AA613)*SIN(V613))-(((4/(AA613^5))-(5/(AA613^3))+AA613)*SIN(3*V613))-(2*AC613*((3/(AA613^4))-(4/(AA613^2))+1)*COS(2*V613))+(2*AC613*((1/(AA613^2))-1)))),0)</f>
        <v>32452.786296678423</v>
      </c>
      <c r="AE613">
        <f>IFERROR(ABS(((J613*$C$5)/(4*Z613))*((2*AC613*((-(3/(AB613^4)))+(2/(AB613^2))+1)*SIN(2*X613))-((1/(AB613^3))*COS(X613))+(((4/(AB613^5))-((3/(AB613^3))-AB613))*COS(3*X613)))),0)</f>
        <v>355789.41151423869</v>
      </c>
      <c r="AF613">
        <f>MAX($C$8,AD613)</f>
        <v>400000</v>
      </c>
      <c r="AG613" s="11">
        <f>MAX(AE613,$C$3,U613)</f>
        <v>355789.41151423869</v>
      </c>
      <c r="AH613" s="11">
        <f t="shared" si="119"/>
        <v>9.5655632348544975E-2</v>
      </c>
      <c r="AI613" s="11">
        <f>(3*K613)/($C$2*$C$3*2)</f>
        <v>-7.4999999999999997E-3</v>
      </c>
      <c r="AJ613">
        <f t="shared" si="111"/>
        <v>0.17971000000000001</v>
      </c>
      <c r="AK613">
        <f t="shared" si="112"/>
        <v>9.5655632348544975E-2</v>
      </c>
      <c r="AL613">
        <f>0</f>
        <v>0</v>
      </c>
      <c r="AN613">
        <f t="shared" si="113"/>
        <v>1.386676931552479E-6</v>
      </c>
    </row>
    <row r="614" spans="7:40" x14ac:dyDescent="0.25">
      <c r="G614">
        <f>G613+($C$6/1700)</f>
        <v>0.18000000000000135</v>
      </c>
      <c r="H614" s="7">
        <f t="shared" si="114"/>
        <v>0.18</v>
      </c>
      <c r="I614" s="7">
        <f t="shared" si="120"/>
        <v>614</v>
      </c>
      <c r="J614" s="7">
        <f t="shared" si="121"/>
        <v>30.485500000000012</v>
      </c>
      <c r="K614" s="7">
        <v>-50</v>
      </c>
      <c r="L614">
        <f>SQRT(ABS((6*J614)/($C$2*$C$8)))</f>
        <v>9.5632891831210473E-2</v>
      </c>
      <c r="M614">
        <f>(3*K614)/($C$2*$C$3*2)</f>
        <v>-7.4999999999999997E-3</v>
      </c>
      <c r="N614">
        <f t="shared" si="115"/>
        <v>9.5632891831210473E-2</v>
      </c>
      <c r="O614">
        <f t="shared" si="116"/>
        <v>9.7979589711327184E-2</v>
      </c>
      <c r="P614">
        <f t="shared" si="110"/>
        <v>-15684.980044809898</v>
      </c>
      <c r="Q614">
        <f>0</f>
        <v>0</v>
      </c>
      <c r="R614" s="12">
        <f>0</f>
        <v>0</v>
      </c>
      <c r="S614">
        <f>0</f>
        <v>0</v>
      </c>
      <c r="T614">
        <f>SIN(R614)*$C$5</f>
        <v>0</v>
      </c>
      <c r="U614">
        <f>IFERROR($C$3*S614,0)</f>
        <v>0</v>
      </c>
      <c r="V614">
        <f>3.1415-ATAN((M614/2)/ABS((G614-$C$7)))</f>
        <v>3.1635552466935151</v>
      </c>
      <c r="W614">
        <f>SQRT(((O614/2))^2+(ABS(G614-$C$7))^2)</f>
        <v>0.17691806012954001</v>
      </c>
      <c r="X614">
        <f t="shared" si="117"/>
        <v>3.1415000000000002</v>
      </c>
      <c r="Y614">
        <f>G614-$C$7</f>
        <v>-0.16999999999999862</v>
      </c>
      <c r="Z614">
        <f t="shared" si="118"/>
        <v>3.6442706549004596E-6</v>
      </c>
      <c r="AA614">
        <f>W614/$C$5</f>
        <v>8.8459030064770001</v>
      </c>
      <c r="AB614">
        <f>Y614/$C$5</f>
        <v>-8.4999999999999307</v>
      </c>
      <c r="AC614">
        <f>$C$4/$C$5</f>
        <v>0</v>
      </c>
      <c r="AD614">
        <f>IFERROR(ABS(((J614*$C$5)/(4*Z614))*((((1/(AA614^3))-AA614)*SIN(V614))-(((4/(AA614^5))-(5/(AA614^3))+AA614)*SIN(3*V614))-(2*AC614*((3/(AA614^4))-(4/(AA614^2))+1)*COS(2*V614))+(2*AC614*((1/(AA614^2))-1)))),0)</f>
        <v>32464.821436083534</v>
      </c>
      <c r="AE614">
        <f>IFERROR(ABS(((J614*$C$5)/(4*Z614))*((2*AC614*((-(3/(AB614^4)))+(2/(AB614^2))+1)*SIN(2*X614))-((1/(AB614^3))*COS(X614))+(((4/(AB614^5))-((3/(AB614^3))-AB614))*COS(3*X614)))),0)</f>
        <v>355257.54066983343</v>
      </c>
      <c r="AF614">
        <f>MAX($C$8,AD614)</f>
        <v>400000</v>
      </c>
      <c r="AG614" s="11">
        <f>MAX(AE614,$C$3,U614)</f>
        <v>355257.54066983343</v>
      </c>
      <c r="AH614" s="11">
        <f t="shared" si="119"/>
        <v>9.5632891831210473E-2</v>
      </c>
      <c r="AI614" s="11">
        <f>(3*K614)/($C$2*$C$3*2)</f>
        <v>-7.4999999999999997E-3</v>
      </c>
      <c r="AJ614">
        <f t="shared" si="111"/>
        <v>0.18</v>
      </c>
      <c r="AK614">
        <f t="shared" si="112"/>
        <v>9.5632891831210473E-2</v>
      </c>
      <c r="AL614">
        <f>0</f>
        <v>0</v>
      </c>
      <c r="AN614">
        <f t="shared" si="113"/>
        <v>1.3863471156244264E-6</v>
      </c>
    </row>
    <row r="615" spans="7:40" x14ac:dyDescent="0.25">
      <c r="G615">
        <f>G614+($C$6/1700)</f>
        <v>0.18029411764706019</v>
      </c>
      <c r="H615" s="7">
        <f t="shared" si="114"/>
        <v>0.18029000000000001</v>
      </c>
      <c r="I615" s="7">
        <f t="shared" si="120"/>
        <v>615</v>
      </c>
      <c r="J615" s="7">
        <f t="shared" si="121"/>
        <v>30.471000000000011</v>
      </c>
      <c r="K615" s="7">
        <v>-50</v>
      </c>
      <c r="L615">
        <f>SQRT(ABS((6*J615)/($C$2*$C$8)))</f>
        <v>9.5610145905128729E-2</v>
      </c>
      <c r="M615">
        <f>(3*K615)/($C$2*$C$3*2)</f>
        <v>-7.4999999999999997E-3</v>
      </c>
      <c r="N615">
        <f t="shared" si="115"/>
        <v>9.5610145905128729E-2</v>
      </c>
      <c r="O615">
        <f t="shared" si="116"/>
        <v>9.7979589711327184E-2</v>
      </c>
      <c r="P615">
        <f t="shared" si="110"/>
        <v>-15688.711546245393</v>
      </c>
      <c r="Q615">
        <f>0</f>
        <v>0</v>
      </c>
      <c r="R615" s="12">
        <f>0</f>
        <v>0</v>
      </c>
      <c r="S615">
        <f>0</f>
        <v>0</v>
      </c>
      <c r="T615">
        <f>SIN(R615)*$C$5</f>
        <v>0</v>
      </c>
      <c r="U615">
        <f>IFERROR($C$3*S615,0)</f>
        <v>0</v>
      </c>
      <c r="V615">
        <f>3.1415-ATAN((M615/2)/ABS((G615-$C$7)))</f>
        <v>3.1635934582645975</v>
      </c>
      <c r="W615">
        <f>SQRT(((O615/2))^2+(ABS(G615-$C$7))^2)</f>
        <v>0.17663546219598669</v>
      </c>
      <c r="X615">
        <f t="shared" si="117"/>
        <v>3.1415000000000002</v>
      </c>
      <c r="Y615">
        <f>G615-$C$7</f>
        <v>-0.16970588235293979</v>
      </c>
      <c r="Z615">
        <f t="shared" si="118"/>
        <v>3.6416709448439729E-6</v>
      </c>
      <c r="AA615">
        <f>W615/$C$5</f>
        <v>8.8317731097993342</v>
      </c>
      <c r="AB615">
        <f>Y615/$C$5</f>
        <v>-8.4852941176469887</v>
      </c>
      <c r="AC615">
        <f>$C$4/$C$5</f>
        <v>0</v>
      </c>
      <c r="AD615">
        <f>IFERROR(ABS(((J615*$C$5)/(4*Z615))*((((1/(AA615^3))-AA615)*SIN(V615))-(((4/(AA615^5))-(5/(AA615^3))+AA615)*SIN(3*V615))-(2*AC615*((3/(AA615^4))-(4/(AA615^2))+1)*COS(2*V615))+(2*AC615*((1/(AA615^2))-1)))),0)</f>
        <v>32476.884460596539</v>
      </c>
      <c r="AE615">
        <f>IFERROR(ABS(((J615*$C$5)/(4*Z615))*((2*AC615*((-(3/(AB615^4)))+(2/(AB615^2))+1)*SIN(2*X615))-((1/(AB615^3))*COS(X615))+(((4/(AB615^5))-((3/(AB615^3))-AB615))*COS(3*X615)))),0)</f>
        <v>354725.42743637582</v>
      </c>
      <c r="AF615">
        <f>MAX($C$8,AD615)</f>
        <v>400000</v>
      </c>
      <c r="AG615" s="11">
        <f>MAX(AE615,$C$3,U615)</f>
        <v>354725.42743637582</v>
      </c>
      <c r="AH615" s="11">
        <f t="shared" si="119"/>
        <v>9.5610145905128729E-2</v>
      </c>
      <c r="AI615" s="11">
        <f>(3*K615)/($C$2*$C$3*2)</f>
        <v>-7.4999999999999997E-3</v>
      </c>
      <c r="AJ615">
        <f t="shared" si="111"/>
        <v>0.18029000000000001</v>
      </c>
      <c r="AK615">
        <f t="shared" si="112"/>
        <v>9.5610145905128729E-2</v>
      </c>
      <c r="AL615">
        <f>0</f>
        <v>0</v>
      </c>
      <c r="AN615">
        <f t="shared" si="113"/>
        <v>1.4337991491139644E-6</v>
      </c>
    </row>
    <row r="616" spans="7:40" x14ac:dyDescent="0.25">
      <c r="G616">
        <f>G615+($C$6/1700)</f>
        <v>0.18058823529411902</v>
      </c>
      <c r="H616" s="7">
        <f t="shared" si="114"/>
        <v>0.18059</v>
      </c>
      <c r="I616" s="7">
        <f t="shared" si="120"/>
        <v>616</v>
      </c>
      <c r="J616" s="7">
        <f t="shared" si="121"/>
        <v>30.45600000000001</v>
      </c>
      <c r="K616" s="7">
        <v>-50</v>
      </c>
      <c r="L616">
        <f>SQRT(ABS((6*J616)/($C$2*$C$8)))</f>
        <v>9.558660994093264E-2</v>
      </c>
      <c r="M616">
        <f>(3*K616)/($C$2*$C$3*2)</f>
        <v>-7.4999999999999997E-3</v>
      </c>
      <c r="N616">
        <f t="shared" si="115"/>
        <v>9.558660994093264E-2</v>
      </c>
      <c r="O616">
        <f t="shared" si="116"/>
        <v>9.7979589711327184E-2</v>
      </c>
      <c r="P616">
        <f t="shared" si="110"/>
        <v>-15692.574524056443</v>
      </c>
      <c r="Q616">
        <f>0</f>
        <v>0</v>
      </c>
      <c r="R616" s="12">
        <f>0</f>
        <v>0</v>
      </c>
      <c r="S616">
        <f>0</f>
        <v>0</v>
      </c>
      <c r="T616">
        <f>SIN(R616)*$C$5</f>
        <v>0</v>
      </c>
      <c r="U616">
        <f>IFERROR($C$3*S616,0)</f>
        <v>0</v>
      </c>
      <c r="V616">
        <f>3.1415-ATAN((M616/2)/ABS((G616-$C$7)))</f>
        <v>3.16363180244988</v>
      </c>
      <c r="W616">
        <f>SQRT(((O616/2))^2+(ABS(G616-$C$7))^2)</f>
        <v>0.17635290193461739</v>
      </c>
      <c r="X616">
        <f t="shared" si="117"/>
        <v>3.1415000000000002</v>
      </c>
      <c r="Y616">
        <f>G616-$C$7</f>
        <v>-0.16941176470588096</v>
      </c>
      <c r="Z616">
        <f t="shared" si="118"/>
        <v>3.6389822404513061E-6</v>
      </c>
      <c r="AA616">
        <f>W616/$C$5</f>
        <v>8.8176450967308693</v>
      </c>
      <c r="AB616">
        <f>Y616/$C$5</f>
        <v>-8.4705882352940485</v>
      </c>
      <c r="AC616">
        <f>$C$4/$C$5</f>
        <v>0</v>
      </c>
      <c r="AD616">
        <f>IFERROR(ABS(((J616*$C$5)/(4*Z616))*((((1/(AA616^3))-AA616)*SIN(V616))-(((4/(AA616^5))-(5/(AA616^3))+AA616)*SIN(3*V616))-(2*AC616*((3/(AA616^4))-(4/(AA616^2))+1)*COS(2*V616))+(2*AC616*((1/(AA616^2))-1)))),0)</f>
        <v>32489.24221373945</v>
      </c>
      <c r="AE616">
        <f>IFERROR(ABS(((J616*$C$5)/(4*Z616))*((2*AC616*((-(3/(AB616^4)))+(2/(AB616^2))+1)*SIN(2*X616))-((1/(AB616^3))*COS(X616))+(((4/(AB616^5))-((3/(AB616^3))-AB616))*COS(3*X616)))),0)</f>
        <v>354195.97888807883</v>
      </c>
      <c r="AF616">
        <f>MAX($C$8,AD616)</f>
        <v>400000</v>
      </c>
      <c r="AG616" s="11">
        <f>MAX(AE616,$C$3,U616)</f>
        <v>354195.97888807883</v>
      </c>
      <c r="AH616" s="11">
        <f t="shared" si="119"/>
        <v>9.558660994093264E-2</v>
      </c>
      <c r="AI616" s="11">
        <f>(3*K616)/($C$2*$C$3*2)</f>
        <v>-7.4999999999999997E-3</v>
      </c>
      <c r="AJ616">
        <f t="shared" si="111"/>
        <v>0.18059</v>
      </c>
      <c r="AK616">
        <f t="shared" si="112"/>
        <v>9.558660994093264E-2</v>
      </c>
      <c r="AL616">
        <f>0</f>
        <v>0</v>
      </c>
      <c r="AN616">
        <f t="shared" si="113"/>
        <v>1.3856758684844612E-6</v>
      </c>
    </row>
    <row r="617" spans="7:40" x14ac:dyDescent="0.25">
      <c r="G617">
        <f>G616+($C$6/1700)</f>
        <v>0.18088235294117785</v>
      </c>
      <c r="H617" s="7">
        <f t="shared" si="114"/>
        <v>0.18088000000000001</v>
      </c>
      <c r="I617" s="7">
        <f t="shared" si="120"/>
        <v>617</v>
      </c>
      <c r="J617" s="7">
        <f t="shared" si="121"/>
        <v>30.441500000000008</v>
      </c>
      <c r="K617" s="7">
        <v>-50</v>
      </c>
      <c r="L617">
        <f>SQRT(ABS((6*J617)/($C$2*$C$8)))</f>
        <v>9.556385299892424E-2</v>
      </c>
      <c r="M617">
        <f>(3*K617)/($C$2*$C$3*2)</f>
        <v>-7.4999999999999997E-3</v>
      </c>
      <c r="N617">
        <f t="shared" si="115"/>
        <v>9.556385299892424E-2</v>
      </c>
      <c r="O617">
        <f t="shared" si="116"/>
        <v>9.7979589711327184E-2</v>
      </c>
      <c r="P617">
        <f t="shared" si="110"/>
        <v>-15696.311449653307</v>
      </c>
      <c r="Q617">
        <f>0</f>
        <v>0</v>
      </c>
      <c r="R617" s="12">
        <f>0</f>
        <v>0</v>
      </c>
      <c r="S617">
        <f>0</f>
        <v>0</v>
      </c>
      <c r="T617">
        <f>SIN(R617)*$C$5</f>
        <v>0</v>
      </c>
      <c r="U617">
        <f>IFERROR($C$3*S617,0)</f>
        <v>0</v>
      </c>
      <c r="V617">
        <f>3.1415-ATAN((M617/2)/ABS((G617-$C$7)))</f>
        <v>3.1636702799408121</v>
      </c>
      <c r="W617">
        <f>SQRT(((O617/2))^2+(ABS(G617-$C$7))^2)</f>
        <v>0.17607037952680266</v>
      </c>
      <c r="X617">
        <f t="shared" si="117"/>
        <v>3.1415000000000002</v>
      </c>
      <c r="Y617">
        <f>G617-$C$7</f>
        <v>-0.16911764705882212</v>
      </c>
      <c r="Z617">
        <f t="shared" si="118"/>
        <v>3.6363837888334411E-6</v>
      </c>
      <c r="AA617">
        <f>W617/$C$5</f>
        <v>8.8035189763401327</v>
      </c>
      <c r="AB617">
        <f>Y617/$C$5</f>
        <v>-8.4558823529411065</v>
      </c>
      <c r="AC617">
        <f>$C$4/$C$5</f>
        <v>0</v>
      </c>
      <c r="AD617">
        <f>IFERROR(ABS(((J617*$C$5)/(4*Z617))*((((1/(AA617^3))-AA617)*SIN(V617))-(((4/(AA617^5))-(5/(AA617^3))+AA617)*SIN(3*V617))-(2*AC617*((3/(AA617^4))-(4/(AA617^2))+1)*COS(2*V617))+(2*AC617*((1/(AA617^2))-1)))),0)</f>
        <v>32501.36170671026</v>
      </c>
      <c r="AE617">
        <f>IFERROR(ABS(((J617*$C$5)/(4*Z617))*((2*AC617*((-(3/(AB617^4)))+(2/(AB617^2))+1)*SIN(2*X617))-((1/(AB617^3))*COS(X617))+(((4/(AB617^5))-((3/(AB617^3))-AB617))*COS(3*X617)))),0)</f>
        <v>353663.37689596857</v>
      </c>
      <c r="AF617">
        <f>MAX($C$8,AD617)</f>
        <v>400000</v>
      </c>
      <c r="AG617" s="11">
        <f>MAX(AE617,$C$3,U617)</f>
        <v>353663.37689596857</v>
      </c>
      <c r="AH617" s="11">
        <f t="shared" si="119"/>
        <v>9.556385299892424E-2</v>
      </c>
      <c r="AI617" s="11">
        <f>(3*K617)/($C$2*$C$3*2)</f>
        <v>-7.4999999999999997E-3</v>
      </c>
      <c r="AJ617">
        <f t="shared" si="111"/>
        <v>0.18088000000000001</v>
      </c>
      <c r="AK617">
        <f t="shared" si="112"/>
        <v>9.556385299892424E-2</v>
      </c>
      <c r="AL617">
        <f>0</f>
        <v>0</v>
      </c>
      <c r="AN617">
        <f t="shared" si="113"/>
        <v>1.4331045844598811E-6</v>
      </c>
    </row>
    <row r="618" spans="7:40" x14ac:dyDescent="0.25">
      <c r="G618">
        <f>G617+($C$6/1700)</f>
        <v>0.18117647058823669</v>
      </c>
      <c r="H618" s="7">
        <f t="shared" si="114"/>
        <v>0.18118000000000001</v>
      </c>
      <c r="I618" s="7">
        <f t="shared" si="120"/>
        <v>618</v>
      </c>
      <c r="J618" s="7">
        <f t="shared" si="121"/>
        <v>30.426500000000008</v>
      </c>
      <c r="K618" s="7">
        <v>-50</v>
      </c>
      <c r="L618">
        <f>SQRT(ABS((6*J618)/($C$2*$C$8)))</f>
        <v>9.5540305630660419E-2</v>
      </c>
      <c r="M618">
        <f>(3*K618)/($C$2*$C$3*2)</f>
        <v>-7.4999999999999997E-3</v>
      </c>
      <c r="N618">
        <f t="shared" si="115"/>
        <v>9.5540305630660419E-2</v>
      </c>
      <c r="O618">
        <f t="shared" si="116"/>
        <v>9.7979589711327184E-2</v>
      </c>
      <c r="P618">
        <f t="shared" si="110"/>
        <v>-15700.18004546372</v>
      </c>
      <c r="Q618">
        <f>0</f>
        <v>0</v>
      </c>
      <c r="R618" s="12">
        <f>0</f>
        <v>0</v>
      </c>
      <c r="S618">
        <f>0</f>
        <v>0</v>
      </c>
      <c r="T618">
        <f>SIN(R618)*$C$5</f>
        <v>0</v>
      </c>
      <c r="U618">
        <f>IFERROR($C$3*S618,0)</f>
        <v>0</v>
      </c>
      <c r="V618">
        <f>3.1415-ATAN((M618/2)/ABS((G618-$C$7)))</f>
        <v>3.1637088914336551</v>
      </c>
      <c r="W618">
        <f>SQRT(((O618/2))^2+(ABS(G618-$C$7))^2)</f>
        <v>0.17578789515505472</v>
      </c>
      <c r="X618">
        <f t="shared" si="117"/>
        <v>3.1415000000000002</v>
      </c>
      <c r="Y618">
        <f>G618-$C$7</f>
        <v>-0.16882352941176329</v>
      </c>
      <c r="Z618">
        <f t="shared" si="118"/>
        <v>3.6336963865891125E-6</v>
      </c>
      <c r="AA618">
        <f>W618/$C$5</f>
        <v>8.7893947577527349</v>
      </c>
      <c r="AB618">
        <f>Y618/$C$5</f>
        <v>-8.4411764705881644</v>
      </c>
      <c r="AC618">
        <f>$C$4/$C$5</f>
        <v>0</v>
      </c>
      <c r="AD618">
        <f>IFERROR(ABS(((J618*$C$5)/(4*Z618))*((((1/(AA618^3))-AA618)*SIN(V618))-(((4/(AA618^5))-(5/(AA618^3))+AA618)*SIN(3*V618))-(2*AC618*((3/(AA618^4))-(4/(AA618^2))+1)*COS(2*V618))+(2*AC618*((1/(AA618^2))-1)))),0)</f>
        <v>32513.776706302378</v>
      </c>
      <c r="AE618">
        <f>IFERROR(ABS(((J618*$C$5)/(4*Z618))*((2*AC618*((-(3/(AB618^4)))+(2/(AB618^2))+1)*SIN(2*X618))-((1/(AB618^3))*COS(X618))+(((4/(AB618^5))-((3/(AB618^3))-AB618))*COS(3*X618)))),0)</f>
        <v>353133.43300866301</v>
      </c>
      <c r="AF618">
        <f>MAX($C$8,AD618)</f>
        <v>400000</v>
      </c>
      <c r="AG618" s="11">
        <f>MAX(AE618,$C$3,U618)</f>
        <v>353133.43300866301</v>
      </c>
      <c r="AH618" s="11">
        <f t="shared" si="119"/>
        <v>9.5540305630660419E-2</v>
      </c>
      <c r="AI618" s="11">
        <f>(3*K618)/($C$2*$C$3*2)</f>
        <v>-7.4999999999999997E-3</v>
      </c>
      <c r="AJ618">
        <f t="shared" si="111"/>
        <v>0.18118000000000001</v>
      </c>
      <c r="AK618">
        <f t="shared" si="112"/>
        <v>9.5540305630660419E-2</v>
      </c>
      <c r="AL618">
        <f>0</f>
        <v>0</v>
      </c>
      <c r="AN618">
        <f t="shared" si="113"/>
        <v>1.3850042960221455E-6</v>
      </c>
    </row>
    <row r="619" spans="7:40" x14ac:dyDescent="0.25">
      <c r="G619">
        <f>G618+($C$6/1700)</f>
        <v>0.18147058823529552</v>
      </c>
      <c r="H619" s="7">
        <f t="shared" si="114"/>
        <v>0.18146999999999999</v>
      </c>
      <c r="I619" s="7">
        <f t="shared" si="120"/>
        <v>619</v>
      </c>
      <c r="J619" s="7">
        <f t="shared" si="121"/>
        <v>30.41200000000001</v>
      </c>
      <c r="K619" s="7">
        <v>-50</v>
      </c>
      <c r="L619">
        <f>SQRT(ABS((6*J619)/($C$2*$C$8)))</f>
        <v>9.5517537656704718E-2</v>
      </c>
      <c r="M619">
        <f>(3*K619)/($C$2*$C$3*2)</f>
        <v>-7.4999999999999997E-3</v>
      </c>
      <c r="N619">
        <f t="shared" si="115"/>
        <v>9.5517537656704718E-2</v>
      </c>
      <c r="O619">
        <f t="shared" si="116"/>
        <v>9.7979589711327184E-2</v>
      </c>
      <c r="P619">
        <f t="shared" si="110"/>
        <v>-15703.922408375751</v>
      </c>
      <c r="Q619">
        <f>0</f>
        <v>0</v>
      </c>
      <c r="R619" s="12">
        <f>0</f>
        <v>0</v>
      </c>
      <c r="S619">
        <f>0</f>
        <v>0</v>
      </c>
      <c r="T619">
        <f>SIN(R619)*$C$5</f>
        <v>0</v>
      </c>
      <c r="U619">
        <f>IFERROR($C$3*S619,0)</f>
        <v>0</v>
      </c>
      <c r="V619">
        <f>3.1415-ATAN((M619/2)/ABS((G619-$C$7)))</f>
        <v>3.1637476376295282</v>
      </c>
      <c r="W619">
        <f>SQRT(((O619/2))^2+(ABS(G619-$C$7))^2)</f>
        <v>0.17550544900303611</v>
      </c>
      <c r="X619">
        <f t="shared" si="117"/>
        <v>3.1415000000000002</v>
      </c>
      <c r="Y619">
        <f>G619-$C$7</f>
        <v>-0.16852941176470446</v>
      </c>
      <c r="Z619">
        <f t="shared" si="118"/>
        <v>3.6310991940196314E-6</v>
      </c>
      <c r="AA619">
        <f>W619/$C$5</f>
        <v>8.7752724501518049</v>
      </c>
      <c r="AB619">
        <f>Y619/$C$5</f>
        <v>-8.4264705882352224</v>
      </c>
      <c r="AC619">
        <f>$C$4/$C$5</f>
        <v>0</v>
      </c>
      <c r="AD619">
        <f>IFERROR(ABS(((J619*$C$5)/(4*Z619))*((((1/(AA619^3))-AA619)*SIN(V619))-(((4/(AA619^5))-(5/(AA619^3))+AA619)*SIN(3*V619))-(2*AC619*((3/(AA619^4))-(4/(AA619^2))+1)*COS(2*V619))+(2*AC619*((1/(AA619^2))-1)))),0)</f>
        <v>32525.953306865824</v>
      </c>
      <c r="AE619">
        <f>IFERROR(ABS(((J619*$C$5)/(4*Z619))*((2*AC619*((-(3/(AB619^4)))+(2/(AB619^2))+1)*SIN(2*X619))-((1/(AB619^3))*COS(X619))+(((4/(AB619^5))-((3/(AB619^3))-AB619))*COS(3*X619)))),0)</f>
        <v>352600.34090777201</v>
      </c>
      <c r="AF619">
        <f>MAX($C$8,AD619)</f>
        <v>400000</v>
      </c>
      <c r="AG619" s="11">
        <f>MAX(AE619,$C$3,U619)</f>
        <v>352600.34090777201</v>
      </c>
      <c r="AH619" s="11">
        <f t="shared" si="119"/>
        <v>9.5517537656704718E-2</v>
      </c>
      <c r="AI619" s="11">
        <f>(3*K619)/($C$2*$C$3*2)</f>
        <v>-7.4999999999999997E-3</v>
      </c>
      <c r="AJ619">
        <f t="shared" si="111"/>
        <v>0.18146999999999999</v>
      </c>
      <c r="AK619">
        <f t="shared" si="112"/>
        <v>9.5517537656704718E-2</v>
      </c>
      <c r="AL619">
        <f>0</f>
        <v>0</v>
      </c>
      <c r="AN619">
        <f t="shared" si="113"/>
        <v>1.3846740816885992E-6</v>
      </c>
    </row>
    <row r="620" spans="7:40" x14ac:dyDescent="0.25">
      <c r="G620">
        <f>G619+($C$6/1700)</f>
        <v>0.18176470588235435</v>
      </c>
      <c r="H620" s="7">
        <f t="shared" si="114"/>
        <v>0.18176</v>
      </c>
      <c r="I620" s="7">
        <f t="shared" si="120"/>
        <v>620</v>
      </c>
      <c r="J620" s="7">
        <f t="shared" si="121"/>
        <v>30.397500000000008</v>
      </c>
      <c r="K620" s="7">
        <v>-50</v>
      </c>
      <c r="L620">
        <f>SQRT(ABS((6*J620)/($C$2*$C$8)))</f>
        <v>9.5494764254382039E-2</v>
      </c>
      <c r="M620">
        <f>(3*K620)/($C$2*$C$3*2)</f>
        <v>-7.4999999999999997E-3</v>
      </c>
      <c r="N620">
        <f t="shared" si="115"/>
        <v>9.5494764254382039E-2</v>
      </c>
      <c r="O620">
        <f t="shared" si="116"/>
        <v>9.7979589711327184E-2</v>
      </c>
      <c r="P620">
        <f t="shared" si="110"/>
        <v>-15707.667448701704</v>
      </c>
      <c r="Q620">
        <f>0</f>
        <v>0</v>
      </c>
      <c r="R620" s="12">
        <f>0</f>
        <v>0</v>
      </c>
      <c r="S620">
        <f>0</f>
        <v>0</v>
      </c>
      <c r="T620">
        <f>SIN(R620)*$C$5</f>
        <v>0</v>
      </c>
      <c r="U620">
        <f>IFERROR($C$3*S620,0)</f>
        <v>0</v>
      </c>
      <c r="V620">
        <f>3.1415-ATAN((M620/2)/ABS((G620-$C$7)))</f>
        <v>3.1637865192344501</v>
      </c>
      <c r="W620">
        <f>SQRT(((O620/2))^2+(ABS(G620-$C$7))^2)</f>
        <v>0.1752230412555687</v>
      </c>
      <c r="X620">
        <f t="shared" si="117"/>
        <v>3.1415000000000002</v>
      </c>
      <c r="Y620">
        <f>G620-$C$7</f>
        <v>-0.16823529411764562</v>
      </c>
      <c r="Z620">
        <f t="shared" si="118"/>
        <v>3.6285026205282236E-6</v>
      </c>
      <c r="AA620">
        <f>W620/$C$5</f>
        <v>8.7611520627784341</v>
      </c>
      <c r="AB620">
        <f>Y620/$C$5</f>
        <v>-8.4117647058822804</v>
      </c>
      <c r="AC620">
        <f>$C$4/$C$5</f>
        <v>0</v>
      </c>
      <c r="AD620">
        <f>IFERROR(ABS(((J620*$C$5)/(4*Z620))*((((1/(AA620^3))-AA620)*SIN(V620))-(((4/(AA620^5))-(5/(AA620^3))+AA620)*SIN(3*V620))-(2*AC620*((3/(AA620^4))-(4/(AA620^2))+1)*COS(2*V620))+(2*AC620*((1/(AA620^2))-1)))),0)</f>
        <v>32538.158590147308</v>
      </c>
      <c r="AE620">
        <f>IFERROR(ABS(((J620*$C$5)/(4*Z620))*((2*AC620*((-(3/(AB620^4)))+(2/(AB620^2))+1)*SIN(2*X620))-((1/(AB620^3))*COS(X620))+(((4/(AB620^5))-((3/(AB620^3))-AB620))*COS(3*X620)))),0)</f>
        <v>352067.00474470464</v>
      </c>
      <c r="AF620">
        <f>MAX($C$8,AD620)</f>
        <v>400000</v>
      </c>
      <c r="AG620" s="11">
        <f>MAX(AE620,$C$3,U620)</f>
        <v>352067.00474470464</v>
      </c>
      <c r="AH620" s="11">
        <f t="shared" si="119"/>
        <v>9.5494764254382039E-2</v>
      </c>
      <c r="AI620" s="11">
        <f>(3*K620)/($C$2*$C$3*2)</f>
        <v>-7.4999999999999997E-3</v>
      </c>
      <c r="AJ620">
        <f t="shared" si="111"/>
        <v>0.18176</v>
      </c>
      <c r="AK620">
        <f t="shared" si="112"/>
        <v>9.5494764254382039E-2</v>
      </c>
      <c r="AL620">
        <f>0</f>
        <v>0</v>
      </c>
      <c r="AN620">
        <f t="shared" si="113"/>
        <v>1.4320679976872358E-6</v>
      </c>
    </row>
    <row r="621" spans="7:40" x14ac:dyDescent="0.25">
      <c r="G621">
        <f>G620+($C$6/1700)</f>
        <v>0.18205882352941319</v>
      </c>
      <c r="H621" s="7">
        <f t="shared" si="114"/>
        <v>0.18206</v>
      </c>
      <c r="I621" s="7">
        <f t="shared" si="120"/>
        <v>621</v>
      </c>
      <c r="J621" s="7">
        <f t="shared" si="121"/>
        <v>30.382500000000007</v>
      </c>
      <c r="K621" s="7">
        <v>-50</v>
      </c>
      <c r="L621">
        <f>SQRT(ABS((6*J621)/($C$2*$C$8)))</f>
        <v>9.5471199845817395E-2</v>
      </c>
      <c r="M621">
        <f>(3*K621)/($C$2*$C$3*2)</f>
        <v>-7.4999999999999997E-3</v>
      </c>
      <c r="N621">
        <f t="shared" si="115"/>
        <v>9.5471199845817395E-2</v>
      </c>
      <c r="O621">
        <f t="shared" si="116"/>
        <v>9.7979589711327184E-2</v>
      </c>
      <c r="P621">
        <f t="shared" si="110"/>
        <v>-15711.544449241726</v>
      </c>
      <c r="Q621">
        <f>0</f>
        <v>0</v>
      </c>
      <c r="R621" s="12">
        <f>0</f>
        <v>0</v>
      </c>
      <c r="S621">
        <f>0</f>
        <v>0</v>
      </c>
      <c r="T621">
        <f>SIN(R621)*$C$5</f>
        <v>0</v>
      </c>
      <c r="U621">
        <f>IFERROR($C$3*S621,0)</f>
        <v>0</v>
      </c>
      <c r="V621">
        <f>3.1415-ATAN((M621/2)/ABS((G621-$C$7)))</f>
        <v>3.1638255369593793</v>
      </c>
      <c r="W621">
        <f>SQRT(((O621/2))^2+(ABS(G621-$C$7))^2)</f>
        <v>0.17494067209864256</v>
      </c>
      <c r="X621">
        <f t="shared" si="117"/>
        <v>3.1415000000000002</v>
      </c>
      <c r="Y621">
        <f>G621-$C$7</f>
        <v>-0.16794117647058679</v>
      </c>
      <c r="Z621">
        <f t="shared" si="118"/>
        <v>3.6258171616444349E-6</v>
      </c>
      <c r="AA621">
        <f>W621/$C$5</f>
        <v>8.7470336049321276</v>
      </c>
      <c r="AB621">
        <f>Y621/$C$5</f>
        <v>-8.3970588235293384</v>
      </c>
      <c r="AC621">
        <f>$C$4/$C$5</f>
        <v>0</v>
      </c>
      <c r="AD621">
        <f>IFERROR(ABS(((J621*$C$5)/(4*Z621))*((((1/(AA621^3))-AA621)*SIN(V621))-(((4/(AA621^5))-(5/(AA621^3))+AA621)*SIN(3*V621))-(2*AC621*((3/(AA621^4))-(4/(AA621^2))+1)*COS(2*V621))+(2*AC621*((1/(AA621^2))-1)))),0)</f>
        <v>32550.66055657564</v>
      </c>
      <c r="AE621">
        <f>IFERROR(ABS(((J621*$C$5)/(4*Z621))*((2*AC621*((-(3/(AB621^4)))+(2/(AB621^2))+1)*SIN(2*X621))-((1/(AB621^3))*COS(X621))+(((4/(AB621^5))-((3/(AB621^3))-AB621))*COS(3*X621)))),0)</f>
        <v>351536.31673586939</v>
      </c>
      <c r="AF621">
        <f>MAX($C$8,AD621)</f>
        <v>400000</v>
      </c>
      <c r="AG621" s="11">
        <f>MAX(AE621,$C$3,U621)</f>
        <v>351536.31673586939</v>
      </c>
      <c r="AH621" s="11">
        <f t="shared" si="119"/>
        <v>9.5471199845817395E-2</v>
      </c>
      <c r="AI621" s="11">
        <f>(3*K621)/($C$2*$C$3*2)</f>
        <v>-7.4999999999999997E-3</v>
      </c>
      <c r="AJ621">
        <f t="shared" si="111"/>
        <v>0.18206</v>
      </c>
      <c r="AK621">
        <f t="shared" si="112"/>
        <v>9.5471199845817395E-2</v>
      </c>
      <c r="AL621">
        <f>0</f>
        <v>0</v>
      </c>
      <c r="AN621">
        <f t="shared" si="113"/>
        <v>1.3840020231199683E-6</v>
      </c>
    </row>
    <row r="622" spans="7:40" x14ac:dyDescent="0.25">
      <c r="G622">
        <f>G621+($C$6/1700)</f>
        <v>0.18235294117647202</v>
      </c>
      <c r="H622" s="7">
        <f t="shared" si="114"/>
        <v>0.18235000000000001</v>
      </c>
      <c r="I622" s="7">
        <f t="shared" si="120"/>
        <v>622</v>
      </c>
      <c r="J622" s="7">
        <f t="shared" si="121"/>
        <v>30.368000000000006</v>
      </c>
      <c r="K622" s="7">
        <v>-50</v>
      </c>
      <c r="L622">
        <f>SQRT(ABS((6*J622)/($C$2*$C$8)))</f>
        <v>9.5448415387579907E-2</v>
      </c>
      <c r="M622">
        <f>(3*K622)/($C$2*$C$3*2)</f>
        <v>-7.4999999999999997E-3</v>
      </c>
      <c r="N622">
        <f t="shared" si="115"/>
        <v>9.5448415387579907E-2</v>
      </c>
      <c r="O622">
        <f t="shared" si="116"/>
        <v>9.7979589711327184E-2</v>
      </c>
      <c r="P622">
        <f t="shared" si="110"/>
        <v>-15715.294946585203</v>
      </c>
      <c r="Q622">
        <f>0</f>
        <v>0</v>
      </c>
      <c r="R622" s="12">
        <f>0</f>
        <v>0</v>
      </c>
      <c r="S622">
        <f>0</f>
        <v>0</v>
      </c>
      <c r="T622">
        <f>SIN(R622)*$C$5</f>
        <v>0</v>
      </c>
      <c r="U622">
        <f>IFERROR($C$3*S622,0)</f>
        <v>0</v>
      </c>
      <c r="V622">
        <f>3.1415-ATAN((M622/2)/ABS((G622-$C$7)))</f>
        <v>3.1638646915202608</v>
      </c>
      <c r="W622">
        <f>SQRT(((O622/2))^2+(ABS(G622-$C$7))^2)</f>
        <v>0.17465834171942504</v>
      </c>
      <c r="X622">
        <f t="shared" si="117"/>
        <v>3.1415000000000002</v>
      </c>
      <c r="Y622">
        <f>G622-$C$7</f>
        <v>-0.16764705882352796</v>
      </c>
      <c r="Z622">
        <f t="shared" si="118"/>
        <v>3.6232218481125338E-6</v>
      </c>
      <c r="AA622">
        <f>W622/$C$5</f>
        <v>8.7329170859712519</v>
      </c>
      <c r="AB622">
        <f>Y622/$C$5</f>
        <v>-8.3823529411763982</v>
      </c>
      <c r="AC622">
        <f>$C$4/$C$5</f>
        <v>0</v>
      </c>
      <c r="AD622">
        <f>IFERROR(ABS(((J622*$C$5)/(4*Z622))*((((1/(AA622^3))-AA622)*SIN(V622))-(((4/(AA622^5))-(5/(AA622^3))+AA622)*SIN(3*V622))-(2*AC622*((3/(AA622^4))-(4/(AA622^2))+1)*COS(2*V622))+(2*AC622*((1/(AA622^2))-1)))),0)</f>
        <v>32562.923925042895</v>
      </c>
      <c r="AE622">
        <f>IFERROR(ABS(((J622*$C$5)/(4*Z622))*((2*AC622*((-(3/(AB622^4)))+(2/(AB622^2))+1)*SIN(2*X622))-((1/(AB622^3))*COS(X622))+(((4/(AB622^5))-((3/(AB622^3))-AB622))*COS(3*X622)))),0)</f>
        <v>351002.48842352617</v>
      </c>
      <c r="AF622">
        <f>MAX($C$8,AD622)</f>
        <v>400000</v>
      </c>
      <c r="AG622" s="11">
        <f>MAX(AE622,$C$3,U622)</f>
        <v>351002.48842352617</v>
      </c>
      <c r="AH622" s="11">
        <f t="shared" si="119"/>
        <v>9.5448415387579907E-2</v>
      </c>
      <c r="AI622" s="11">
        <f>(3*K622)/($C$2*$C$3*2)</f>
        <v>-7.4999999999999997E-3</v>
      </c>
      <c r="AJ622">
        <f t="shared" si="111"/>
        <v>0.18235000000000001</v>
      </c>
      <c r="AK622">
        <f t="shared" si="112"/>
        <v>9.5448415387579907E-2</v>
      </c>
      <c r="AL622">
        <f>0</f>
        <v>0</v>
      </c>
      <c r="AN622">
        <f t="shared" si="113"/>
        <v>1.431372593002929E-6</v>
      </c>
    </row>
    <row r="623" spans="7:40" x14ac:dyDescent="0.25">
      <c r="G623">
        <f>G622+($C$6/1700)</f>
        <v>0.18264705882353086</v>
      </c>
      <c r="H623" s="7">
        <f t="shared" si="114"/>
        <v>0.18265000000000001</v>
      </c>
      <c r="I623" s="7">
        <f t="shared" si="120"/>
        <v>623</v>
      </c>
      <c r="J623" s="7">
        <f t="shared" si="121"/>
        <v>30.353000000000005</v>
      </c>
      <c r="K623" s="7">
        <v>-50</v>
      </c>
      <c r="L623">
        <f>SQRT(ABS((6*J623)/($C$2*$C$8)))</f>
        <v>9.5424839533530273E-2</v>
      </c>
      <c r="M623">
        <f>(3*K623)/($C$2*$C$3*2)</f>
        <v>-7.4999999999999997E-3</v>
      </c>
      <c r="N623">
        <f t="shared" si="115"/>
        <v>9.5424839533530273E-2</v>
      </c>
      <c r="O623">
        <f t="shared" si="116"/>
        <v>9.7979589711327184E-2</v>
      </c>
      <c r="P623">
        <f t="shared" si="110"/>
        <v>-15719.177599171457</v>
      </c>
      <c r="Q623">
        <f>0</f>
        <v>0</v>
      </c>
      <c r="R623" s="12">
        <f>0</f>
        <v>0</v>
      </c>
      <c r="S623">
        <f>0</f>
        <v>0</v>
      </c>
      <c r="T623">
        <f>SIN(R623)*$C$5</f>
        <v>0</v>
      </c>
      <c r="U623">
        <f>IFERROR($C$3*S623,0)</f>
        <v>0</v>
      </c>
      <c r="V623">
        <f>3.1415-ATAN((M623/2)/ABS((G623-$C$7)))</f>
        <v>3.1639039836380687</v>
      </c>
      <c r="W623">
        <f>SQRT(((O623/2))^2+(ABS(G623-$C$7))^2)</f>
        <v>0.17437605030626979</v>
      </c>
      <c r="X623">
        <f t="shared" si="117"/>
        <v>3.1415000000000002</v>
      </c>
      <c r="Y623">
        <f>G623-$C$7</f>
        <v>-0.16735294117646912</v>
      </c>
      <c r="Z623">
        <f t="shared" si="118"/>
        <v>3.6205376929515562E-6</v>
      </c>
      <c r="AA623">
        <f>W623/$C$5</f>
        <v>8.7188025153134898</v>
      </c>
      <c r="AB623">
        <f>Y623/$C$5</f>
        <v>-8.3676470588234562</v>
      </c>
      <c r="AC623">
        <f>$C$4/$C$5</f>
        <v>0</v>
      </c>
      <c r="AD623">
        <f>IFERROR(ABS(((J623*$C$5)/(4*Z623))*((((1/(AA623^3))-AA623)*SIN(V623))-(((4/(AA623^5))-(5/(AA623^3))+AA623)*SIN(3*V623))-(2*AC623*((3/(AA623^4))-(4/(AA623^2))+1)*COS(2*V623))+(2*AC623*((1/(AA623^2))-1)))),0)</f>
        <v>32575.484772241085</v>
      </c>
      <c r="AE623">
        <f>IFERROR(ABS(((J623*$C$5)/(4*Z623))*((2*AC623*((-(3/(AB623^4)))+(2/(AB623^2))+1)*SIN(2*X623))-((1/(AB623^3))*COS(X623))+(((4/(AB623^5))-((3/(AB623^3))-AB623))*COS(3*X623)))),0)</f>
        <v>350471.30162247887</v>
      </c>
      <c r="AF623">
        <f>MAX($C$8,AD623)</f>
        <v>400000</v>
      </c>
      <c r="AG623" s="11">
        <f>MAX(AE623,$C$3,U623)</f>
        <v>350471.30162247887</v>
      </c>
      <c r="AH623" s="11">
        <f t="shared" si="119"/>
        <v>9.5424839533530273E-2</v>
      </c>
      <c r="AI623" s="11">
        <f>(3*K623)/($C$2*$C$3*2)</f>
        <v>-7.4999999999999997E-3</v>
      </c>
      <c r="AJ623">
        <f t="shared" si="111"/>
        <v>0.18265000000000001</v>
      </c>
      <c r="AK623">
        <f t="shared" si="112"/>
        <v>9.5424839533530273E-2</v>
      </c>
      <c r="AL623">
        <f>0</f>
        <v>0</v>
      </c>
      <c r="AN623">
        <f t="shared" si="113"/>
        <v>1.3833296380472006E-6</v>
      </c>
    </row>
    <row r="624" spans="7:40" x14ac:dyDescent="0.25">
      <c r="G624">
        <f>G623+($C$6/1700)</f>
        <v>0.18294117647058969</v>
      </c>
      <c r="H624" s="7">
        <f t="shared" si="114"/>
        <v>0.18293999999999999</v>
      </c>
      <c r="I624" s="7">
        <f t="shared" si="120"/>
        <v>624</v>
      </c>
      <c r="J624" s="7">
        <f t="shared" si="121"/>
        <v>30.338500000000007</v>
      </c>
      <c r="K624" s="7">
        <v>-50</v>
      </c>
      <c r="L624">
        <f>SQRT(ABS((6*J624)/($C$2*$C$8)))</f>
        <v>9.5402044003260231E-2</v>
      </c>
      <c r="M624">
        <f>(3*K624)/($C$2*$C$3*2)</f>
        <v>-7.4999999999999997E-3</v>
      </c>
      <c r="N624">
        <f t="shared" si="115"/>
        <v>9.5402044003260231E-2</v>
      </c>
      <c r="O624">
        <f t="shared" si="116"/>
        <v>9.7979589711327184E-2</v>
      </c>
      <c r="P624">
        <f t="shared" si="110"/>
        <v>-15722.933566797998</v>
      </c>
      <c r="Q624">
        <f>0</f>
        <v>0</v>
      </c>
      <c r="R624" s="12">
        <f>0</f>
        <v>0</v>
      </c>
      <c r="S624">
        <f>0</f>
        <v>0</v>
      </c>
      <c r="T624">
        <f>SIN(R624)*$C$5</f>
        <v>0</v>
      </c>
      <c r="U624">
        <f>IFERROR($C$3*S624,0)</f>
        <v>0</v>
      </c>
      <c r="V624">
        <f>3.1415-ATAN((M624/2)/ABS((G624-$C$7)))</f>
        <v>3.1639434140388487</v>
      </c>
      <c r="W624">
        <f>SQRT(((O624/2))^2+(ABS(G624-$C$7))^2)</f>
        <v>0.17409379804872616</v>
      </c>
      <c r="X624">
        <f t="shared" si="117"/>
        <v>3.1415000000000002</v>
      </c>
      <c r="Y624">
        <f>G624-$C$7</f>
        <v>-0.16705882352941029</v>
      </c>
      <c r="Z624">
        <f t="shared" si="118"/>
        <v>3.6179436399911384E-6</v>
      </c>
      <c r="AA624">
        <f>W624/$C$5</f>
        <v>8.7046899024363071</v>
      </c>
      <c r="AB624">
        <f>Y624/$C$5</f>
        <v>-8.3529411764705142</v>
      </c>
      <c r="AC624">
        <f>$C$4/$C$5</f>
        <v>0</v>
      </c>
      <c r="AD624">
        <f>IFERROR(ABS(((J624*$C$5)/(4*Z624))*((((1/(AA624^3))-AA624)*SIN(V624))-(((4/(AA624^5))-(5/(AA624^3))+AA624)*SIN(3*V624))-(2*AC624*((3/(AA624^4))-(4/(AA624^2))+1)*COS(2*V624))+(2*AC624*((1/(AA624^2))-1)))),0)</f>
        <v>32587.806891124015</v>
      </c>
      <c r="AE624">
        <f>IFERROR(ABS(((J624*$C$5)/(4*Z624))*((2*AC624*((-(3/(AB624^4)))+(2/(AB624^2))+1)*SIN(2*X624))-((1/(AB624^3))*COS(X624))+(((4/(AB624^5))-((3/(AB624^3))-AB624))*COS(3*X624)))),0)</f>
        <v>349936.97978351801</v>
      </c>
      <c r="AF624">
        <f>MAX($C$8,AD624)</f>
        <v>400000</v>
      </c>
      <c r="AG624" s="11">
        <f>MAX(AE624,$C$3,U624)</f>
        <v>349936.97978351801</v>
      </c>
      <c r="AH624" s="11">
        <f t="shared" si="119"/>
        <v>9.5402044003260231E-2</v>
      </c>
      <c r="AI624" s="11">
        <f>(3*K624)/($C$2*$C$3*2)</f>
        <v>-7.4999999999999997E-3</v>
      </c>
      <c r="AJ624">
        <f t="shared" si="111"/>
        <v>0.18293999999999999</v>
      </c>
      <c r="AK624">
        <f t="shared" si="112"/>
        <v>9.5402044003260231E-2</v>
      </c>
      <c r="AL624">
        <f>0</f>
        <v>0</v>
      </c>
      <c r="AN624">
        <f t="shared" si="113"/>
        <v>1.4306768503054519E-6</v>
      </c>
    </row>
    <row r="625" spans="7:40" x14ac:dyDescent="0.25">
      <c r="G625">
        <f>G624+($C$6/1700)</f>
        <v>0.18323529411764852</v>
      </c>
      <c r="H625" s="7">
        <f t="shared" si="114"/>
        <v>0.18323999999999999</v>
      </c>
      <c r="I625" s="7">
        <f t="shared" si="120"/>
        <v>625</v>
      </c>
      <c r="J625" s="7">
        <f t="shared" si="121"/>
        <v>30.323500000000006</v>
      </c>
      <c r="K625" s="7">
        <v>-50</v>
      </c>
      <c r="L625">
        <f>SQRT(ABS((6*J625)/($C$2*$C$8)))</f>
        <v>9.5378456687031807E-2</v>
      </c>
      <c r="M625">
        <f>(3*K625)/($C$2*$C$3*2)</f>
        <v>-7.4999999999999997E-3</v>
      </c>
      <c r="N625">
        <f t="shared" si="115"/>
        <v>9.5378456687031807E-2</v>
      </c>
      <c r="O625">
        <f t="shared" si="116"/>
        <v>9.7979589711327184E-2</v>
      </c>
      <c r="P625">
        <f t="shared" si="110"/>
        <v>-15726.821885176807</v>
      </c>
      <c r="Q625">
        <f>0</f>
        <v>0</v>
      </c>
      <c r="R625" s="12">
        <f>0</f>
        <v>0</v>
      </c>
      <c r="S625">
        <f>0</f>
        <v>0</v>
      </c>
      <c r="T625">
        <f>SIN(R625)*$C$5</f>
        <v>0</v>
      </c>
      <c r="U625">
        <f>IFERROR($C$3*S625,0)</f>
        <v>0</v>
      </c>
      <c r="V625">
        <f>3.1415-ATAN((M625/2)/ABS((G625-$C$7)))</f>
        <v>3.1639829834537649</v>
      </c>
      <c r="W625">
        <f>SQRT(((O625/2))^2+(ABS(G625-$C$7))^2)</f>
        <v>0.17381158513754827</v>
      </c>
      <c r="X625">
        <f t="shared" si="117"/>
        <v>3.1415000000000002</v>
      </c>
      <c r="Y625">
        <f>G625-$C$7</f>
        <v>-0.16676470588235145</v>
      </c>
      <c r="Z625">
        <f t="shared" si="118"/>
        <v>3.6152607891865119E-6</v>
      </c>
      <c r="AA625">
        <f>W625/$C$5</f>
        <v>8.6905792568774132</v>
      </c>
      <c r="AB625">
        <f>Y625/$C$5</f>
        <v>-8.3382352941175721</v>
      </c>
      <c r="AC625">
        <f>$C$4/$C$5</f>
        <v>0</v>
      </c>
      <c r="AD625">
        <f>IFERROR(ABS(((J625*$C$5)/(4*Z625))*((((1/(AA625^3))-AA625)*SIN(V625))-(((4/(AA625^5))-(5/(AA625^3))+AA625)*SIN(3*V625))-(2*AC625*((3/(AA625^4))-(4/(AA625^2))+1)*COS(2*V625))+(2*AC625*((1/(AA625^2))-1)))),0)</f>
        <v>32600.427291569933</v>
      </c>
      <c r="AE625">
        <f>IFERROR(ABS(((J625*$C$5)/(4*Z625))*((2*AC625*((-(3/(AB625^4)))+(2/(AB625^2))+1)*SIN(2*X625))-((1/(AB625^3))*COS(X625))+(((4/(AB625^5))-((3/(AB625^3))-AB625))*COS(3*X625)))),0)</f>
        <v>349405.29278754821</v>
      </c>
      <c r="AF625">
        <f>MAX($C$8,AD625)</f>
        <v>400000</v>
      </c>
      <c r="AG625" s="11">
        <f>MAX(AE625,$C$3,U625)</f>
        <v>349405.29278754821</v>
      </c>
      <c r="AH625" s="11">
        <f t="shared" si="119"/>
        <v>9.5378456687031807E-2</v>
      </c>
      <c r="AI625" s="11">
        <f>(3*K625)/($C$2*$C$3*2)</f>
        <v>-7.4999999999999997E-3</v>
      </c>
      <c r="AJ625">
        <f t="shared" si="111"/>
        <v>0.18323999999999999</v>
      </c>
      <c r="AK625">
        <f t="shared" si="112"/>
        <v>9.5378456687031807E-2</v>
      </c>
      <c r="AL625">
        <f>0</f>
        <v>0</v>
      </c>
      <c r="AN625">
        <f t="shared" si="113"/>
        <v>1.3826569259943572E-6</v>
      </c>
    </row>
    <row r="626" spans="7:40" x14ac:dyDescent="0.25">
      <c r="G626">
        <f>G625+($C$6/1700)</f>
        <v>0.18352941176470736</v>
      </c>
      <c r="H626" s="7">
        <f t="shared" si="114"/>
        <v>0.18353</v>
      </c>
      <c r="I626" s="7">
        <f t="shared" si="120"/>
        <v>626</v>
      </c>
      <c r="J626" s="7">
        <f t="shared" si="121"/>
        <v>30.309000000000005</v>
      </c>
      <c r="K626" s="7">
        <v>-50</v>
      </c>
      <c r="L626">
        <f>SQRT(ABS((6*J626)/($C$2*$C$8)))</f>
        <v>9.5355650068572245E-2</v>
      </c>
      <c r="M626">
        <f>(3*K626)/($C$2*$C$3*2)</f>
        <v>-7.4999999999999997E-3</v>
      </c>
      <c r="N626">
        <f t="shared" si="115"/>
        <v>9.5355650068572245E-2</v>
      </c>
      <c r="O626">
        <f t="shared" si="116"/>
        <v>9.7979589711327184E-2</v>
      </c>
      <c r="P626">
        <f t="shared" si="110"/>
        <v>-15730.583336397145</v>
      </c>
      <c r="Q626">
        <f>0</f>
        <v>0</v>
      </c>
      <c r="R626" s="12">
        <f>0</f>
        <v>0</v>
      </c>
      <c r="S626">
        <f>0</f>
        <v>0</v>
      </c>
      <c r="T626">
        <f>SIN(R626)*$C$5</f>
        <v>0</v>
      </c>
      <c r="U626">
        <f>IFERROR($C$3*S626,0)</f>
        <v>0</v>
      </c>
      <c r="V626">
        <f>3.1415-ATAN((M626/2)/ABS((G626-$C$7)))</f>
        <v>3.1640226926191453</v>
      </c>
      <c r="W626">
        <f>SQRT(((O626/2))^2+(ABS(G626-$C$7))^2)</f>
        <v>0.17352941176470446</v>
      </c>
      <c r="X626">
        <f t="shared" si="117"/>
        <v>3.1415000000000002</v>
      </c>
      <c r="Y626">
        <f>G626-$C$7</f>
        <v>-0.16647058823529262</v>
      </c>
      <c r="Z626">
        <f t="shared" si="118"/>
        <v>3.6126679974104459E-6</v>
      </c>
      <c r="AA626">
        <f>W626/$C$5</f>
        <v>8.6764705882352224</v>
      </c>
      <c r="AB626">
        <f>Y626/$C$5</f>
        <v>-8.3235294117646301</v>
      </c>
      <c r="AC626">
        <f>$C$4/$C$5</f>
        <v>0</v>
      </c>
      <c r="AD626">
        <f>IFERROR(ABS(((J626*$C$5)/(4*Z626))*((((1/(AA626^3))-AA626)*SIN(V626))-(((4/(AA626^5))-(5/(AA626^3))+AA626)*SIN(3*V626))-(2*AC626*((3/(AA626^4))-(4/(AA626^2))+1)*COS(2*V626))+(2*AC626*((1/(AA626^2))-1)))),0)</f>
        <v>32612.808836900556</v>
      </c>
      <c r="AE626">
        <f>IFERROR(ABS(((J626*$C$5)/(4*Z626))*((2*AC626*((-(3/(AB626^4)))+(2/(AB626^2))+1)*SIN(2*X626))-((1/(AB626^3))*COS(X626))+(((4/(AB626^5))-((3/(AB626^3))-AB626))*COS(3*X626)))),0)</f>
        <v>348870.47603337734</v>
      </c>
      <c r="AF626">
        <f>MAX($C$8,AD626)</f>
        <v>400000</v>
      </c>
      <c r="AG626" s="11">
        <f>MAX(AE626,$C$3,U626)</f>
        <v>348870.47603337734</v>
      </c>
      <c r="AH626" s="11">
        <f t="shared" si="119"/>
        <v>9.5355650068572245E-2</v>
      </c>
      <c r="AI626" s="11">
        <f>(3*K626)/($C$2*$C$3*2)</f>
        <v>-7.4999999999999997E-3</v>
      </c>
      <c r="AJ626">
        <f t="shared" si="111"/>
        <v>0.18353</v>
      </c>
      <c r="AK626">
        <f t="shared" si="112"/>
        <v>9.5355650068572245E-2</v>
      </c>
      <c r="AL626">
        <f>0</f>
        <v>0</v>
      </c>
      <c r="AN626">
        <f t="shared" si="113"/>
        <v>1.3823261509138012E-6</v>
      </c>
    </row>
    <row r="627" spans="7:40" x14ac:dyDescent="0.25">
      <c r="G627">
        <f>G626+($C$6/1700)</f>
        <v>0.18382352941176619</v>
      </c>
      <c r="H627" s="7">
        <f t="shared" si="114"/>
        <v>0.18382000000000001</v>
      </c>
      <c r="I627" s="7">
        <f t="shared" si="120"/>
        <v>627</v>
      </c>
      <c r="J627" s="7">
        <f t="shared" si="121"/>
        <v>30.294500000000003</v>
      </c>
      <c r="K627" s="7">
        <v>-50</v>
      </c>
      <c r="L627">
        <f>SQRT(ABS((6*J627)/($C$2*$C$8)))</f>
        <v>9.5332837994051151E-2</v>
      </c>
      <c r="M627">
        <f>(3*K627)/($C$2*$C$3*2)</f>
        <v>-7.4999999999999997E-3</v>
      </c>
      <c r="N627">
        <f t="shared" si="115"/>
        <v>9.5332837994051151E-2</v>
      </c>
      <c r="O627">
        <f t="shared" si="116"/>
        <v>9.7979589711327184E-2</v>
      </c>
      <c r="P627">
        <f t="shared" si="110"/>
        <v>-15734.347487836261</v>
      </c>
      <c r="Q627">
        <f>0</f>
        <v>0</v>
      </c>
      <c r="R627" s="12">
        <f>0</f>
        <v>0</v>
      </c>
      <c r="S627">
        <f>0</f>
        <v>0</v>
      </c>
      <c r="T627">
        <f>SIN(R627)*$C$5</f>
        <v>0</v>
      </c>
      <c r="U627">
        <f>IFERROR($C$3*S627,0)</f>
        <v>0</v>
      </c>
      <c r="V627">
        <f>3.1415-ATAN((M627/2)/ABS((G627-$C$7)))</f>
        <v>3.1640625422765245</v>
      </c>
      <c r="W627">
        <f>SQRT(((O627/2))^2+(ABS(G627-$C$7))^2)</f>
        <v>0.17324727812338678</v>
      </c>
      <c r="X627">
        <f t="shared" si="117"/>
        <v>3.1415000000000002</v>
      </c>
      <c r="Y627">
        <f>G627-$C$7</f>
        <v>-0.16617647058823379</v>
      </c>
      <c r="Z627">
        <f t="shared" si="118"/>
        <v>3.6100758257634789E-6</v>
      </c>
      <c r="AA627">
        <f>W627/$C$5</f>
        <v>8.6623639061693378</v>
      </c>
      <c r="AB627">
        <f>Y627/$C$5</f>
        <v>-8.3088235294116899</v>
      </c>
      <c r="AC627">
        <f>$C$4/$C$5</f>
        <v>0</v>
      </c>
      <c r="AD627">
        <f>IFERROR(ABS(((J627*$C$5)/(4*Z627))*((((1/(AA627^3))-AA627)*SIN(V627))-(((4/(AA627^5))-(5/(AA627^3))+AA627)*SIN(3*V627))-(2*AC627*((3/(AA627^4))-(4/(AA627^2))+1)*COS(2*V627))+(2*AC627*((1/(AA627^2))-1)))),0)</f>
        <v>32625.220236809986</v>
      </c>
      <c r="AE627">
        <f>IFERROR(ABS(((J627*$C$5)/(4*Z627))*((2*AC627*((-(3/(AB627^4)))+(2/(AB627^2))+1)*SIN(2*X627))-((1/(AB627^3))*COS(X627))+(((4/(AB627^5))-((3/(AB627^3))-AB627))*COS(3*X627)))),0)</f>
        <v>348335.41281640495</v>
      </c>
      <c r="AF627">
        <f>MAX($C$8,AD627)</f>
        <v>400000</v>
      </c>
      <c r="AG627" s="11">
        <f>MAX(AE627,$C$3,U627)</f>
        <v>348335.41281640495</v>
      </c>
      <c r="AH627" s="11">
        <f t="shared" si="119"/>
        <v>9.5332837994051151E-2</v>
      </c>
      <c r="AI627" s="11">
        <f>(3*K627)/($C$2*$C$3*2)</f>
        <v>-7.4999999999999997E-3</v>
      </c>
      <c r="AJ627">
        <f t="shared" si="111"/>
        <v>0.18382000000000001</v>
      </c>
      <c r="AK627">
        <f t="shared" si="112"/>
        <v>9.5332837994051151E-2</v>
      </c>
      <c r="AL627">
        <f>0</f>
        <v>0</v>
      </c>
      <c r="AN627">
        <f t="shared" si="113"/>
        <v>1.4296385032587534E-6</v>
      </c>
    </row>
    <row r="628" spans="7:40" x14ac:dyDescent="0.25">
      <c r="G628">
        <f>G627+($C$6/1700)</f>
        <v>0.18411764705882502</v>
      </c>
      <c r="H628" s="7">
        <f t="shared" si="114"/>
        <v>0.18412000000000001</v>
      </c>
      <c r="I628" s="7">
        <f t="shared" si="120"/>
        <v>628</v>
      </c>
      <c r="J628" s="7">
        <f t="shared" si="121"/>
        <v>30.279500000000002</v>
      </c>
      <c r="K628" s="7">
        <v>-50</v>
      </c>
      <c r="L628">
        <f>SQRT(ABS((6*J628)/($C$2*$C$8)))</f>
        <v>9.5309233550585223E-2</v>
      </c>
      <c r="M628">
        <f>(3*K628)/($C$2*$C$3*2)</f>
        <v>-7.4999999999999997E-3</v>
      </c>
      <c r="N628">
        <f t="shared" si="115"/>
        <v>9.5309233550585223E-2</v>
      </c>
      <c r="O628">
        <f t="shared" si="116"/>
        <v>9.7979589711327184E-2</v>
      </c>
      <c r="P628">
        <f t="shared" si="110"/>
        <v>-15738.244282531947</v>
      </c>
      <c r="Q628">
        <f>0</f>
        <v>0</v>
      </c>
      <c r="R628" s="12">
        <f>0</f>
        <v>0</v>
      </c>
      <c r="S628">
        <f>0</f>
        <v>0</v>
      </c>
      <c r="T628">
        <f>SIN(R628)*$C$5</f>
        <v>0</v>
      </c>
      <c r="U628">
        <f>IFERROR($C$3*S628,0)</f>
        <v>0</v>
      </c>
      <c r="V628">
        <f>3.1415-ATAN((M628/2)/ABS((G628-$C$7)))</f>
        <v>3.1641025331726933</v>
      </c>
      <c r="W628">
        <f>SQRT(((O628/2))^2+(ABS(G628-$C$7))^2)</f>
        <v>0.1729651844080205</v>
      </c>
      <c r="X628">
        <f t="shared" si="117"/>
        <v>3.1415000000000002</v>
      </c>
      <c r="Y628">
        <f>G628-$C$7</f>
        <v>-0.16588235294117495</v>
      </c>
      <c r="Z628">
        <f t="shared" si="118"/>
        <v>3.6073949216186814E-6</v>
      </c>
      <c r="AA628">
        <f>W628/$C$5</f>
        <v>8.6482592204010249</v>
      </c>
      <c r="AB628">
        <f>Y628/$C$5</f>
        <v>-8.2941176470587479</v>
      </c>
      <c r="AC628">
        <f>$C$4/$C$5</f>
        <v>0</v>
      </c>
      <c r="AD628">
        <f>IFERROR(ABS(((J628*$C$5)/(4*Z628))*((((1/(AA628^3))-AA628)*SIN(V628))-(((4/(AA628^5))-(5/(AA628^3))+AA628)*SIN(3*V628))-(2*AC628*((3/(AA628^4))-(4/(AA628^2))+1)*COS(2*V628))+(2*AC628*((1/(AA628^2))-1)))),0)</f>
        <v>32637.931132824047</v>
      </c>
      <c r="AE628">
        <f>IFERROR(ABS(((J628*$C$5)/(4*Z628))*((2*AC628*((-(3/(AB628^4)))+(2/(AB628^2))+1)*SIN(2*X628))-((1/(AB628^3))*COS(X628))+(((4/(AB628^5))-((3/(AB628^3))-AB628))*COS(3*X628)))),0)</f>
        <v>347802.97435890138</v>
      </c>
      <c r="AF628">
        <f>MAX($C$8,AD628)</f>
        <v>400000</v>
      </c>
      <c r="AG628" s="11">
        <f>MAX(AE628,$C$3,U628)</f>
        <v>347802.97435890138</v>
      </c>
      <c r="AH628" s="11">
        <f t="shared" si="119"/>
        <v>9.5309233550585223E-2</v>
      </c>
      <c r="AI628" s="11">
        <f>(3*K628)/($C$2*$C$3*2)</f>
        <v>-7.4999999999999997E-3</v>
      </c>
      <c r="AJ628">
        <f t="shared" si="111"/>
        <v>0.18412000000000001</v>
      </c>
      <c r="AK628">
        <f t="shared" si="112"/>
        <v>9.5309233550585223E-2</v>
      </c>
      <c r="AL628">
        <f>0</f>
        <v>0</v>
      </c>
      <c r="AN628">
        <f t="shared" si="113"/>
        <v>1.3816529502736203E-6</v>
      </c>
    </row>
    <row r="629" spans="7:40" x14ac:dyDescent="0.25">
      <c r="G629">
        <f>G628+($C$6/1700)</f>
        <v>0.18441176470588386</v>
      </c>
      <c r="H629" s="7">
        <f t="shared" si="114"/>
        <v>0.18440999999999999</v>
      </c>
      <c r="I629" s="7">
        <f t="shared" si="120"/>
        <v>629</v>
      </c>
      <c r="J629" s="7">
        <f t="shared" si="121"/>
        <v>30.265000000000004</v>
      </c>
      <c r="K629" s="7">
        <v>-50</v>
      </c>
      <c r="L629">
        <f>SQRT(ABS((6*J629)/($C$2*$C$8)))</f>
        <v>9.5286410363702972E-2</v>
      </c>
      <c r="M629">
        <f>(3*K629)/($C$2*$C$3*2)</f>
        <v>-7.4999999999999997E-3</v>
      </c>
      <c r="N629">
        <f t="shared" si="115"/>
        <v>9.5286410363702972E-2</v>
      </c>
      <c r="O629">
        <f t="shared" si="116"/>
        <v>9.7979589711327184E-2</v>
      </c>
      <c r="P629">
        <f t="shared" si="110"/>
        <v>-15742.013937502552</v>
      </c>
      <c r="Q629">
        <f>0</f>
        <v>0</v>
      </c>
      <c r="R629" s="12">
        <f>0</f>
        <v>0</v>
      </c>
      <c r="S629">
        <f>0</f>
        <v>0</v>
      </c>
      <c r="T629">
        <f>SIN(R629)*$C$5</f>
        <v>0</v>
      </c>
      <c r="U629">
        <f>IFERROR($C$3*S629,0)</f>
        <v>0</v>
      </c>
      <c r="V629">
        <f>3.1415-ATAN((M629/2)/ABS((G629-$C$7)))</f>
        <v>3.1641426660597429</v>
      </c>
      <c r="W629">
        <f>SQRT(((O629/2))^2+(ABS(G629-$C$7))^2)</f>
        <v>0.17268313081427372</v>
      </c>
      <c r="X629">
        <f t="shared" si="117"/>
        <v>3.1415000000000002</v>
      </c>
      <c r="Y629">
        <f>G629-$C$7</f>
        <v>-0.16558823529411612</v>
      </c>
      <c r="Z629">
        <f t="shared" si="118"/>
        <v>3.6048040120718385E-6</v>
      </c>
      <c r="AA629">
        <f>W629/$C$5</f>
        <v>8.6341565407136862</v>
      </c>
      <c r="AB629">
        <f>Y629/$C$5</f>
        <v>-8.2794117647058059</v>
      </c>
      <c r="AC629">
        <f>$C$4/$C$5</f>
        <v>0</v>
      </c>
      <c r="AD629">
        <f>IFERROR(ABS(((J629*$C$5)/(4*Z629))*((((1/(AA629^3))-AA629)*SIN(V629))-(((4/(AA629^5))-(5/(AA629^3))+AA629)*SIN(3*V629))-(2*AC629*((3/(AA629^4))-(4/(AA629^2))+1)*COS(2*V629))+(2*AC629*((1/(AA629^2))-1)))),0)</f>
        <v>32650.402993476815</v>
      </c>
      <c r="AE629">
        <f>IFERROR(ABS(((J629*$C$5)/(4*Z629))*((2*AC629*((-(3/(AB629^4)))+(2/(AB629^2))+1)*SIN(2*X629))-((1/(AB629^3))*COS(X629))+(((4/(AB629^5))-((3/(AB629^3))-AB629))*COS(3*X629)))),0)</f>
        <v>347267.41412724246</v>
      </c>
      <c r="AF629">
        <f>MAX($C$8,AD629)</f>
        <v>400000</v>
      </c>
      <c r="AG629" s="11">
        <f>MAX(AE629,$C$3,U629)</f>
        <v>347267.41412724246</v>
      </c>
      <c r="AH629" s="11">
        <f t="shared" si="119"/>
        <v>9.5286410363702972E-2</v>
      </c>
      <c r="AI629" s="11">
        <f>(3*K629)/($C$2*$C$3*2)</f>
        <v>-7.4999999999999997E-3</v>
      </c>
      <c r="AJ629">
        <f t="shared" si="111"/>
        <v>0.18440999999999999</v>
      </c>
      <c r="AK629">
        <f t="shared" si="112"/>
        <v>9.5286410363702972E-2</v>
      </c>
      <c r="AL629">
        <f>0</f>
        <v>0</v>
      </c>
      <c r="AN629">
        <f t="shared" si="113"/>
        <v>1.428941916244431E-6</v>
      </c>
    </row>
    <row r="630" spans="7:40" x14ac:dyDescent="0.25">
      <c r="G630">
        <f>G629+($C$6/1700)</f>
        <v>0.18470588235294269</v>
      </c>
      <c r="H630" s="7">
        <f t="shared" si="114"/>
        <v>0.18471000000000001</v>
      </c>
      <c r="I630" s="7">
        <f t="shared" si="120"/>
        <v>630</v>
      </c>
      <c r="J630" s="7">
        <f t="shared" si="121"/>
        <v>30.250000000000004</v>
      </c>
      <c r="K630" s="7">
        <v>-50</v>
      </c>
      <c r="L630">
        <f>SQRT(ABS((6*J630)/($C$2*$C$8)))</f>
        <v>9.5262794416288266E-2</v>
      </c>
      <c r="M630">
        <f>(3*K630)/($C$2*$C$3*2)</f>
        <v>-7.4999999999999997E-3</v>
      </c>
      <c r="N630">
        <f t="shared" si="115"/>
        <v>9.5262794416288266E-2</v>
      </c>
      <c r="O630">
        <f t="shared" si="116"/>
        <v>9.7979589711327184E-2</v>
      </c>
      <c r="P630">
        <f t="shared" si="110"/>
        <v>-15745.916432444335</v>
      </c>
      <c r="Q630">
        <f>0</f>
        <v>0</v>
      </c>
      <c r="R630" s="12">
        <f>0</f>
        <v>0</v>
      </c>
      <c r="S630">
        <f>0</f>
        <v>0</v>
      </c>
      <c r="T630">
        <f>SIN(R630)*$C$5</f>
        <v>0</v>
      </c>
      <c r="U630">
        <f>IFERROR($C$3*S630,0)</f>
        <v>0</v>
      </c>
      <c r="V630">
        <f>3.1415-ATAN((M630/2)/ABS((G630-$C$7)))</f>
        <v>3.1641829416951137</v>
      </c>
      <c r="W630">
        <f>SQRT(((O630/2))^2+(ABS(G630-$C$7))^2)</f>
        <v>0.17240111753906706</v>
      </c>
      <c r="X630">
        <f t="shared" si="117"/>
        <v>3.1415000000000002</v>
      </c>
      <c r="Y630">
        <f>G630-$C$7</f>
        <v>-0.16529411764705729</v>
      </c>
      <c r="Z630">
        <f t="shared" si="118"/>
        <v>3.6021244138659012E-6</v>
      </c>
      <c r="AA630">
        <f>W630/$C$5</f>
        <v>8.6200558769533533</v>
      </c>
      <c r="AB630">
        <f>Y630/$C$5</f>
        <v>-8.2647058823528639</v>
      </c>
      <c r="AC630">
        <f>$C$4/$C$5</f>
        <v>0</v>
      </c>
      <c r="AD630">
        <f>IFERROR(ABS(((J630*$C$5)/(4*Z630))*((((1/(AA630^3))-AA630)*SIN(V630))-(((4/(AA630^5))-(5/(AA630^3))+AA630)*SIN(3*V630))-(2*AC630*((3/(AA630^4))-(4/(AA630^2))+1)*COS(2*V630))+(2*AC630*((1/(AA630^2))-1)))),0)</f>
        <v>32663.175171724983</v>
      </c>
      <c r="AE630">
        <f>IFERROR(ABS(((J630*$C$5)/(4*Z630))*((2*AC630*((-(3/(AB630^4)))+(2/(AB630^2))+1)*SIN(2*X630))-((1/(AB630^3))*COS(X630))+(((4/(AB630^5))-((3/(AB630^3))-AB630))*COS(3*X630)))),0)</f>
        <v>346734.47192255285</v>
      </c>
      <c r="AF630">
        <f>MAX($C$8,AD630)</f>
        <v>400000</v>
      </c>
      <c r="AG630" s="11">
        <f>MAX(AE630,$C$3,U630)</f>
        <v>346734.47192255285</v>
      </c>
      <c r="AH630" s="11">
        <f t="shared" si="119"/>
        <v>9.5262794416288266E-2</v>
      </c>
      <c r="AI630" s="11">
        <f>(3*K630)/($C$2*$C$3*2)</f>
        <v>-7.4999999999999997E-3</v>
      </c>
      <c r="AJ630">
        <f t="shared" si="111"/>
        <v>0.18471000000000001</v>
      </c>
      <c r="AK630">
        <f t="shared" si="112"/>
        <v>9.5262794416288266E-2</v>
      </c>
      <c r="AL630">
        <f>0</f>
        <v>0</v>
      </c>
      <c r="AN630">
        <f t="shared" si="113"/>
        <v>1.3809794214613769E-6</v>
      </c>
    </row>
    <row r="631" spans="7:40" x14ac:dyDescent="0.25">
      <c r="G631">
        <f>G630+($C$6/1700)</f>
        <v>0.18500000000000152</v>
      </c>
      <c r="H631" s="7">
        <f t="shared" si="114"/>
        <v>0.185</v>
      </c>
      <c r="I631" s="7">
        <f t="shared" si="120"/>
        <v>631</v>
      </c>
      <c r="J631" s="7">
        <f t="shared" si="121"/>
        <v>30.235500000000005</v>
      </c>
      <c r="K631" s="7">
        <v>-50</v>
      </c>
      <c r="L631">
        <f>SQRT(ABS((6*J631)/($C$2*$C$8)))</f>
        <v>9.5239960100789639E-2</v>
      </c>
      <c r="M631">
        <f>(3*K631)/($C$2*$C$3*2)</f>
        <v>-7.4999999999999997E-3</v>
      </c>
      <c r="N631">
        <f t="shared" si="115"/>
        <v>9.5239960100789639E-2</v>
      </c>
      <c r="O631">
        <f t="shared" si="116"/>
        <v>9.7979589711327184E-2</v>
      </c>
      <c r="P631">
        <f t="shared" si="110"/>
        <v>-15749.691604370624</v>
      </c>
      <c r="Q631">
        <f>0</f>
        <v>0</v>
      </c>
      <c r="R631" s="12">
        <f>0</f>
        <v>0</v>
      </c>
      <c r="S631">
        <f>0</f>
        <v>0</v>
      </c>
      <c r="T631">
        <f>SIN(R631)*$C$5</f>
        <v>0</v>
      </c>
      <c r="U631">
        <f>IFERROR($C$3*S631,0)</f>
        <v>0</v>
      </c>
      <c r="V631">
        <f>3.1415-ATAN((M631/2)/ABS((G631-$C$7)))</f>
        <v>3.1642233608416412</v>
      </c>
      <c r="W631">
        <f>SQRT(((O631/2))^2+(ABS(G631-$C$7))^2)</f>
        <v>0.17211914478058357</v>
      </c>
      <c r="X631">
        <f t="shared" si="117"/>
        <v>3.1415000000000002</v>
      </c>
      <c r="Y631">
        <f>G631-$C$7</f>
        <v>-0.16499999999999845</v>
      </c>
      <c r="Z631">
        <f t="shared" si="118"/>
        <v>3.5995347670342824E-6</v>
      </c>
      <c r="AA631">
        <f>W631/$C$5</f>
        <v>8.6059572390291788</v>
      </c>
      <c r="AB631">
        <f>Y631/$C$5</f>
        <v>-8.2499999999999218</v>
      </c>
      <c r="AC631">
        <f>$C$4/$C$5</f>
        <v>0</v>
      </c>
      <c r="AD631">
        <f>IFERROR(ABS(((J631*$C$5)/(4*Z631))*((((1/(AA631^3))-AA631)*SIN(V631))-(((4/(AA631^5))-(5/(AA631^3))+AA631)*SIN(3*V631))-(2*AC631*((3/(AA631^4))-(4/(AA631^2))+1)*COS(2*V631))+(2*AC631*((1/(AA631^2))-1)))),0)</f>
        <v>32675.708197101765</v>
      </c>
      <c r="AE631">
        <f>IFERROR(ABS(((J631*$C$5)/(4*Z631))*((2*AC631*((-(3/(AB631^4)))+(2/(AB631^2))+1)*SIN(2*X631))-((1/(AB631^3))*COS(X631))+(((4/(AB631^5))-((3/(AB631^3))-AB631))*COS(3*X631)))),0)</f>
        <v>346198.41325856786</v>
      </c>
      <c r="AF631">
        <f>MAX($C$8,AD631)</f>
        <v>400000</v>
      </c>
      <c r="AG631" s="11">
        <f>MAX(AE631,$C$3,U631)</f>
        <v>346198.41325856786</v>
      </c>
      <c r="AH631" s="11">
        <f t="shared" si="119"/>
        <v>9.5239960100789639E-2</v>
      </c>
      <c r="AI631" s="11">
        <f>(3*K631)/($C$2*$C$3*2)</f>
        <v>-7.4999999999999997E-3</v>
      </c>
      <c r="AJ631">
        <f t="shared" si="111"/>
        <v>0.185</v>
      </c>
      <c r="AK631">
        <f t="shared" si="112"/>
        <v>9.5239960100789639E-2</v>
      </c>
      <c r="AL631">
        <f>0</f>
        <v>0</v>
      </c>
      <c r="AN631">
        <f t="shared" si="113"/>
        <v>1.3806482444852362E-6</v>
      </c>
    </row>
    <row r="632" spans="7:40" x14ac:dyDescent="0.25">
      <c r="G632">
        <f>G631+($C$6/1700)</f>
        <v>0.18529411764706036</v>
      </c>
      <c r="H632" s="7">
        <f t="shared" si="114"/>
        <v>0.18529000000000001</v>
      </c>
      <c r="I632" s="7">
        <f t="shared" si="120"/>
        <v>632</v>
      </c>
      <c r="J632" s="7">
        <f t="shared" si="121"/>
        <v>30.221000000000004</v>
      </c>
      <c r="K632" s="7">
        <v>-50</v>
      </c>
      <c r="L632">
        <f>SQRT(ABS((6*J632)/($C$2*$C$8)))</f>
        <v>9.5217120309322528E-2</v>
      </c>
      <c r="M632">
        <f>(3*K632)/($C$2*$C$3*2)</f>
        <v>-7.4999999999999997E-3</v>
      </c>
      <c r="N632">
        <f t="shared" si="115"/>
        <v>9.5217120309322528E-2</v>
      </c>
      <c r="O632">
        <f t="shared" si="116"/>
        <v>9.7979589711327184E-2</v>
      </c>
      <c r="P632">
        <f t="shared" si="110"/>
        <v>-15753.469492955646</v>
      </c>
      <c r="Q632">
        <f>0</f>
        <v>0</v>
      </c>
      <c r="R632" s="12">
        <f>0</f>
        <v>0</v>
      </c>
      <c r="S632">
        <f>0</f>
        <v>0</v>
      </c>
      <c r="T632">
        <f>SIN(R632)*$C$5</f>
        <v>0</v>
      </c>
      <c r="U632">
        <f>IFERROR($C$3*S632,0)</f>
        <v>0</v>
      </c>
      <c r="V632">
        <f>3.1415-ATAN((M632/2)/ABS((G632-$C$7)))</f>
        <v>3.1642639242676061</v>
      </c>
      <c r="W632">
        <f>SQRT(((O632/2))^2+(ABS(G632-$C$7))^2)</f>
        <v>0.17183721273827851</v>
      </c>
      <c r="X632">
        <f t="shared" si="117"/>
        <v>3.1415000000000002</v>
      </c>
      <c r="Y632">
        <f>G632-$C$7</f>
        <v>-0.16470588235293962</v>
      </c>
      <c r="Z632">
        <f t="shared" si="118"/>
        <v>3.5969457410850455E-6</v>
      </c>
      <c r="AA632">
        <f>W632/$C$5</f>
        <v>8.5918606369139248</v>
      </c>
      <c r="AB632">
        <f>Y632/$C$5</f>
        <v>-8.2352941176469816</v>
      </c>
      <c r="AC632">
        <f>$C$4/$C$5</f>
        <v>0</v>
      </c>
      <c r="AD632">
        <f>IFERROR(ABS(((J632*$C$5)/(4*Z632))*((((1/(AA632^3))-AA632)*SIN(V632))-(((4/(AA632^5))-(5/(AA632^3))+AA632)*SIN(3*V632))-(2*AC632*((3/(AA632^4))-(4/(AA632^2))+1)*COS(2*V632))+(2*AC632*((1/(AA632^2))-1)))),0)</f>
        <v>32688.271955659187</v>
      </c>
      <c r="AE632">
        <f>IFERROR(ABS(((J632*$C$5)/(4*Z632))*((2*AC632*((-(3/(AB632^4)))+(2/(AB632^2))+1)*SIN(2*X632))-((1/(AB632^3))*COS(X632))+(((4/(AB632^5))-((3/(AB632^3))-AB632))*COS(3*X632)))),0)</f>
        <v>345662.10637461802</v>
      </c>
      <c r="AF632">
        <f>MAX($C$8,AD632)</f>
        <v>400000</v>
      </c>
      <c r="AG632" s="11">
        <f>MAX(AE632,$C$3,U632)</f>
        <v>345662.10637461802</v>
      </c>
      <c r="AH632" s="11">
        <f t="shared" si="119"/>
        <v>9.5217120309322528E-2</v>
      </c>
      <c r="AI632" s="11">
        <f>(3*K632)/($C$2*$C$3*2)</f>
        <v>-7.4999999999999997E-3</v>
      </c>
      <c r="AJ632">
        <f t="shared" si="111"/>
        <v>0.18529000000000001</v>
      </c>
      <c r="AK632">
        <f t="shared" si="112"/>
        <v>9.5217120309322528E-2</v>
      </c>
      <c r="AL632">
        <f>0</f>
        <v>0</v>
      </c>
      <c r="AN632">
        <f t="shared" si="113"/>
        <v>1.4279023075826752E-6</v>
      </c>
    </row>
    <row r="633" spans="7:40" x14ac:dyDescent="0.25">
      <c r="G633">
        <f>G632+($C$6/1700)</f>
        <v>0.18558823529411919</v>
      </c>
      <c r="H633" s="7">
        <f t="shared" si="114"/>
        <v>0.18559</v>
      </c>
      <c r="I633" s="7">
        <f t="shared" si="120"/>
        <v>633</v>
      </c>
      <c r="J633" s="7">
        <f t="shared" si="121"/>
        <v>30.206000000000003</v>
      </c>
      <c r="K633" s="7">
        <v>-50</v>
      </c>
      <c r="L633">
        <f>SQRT(ABS((6*J633)/($C$2*$C$8)))</f>
        <v>9.5193487172180014E-2</v>
      </c>
      <c r="M633">
        <f>(3*K633)/($C$2*$C$3*2)</f>
        <v>-7.4999999999999997E-3</v>
      </c>
      <c r="N633">
        <f t="shared" si="115"/>
        <v>9.5193487172180014E-2</v>
      </c>
      <c r="O633">
        <f t="shared" si="116"/>
        <v>9.7979589711327184E-2</v>
      </c>
      <c r="P633">
        <f t="shared" si="110"/>
        <v>-15757.38051582136</v>
      </c>
      <c r="Q633">
        <f>0</f>
        <v>0</v>
      </c>
      <c r="R633" s="12">
        <f>0</f>
        <v>0</v>
      </c>
      <c r="S633">
        <f>0</f>
        <v>0</v>
      </c>
      <c r="T633">
        <f>SIN(R633)*$C$5</f>
        <v>0</v>
      </c>
      <c r="U633">
        <f>IFERROR($C$3*S633,0)</f>
        <v>0</v>
      </c>
      <c r="V633">
        <f>3.1415-ATAN((M633/2)/ABS((G633-$C$7)))</f>
        <v>3.1643046327467808</v>
      </c>
      <c r="W633">
        <f>SQRT(((O633/2))^2+(ABS(G633-$C$7))^2)</f>
        <v>0.17155532161288939</v>
      </c>
      <c r="X633">
        <f t="shared" si="117"/>
        <v>3.1415000000000002</v>
      </c>
      <c r="Y633">
        <f>G633-$C$7</f>
        <v>-0.16441176470588079</v>
      </c>
      <c r="Z633">
        <f t="shared" si="118"/>
        <v>3.5942680919035872E-6</v>
      </c>
      <c r="AA633">
        <f>W633/$C$5</f>
        <v>8.5777660806444693</v>
      </c>
      <c r="AB633">
        <f>Y633/$C$5</f>
        <v>-8.2205882352940396</v>
      </c>
      <c r="AC633">
        <f>$C$4/$C$5</f>
        <v>0</v>
      </c>
      <c r="AD633">
        <f>IFERROR(ABS(((J633*$C$5)/(4*Z633))*((((1/(AA633^3))-AA633)*SIN(V633))-(((4/(AA633^5))-(5/(AA633^3))+AA633)*SIN(3*V633))-(2*AC633*((3/(AA633^4))-(4/(AA633^2))+1)*COS(2*V633))+(2*AC633*((1/(AA633^2))-1)))),0)</f>
        <v>32701.137274916156</v>
      </c>
      <c r="AE633">
        <f>IFERROR(ABS(((J633*$C$5)/(4*Z633))*((2*AC633*((-(3/(AB633^4)))+(2/(AB633^2))+1)*SIN(2*X633))-((1/(AB633^3))*COS(X633))+(((4/(AB633^5))-((3/(AB633^3))-AB633))*COS(3*X633)))),0)</f>
        <v>345128.40733704658</v>
      </c>
      <c r="AF633">
        <f>MAX($C$8,AD633)</f>
        <v>400000</v>
      </c>
      <c r="AG633" s="11">
        <f>MAX(AE633,$C$3,U633)</f>
        <v>345128.40733704658</v>
      </c>
      <c r="AH633" s="11">
        <f t="shared" si="119"/>
        <v>9.5193487172180014E-2</v>
      </c>
      <c r="AI633" s="11">
        <f>(3*K633)/($C$2*$C$3*2)</f>
        <v>-7.4999999999999997E-3</v>
      </c>
      <c r="AJ633">
        <f t="shared" si="111"/>
        <v>0.18559</v>
      </c>
      <c r="AK633">
        <f t="shared" si="112"/>
        <v>9.5193487172180014E-2</v>
      </c>
      <c r="AL633">
        <f>0</f>
        <v>0</v>
      </c>
      <c r="AN633">
        <f t="shared" si="113"/>
        <v>1.3799742253027045E-6</v>
      </c>
    </row>
    <row r="634" spans="7:40" x14ac:dyDescent="0.25">
      <c r="G634">
        <f>G633+($C$6/1700)</f>
        <v>0.18588235294117803</v>
      </c>
      <c r="H634" s="7">
        <f t="shared" si="114"/>
        <v>0.18587999999999999</v>
      </c>
      <c r="I634" s="7">
        <f t="shared" si="120"/>
        <v>634</v>
      </c>
      <c r="J634" s="7">
        <f t="shared" si="121"/>
        <v>30.191500000000005</v>
      </c>
      <c r="K634" s="7">
        <v>-50</v>
      </c>
      <c r="L634">
        <f>SQRT(ABS((6*J634)/($C$2*$C$8)))</f>
        <v>9.5170636227777744E-2</v>
      </c>
      <c r="M634">
        <f>(3*K634)/($C$2*$C$3*2)</f>
        <v>-7.4999999999999997E-3</v>
      </c>
      <c r="N634">
        <f t="shared" si="115"/>
        <v>9.5170636227777744E-2</v>
      </c>
      <c r="O634">
        <f t="shared" si="116"/>
        <v>9.7979589711327184E-2</v>
      </c>
      <c r="P634">
        <f t="shared" si="110"/>
        <v>-15761.163941469904</v>
      </c>
      <c r="Q634">
        <f>0</f>
        <v>0</v>
      </c>
      <c r="R634" s="12">
        <f>0</f>
        <v>0</v>
      </c>
      <c r="S634">
        <f>0</f>
        <v>0</v>
      </c>
      <c r="T634">
        <f>SIN(R634)*$C$5</f>
        <v>0</v>
      </c>
      <c r="U634">
        <f>IFERROR($C$3*S634,0)</f>
        <v>0</v>
      </c>
      <c r="V634">
        <f>3.1415-ATAN((M634/2)/ABS((G634-$C$7)))</f>
        <v>3.1643454870584802</v>
      </c>
      <c r="W634">
        <f>SQRT(((O634/2))^2+(ABS(G634-$C$7))^2)</f>
        <v>0.17127347160644596</v>
      </c>
      <c r="X634">
        <f t="shared" si="117"/>
        <v>3.1415000000000002</v>
      </c>
      <c r="Y634">
        <f>G634-$C$7</f>
        <v>-0.16411764705882195</v>
      </c>
      <c r="Z634">
        <f t="shared" si="118"/>
        <v>3.5916803295886904E-6</v>
      </c>
      <c r="AA634">
        <f>W634/$C$5</f>
        <v>8.5636735803222983</v>
      </c>
      <c r="AB634">
        <f>Y634/$C$5</f>
        <v>-8.2058823529410976</v>
      </c>
      <c r="AC634">
        <f>$C$4/$C$5</f>
        <v>0</v>
      </c>
      <c r="AD634">
        <f>IFERROR(ABS(((J634*$C$5)/(4*Z634))*((((1/(AA634^3))-AA634)*SIN(V634))-(((4/(AA634^5))-(5/(AA634^3))+AA634)*SIN(3*V634))-(2*AC634*((3/(AA634^4))-(4/(AA634^2))+1)*COS(2*V634))+(2*AC634*((1/(AA634^2))-1)))),0)</f>
        <v>32713.763275459249</v>
      </c>
      <c r="AE634">
        <f>IFERROR(ABS(((J634*$C$5)/(4*Z634))*((2*AC634*((-(3/(AB634^4)))+(2/(AB634^2))+1)*SIN(2*X634))-((1/(AB634^3))*COS(X634))+(((4/(AB634^5))-((3/(AB634^3))-AB634))*COS(3*X634)))),0)</f>
        <v>344591.59987672634</v>
      </c>
      <c r="AF634">
        <f>MAX($C$8,AD634)</f>
        <v>400000</v>
      </c>
      <c r="AG634" s="11">
        <f>MAX(AE634,$C$3,U634)</f>
        <v>344591.59987672634</v>
      </c>
      <c r="AH634" s="11">
        <f t="shared" si="119"/>
        <v>9.5170636227777744E-2</v>
      </c>
      <c r="AI634" s="11">
        <f>(3*K634)/($C$2*$C$3*2)</f>
        <v>-7.4999999999999997E-3</v>
      </c>
      <c r="AJ634">
        <f t="shared" si="111"/>
        <v>0.18587999999999999</v>
      </c>
      <c r="AK634">
        <f t="shared" si="112"/>
        <v>9.5170636227777744E-2</v>
      </c>
      <c r="AL634">
        <f>0</f>
        <v>0</v>
      </c>
      <c r="AN634">
        <f t="shared" si="113"/>
        <v>1.4272048731700383E-6</v>
      </c>
    </row>
    <row r="635" spans="7:40" x14ac:dyDescent="0.25">
      <c r="G635">
        <f>G634+($C$6/1700)</f>
        <v>0.18617647058823686</v>
      </c>
      <c r="H635" s="7">
        <f t="shared" si="114"/>
        <v>0.18618000000000001</v>
      </c>
      <c r="I635" s="7">
        <f t="shared" si="120"/>
        <v>635</v>
      </c>
      <c r="J635" s="7">
        <f t="shared" si="121"/>
        <v>30.176500000000004</v>
      </c>
      <c r="K635" s="7">
        <v>-50</v>
      </c>
      <c r="L635">
        <f>SQRT(ABS((6*J635)/($C$2*$C$8)))</f>
        <v>9.5146991544662093E-2</v>
      </c>
      <c r="M635">
        <f>(3*K635)/($C$2*$C$3*2)</f>
        <v>-7.4999999999999997E-3</v>
      </c>
      <c r="N635">
        <f t="shared" si="115"/>
        <v>9.5146991544662093E-2</v>
      </c>
      <c r="O635">
        <f t="shared" si="116"/>
        <v>9.7979589711327184E-2</v>
      </c>
      <c r="P635">
        <f t="shared" si="110"/>
        <v>-15765.080699329294</v>
      </c>
      <c r="Q635">
        <f>0</f>
        <v>0</v>
      </c>
      <c r="R635" s="12">
        <f>0</f>
        <v>0</v>
      </c>
      <c r="S635">
        <f>0</f>
        <v>0</v>
      </c>
      <c r="T635">
        <f>SIN(R635)*$C$5</f>
        <v>0</v>
      </c>
      <c r="U635">
        <f>IFERROR($C$3*S635,0)</f>
        <v>0</v>
      </c>
      <c r="V635">
        <f>3.1415-ATAN((M635/2)/ABS((G635-$C$7)))</f>
        <v>3.1643864879876107</v>
      </c>
      <c r="W635">
        <f>SQRT(((O635/2))^2+(ABS(G635-$C$7))^2)</f>
        <v>0.17099166292228057</v>
      </c>
      <c r="X635">
        <f t="shared" si="117"/>
        <v>3.1415000000000002</v>
      </c>
      <c r="Y635">
        <f>G635-$C$7</f>
        <v>-0.16382352941176312</v>
      </c>
      <c r="Z635">
        <f t="shared" si="118"/>
        <v>3.5890039879343697E-6</v>
      </c>
      <c r="AA635">
        <f>W635/$C$5</f>
        <v>8.5495831461140277</v>
      </c>
      <c r="AB635">
        <f>Y635/$C$5</f>
        <v>-8.1911764705881556</v>
      </c>
      <c r="AC635">
        <f>$C$4/$C$5</f>
        <v>0</v>
      </c>
      <c r="AD635">
        <f>IFERROR(ABS(((J635*$C$5)/(4*Z635))*((((1/(AA635^3))-AA635)*SIN(V635))-(((4/(AA635^5))-(5/(AA635^3))+AA635)*SIN(3*V635))-(2*AC635*((3/(AA635^4))-(4/(AA635^2))+1)*COS(2*V635))+(2*AC635*((1/(AA635^2))-1)))),0)</f>
        <v>32726.691677665447</v>
      </c>
      <c r="AE635">
        <f>IFERROR(ABS(((J635*$C$5)/(4*Z635))*((2*AC635*((-(3/(AB635^4)))+(2/(AB635^2))+1)*SIN(2*X635))-((1/(AB635^3))*COS(X635))+(((4/(AB635^5))-((3/(AB635^3))-AB635))*COS(3*X635)))),0)</f>
        <v>344057.39346487494</v>
      </c>
      <c r="AF635">
        <f>MAX($C$8,AD635)</f>
        <v>400000</v>
      </c>
      <c r="AG635" s="11">
        <f>MAX(AE635,$C$3,U635)</f>
        <v>344057.39346487494</v>
      </c>
      <c r="AH635" s="11">
        <f t="shared" si="119"/>
        <v>9.5146991544662093E-2</v>
      </c>
      <c r="AI635" s="11">
        <f>(3*K635)/($C$2*$C$3*2)</f>
        <v>-7.4999999999999997E-3</v>
      </c>
      <c r="AJ635">
        <f t="shared" si="111"/>
        <v>0.18618000000000001</v>
      </c>
      <c r="AK635">
        <f t="shared" si="112"/>
        <v>9.5146991544662093E-2</v>
      </c>
      <c r="AL635">
        <f>0</f>
        <v>0</v>
      </c>
      <c r="AN635">
        <f t="shared" si="113"/>
        <v>1.3792998767489976E-6</v>
      </c>
    </row>
    <row r="636" spans="7:40" x14ac:dyDescent="0.25">
      <c r="G636">
        <f>G635+($C$6/1700)</f>
        <v>0.18647058823529569</v>
      </c>
      <c r="H636" s="7">
        <f t="shared" si="114"/>
        <v>0.18647</v>
      </c>
      <c r="I636" s="7">
        <f t="shared" si="120"/>
        <v>636</v>
      </c>
      <c r="J636" s="7">
        <f t="shared" si="121"/>
        <v>30.162000000000006</v>
      </c>
      <c r="K636" s="7">
        <v>-50</v>
      </c>
      <c r="L636">
        <f>SQRT(ABS((6*J636)/($C$2*$C$8)))</f>
        <v>9.5124129430970358E-2</v>
      </c>
      <c r="M636">
        <f>(3*K636)/($C$2*$C$3*2)</f>
        <v>-7.4999999999999997E-3</v>
      </c>
      <c r="N636">
        <f t="shared" si="115"/>
        <v>9.5124129430970358E-2</v>
      </c>
      <c r="O636">
        <f t="shared" si="116"/>
        <v>9.7979589711327184E-2</v>
      </c>
      <c r="P636">
        <f t="shared" si="110"/>
        <v>-15768.869675580258</v>
      </c>
      <c r="Q636">
        <f>0</f>
        <v>0</v>
      </c>
      <c r="R636" s="12">
        <f>0</f>
        <v>0</v>
      </c>
      <c r="S636">
        <f>0</f>
        <v>0</v>
      </c>
      <c r="T636">
        <f>SIN(R636)*$C$5</f>
        <v>0</v>
      </c>
      <c r="U636">
        <f>IFERROR($C$3*S636,0)</f>
        <v>0</v>
      </c>
      <c r="V636">
        <f>3.1415-ATAN((M636/2)/ABS((G636-$C$7)))</f>
        <v>3.1644276363247203</v>
      </c>
      <c r="W636">
        <f>SQRT(((O636/2))^2+(ABS(G636-$C$7))^2)</f>
        <v>0.1707098957650382</v>
      </c>
      <c r="X636">
        <f t="shared" si="117"/>
        <v>3.1415000000000002</v>
      </c>
      <c r="Y636">
        <f>G636-$C$7</f>
        <v>-0.16352941176470429</v>
      </c>
      <c r="Z636">
        <f t="shared" si="118"/>
        <v>3.5864174898711602E-6</v>
      </c>
      <c r="AA636">
        <f>W636/$C$5</f>
        <v>8.5354947882519099</v>
      </c>
      <c r="AB636">
        <f>Y636/$C$5</f>
        <v>-8.1764705882352136</v>
      </c>
      <c r="AC636">
        <f>$C$4/$C$5</f>
        <v>0</v>
      </c>
      <c r="AD636">
        <f>IFERROR(ABS(((J636*$C$5)/(4*Z636))*((((1/(AA636^3))-AA636)*SIN(V636))-(((4/(AA636^5))-(5/(AA636^3))+AA636)*SIN(3*V636))-(2*AC636*((3/(AA636^4))-(4/(AA636^2))+1)*COS(2*V636))+(2*AC636*((1/(AA636^2))-1)))),0)</f>
        <v>32739.380653543511</v>
      </c>
      <c r="AE636">
        <f>IFERROR(ABS(((J636*$C$5)/(4*Z636))*((2*AC636*((-(3/(AB636^4)))+(2/(AB636^2))+1)*SIN(2*X636))-((1/(AB636^3))*COS(X636))+(((4/(AB636^5))-((3/(AB636^3))-AB636))*COS(3*X636)))),0)</f>
        <v>343520.08398007898</v>
      </c>
      <c r="AF636">
        <f>MAX($C$8,AD636)</f>
        <v>400000</v>
      </c>
      <c r="AG636" s="11">
        <f>MAX(AE636,$C$3,U636)</f>
        <v>343520.08398007898</v>
      </c>
      <c r="AH636" s="11">
        <f t="shared" si="119"/>
        <v>9.5124129430970358E-2</v>
      </c>
      <c r="AI636" s="11">
        <f>(3*K636)/($C$2*$C$3*2)</f>
        <v>-7.4999999999999997E-3</v>
      </c>
      <c r="AJ636">
        <f t="shared" si="111"/>
        <v>0.18647</v>
      </c>
      <c r="AK636">
        <f t="shared" si="112"/>
        <v>9.5124129430970358E-2</v>
      </c>
      <c r="AL636">
        <f>0</f>
        <v>0</v>
      </c>
      <c r="AN636">
        <f t="shared" si="113"/>
        <v>1.378968296408646E-6</v>
      </c>
    </row>
    <row r="637" spans="7:40" x14ac:dyDescent="0.25">
      <c r="G637">
        <f>G636+($C$6/1700)</f>
        <v>0.18676470588235453</v>
      </c>
      <c r="H637" s="7">
        <f t="shared" si="114"/>
        <v>0.18676000000000001</v>
      </c>
      <c r="I637" s="7">
        <f t="shared" si="120"/>
        <v>637</v>
      </c>
      <c r="J637" s="7">
        <f t="shared" si="121"/>
        <v>30.147500000000004</v>
      </c>
      <c r="K637" s="7">
        <v>-50</v>
      </c>
      <c r="L637">
        <f>SQRT(ABS((6*J637)/($C$2*$C$8)))</f>
        <v>9.5101261821281841E-2</v>
      </c>
      <c r="M637">
        <f>(3*K637)/($C$2*$C$3*2)</f>
        <v>-7.4999999999999997E-3</v>
      </c>
      <c r="N637">
        <f t="shared" si="115"/>
        <v>9.5101261821281841E-2</v>
      </c>
      <c r="O637">
        <f t="shared" si="116"/>
        <v>9.7979589711327184E-2</v>
      </c>
      <c r="P637">
        <f t="shared" si="110"/>
        <v>-15772.661385070378</v>
      </c>
      <c r="Q637">
        <f>0</f>
        <v>0</v>
      </c>
      <c r="R637" s="12">
        <f>0</f>
        <v>0</v>
      </c>
      <c r="S637">
        <f>0</f>
        <v>0</v>
      </c>
      <c r="T637">
        <f>SIN(R637)*$C$5</f>
        <v>0</v>
      </c>
      <c r="U637">
        <f>IFERROR($C$3*S637,0)</f>
        <v>0</v>
      </c>
      <c r="V637">
        <f>3.1415-ATAN((M637/2)/ABS((G637-$C$7)))</f>
        <v>3.1644689328660509</v>
      </c>
      <c r="W637">
        <f>SQRT(((O637/2))^2+(ABS(G637-$C$7))^2)</f>
        <v>0.170428170340687</v>
      </c>
      <c r="X637">
        <f t="shared" si="117"/>
        <v>3.1415000000000002</v>
      </c>
      <c r="Y637">
        <f>G637-$C$7</f>
        <v>-0.16323529411764545</v>
      </c>
      <c r="Z637">
        <f t="shared" si="118"/>
        <v>3.5838316134463674E-6</v>
      </c>
      <c r="AA637">
        <f>W637/$C$5</f>
        <v>8.5214085170343488</v>
      </c>
      <c r="AB637">
        <f>Y637/$C$5</f>
        <v>-8.1617647058822715</v>
      </c>
      <c r="AC637">
        <f>$C$4/$C$5</f>
        <v>0</v>
      </c>
      <c r="AD637">
        <f>IFERROR(ABS(((J637*$C$5)/(4*Z637))*((((1/(AA637^3))-AA637)*SIN(V637))-(((4/(AA637^5))-(5/(AA637^3))+AA637)*SIN(3*V637))-(2*AC637*((3/(AA637^4))-(4/(AA637^2))+1)*COS(2*V637))+(2*AC637*((1/(AA637^2))-1)))),0)</f>
        <v>32752.101277887148</v>
      </c>
      <c r="AE637">
        <f>IFERROR(ABS(((J637*$C$5)/(4*Z637))*((2*AC637*((-(3/(AB637^4)))+(2/(AB637^2))+1)*SIN(2*X637))-((1/(AB637^3))*COS(X637))+(((4/(AB637^5))-((3/(AB637^3))-AB637))*COS(3*X637)))),0)</f>
        <v>342982.52448022267</v>
      </c>
      <c r="AF637">
        <f>MAX($C$8,AD637)</f>
        <v>400000</v>
      </c>
      <c r="AG637" s="11">
        <f>MAX(AE637,$C$3,U637)</f>
        <v>342982.52448022267</v>
      </c>
      <c r="AH637" s="11">
        <f t="shared" si="119"/>
        <v>9.5101261821281841E-2</v>
      </c>
      <c r="AI637" s="11">
        <f>(3*K637)/($C$2*$C$3*2)</f>
        <v>-7.4999999999999997E-3</v>
      </c>
      <c r="AJ637">
        <f t="shared" si="111"/>
        <v>0.18676000000000001</v>
      </c>
      <c r="AK637">
        <f t="shared" si="112"/>
        <v>9.5101261821281841E-2</v>
      </c>
      <c r="AL637">
        <f>0</f>
        <v>0</v>
      </c>
      <c r="AN637">
        <f t="shared" si="113"/>
        <v>1.4261639982834825E-6</v>
      </c>
    </row>
    <row r="638" spans="7:40" x14ac:dyDescent="0.25">
      <c r="G638">
        <f>G637+($C$6/1700)</f>
        <v>0.18705882352941336</v>
      </c>
      <c r="H638" s="7">
        <f t="shared" si="114"/>
        <v>0.18706</v>
      </c>
      <c r="I638" s="7">
        <f t="shared" si="120"/>
        <v>638</v>
      </c>
      <c r="J638" s="7">
        <f t="shared" si="121"/>
        <v>30.132500000000004</v>
      </c>
      <c r="K638" s="7">
        <v>-50</v>
      </c>
      <c r="L638">
        <f>SQRT(ABS((6*J638)/($C$2*$C$8)))</f>
        <v>9.507759988556716E-2</v>
      </c>
      <c r="M638">
        <f>(3*K638)/($C$2*$C$3*2)</f>
        <v>-7.4999999999999997E-3</v>
      </c>
      <c r="N638">
        <f t="shared" si="115"/>
        <v>9.507759988556716E-2</v>
      </c>
      <c r="O638">
        <f t="shared" si="116"/>
        <v>9.7979589711327184E-2</v>
      </c>
      <c r="P638">
        <f t="shared" si="110"/>
        <v>-15776.586722901709</v>
      </c>
      <c r="Q638">
        <f>0</f>
        <v>0</v>
      </c>
      <c r="R638" s="12">
        <f>0</f>
        <v>0</v>
      </c>
      <c r="S638">
        <f>0</f>
        <v>0</v>
      </c>
      <c r="T638">
        <f>SIN(R638)*$C$5</f>
        <v>0</v>
      </c>
      <c r="U638">
        <f>IFERROR($C$3*S638,0)</f>
        <v>0</v>
      </c>
      <c r="V638">
        <f>3.1415-ATAN((M638/2)/ABS((G638-$C$7)))</f>
        <v>3.1645103784135866</v>
      </c>
      <c r="W638">
        <f>SQRT(((O638/2))^2+(ABS(G638-$C$7))^2)</f>
        <v>0.17014648685652858</v>
      </c>
      <c r="X638">
        <f t="shared" si="117"/>
        <v>3.1415000000000002</v>
      </c>
      <c r="Y638">
        <f>G638-$C$7</f>
        <v>-0.16294117647058662</v>
      </c>
      <c r="Z638">
        <f t="shared" si="118"/>
        <v>3.5811572231898159E-6</v>
      </c>
      <c r="AA638">
        <f>W638/$C$5</f>
        <v>8.5073243428264291</v>
      </c>
      <c r="AB638">
        <f>Y638/$C$5</f>
        <v>-8.1470588235293313</v>
      </c>
      <c r="AC638">
        <f>$C$4/$C$5</f>
        <v>0</v>
      </c>
      <c r="AD638">
        <f>IFERROR(ABS(((J638*$C$5)/(4*Z638))*((((1/(AA638^3))-AA638)*SIN(V638))-(((4/(AA638^5))-(5/(AA638^3))+AA638)*SIN(3*V638))-(2*AC638*((3/(AA638^4))-(4/(AA638^2))+1)*COS(2*V638))+(2*AC638*((1/(AA638^2))-1)))),0)</f>
        <v>32765.12557681396</v>
      </c>
      <c r="AE638">
        <f>IFERROR(ABS(((J638*$C$5)/(4*Z638))*((2*AC638*((-(3/(AB638^4)))+(2/(AB638^2))+1)*SIN(2*X638))-((1/(AB638^3))*COS(X638))+(((4/(AB638^5))-((3/(AB638^3))-AB638))*COS(3*X638)))),0)</f>
        <v>342447.55574931396</v>
      </c>
      <c r="AF638">
        <f>MAX($C$8,AD638)</f>
        <v>400000</v>
      </c>
      <c r="AG638" s="11">
        <f>MAX(AE638,$C$3,U638)</f>
        <v>342447.55574931396</v>
      </c>
      <c r="AH638" s="11">
        <f t="shared" si="119"/>
        <v>9.507759988556716E-2</v>
      </c>
      <c r="AI638" s="11">
        <f>(3*K638)/($C$2*$C$3*2)</f>
        <v>-7.4999999999999997E-3</v>
      </c>
      <c r="AJ638">
        <f t="shared" si="111"/>
        <v>0.18706</v>
      </c>
      <c r="AK638">
        <f t="shared" si="112"/>
        <v>9.507759988556716E-2</v>
      </c>
      <c r="AL638">
        <f>0</f>
        <v>0</v>
      </c>
      <c r="AN638">
        <f t="shared" si="113"/>
        <v>1.3782934556906957E-6</v>
      </c>
    </row>
    <row r="639" spans="7:40" x14ac:dyDescent="0.25">
      <c r="G639">
        <f>G638+($C$6/1700)</f>
        <v>0.18735294117647219</v>
      </c>
      <c r="H639" s="7">
        <f t="shared" si="114"/>
        <v>0.18734999999999999</v>
      </c>
      <c r="I639" s="7">
        <f t="shared" si="120"/>
        <v>639</v>
      </c>
      <c r="J639" s="7">
        <f t="shared" si="121"/>
        <v>30.118000000000006</v>
      </c>
      <c r="K639" s="7">
        <v>-50</v>
      </c>
      <c r="L639">
        <f>SQRT(ABS((6*J639)/($C$2*$C$8)))</f>
        <v>9.5054721082121957E-2</v>
      </c>
      <c r="M639">
        <f>(3*K639)/($C$2*$C$3*2)</f>
        <v>-7.4999999999999997E-3</v>
      </c>
      <c r="N639">
        <f t="shared" si="115"/>
        <v>9.5054721082121957E-2</v>
      </c>
      <c r="O639">
        <f t="shared" si="116"/>
        <v>9.7979589711327184E-2</v>
      </c>
      <c r="P639">
        <f t="shared" si="110"/>
        <v>-15780.384003274112</v>
      </c>
      <c r="Q639">
        <f>0</f>
        <v>0</v>
      </c>
      <c r="R639" s="12">
        <f>0</f>
        <v>0</v>
      </c>
      <c r="S639">
        <f>0</f>
        <v>0</v>
      </c>
      <c r="T639">
        <f>SIN(R639)*$C$5</f>
        <v>0</v>
      </c>
      <c r="U639">
        <f>IFERROR($C$3*S639,0)</f>
        <v>0</v>
      </c>
      <c r="V639">
        <f>3.1415-ATAN((M639/2)/ABS((G639-$C$7)))</f>
        <v>3.1645519737751089</v>
      </c>
      <c r="W639">
        <f>SQRT(((O639/2))^2+(ABS(G639-$C$7))^2)</f>
        <v>0.16986484552120873</v>
      </c>
      <c r="X639">
        <f t="shared" si="117"/>
        <v>3.1415000000000002</v>
      </c>
      <c r="Y639">
        <f>G639-$C$7</f>
        <v>-0.16264705882352778</v>
      </c>
      <c r="Z639">
        <f t="shared" si="118"/>
        <v>3.5785726119391865E-6</v>
      </c>
      <c r="AA639">
        <f>W639/$C$5</f>
        <v>8.4932422760604371</v>
      </c>
      <c r="AB639">
        <f>Y639/$C$5</f>
        <v>-8.1323529411763893</v>
      </c>
      <c r="AC639">
        <f>$C$4/$C$5</f>
        <v>0</v>
      </c>
      <c r="AD639">
        <f>IFERROR(ABS(((J639*$C$5)/(4*Z639))*((((1/(AA639^3))-AA639)*SIN(V639))-(((4/(AA639^5))-(5/(AA639^3))+AA639)*SIN(3*V639))-(2*AC639*((3/(AA639^4))-(4/(AA639^2))+1)*COS(2*V639))+(2*AC639*((1/(AA639^2))-1)))),0)</f>
        <v>32777.910298911673</v>
      </c>
      <c r="AE639">
        <f>IFERROR(ABS(((J639*$C$5)/(4*Z639))*((2*AC639*((-(3/(AB639^4)))+(2/(AB639^2))+1)*SIN(2*X639))-((1/(AB639^3))*COS(X639))+(((4/(AB639^5))-((3/(AB639^3))-AB639))*COS(3*X639)))),0)</f>
        <v>341909.49203417276</v>
      </c>
      <c r="AF639">
        <f>MAX($C$8,AD639)</f>
        <v>400000</v>
      </c>
      <c r="AG639" s="11">
        <f>MAX(AE639,$C$3,U639)</f>
        <v>341909.49203417276</v>
      </c>
      <c r="AH639" s="11">
        <f t="shared" si="119"/>
        <v>9.5054721082121957E-2</v>
      </c>
      <c r="AI639" s="11">
        <f>(3*K639)/($C$2*$C$3*2)</f>
        <v>-7.4999999999999997E-3</v>
      </c>
      <c r="AJ639">
        <f t="shared" si="111"/>
        <v>0.18734999999999999</v>
      </c>
      <c r="AK639">
        <f t="shared" si="112"/>
        <v>9.5054721082121957E-2</v>
      </c>
      <c r="AL639">
        <f>0</f>
        <v>0</v>
      </c>
      <c r="AN639">
        <f t="shared" si="113"/>
        <v>1.4254657133724069E-6</v>
      </c>
    </row>
    <row r="640" spans="7:40" x14ac:dyDescent="0.25">
      <c r="G640">
        <f>G639+($C$6/1700)</f>
        <v>0.18764705882353103</v>
      </c>
      <c r="H640" s="7">
        <f t="shared" si="114"/>
        <v>0.18765000000000001</v>
      </c>
      <c r="I640" s="7">
        <f t="shared" si="120"/>
        <v>640</v>
      </c>
      <c r="J640" s="7">
        <f t="shared" si="121"/>
        <v>30.103000000000005</v>
      </c>
      <c r="K640" s="7">
        <v>-50</v>
      </c>
      <c r="L640">
        <f>SQRT(ABS((6*J640)/($C$2*$C$8)))</f>
        <v>9.5031047558153336E-2</v>
      </c>
      <c r="M640">
        <f>(3*K640)/($C$2*$C$3*2)</f>
        <v>-7.4999999999999997E-3</v>
      </c>
      <c r="N640">
        <f t="shared" si="115"/>
        <v>9.5031047558153336E-2</v>
      </c>
      <c r="O640">
        <f t="shared" si="116"/>
        <v>9.7979589711327184E-2</v>
      </c>
      <c r="P640">
        <f t="shared" si="110"/>
        <v>-15784.315111143958</v>
      </c>
      <c r="Q640">
        <f>0</f>
        <v>0</v>
      </c>
      <c r="R640" s="12">
        <f>0</f>
        <v>0</v>
      </c>
      <c r="S640">
        <f>0</f>
        <v>0</v>
      </c>
      <c r="T640">
        <f>SIN(R640)*$C$5</f>
        <v>0</v>
      </c>
      <c r="U640">
        <f>IFERROR($C$3*S640,0)</f>
        <v>0</v>
      </c>
      <c r="V640">
        <f>3.1415-ATAN((M640/2)/ABS((G640-$C$7)))</f>
        <v>3.1645937197642469</v>
      </c>
      <c r="W640">
        <f>SQRT(((O640/2))^2+(ABS(G640-$C$7))^2)</f>
        <v>0.16958324654472798</v>
      </c>
      <c r="X640">
        <f t="shared" si="117"/>
        <v>3.1415000000000002</v>
      </c>
      <c r="Y640">
        <f>G640-$C$7</f>
        <v>-0.16235294117646895</v>
      </c>
      <c r="Z640">
        <f t="shared" si="118"/>
        <v>3.5758995308038628E-6</v>
      </c>
      <c r="AA640">
        <f>W640/$C$5</f>
        <v>8.4791623272363985</v>
      </c>
      <c r="AB640">
        <f>Y640/$C$5</f>
        <v>-8.1176470588234473</v>
      </c>
      <c r="AC640">
        <f>$C$4/$C$5</f>
        <v>0</v>
      </c>
      <c r="AD640">
        <f>IFERROR(ABS(((J640*$C$5)/(4*Z640))*((((1/(AA640^3))-AA640)*SIN(V640))-(((4/(AA640^5))-(5/(AA640^3))+AA640)*SIN(3*V640))-(2*AC640*((3/(AA640^4))-(4/(AA640^2))+1)*COS(2*V640))+(2*AC640*((1/(AA640^2))-1)))),0)</f>
        <v>32790.999556890136</v>
      </c>
      <c r="AE640">
        <f>IFERROR(ABS(((J640*$C$5)/(4*Z640))*((2*AC640*((-(3/(AB640^4)))+(2/(AB640^2))+1)*SIN(2*X640))-((1/(AB640^3))*COS(X640))+(((4/(AB640^5))-((3/(AB640^3))-AB640))*COS(3*X640)))),0)</f>
        <v>341374.01222338655</v>
      </c>
      <c r="AF640">
        <f>MAX($C$8,AD640)</f>
        <v>400000</v>
      </c>
      <c r="AG640" s="11">
        <f>MAX(AE640,$C$3,U640)</f>
        <v>341374.01222338655</v>
      </c>
      <c r="AH640" s="11">
        <f t="shared" si="119"/>
        <v>9.5031047558153336E-2</v>
      </c>
      <c r="AI640" s="11">
        <f>(3*K640)/($C$2*$C$3*2)</f>
        <v>-7.4999999999999997E-3</v>
      </c>
      <c r="AJ640">
        <f t="shared" si="111"/>
        <v>0.18765000000000001</v>
      </c>
      <c r="AK640">
        <f t="shared" si="112"/>
        <v>9.5031047558153336E-2</v>
      </c>
      <c r="AL640">
        <f>0</f>
        <v>0</v>
      </c>
      <c r="AN640">
        <f t="shared" si="113"/>
        <v>1.3776182843951371E-6</v>
      </c>
    </row>
    <row r="641" spans="7:40" x14ac:dyDescent="0.25">
      <c r="G641">
        <f>G640+($C$6/1700)</f>
        <v>0.18794117647058986</v>
      </c>
      <c r="H641" s="7">
        <f t="shared" si="114"/>
        <v>0.18794</v>
      </c>
      <c r="I641" s="7">
        <f t="shared" si="120"/>
        <v>641</v>
      </c>
      <c r="J641" s="7">
        <f t="shared" si="121"/>
        <v>30.088500000000007</v>
      </c>
      <c r="K641" s="7">
        <v>-50</v>
      </c>
      <c r="L641">
        <f>SQRT(ABS((6*J641)/($C$2*$C$8)))</f>
        <v>9.5008157544497207E-2</v>
      </c>
      <c r="M641">
        <f>(3*K641)/($C$2*$C$3*2)</f>
        <v>-7.4999999999999997E-3</v>
      </c>
      <c r="N641">
        <f t="shared" si="115"/>
        <v>9.5008157544497207E-2</v>
      </c>
      <c r="O641">
        <f t="shared" si="116"/>
        <v>9.7979589711327184E-2</v>
      </c>
      <c r="P641">
        <f t="shared" si="110"/>
        <v>-15788.117976053507</v>
      </c>
      <c r="Q641">
        <f>0</f>
        <v>0</v>
      </c>
      <c r="R641" s="12">
        <f>0</f>
        <v>0</v>
      </c>
      <c r="S641">
        <f>0</f>
        <v>0</v>
      </c>
      <c r="T641">
        <f>SIN(R641)*$C$5</f>
        <v>0</v>
      </c>
      <c r="U641">
        <f>IFERROR($C$3*S641,0)</f>
        <v>0</v>
      </c>
      <c r="V641">
        <f>3.1415-ATAN((M641/2)/ABS((G641-$C$7)))</f>
        <v>3.1646356172005303</v>
      </c>
      <c r="W641">
        <f>SQRT(((O641/2))^2+(ABS(G641-$C$7))^2)</f>
        <v>0.16930169013845223</v>
      </c>
      <c r="X641">
        <f t="shared" si="117"/>
        <v>3.1415000000000002</v>
      </c>
      <c r="Y641">
        <f>G641-$C$7</f>
        <v>-0.16205882352941012</v>
      </c>
      <c r="Z641">
        <f t="shared" si="118"/>
        <v>3.5733161853470056E-6</v>
      </c>
      <c r="AA641">
        <f>W641/$C$5</f>
        <v>8.4650845069226115</v>
      </c>
      <c r="AB641">
        <f>Y641/$C$5</f>
        <v>-8.1029411764705053</v>
      </c>
      <c r="AC641">
        <f>$C$4/$C$5</f>
        <v>0</v>
      </c>
      <c r="AD641">
        <f>IFERROR(ABS(((J641*$C$5)/(4*Z641))*((((1/(AA641^3))-AA641)*SIN(V641))-(((4/(AA641^5))-(5/(AA641^3))+AA641)*SIN(3*V641))-(2*AC641*((3/(AA641^4))-(4/(AA641^2))+1)*COS(2*V641))+(2*AC641*((1/(AA641^2))-1)))),0)</f>
        <v>32803.849140966791</v>
      </c>
      <c r="AE641">
        <f>IFERROR(ABS(((J641*$C$5)/(4*Z641))*((2*AC641*((-(3/(AB641^4)))+(2/(AB641^2))+1)*SIN(2*X641))-((1/(AB641^3))*COS(X641))+(((4/(AB641^5))-((3/(AB641^3))-AB641))*COS(3*X641)))),0)</f>
        <v>340835.44281287381</v>
      </c>
      <c r="AF641">
        <f>MAX($C$8,AD641)</f>
        <v>400000</v>
      </c>
      <c r="AG641" s="11">
        <f>MAX(AE641,$C$3,U641)</f>
        <v>340835.44281287381</v>
      </c>
      <c r="AH641" s="11">
        <f t="shared" si="119"/>
        <v>9.5008157544497207E-2</v>
      </c>
      <c r="AI641" s="11">
        <f>(3*K641)/($C$2*$C$3*2)</f>
        <v>-7.4999999999999997E-3</v>
      </c>
      <c r="AJ641">
        <f t="shared" si="111"/>
        <v>0.18794</v>
      </c>
      <c r="AK641">
        <f t="shared" si="112"/>
        <v>9.5008157544497207E-2</v>
      </c>
      <c r="AL641">
        <f>0</f>
        <v>0</v>
      </c>
      <c r="AN641">
        <f t="shared" si="113"/>
        <v>1.4247670862284574E-6</v>
      </c>
    </row>
    <row r="642" spans="7:40" x14ac:dyDescent="0.25">
      <c r="G642">
        <f>G641+($C$6/1700)</f>
        <v>0.18823529411764869</v>
      </c>
      <c r="H642" s="7">
        <f t="shared" si="114"/>
        <v>0.18823999999999999</v>
      </c>
      <c r="I642" s="7">
        <f t="shared" si="120"/>
        <v>642</v>
      </c>
      <c r="J642" s="7">
        <f t="shared" si="121"/>
        <v>30.073500000000006</v>
      </c>
      <c r="K642" s="7">
        <v>-50</v>
      </c>
      <c r="L642">
        <f>SQRT(ABS((6*J642)/($C$2*$C$8)))</f>
        <v>9.4984472415232168E-2</v>
      </c>
      <c r="M642">
        <f>(3*K642)/($C$2*$C$3*2)</f>
        <v>-7.4999999999999997E-3</v>
      </c>
      <c r="N642">
        <f t="shared" si="115"/>
        <v>9.4984472415232168E-2</v>
      </c>
      <c r="O642">
        <f t="shared" si="116"/>
        <v>9.7979589711327184E-2</v>
      </c>
      <c r="P642">
        <f t="shared" ref="P642:P705" si="122">(3/2)*K642/($C$2*(N642-(2*T642)))</f>
        <v>-15792.054868111818</v>
      </c>
      <c r="Q642">
        <f>0</f>
        <v>0</v>
      </c>
      <c r="R642" s="12">
        <f>0</f>
        <v>0</v>
      </c>
      <c r="S642">
        <f>0</f>
        <v>0</v>
      </c>
      <c r="T642">
        <f>SIN(R642)*$C$5</f>
        <v>0</v>
      </c>
      <c r="U642">
        <f>IFERROR($C$3*S642,0)</f>
        <v>0</v>
      </c>
      <c r="V642">
        <f>3.1415-ATAN((M642/2)/ABS((G642-$C$7)))</f>
        <v>3.1646776669094456</v>
      </c>
      <c r="W642">
        <f>SQRT(((O642/2))^2+(ABS(G642-$C$7))^2)</f>
        <v>0.16902017651512383</v>
      </c>
      <c r="X642">
        <f t="shared" si="117"/>
        <v>3.1415000000000002</v>
      </c>
      <c r="Y642">
        <f>G642-$C$7</f>
        <v>-0.16176470588235128</v>
      </c>
      <c r="Z642">
        <f t="shared" si="118"/>
        <v>3.5706444139743558E-6</v>
      </c>
      <c r="AA642">
        <f>W642/$C$5</f>
        <v>8.4510088257561904</v>
      </c>
      <c r="AB642">
        <f>Y642/$C$5</f>
        <v>-8.0882352941175633</v>
      </c>
      <c r="AC642">
        <f>$C$4/$C$5</f>
        <v>0</v>
      </c>
      <c r="AD642">
        <f>IFERROR(ABS(((J642*$C$5)/(4*Z642))*((((1/(AA642^3))-AA642)*SIN(V642))-(((4/(AA642^5))-(5/(AA642^3))+AA642)*SIN(3*V642))-(2*AC642*((3/(AA642^4))-(4/(AA642^2))+1)*COS(2*V642))+(2*AC642*((1/(AA642^2))-1)))),0)</f>
        <v>32817.004130611902</v>
      </c>
      <c r="AE642">
        <f>IFERROR(ABS(((J642*$C$5)/(4*Z642))*((2*AC642*((-(3/(AB642^4)))+(2/(AB642^2))+1)*SIN(2*X642))-((1/(AB642^3))*COS(X642))+(((4/(AB642^5))-((3/(AB642^3))-AB642))*COS(3*X642)))),0)</f>
        <v>340299.45041506033</v>
      </c>
      <c r="AF642">
        <f>MAX($C$8,AD642)</f>
        <v>400000</v>
      </c>
      <c r="AG642" s="11">
        <f>MAX(AE642,$C$3,U642)</f>
        <v>340299.45041506033</v>
      </c>
      <c r="AH642" s="11">
        <f t="shared" si="119"/>
        <v>9.4984472415232168E-2</v>
      </c>
      <c r="AI642" s="11">
        <f>(3*K642)/($C$2*$C$3*2)</f>
        <v>-7.4999999999999997E-3</v>
      </c>
      <c r="AJ642">
        <f t="shared" ref="AJ642:AJ705" si="123">H642</f>
        <v>0.18823999999999999</v>
      </c>
      <c r="AK642">
        <f t="shared" ref="AK642:AK705" si="124">N642</f>
        <v>9.4984472415232168E-2</v>
      </c>
      <c r="AL642">
        <f>0</f>
        <v>0</v>
      </c>
      <c r="AN642">
        <f t="shared" ref="AN642:AN705" si="125">(H643-H642)*((N643))*$C$2</f>
        <v>1.376942782035682E-6</v>
      </c>
    </row>
    <row r="643" spans="7:40" x14ac:dyDescent="0.25">
      <c r="G643">
        <f>G642+($C$6/1700)</f>
        <v>0.18852941176470753</v>
      </c>
      <c r="H643" s="7">
        <f t="shared" ref="H643:H706" si="126">VALUE(ROUND(G643,5))</f>
        <v>0.18853</v>
      </c>
      <c r="I643" s="7">
        <f t="shared" si="120"/>
        <v>643</v>
      </c>
      <c r="J643" s="7">
        <f t="shared" si="121"/>
        <v>30.059000000000005</v>
      </c>
      <c r="K643" s="7">
        <v>-50</v>
      </c>
      <c r="L643">
        <f>SQRT(ABS((6*J643)/($C$2*$C$8)))</f>
        <v>9.4961571174870529E-2</v>
      </c>
      <c r="M643">
        <f>(3*K643)/($C$2*$C$3*2)</f>
        <v>-7.4999999999999997E-3</v>
      </c>
      <c r="N643">
        <f t="shared" ref="N643:N706" si="127">MAX(ABS(L643),ABS(M643))</f>
        <v>9.4961571174870529E-2</v>
      </c>
      <c r="O643">
        <f t="shared" ref="O643:O706" si="128">MAX($N$2:$N$1702)</f>
        <v>9.7979589711327184E-2</v>
      </c>
      <c r="P643">
        <f t="shared" si="122"/>
        <v>-15795.863331260274</v>
      </c>
      <c r="Q643">
        <f>0</f>
        <v>0</v>
      </c>
      <c r="R643" s="12">
        <f>0</f>
        <v>0</v>
      </c>
      <c r="S643">
        <f>0</f>
        <v>0</v>
      </c>
      <c r="T643">
        <f>SIN(R643)*$C$5</f>
        <v>0</v>
      </c>
      <c r="U643">
        <f>IFERROR($C$3*S643,0)</f>
        <v>0</v>
      </c>
      <c r="V643">
        <f>3.1415-ATAN((M643/2)/ABS((G643-$C$7)))</f>
        <v>3.1647198697224863</v>
      </c>
      <c r="W643">
        <f>SQRT(((O643/2))^2+(ABS(G643-$C$7))^2)</f>
        <v>0.16873870588887235</v>
      </c>
      <c r="X643">
        <f t="shared" ref="X643:X706" si="129">3.1415</f>
        <v>3.1415000000000002</v>
      </c>
      <c r="Y643">
        <f>G643-$C$7</f>
        <v>-0.16147058823529245</v>
      </c>
      <c r="Z643">
        <f t="shared" ref="Z643:Z706" si="130">(1/12)*$C$2*(N643^3)</f>
        <v>3.5680623349317919E-6</v>
      </c>
      <c r="AA643">
        <f>W643/$C$5</f>
        <v>8.436935294443618</v>
      </c>
      <c r="AB643">
        <f>Y643/$C$5</f>
        <v>-8.073529411764623</v>
      </c>
      <c r="AC643">
        <f>$C$4/$C$5</f>
        <v>0</v>
      </c>
      <c r="AD643">
        <f>IFERROR(ABS(((J643*$C$5)/(4*Z643))*((((1/(AA643^3))-AA643)*SIN(V643))-(((4/(AA643^5))-(5/(AA643^3))+AA643)*SIN(3*V643))-(2*AC643*((3/(AA643^4))-(4/(AA643^2))+1)*COS(2*V643))+(2*AC643*((1/(AA643^2))-1)))),0)</f>
        <v>32829.919353688565</v>
      </c>
      <c r="AE643">
        <f>IFERROR(ABS(((J643*$C$5)/(4*Z643))*((2*AC643*((-(3/(AB643^4)))+(2/(AB643^2))+1)*SIN(2*X643))-((1/(AB643^3))*COS(X643))+(((4/(AB643^5))-((3/(AB643^3))-AB643))*COS(3*X643)))),0)</f>
        <v>339760.37381584122</v>
      </c>
      <c r="AF643">
        <f>MAX($C$8,AD643)</f>
        <v>400000</v>
      </c>
      <c r="AG643" s="11">
        <f>MAX(AE643,$C$3,U643)</f>
        <v>339760.37381584122</v>
      </c>
      <c r="AH643" s="11">
        <f t="shared" ref="AH643:AH706" si="131">SQRT(ABS((6*J643)/($C$2*AF643)))</f>
        <v>9.4961571174870529E-2</v>
      </c>
      <c r="AI643" s="11">
        <f>(3*K643)/($C$2*$C$3*2)</f>
        <v>-7.4999999999999997E-3</v>
      </c>
      <c r="AJ643">
        <f t="shared" si="123"/>
        <v>0.18853</v>
      </c>
      <c r="AK643">
        <f t="shared" si="124"/>
        <v>9.4961571174870529E-2</v>
      </c>
      <c r="AL643">
        <f>0</f>
        <v>0</v>
      </c>
      <c r="AN643">
        <f t="shared" si="125"/>
        <v>1.3766106339483946E-6</v>
      </c>
    </row>
    <row r="644" spans="7:40" x14ac:dyDescent="0.25">
      <c r="G644">
        <f>G643+($C$6/1700)</f>
        <v>0.18882352941176636</v>
      </c>
      <c r="H644" s="7">
        <f t="shared" si="126"/>
        <v>0.18881999999999999</v>
      </c>
      <c r="I644" s="7">
        <f t="shared" ref="I644:I707" si="132">I643+1</f>
        <v>644</v>
      </c>
      <c r="J644" s="7">
        <f t="shared" ref="J644:J707" si="133">K644*(H644-H643)+J643</f>
        <v>30.044500000000006</v>
      </c>
      <c r="K644" s="7">
        <v>-50</v>
      </c>
      <c r="L644">
        <f>SQRT(ABS((6*J644)/($C$2*$C$8)))</f>
        <v>9.4938664410239113E-2</v>
      </c>
      <c r="M644">
        <f>(3*K644)/($C$2*$C$3*2)</f>
        <v>-7.4999999999999997E-3</v>
      </c>
      <c r="N644">
        <f t="shared" si="127"/>
        <v>9.4938664410239113E-2</v>
      </c>
      <c r="O644">
        <f t="shared" si="128"/>
        <v>9.7979589711327184E-2</v>
      </c>
      <c r="P644">
        <f t="shared" si="122"/>
        <v>-15799.674551122349</v>
      </c>
      <c r="Q644">
        <f>0</f>
        <v>0</v>
      </c>
      <c r="R644" s="12">
        <f>0</f>
        <v>0</v>
      </c>
      <c r="S644">
        <f>0</f>
        <v>0</v>
      </c>
      <c r="T644">
        <f>SIN(R644)*$C$5</f>
        <v>0</v>
      </c>
      <c r="U644">
        <f>IFERROR($C$3*S644,0)</f>
        <v>0</v>
      </c>
      <c r="V644">
        <f>3.1415-ATAN((M644/2)/ABS((G644-$C$7)))</f>
        <v>3.1647622264772108</v>
      </c>
      <c r="W644">
        <f>SQRT(((O644/2))^2+(ABS(G644-$C$7))^2)</f>
        <v>0.16845727847522568</v>
      </c>
      <c r="X644">
        <f t="shared" si="129"/>
        <v>3.1415000000000002</v>
      </c>
      <c r="Y644">
        <f>G644-$C$7</f>
        <v>-0.16117647058823362</v>
      </c>
      <c r="Z644">
        <f t="shared" si="130"/>
        <v>3.5654808785917875E-6</v>
      </c>
      <c r="AA644">
        <f>W644/$C$5</f>
        <v>8.4228639237612839</v>
      </c>
      <c r="AB644">
        <f>Y644/$C$5</f>
        <v>-8.058823529411681</v>
      </c>
      <c r="AC644">
        <f>$C$4/$C$5</f>
        <v>0</v>
      </c>
      <c r="AD644">
        <f>IFERROR(ABS(((J644*$C$5)/(4*Z644))*((((1/(AA644^3))-AA644)*SIN(V644))-(((4/(AA644^5))-(5/(AA644^3))+AA644)*SIN(3*V644))-(2*AC644*((3/(AA644^4))-(4/(AA644^2))+1)*COS(2*V644))+(2*AC644*((1/(AA644^2))-1)))),0)</f>
        <v>32842.867571954419</v>
      </c>
      <c r="AE644">
        <f>IFERROR(ABS(((J644*$C$5)/(4*Z644))*((2*AC644*((-(3/(AB644^4)))+(2/(AB644^2))+1)*SIN(2*X644))-((1/(AB644^3))*COS(X644))+(((4/(AB644^5))-((3/(AB644^3))-AB644))*COS(3*X644)))),0)</f>
        <v>339221.04462005198</v>
      </c>
      <c r="AF644">
        <f>MAX($C$8,AD644)</f>
        <v>400000</v>
      </c>
      <c r="AG644" s="11">
        <f>MAX(AE644,$C$3,U644)</f>
        <v>339221.04462005198</v>
      </c>
      <c r="AH644" s="11">
        <f t="shared" si="131"/>
        <v>9.4938664410239113E-2</v>
      </c>
      <c r="AI644" s="11">
        <f>(3*K644)/($C$2*$C$3*2)</f>
        <v>-7.4999999999999997E-3</v>
      </c>
      <c r="AJ644">
        <f t="shared" si="123"/>
        <v>0.18881999999999999</v>
      </c>
      <c r="AK644">
        <f t="shared" si="124"/>
        <v>9.4938664410239113E-2</v>
      </c>
      <c r="AL644">
        <f>0</f>
        <v>0</v>
      </c>
      <c r="AN644">
        <f t="shared" si="125"/>
        <v>1.4237244290944453E-6</v>
      </c>
    </row>
    <row r="645" spans="7:40" x14ac:dyDescent="0.25">
      <c r="G645">
        <f>G644+($C$6/1700)</f>
        <v>0.18911764705882519</v>
      </c>
      <c r="H645" s="7">
        <f t="shared" si="126"/>
        <v>0.18912000000000001</v>
      </c>
      <c r="I645" s="7">
        <f t="shared" si="132"/>
        <v>645</v>
      </c>
      <c r="J645" s="7">
        <f t="shared" si="133"/>
        <v>30.029500000000006</v>
      </c>
      <c r="K645" s="7">
        <v>-50</v>
      </c>
      <c r="L645">
        <f>SQRT(ABS((6*J645)/($C$2*$C$8)))</f>
        <v>9.4914961939622566E-2</v>
      </c>
      <c r="M645">
        <f>(3*K645)/($C$2*$C$3*2)</f>
        <v>-7.4999999999999997E-3</v>
      </c>
      <c r="N645">
        <f t="shared" si="127"/>
        <v>9.4914961939622566E-2</v>
      </c>
      <c r="O645">
        <f t="shared" si="128"/>
        <v>9.7979589711327184E-2</v>
      </c>
      <c r="P645">
        <f t="shared" si="122"/>
        <v>-15803.620096841863</v>
      </c>
      <c r="Q645">
        <f>0</f>
        <v>0</v>
      </c>
      <c r="R645" s="12">
        <f>0</f>
        <v>0</v>
      </c>
      <c r="S645">
        <f>0</f>
        <v>0</v>
      </c>
      <c r="T645">
        <f>SIN(R645)*$C$5</f>
        <v>0</v>
      </c>
      <c r="U645">
        <f>IFERROR($C$3*S645,0)</f>
        <v>0</v>
      </c>
      <c r="V645">
        <f>3.1415-ATAN((M645/2)/ABS((G645-$C$7)))</f>
        <v>3.1648047380172972</v>
      </c>
      <c r="W645">
        <f>SQRT(((O645/2))^2+(ABS(G645-$C$7))^2)</f>
        <v>0.16817589449112122</v>
      </c>
      <c r="X645">
        <f t="shared" si="129"/>
        <v>3.1415000000000002</v>
      </c>
      <c r="Y645">
        <f>G645-$C$7</f>
        <v>-0.16088235294117478</v>
      </c>
      <c r="Z645">
        <f t="shared" si="130"/>
        <v>3.5628110619573698E-6</v>
      </c>
      <c r="AA645">
        <f>W645/$C$5</f>
        <v>8.4087947245560599</v>
      </c>
      <c r="AB645">
        <f>Y645/$C$5</f>
        <v>-8.044117647058739</v>
      </c>
      <c r="AC645">
        <f>$C$4/$C$5</f>
        <v>0</v>
      </c>
      <c r="AD645">
        <f>IFERROR(ABS(((J645*$C$5)/(4*Z645))*((((1/(AA645^3))-AA645)*SIN(V645))-(((4/(AA645^5))-(5/(AA645^3))+AA645)*SIN(3*V645))-(2*AC645*((3/(AA645^4))-(4/(AA645^2))+1)*COS(2*V645))+(2*AC645*((1/(AA645^2))-1)))),0)</f>
        <v>32856.122512704722</v>
      </c>
      <c r="AE645">
        <f>IFERROR(ABS(((J645*$C$5)/(4*Z645))*((2*AC645*((-(3/(AB645^4)))+(2/(AB645^2))+1)*SIN(2*X645))-((1/(AB645^3))*COS(X645))+(((4/(AB645^5))-((3/(AB645^3))-AB645))*COS(3*X645)))),0)</f>
        <v>338684.28201560775</v>
      </c>
      <c r="AF645">
        <f>MAX($C$8,AD645)</f>
        <v>400000</v>
      </c>
      <c r="AG645" s="11">
        <f>MAX(AE645,$C$3,U645)</f>
        <v>338684.28201560775</v>
      </c>
      <c r="AH645" s="11">
        <f t="shared" si="131"/>
        <v>9.4914961939622566E-2</v>
      </c>
      <c r="AI645" s="11">
        <f>(3*K645)/($C$2*$C$3*2)</f>
        <v>-7.4999999999999997E-3</v>
      </c>
      <c r="AJ645">
        <f t="shared" si="123"/>
        <v>0.18912000000000001</v>
      </c>
      <c r="AK645">
        <f t="shared" si="124"/>
        <v>9.4914961939622566E-2</v>
      </c>
      <c r="AL645">
        <f>0</f>
        <v>0</v>
      </c>
      <c r="AN645">
        <f t="shared" si="125"/>
        <v>1.3759346368922475E-6</v>
      </c>
    </row>
    <row r="646" spans="7:40" x14ac:dyDescent="0.25">
      <c r="G646">
        <f>G645+($C$6/1700)</f>
        <v>0.18941176470588403</v>
      </c>
      <c r="H646" s="7">
        <f t="shared" si="126"/>
        <v>0.18941</v>
      </c>
      <c r="I646" s="7">
        <f t="shared" si="132"/>
        <v>646</v>
      </c>
      <c r="J646" s="7">
        <f t="shared" si="133"/>
        <v>30.015000000000008</v>
      </c>
      <c r="K646" s="7">
        <v>-50</v>
      </c>
      <c r="L646">
        <f>SQRT(ABS((6*J646)/($C$2*$C$8)))</f>
        <v>9.4892043923608269E-2</v>
      </c>
      <c r="M646">
        <f>(3*K646)/($C$2*$C$3*2)</f>
        <v>-7.4999999999999997E-3</v>
      </c>
      <c r="N646">
        <f t="shared" si="127"/>
        <v>9.4892043923608269E-2</v>
      </c>
      <c r="O646">
        <f t="shared" si="128"/>
        <v>9.7979589711327184E-2</v>
      </c>
      <c r="P646">
        <f t="shared" si="122"/>
        <v>-15807.436935466976</v>
      </c>
      <c r="Q646">
        <f>0</f>
        <v>0</v>
      </c>
      <c r="R646" s="12">
        <f>0</f>
        <v>0</v>
      </c>
      <c r="S646">
        <f>0</f>
        <v>0</v>
      </c>
      <c r="T646">
        <f>SIN(R646)*$C$5</f>
        <v>0</v>
      </c>
      <c r="U646">
        <f>IFERROR($C$3*S646,0)</f>
        <v>0</v>
      </c>
      <c r="V646">
        <f>3.1415-ATAN((M646/2)/ABS((G646-$C$7)))</f>
        <v>3.1648474051925977</v>
      </c>
      <c r="W646">
        <f>SQRT(((O646/2))^2+(ABS(G646-$C$7))^2)</f>
        <v>0.16789455415491697</v>
      </c>
      <c r="X646">
        <f t="shared" si="129"/>
        <v>3.1415000000000002</v>
      </c>
      <c r="Y646">
        <f>G646-$C$7</f>
        <v>-0.16058823529411595</v>
      </c>
      <c r="Z646">
        <f t="shared" si="130"/>
        <v>3.5602308729588781E-6</v>
      </c>
      <c r="AA646">
        <f>W646/$C$5</f>
        <v>8.3947277077458491</v>
      </c>
      <c r="AB646">
        <f>Y646/$C$5</f>
        <v>-8.029411764705797</v>
      </c>
      <c r="AC646">
        <f>$C$4/$C$5</f>
        <v>0</v>
      </c>
      <c r="AD646">
        <f>IFERROR(ABS(((J646*$C$5)/(4*Z646))*((((1/(AA646^3))-AA646)*SIN(V646))-(((4/(AA646^5))-(5/(AA646^3))+AA646)*SIN(3*V646))-(2*AC646*((3/(AA646^4))-(4/(AA646^2))+1)*COS(2*V646))+(2*AC646*((1/(AA646^2))-1)))),0)</f>
        <v>32869.137559545459</v>
      </c>
      <c r="AE646">
        <f>IFERROR(ABS(((J646*$C$5)/(4*Z646))*((2*AC646*((-(3/(AB646^4)))+(2/(AB646^2))+1)*SIN(2*X646))-((1/(AB646^3))*COS(X646))+(((4/(AB646^5))-((3/(AB646^3))-AB646))*COS(3*X646)))),0)</f>
        <v>338144.44337083353</v>
      </c>
      <c r="AF646">
        <f>MAX($C$8,AD646)</f>
        <v>400000</v>
      </c>
      <c r="AG646" s="11">
        <f>MAX(AE646,$C$3,U646)</f>
        <v>338144.44337083353</v>
      </c>
      <c r="AH646" s="11">
        <f t="shared" si="131"/>
        <v>9.4892043923608269E-2</v>
      </c>
      <c r="AI646" s="11">
        <f>(3*K646)/($C$2*$C$3*2)</f>
        <v>-7.4999999999999997E-3</v>
      </c>
      <c r="AJ646">
        <f t="shared" si="123"/>
        <v>0.18941</v>
      </c>
      <c r="AK646">
        <f t="shared" si="124"/>
        <v>9.4892043923608269E-2</v>
      </c>
      <c r="AL646">
        <f>0</f>
        <v>0</v>
      </c>
      <c r="AN646">
        <f t="shared" si="125"/>
        <v>1.4230249470757459E-6</v>
      </c>
    </row>
    <row r="647" spans="7:40" x14ac:dyDescent="0.25">
      <c r="G647">
        <f>G646+($C$6/1700)</f>
        <v>0.18970588235294286</v>
      </c>
      <c r="H647" s="7">
        <f t="shared" si="126"/>
        <v>0.18970999999999999</v>
      </c>
      <c r="I647" s="7">
        <f t="shared" si="132"/>
        <v>647</v>
      </c>
      <c r="J647" s="7">
        <f t="shared" si="133"/>
        <v>30.000000000000007</v>
      </c>
      <c r="K647" s="7">
        <v>-50</v>
      </c>
      <c r="L647">
        <f>SQRT(ABS((6*J647)/($C$2*$C$8)))</f>
        <v>9.4868329805051388E-2</v>
      </c>
      <c r="M647">
        <f>(3*K647)/($C$2*$C$3*2)</f>
        <v>-7.4999999999999997E-3</v>
      </c>
      <c r="N647">
        <f t="shared" si="127"/>
        <v>9.4868329805051388E-2</v>
      </c>
      <c r="O647">
        <f t="shared" si="128"/>
        <v>9.7979589711327184E-2</v>
      </c>
      <c r="P647">
        <f t="shared" si="122"/>
        <v>-15811.388300841894</v>
      </c>
      <c r="Q647">
        <f>0</f>
        <v>0</v>
      </c>
      <c r="R647" s="12">
        <f>0</f>
        <v>0</v>
      </c>
      <c r="S647">
        <f>0</f>
        <v>0</v>
      </c>
      <c r="T647">
        <f>SIN(R647)*$C$5</f>
        <v>0</v>
      </c>
      <c r="U647">
        <f>IFERROR($C$3*S647,0)</f>
        <v>0</v>
      </c>
      <c r="V647">
        <f>3.1415-ATAN((M647/2)/ABS((G647-$C$7)))</f>
        <v>3.1648902288591967</v>
      </c>
      <c r="W647">
        <f>SQRT(((O647/2))^2+(ABS(G647-$C$7))^2)</f>
        <v>0.16761325768640317</v>
      </c>
      <c r="X647">
        <f t="shared" si="129"/>
        <v>3.1415000000000002</v>
      </c>
      <c r="Y647">
        <f>G647-$C$7</f>
        <v>-0.16029411764705712</v>
      </c>
      <c r="Z647">
        <f t="shared" si="130"/>
        <v>3.5575623676894272E-6</v>
      </c>
      <c r="AA647">
        <f>W647/$C$5</f>
        <v>8.3806628843201576</v>
      </c>
      <c r="AB647">
        <f>Y647/$C$5</f>
        <v>-8.014705882352855</v>
      </c>
      <c r="AC647">
        <f>$C$4/$C$5</f>
        <v>0</v>
      </c>
      <c r="AD647">
        <f>IFERROR(ABS(((J647*$C$5)/(4*Z647))*((((1/(AA647^3))-AA647)*SIN(V647))-(((4/(AA647^5))-(5/(AA647^3))+AA647)*SIN(3*V647))-(2*AC647*((3/(AA647^4))-(4/(AA647^2))+1)*COS(2*V647))+(2*AC647*((1/(AA647^2))-1)))),0)</f>
        <v>32882.460220175431</v>
      </c>
      <c r="AE647">
        <f>IFERROR(ABS(((J647*$C$5)/(4*Z647))*((2*AC647*((-(3/(AB647^4)))+(2/(AB647^2))+1)*SIN(2*X647))-((1/(AB647^3))*COS(X647))+(((4/(AB647^5))-((3/(AB647^3))-AB647))*COS(3*X647)))),0)</f>
        <v>337607.16435718059</v>
      </c>
      <c r="AF647">
        <f>MAX($C$8,AD647)</f>
        <v>400000</v>
      </c>
      <c r="AG647" s="11">
        <f>MAX(AE647,$C$3,U647)</f>
        <v>337607.16435718059</v>
      </c>
      <c r="AH647" s="11">
        <f t="shared" si="131"/>
        <v>9.4868329805051388E-2</v>
      </c>
      <c r="AI647" s="11">
        <f>(3*K647)/($C$2*$C$3*2)</f>
        <v>-7.4999999999999997E-3</v>
      </c>
      <c r="AJ647">
        <f t="shared" si="123"/>
        <v>0.18970999999999999</v>
      </c>
      <c r="AK647">
        <f t="shared" si="124"/>
        <v>9.4868329805051388E-2</v>
      </c>
      <c r="AL647">
        <f>0</f>
        <v>0</v>
      </c>
      <c r="AN647">
        <f t="shared" si="125"/>
        <v>1.3752583075554074E-6</v>
      </c>
    </row>
    <row r="648" spans="7:40" x14ac:dyDescent="0.25">
      <c r="G648">
        <f>G647+($C$6/1700)</f>
        <v>0.1900000000000017</v>
      </c>
      <c r="H648" s="7">
        <f t="shared" si="126"/>
        <v>0.19</v>
      </c>
      <c r="I648" s="7">
        <f t="shared" si="132"/>
        <v>648</v>
      </c>
      <c r="J648" s="7">
        <f t="shared" si="133"/>
        <v>29.985500000000005</v>
      </c>
      <c r="K648" s="7">
        <v>-50</v>
      </c>
      <c r="L648">
        <f>SQRT(ABS((6*J648)/($C$2*$C$8)))</f>
        <v>9.4845400521058498E-2</v>
      </c>
      <c r="M648">
        <f>(3*K648)/($C$2*$C$3*2)</f>
        <v>-7.4999999999999997E-3</v>
      </c>
      <c r="N648">
        <f t="shared" si="127"/>
        <v>9.4845400521058498E-2</v>
      </c>
      <c r="O648">
        <f t="shared" si="128"/>
        <v>9.7979589711327184E-2</v>
      </c>
      <c r="P648">
        <f t="shared" si="122"/>
        <v>-15815.210772049566</v>
      </c>
      <c r="Q648">
        <f>0</f>
        <v>0</v>
      </c>
      <c r="R648" s="12">
        <f>0</f>
        <v>0</v>
      </c>
      <c r="S648">
        <f>0</f>
        <v>0</v>
      </c>
      <c r="T648">
        <f>SIN(R648)*$C$5</f>
        <v>0</v>
      </c>
      <c r="U648">
        <f>IFERROR($C$3*S648,0)</f>
        <v>0</v>
      </c>
      <c r="V648">
        <f>3.1415-ATAN((M648/2)/ABS((G648-$C$7)))</f>
        <v>3.164933209879468</v>
      </c>
      <c r="W648">
        <f>SQRT(((O648/2))^2+(ABS(G648-$C$7))^2)</f>
        <v>0.16733200530681347</v>
      </c>
      <c r="X648">
        <f t="shared" si="129"/>
        <v>3.1415000000000002</v>
      </c>
      <c r="Y648">
        <f>G648-$C$7</f>
        <v>-0.15999999999999828</v>
      </c>
      <c r="Z648">
        <f t="shared" si="130"/>
        <v>3.5549834466552509E-6</v>
      </c>
      <c r="AA648">
        <f>W648/$C$5</f>
        <v>8.3666002653406739</v>
      </c>
      <c r="AB648">
        <f>Y648/$C$5</f>
        <v>-7.9999999999999138</v>
      </c>
      <c r="AC648">
        <f>$C$4/$C$5</f>
        <v>0</v>
      </c>
      <c r="AD648">
        <f>IFERROR(ABS(((J648*$C$5)/(4*Z648))*((((1/(AA648^3))-AA648)*SIN(V648))-(((4/(AA648^5))-(5/(AA648^3))+AA648)*SIN(3*V648))-(2*AC648*((3/(AA648^4))-(4/(AA648^2))+1)*COS(2*V648))+(2*AC648*((1/(AA648^2))-1)))),0)</f>
        <v>32895.542905743816</v>
      </c>
      <c r="AE648">
        <f>IFERROR(ABS(((J648*$C$5)/(4*Z648))*((2*AC648*((-(3/(AB648^4)))+(2/(AB648^2))+1)*SIN(2*X648))-((1/(AB648^3))*COS(X648))+(((4/(AB648^5))-((3/(AB648^3))-AB648))*COS(3*X648)))),0)</f>
        <v>337066.81473580358</v>
      </c>
      <c r="AF648">
        <f>MAX($C$8,AD648)</f>
        <v>400000</v>
      </c>
      <c r="AG648" s="11">
        <f>MAX(AE648,$C$3,U648)</f>
        <v>337066.81473580358</v>
      </c>
      <c r="AH648" s="11">
        <f t="shared" si="131"/>
        <v>9.4845400521058498E-2</v>
      </c>
      <c r="AI648" s="11">
        <f>(3*K648)/($C$2*$C$3*2)</f>
        <v>-7.4999999999999997E-3</v>
      </c>
      <c r="AJ648">
        <f t="shared" si="123"/>
        <v>0.19</v>
      </c>
      <c r="AK648">
        <f t="shared" si="124"/>
        <v>9.4845400521058498E-2</v>
      </c>
      <c r="AL648">
        <f>0</f>
        <v>0</v>
      </c>
      <c r="AN648">
        <f t="shared" si="125"/>
        <v>1.3749257525407695E-6</v>
      </c>
    </row>
    <row r="649" spans="7:40" x14ac:dyDescent="0.25">
      <c r="G649">
        <f>G648+($C$6/1700)</f>
        <v>0.19029411764706053</v>
      </c>
      <c r="H649" s="7">
        <f t="shared" si="126"/>
        <v>0.19028999999999999</v>
      </c>
      <c r="I649" s="7">
        <f t="shared" si="132"/>
        <v>649</v>
      </c>
      <c r="J649" s="7">
        <f t="shared" si="133"/>
        <v>29.971000000000007</v>
      </c>
      <c r="K649" s="7">
        <v>-50</v>
      </c>
      <c r="L649">
        <f>SQRT(ABS((6*J649)/($C$2*$C$8)))</f>
        <v>9.4822465692471852E-2</v>
      </c>
      <c r="M649">
        <f>(3*K649)/($C$2*$C$3*2)</f>
        <v>-7.4999999999999997E-3</v>
      </c>
      <c r="N649">
        <f t="shared" si="127"/>
        <v>9.4822465692471852E-2</v>
      </c>
      <c r="O649">
        <f t="shared" si="128"/>
        <v>9.7979589711327184E-2</v>
      </c>
      <c r="P649">
        <f t="shared" si="122"/>
        <v>-15819.03601689497</v>
      </c>
      <c r="Q649">
        <f>0</f>
        <v>0</v>
      </c>
      <c r="R649" s="12">
        <f>0</f>
        <v>0</v>
      </c>
      <c r="S649">
        <f>0</f>
        <v>0</v>
      </c>
      <c r="T649">
        <f>SIN(R649)*$C$5</f>
        <v>0</v>
      </c>
      <c r="U649">
        <f>IFERROR($C$3*S649,0)</f>
        <v>0</v>
      </c>
      <c r="V649">
        <f>3.1415-ATAN((M649/2)/ABS((G649-$C$7)))</f>
        <v>3.1649763491221319</v>
      </c>
      <c r="W649">
        <f>SQRT(((O649/2))^2+(ABS(G649-$C$7))^2)</f>
        <v>0.16705079723883673</v>
      </c>
      <c r="X649">
        <f t="shared" si="129"/>
        <v>3.1415000000000002</v>
      </c>
      <c r="Y649">
        <f>G649-$C$7</f>
        <v>-0.15970588235293945</v>
      </c>
      <c r="Z649">
        <f t="shared" si="130"/>
        <v>3.5524051490863423E-6</v>
      </c>
      <c r="AA649">
        <f>W649/$C$5</f>
        <v>8.3525398619418354</v>
      </c>
      <c r="AB649">
        <f>Y649/$C$5</f>
        <v>-7.9852941176469727</v>
      </c>
      <c r="AC649">
        <f>$C$4/$C$5</f>
        <v>0</v>
      </c>
      <c r="AD649">
        <f>IFERROR(ABS(((J649*$C$5)/(4*Z649))*((((1/(AA649^3))-AA649)*SIN(V649))-(((4/(AA649^5))-(5/(AA649^3))+AA649)*SIN(3*V649))-(2*AC649*((3/(AA649^4))-(4/(AA649^2))+1)*COS(2*V649))+(2*AC649*((1/(AA649^2))-1)))),0)</f>
        <v>32908.659597714235</v>
      </c>
      <c r="AE649">
        <f>IFERROR(ABS(((J649*$C$5)/(4*Z649))*((2*AC649*((-(3/(AB649^4)))+(2/(AB649^2))+1)*SIN(2*X649))-((1/(AB649^3))*COS(X649))+(((4/(AB649^5))-((3/(AB649^3))-AB649))*COS(3*X649)))),0)</f>
        <v>336526.21062374033</v>
      </c>
      <c r="AF649">
        <f>MAX($C$8,AD649)</f>
        <v>400000</v>
      </c>
      <c r="AG649" s="11">
        <f>MAX(AE649,$C$3,U649)</f>
        <v>336526.21062374033</v>
      </c>
      <c r="AH649" s="11">
        <f t="shared" si="131"/>
        <v>9.4822465692471852E-2</v>
      </c>
      <c r="AI649" s="11">
        <f>(3*K649)/($C$2*$C$3*2)</f>
        <v>-7.4999999999999997E-3</v>
      </c>
      <c r="AJ649">
        <f t="shared" si="123"/>
        <v>0.19028999999999999</v>
      </c>
      <c r="AK649">
        <f t="shared" si="124"/>
        <v>9.4822465692471852E-2</v>
      </c>
      <c r="AL649">
        <f>0</f>
        <v>0</v>
      </c>
      <c r="AN649">
        <f t="shared" si="125"/>
        <v>1.4219810125315683E-6</v>
      </c>
    </row>
    <row r="650" spans="7:40" x14ac:dyDescent="0.25">
      <c r="G650">
        <f>G649+($C$6/1700)</f>
        <v>0.19058823529411936</v>
      </c>
      <c r="H650" s="7">
        <f t="shared" si="126"/>
        <v>0.19059000000000001</v>
      </c>
      <c r="I650" s="7">
        <f t="shared" si="132"/>
        <v>650</v>
      </c>
      <c r="J650" s="7">
        <f t="shared" si="133"/>
        <v>29.956000000000007</v>
      </c>
      <c r="K650" s="7">
        <v>-50</v>
      </c>
      <c r="L650">
        <f>SQRT(ABS((6*J650)/($C$2*$C$8)))</f>
        <v>9.4798734168764109E-2</v>
      </c>
      <c r="M650">
        <f>(3*K650)/($C$2*$C$3*2)</f>
        <v>-7.4999999999999997E-3</v>
      </c>
      <c r="N650">
        <f t="shared" si="127"/>
        <v>9.4798734168764109E-2</v>
      </c>
      <c r="O650">
        <f t="shared" si="128"/>
        <v>9.7979589711327184E-2</v>
      </c>
      <c r="P650">
        <f t="shared" si="122"/>
        <v>-15822.996089057962</v>
      </c>
      <c r="Q650">
        <f>0</f>
        <v>0</v>
      </c>
      <c r="R650" s="12">
        <f>0</f>
        <v>0</v>
      </c>
      <c r="S650">
        <f>0</f>
        <v>0</v>
      </c>
      <c r="T650">
        <f>SIN(R650)*$C$5</f>
        <v>0</v>
      </c>
      <c r="U650">
        <f>IFERROR($C$3*S650,0)</f>
        <v>0</v>
      </c>
      <c r="V650">
        <f>3.1415-ATAN((M650/2)/ABS((G650-$C$7)))</f>
        <v>3.165019647462314</v>
      </c>
      <c r="W650">
        <f>SQRT(((O650/2))^2+(ABS(G650-$C$7))^2)</f>
        <v>0.16676963370662853</v>
      </c>
      <c r="X650">
        <f t="shared" si="129"/>
        <v>3.1415000000000002</v>
      </c>
      <c r="Y650">
        <f>G650-$C$7</f>
        <v>-0.15941176470588062</v>
      </c>
      <c r="Z650">
        <f t="shared" si="130"/>
        <v>3.5497386009493731E-6</v>
      </c>
      <c r="AA650">
        <f>W650/$C$5</f>
        <v>8.338481685331427</v>
      </c>
      <c r="AB650">
        <f>Y650/$C$5</f>
        <v>-7.9705882352940307</v>
      </c>
      <c r="AC650">
        <f>$C$4/$C$5</f>
        <v>0</v>
      </c>
      <c r="AD650">
        <f>IFERROR(ABS(((J650*$C$5)/(4*Z650))*((((1/(AA650^3))-AA650)*SIN(V650))-(((4/(AA650^5))-(5/(AA650^3))+AA650)*SIN(3*V650))-(2*AC650*((3/(AA650^4))-(4/(AA650^2))+1)*COS(2*V650))+(2*AC650*((1/(AA650^2))-1)))),0)</f>
        <v>32922.085253518082</v>
      </c>
      <c r="AE650">
        <f>IFERROR(ABS(((J650*$C$5)/(4*Z650))*((2*AC650*((-(3/(AB650^4)))+(2/(AB650^2))+1)*SIN(2*X650))-((1/(AB650^3))*COS(X650))+(((4/(AB650^5))-((3/(AB650^3))-AB650))*COS(3*X650)))),0)</f>
        <v>335988.15561766922</v>
      </c>
      <c r="AF650">
        <f>MAX($C$8,AD650)</f>
        <v>400000</v>
      </c>
      <c r="AG650" s="11">
        <f>MAX(AE650,$C$3,U650)</f>
        <v>335988.15561766922</v>
      </c>
      <c r="AH650" s="11">
        <f t="shared" si="131"/>
        <v>9.4798734168764109E-2</v>
      </c>
      <c r="AI650" s="11">
        <f>(3*K650)/($C$2*$C$3*2)</f>
        <v>-7.4999999999999997E-3</v>
      </c>
      <c r="AJ650">
        <f t="shared" si="123"/>
        <v>0.19059000000000001</v>
      </c>
      <c r="AK650">
        <f t="shared" si="124"/>
        <v>9.4798734168764109E-2</v>
      </c>
      <c r="AL650">
        <f>0</f>
        <v>0</v>
      </c>
      <c r="AN650">
        <f t="shared" si="125"/>
        <v>1.3742489266867929E-6</v>
      </c>
    </row>
    <row r="651" spans="7:40" x14ac:dyDescent="0.25">
      <c r="G651">
        <f>G650+($C$6/1700)</f>
        <v>0.1908823529411782</v>
      </c>
      <c r="H651" s="7">
        <f t="shared" si="126"/>
        <v>0.19087999999999999</v>
      </c>
      <c r="I651" s="7">
        <f t="shared" si="132"/>
        <v>651</v>
      </c>
      <c r="J651" s="7">
        <f t="shared" si="133"/>
        <v>29.941500000000008</v>
      </c>
      <c r="K651" s="7">
        <v>-50</v>
      </c>
      <c r="L651">
        <f>SQRT(ABS((6*J651)/($C$2*$C$8)))</f>
        <v>9.477578804737001E-2</v>
      </c>
      <c r="M651">
        <f>(3*K651)/($C$2*$C$3*2)</f>
        <v>-7.4999999999999997E-3</v>
      </c>
      <c r="N651">
        <f t="shared" si="127"/>
        <v>9.477578804737001E-2</v>
      </c>
      <c r="O651">
        <f t="shared" si="128"/>
        <v>9.7979589711327184E-2</v>
      </c>
      <c r="P651">
        <f t="shared" si="122"/>
        <v>-15826.826987186674</v>
      </c>
      <c r="Q651">
        <f>0</f>
        <v>0</v>
      </c>
      <c r="R651" s="12">
        <f>0</f>
        <v>0</v>
      </c>
      <c r="S651">
        <f>0</f>
        <v>0</v>
      </c>
      <c r="T651">
        <f>SIN(R651)*$C$5</f>
        <v>0</v>
      </c>
      <c r="U651">
        <f>IFERROR($C$3*S651,0)</f>
        <v>0</v>
      </c>
      <c r="V651">
        <f>3.1415-ATAN((M651/2)/ABS((G651-$C$7)))</f>
        <v>3.1650631057816043</v>
      </c>
      <c r="W651">
        <f>SQRT(((O651/2))^2+(ABS(G651-$C$7))^2)</f>
        <v>0.16648851493582306</v>
      </c>
      <c r="X651">
        <f t="shared" si="129"/>
        <v>3.1415000000000002</v>
      </c>
      <c r="Y651">
        <f>G651-$C$7</f>
        <v>-0.15911764705882178</v>
      </c>
      <c r="Z651">
        <f t="shared" si="130"/>
        <v>3.5471615722754132E-6</v>
      </c>
      <c r="AA651">
        <f>W651/$C$5</f>
        <v>8.3244257467911531</v>
      </c>
      <c r="AB651">
        <f>Y651/$C$5</f>
        <v>-7.9558823529410887</v>
      </c>
      <c r="AC651">
        <f>$C$4/$C$5</f>
        <v>0</v>
      </c>
      <c r="AD651">
        <f>IFERROR(ABS(((J651*$C$5)/(4*Z651))*((((1/(AA651^3))-AA651)*SIN(V651))-(((4/(AA651^5))-(5/(AA651^3))+AA651)*SIN(3*V651))-(2*AC651*((3/(AA651^4))-(4/(AA651^2))+1)*COS(2*V651))+(2*AC651*((1/(AA651^2))-1)))),0)</f>
        <v>32935.270824762716</v>
      </c>
      <c r="AE651">
        <f>IFERROR(ABS(((J651*$C$5)/(4*Z651))*((2*AC651*((-(3/(AB651^4)))+(2/(AB651^2))+1)*SIN(2*X651))-((1/(AB651^3))*COS(X651))+(((4/(AB651^5))-((3/(AB651^3))-AB651))*COS(3*X651)))),0)</f>
        <v>335447.03821603756</v>
      </c>
      <c r="AF651">
        <f>MAX($C$8,AD651)</f>
        <v>400000</v>
      </c>
      <c r="AG651" s="11">
        <f>MAX(AE651,$C$3,U651)</f>
        <v>335447.03821603756</v>
      </c>
      <c r="AH651" s="11">
        <f t="shared" si="131"/>
        <v>9.477578804737001E-2</v>
      </c>
      <c r="AI651" s="11">
        <f>(3*K651)/($C$2*$C$3*2)</f>
        <v>-7.4999999999999997E-3</v>
      </c>
      <c r="AJ651">
        <f t="shared" si="123"/>
        <v>0.19087999999999999</v>
      </c>
      <c r="AK651">
        <f t="shared" si="124"/>
        <v>9.477578804737001E-2</v>
      </c>
      <c r="AL651">
        <f>0</f>
        <v>0</v>
      </c>
      <c r="AN651">
        <f t="shared" si="125"/>
        <v>1.4212806724922172E-6</v>
      </c>
    </row>
    <row r="652" spans="7:40" x14ac:dyDescent="0.25">
      <c r="G652">
        <f>G651+($C$6/1700)</f>
        <v>0.19117647058823703</v>
      </c>
      <c r="H652" s="7">
        <f t="shared" si="126"/>
        <v>0.19117999999999999</v>
      </c>
      <c r="I652" s="7">
        <f t="shared" si="132"/>
        <v>652</v>
      </c>
      <c r="J652" s="7">
        <f t="shared" si="133"/>
        <v>29.926500000000008</v>
      </c>
      <c r="K652" s="7">
        <v>-50</v>
      </c>
      <c r="L652">
        <f>SQRT(ABS((6*J652)/($C$2*$C$8)))</f>
        <v>9.4752044832816157E-2</v>
      </c>
      <c r="M652">
        <f>(3*K652)/($C$2*$C$3*2)</f>
        <v>-7.4999999999999997E-3</v>
      </c>
      <c r="N652">
        <f t="shared" si="127"/>
        <v>9.4752044832816157E-2</v>
      </c>
      <c r="O652">
        <f t="shared" si="128"/>
        <v>9.7979589711327184E-2</v>
      </c>
      <c r="P652">
        <f t="shared" si="122"/>
        <v>-15830.792914777223</v>
      </c>
      <c r="Q652">
        <f>0</f>
        <v>0</v>
      </c>
      <c r="R652" s="12">
        <f>0</f>
        <v>0</v>
      </c>
      <c r="S652">
        <f>0</f>
        <v>0</v>
      </c>
      <c r="T652">
        <f>SIN(R652)*$C$5</f>
        <v>0</v>
      </c>
      <c r="U652">
        <f>IFERROR($C$3*S652,0)</f>
        <v>0</v>
      </c>
      <c r="V652">
        <f>3.1415-ATAN((M652/2)/ABS((G652-$C$7)))</f>
        <v>3.1651067249681173</v>
      </c>
      <c r="W652">
        <f>SQRT(((O652/2))^2+(ABS(G652-$C$7))^2)</f>
        <v>0.16620744115354502</v>
      </c>
      <c r="X652">
        <f t="shared" si="129"/>
        <v>3.1415000000000002</v>
      </c>
      <c r="Y652">
        <f>G652-$C$7</f>
        <v>-0.15882352941176295</v>
      </c>
      <c r="Z652">
        <f t="shared" si="130"/>
        <v>3.5444963371115922E-6</v>
      </c>
      <c r="AA652">
        <f>W652/$C$5</f>
        <v>8.3103720576772506</v>
      </c>
      <c r="AB652">
        <f>Y652/$C$5</f>
        <v>-7.9411764705881476</v>
      </c>
      <c r="AC652">
        <f>$C$4/$C$5</f>
        <v>0</v>
      </c>
      <c r="AD652">
        <f>IFERROR(ABS(((J652*$C$5)/(4*Z652))*((((1/(AA652^3))-AA652)*SIN(V652))-(((4/(AA652^5))-(5/(AA652^3))+AA652)*SIN(3*V652))-(2*AC652*((3/(AA652^4))-(4/(AA652^2))+1)*COS(2*V652))+(2*AC652*((1/(AA652^2))-1)))),0)</f>
        <v>32948.766273750363</v>
      </c>
      <c r="AE652">
        <f>IFERROR(ABS(((J652*$C$5)/(4*Z652))*((2*AC652*((-(3/(AB652^4)))+(2/(AB652^2))+1)*SIN(2*X652))-((1/(AB652^3))*COS(X652))+(((4/(AB652^5))-((3/(AB652^3))-AB652))*COS(3*X652)))),0)</f>
        <v>334908.4628901814</v>
      </c>
      <c r="AF652">
        <f>MAX($C$8,AD652)</f>
        <v>400000</v>
      </c>
      <c r="AG652" s="11">
        <f>MAX(AE652,$C$3,U652)</f>
        <v>334908.4628901814</v>
      </c>
      <c r="AH652" s="11">
        <f t="shared" si="131"/>
        <v>9.4752044832816157E-2</v>
      </c>
      <c r="AI652" s="11">
        <f>(3*K652)/($C$2*$C$3*2)</f>
        <v>-7.4999999999999997E-3</v>
      </c>
      <c r="AJ652">
        <f t="shared" si="123"/>
        <v>0.19117999999999999</v>
      </c>
      <c r="AK652">
        <f t="shared" si="124"/>
        <v>9.4752044832816157E-2</v>
      </c>
      <c r="AL652">
        <f>0</f>
        <v>0</v>
      </c>
      <c r="AN652">
        <f t="shared" si="125"/>
        <v>1.3735717673278535E-6</v>
      </c>
    </row>
    <row r="653" spans="7:40" x14ac:dyDescent="0.25">
      <c r="G653">
        <f>G652+($C$6/1700)</f>
        <v>0.19147058823529586</v>
      </c>
      <c r="H653" s="7">
        <f t="shared" si="126"/>
        <v>0.19147</v>
      </c>
      <c r="I653" s="7">
        <f t="shared" si="132"/>
        <v>653</v>
      </c>
      <c r="J653" s="7">
        <f t="shared" si="133"/>
        <v>29.912000000000006</v>
      </c>
      <c r="K653" s="7">
        <v>-50</v>
      </c>
      <c r="L653">
        <f>SQRT(ABS((6*J653)/($C$2*$C$8)))</f>
        <v>9.4729087401916851E-2</v>
      </c>
      <c r="M653">
        <f>(3*K653)/($C$2*$C$3*2)</f>
        <v>-7.4999999999999997E-3</v>
      </c>
      <c r="N653">
        <f t="shared" si="127"/>
        <v>9.4729087401916851E-2</v>
      </c>
      <c r="O653">
        <f t="shared" si="128"/>
        <v>9.7979589711327184E-2</v>
      </c>
      <c r="P653">
        <f t="shared" si="122"/>
        <v>-15834.629480127845</v>
      </c>
      <c r="Q653">
        <f>0</f>
        <v>0</v>
      </c>
      <c r="R653" s="12">
        <f>0</f>
        <v>0</v>
      </c>
      <c r="S653">
        <f>0</f>
        <v>0</v>
      </c>
      <c r="T653">
        <f>SIN(R653)*$C$5</f>
        <v>0</v>
      </c>
      <c r="U653">
        <f>IFERROR($C$3*S653,0)</f>
        <v>0</v>
      </c>
      <c r="V653">
        <f>3.1415-ATAN((M653/2)/ABS((G653-$C$7)))</f>
        <v>3.1651505059165519</v>
      </c>
      <c r="W653">
        <f>SQRT(((O653/2))^2+(ABS(G653-$C$7))^2)</f>
        <v>0.16592641258842158</v>
      </c>
      <c r="X653">
        <f t="shared" si="129"/>
        <v>3.1415000000000002</v>
      </c>
      <c r="Y653">
        <f>G653-$C$7</f>
        <v>-0.15852941176470411</v>
      </c>
      <c r="Z653">
        <f t="shared" si="130"/>
        <v>3.5419205779576719E-6</v>
      </c>
      <c r="AA653">
        <f>W653/$C$5</f>
        <v>8.2963206294210785</v>
      </c>
      <c r="AB653">
        <f>Y653/$C$5</f>
        <v>-7.9264705882352056</v>
      </c>
      <c r="AC653">
        <f>$C$4/$C$5</f>
        <v>0</v>
      </c>
      <c r="AD653">
        <f>IFERROR(ABS(((J653*$C$5)/(4*Z653))*((((1/(AA653^3))-AA653)*SIN(V653))-(((4/(AA653^5))-(5/(AA653^3))+AA653)*SIN(3*V653))-(2*AC653*((3/(AA653^4))-(4/(AA653^2))+1)*COS(2*V653))+(2*AC653*((1/(AA653^2))-1)))),0)</f>
        <v>32962.021569289747</v>
      </c>
      <c r="AE653">
        <f>IFERROR(ABS(((J653*$C$5)/(4*Z653))*((2*AC653*((-(3/(AB653^4)))+(2/(AB653^2))+1)*SIN(2*X653))-((1/(AB653^3))*COS(X653))+(((4/(AB653^5))-((3/(AB653^3))-AB653))*COS(3*X653)))),0)</f>
        <v>334366.83063529752</v>
      </c>
      <c r="AF653">
        <f>MAX($C$8,AD653)</f>
        <v>400000</v>
      </c>
      <c r="AG653" s="11">
        <f>MAX(AE653,$C$3,U653)</f>
        <v>334366.83063529752</v>
      </c>
      <c r="AH653" s="11">
        <f t="shared" si="131"/>
        <v>9.4729087401916851E-2</v>
      </c>
      <c r="AI653" s="11">
        <f>(3*K653)/($C$2*$C$3*2)</f>
        <v>-7.4999999999999997E-3</v>
      </c>
      <c r="AJ653">
        <f t="shared" si="123"/>
        <v>0.19147</v>
      </c>
      <c r="AK653">
        <f t="shared" si="124"/>
        <v>9.4729087401916851E-2</v>
      </c>
      <c r="AL653">
        <f>0</f>
        <v>0</v>
      </c>
      <c r="AN653">
        <f t="shared" si="125"/>
        <v>1.3732388038866958E-6</v>
      </c>
    </row>
    <row r="654" spans="7:40" x14ac:dyDescent="0.25">
      <c r="G654">
        <f>G653+($C$6/1700)</f>
        <v>0.1917647058823547</v>
      </c>
      <c r="H654" s="7">
        <f t="shared" si="126"/>
        <v>0.19176000000000001</v>
      </c>
      <c r="I654" s="7">
        <f t="shared" si="132"/>
        <v>654</v>
      </c>
      <c r="J654" s="7">
        <f t="shared" si="133"/>
        <v>29.897500000000004</v>
      </c>
      <c r="K654" s="7">
        <v>-50</v>
      </c>
      <c r="L654">
        <f>SQRT(ABS((6*J654)/($C$2*$C$8)))</f>
        <v>9.4706124405974937E-2</v>
      </c>
      <c r="M654">
        <f>(3*K654)/($C$2*$C$3*2)</f>
        <v>-7.4999999999999997E-3</v>
      </c>
      <c r="N654">
        <f t="shared" si="127"/>
        <v>9.4706124405974937E-2</v>
      </c>
      <c r="O654">
        <f t="shared" si="128"/>
        <v>9.7979589711327184E-2</v>
      </c>
      <c r="P654">
        <f t="shared" si="122"/>
        <v>-15838.468836186123</v>
      </c>
      <c r="Q654">
        <f>0</f>
        <v>0</v>
      </c>
      <c r="R654" s="12">
        <f>0</f>
        <v>0</v>
      </c>
      <c r="S654">
        <f>0</f>
        <v>0</v>
      </c>
      <c r="T654">
        <f>SIN(R654)*$C$5</f>
        <v>0</v>
      </c>
      <c r="U654">
        <f>IFERROR($C$3*S654,0)</f>
        <v>0</v>
      </c>
      <c r="V654">
        <f>3.1415-ATAN((M654/2)/ABS((G654-$C$7)))</f>
        <v>3.1651944495282534</v>
      </c>
      <c r="W654">
        <f>SQRT(((O654/2))^2+(ABS(G654-$C$7))^2)</f>
        <v>0.16564542947059455</v>
      </c>
      <c r="X654">
        <f t="shared" si="129"/>
        <v>3.1415000000000002</v>
      </c>
      <c r="Y654">
        <f>G654-$C$7</f>
        <v>-0.15823529411764528</v>
      </c>
      <c r="Z654">
        <f t="shared" si="130"/>
        <v>3.5393454430345449E-6</v>
      </c>
      <c r="AA654">
        <f>W654/$C$5</f>
        <v>8.2822714735297271</v>
      </c>
      <c r="AB654">
        <f>Y654/$C$5</f>
        <v>-7.9117647058822635</v>
      </c>
      <c r="AC654">
        <f>$C$4/$C$5</f>
        <v>0</v>
      </c>
      <c r="AD654">
        <f>IFERROR(ABS(((J654*$C$5)/(4*Z654))*((((1/(AA654^3))-AA654)*SIN(V654))-(((4/(AA654^5))-(5/(AA654^3))+AA654)*SIN(3*V654))-(2*AC654*((3/(AA654^4))-(4/(AA654^2))+1)*COS(2*V654))+(2*AC654*((1/(AA654^2))-1)))),0)</f>
        <v>32975.311925992806</v>
      </c>
      <c r="AE654">
        <f>IFERROR(ABS(((J654*$C$5)/(4*Z654))*((2*AC654*((-(3/(AB654^4)))+(2/(AB654^2))+1)*SIN(2*X654))-((1/(AB654^3))*COS(X654))+(((4/(AB654^5))-((3/(AB654^3))-AB654))*COS(3*X654)))),0)</f>
        <v>333824.94195068395</v>
      </c>
      <c r="AF654">
        <f>MAX($C$8,AD654)</f>
        <v>400000</v>
      </c>
      <c r="AG654" s="11">
        <f>MAX(AE654,$C$3,U654)</f>
        <v>333824.94195068395</v>
      </c>
      <c r="AH654" s="11">
        <f t="shared" si="131"/>
        <v>9.4706124405974937E-2</v>
      </c>
      <c r="AI654" s="11">
        <f>(3*K654)/($C$2*$C$3*2)</f>
        <v>-7.4999999999999997E-3</v>
      </c>
      <c r="AJ654">
        <f t="shared" si="123"/>
        <v>0.19176000000000001</v>
      </c>
      <c r="AK654">
        <f t="shared" si="124"/>
        <v>9.4706124405974937E-2</v>
      </c>
      <c r="AL654">
        <f>0</f>
        <v>0</v>
      </c>
      <c r="AN654">
        <f t="shared" si="125"/>
        <v>1.4202354558311553E-6</v>
      </c>
    </row>
    <row r="655" spans="7:40" x14ac:dyDescent="0.25">
      <c r="G655">
        <f>G654+($C$6/1700)</f>
        <v>0.19205882352941353</v>
      </c>
      <c r="H655" s="7">
        <f t="shared" si="126"/>
        <v>0.19206000000000001</v>
      </c>
      <c r="I655" s="7">
        <f t="shared" si="132"/>
        <v>655</v>
      </c>
      <c r="J655" s="7">
        <f t="shared" si="133"/>
        <v>29.882500000000004</v>
      </c>
      <c r="K655" s="7">
        <v>-50</v>
      </c>
      <c r="L655">
        <f>SQRT(ABS((6*J655)/($C$2*$C$8)))</f>
        <v>9.468236372207868E-2</v>
      </c>
      <c r="M655">
        <f>(3*K655)/($C$2*$C$3*2)</f>
        <v>-7.4999999999999997E-3</v>
      </c>
      <c r="N655">
        <f t="shared" si="127"/>
        <v>9.468236372207868E-2</v>
      </c>
      <c r="O655">
        <f t="shared" si="128"/>
        <v>9.7979589711327184E-2</v>
      </c>
      <c r="P655">
        <f t="shared" si="122"/>
        <v>-15842.443524149363</v>
      </c>
      <c r="Q655">
        <f>0</f>
        <v>0</v>
      </c>
      <c r="R655" s="12">
        <f>0</f>
        <v>0</v>
      </c>
      <c r="S655">
        <f>0</f>
        <v>0</v>
      </c>
      <c r="T655">
        <f>SIN(R655)*$C$5</f>
        <v>0</v>
      </c>
      <c r="U655">
        <f>IFERROR($C$3*S655,0)</f>
        <v>0</v>
      </c>
      <c r="V655">
        <f>3.1415-ATAN((M655/2)/ABS((G655-$C$7)))</f>
        <v>3.165238556711274</v>
      </c>
      <c r="W655">
        <f>SQRT(((O655/2))^2+(ABS(G655-$C$7))^2)</f>
        <v>0.16536449203173254</v>
      </c>
      <c r="X655">
        <f t="shared" si="129"/>
        <v>3.1415000000000002</v>
      </c>
      <c r="Y655">
        <f>G655-$C$7</f>
        <v>-0.15794117647058645</v>
      </c>
      <c r="Z655">
        <f t="shared" si="130"/>
        <v>3.5366821674062702E-6</v>
      </c>
      <c r="AA655">
        <f>W655/$C$5</f>
        <v>8.2682246015866259</v>
      </c>
      <c r="AB655">
        <f>Y655/$C$5</f>
        <v>-7.8970588235293224</v>
      </c>
      <c r="AC655">
        <f>$C$4/$C$5</f>
        <v>0</v>
      </c>
      <c r="AD655">
        <f>IFERROR(ABS(((J655*$C$5)/(4*Z655))*((((1/(AA655^3))-AA655)*SIN(V655))-(((4/(AA655^5))-(5/(AA655^3))+AA655)*SIN(3*V655))-(2*AC655*((3/(AA655^4))-(4/(AA655^2))+1)*COS(2*V655))+(2*AC655*((1/(AA655^2))-1)))),0)</f>
        <v>32988.913545130265</v>
      </c>
      <c r="AE655">
        <f>IFERROR(ABS(((J655*$C$5)/(4*Z655))*((2*AC655*((-(3/(AB655^4)))+(2/(AB655^2))+1)*SIN(2*X655))-((1/(AB655^3))*COS(X655))+(((4/(AB655^5))-((3/(AB655^3))-AB655))*COS(3*X655)))),0)</f>
        <v>333285.58471075259</v>
      </c>
      <c r="AF655">
        <f>MAX($C$8,AD655)</f>
        <v>400000</v>
      </c>
      <c r="AG655" s="11">
        <f>MAX(AE655,$C$3,U655)</f>
        <v>333285.58471075259</v>
      </c>
      <c r="AH655" s="11">
        <f t="shared" si="131"/>
        <v>9.468236372207868E-2</v>
      </c>
      <c r="AI655" s="11">
        <f>(3*K655)/($C$2*$C$3*2)</f>
        <v>-7.4999999999999997E-3</v>
      </c>
      <c r="AJ655">
        <f t="shared" si="123"/>
        <v>0.19206000000000001</v>
      </c>
      <c r="AK655">
        <f t="shared" si="124"/>
        <v>9.468236372207868E-2</v>
      </c>
      <c r="AL655">
        <f>0</f>
        <v>0</v>
      </c>
      <c r="AN655">
        <f t="shared" si="125"/>
        <v>1.3725611461788513E-6</v>
      </c>
    </row>
    <row r="656" spans="7:40" x14ac:dyDescent="0.25">
      <c r="G656">
        <f>G655+($C$6/1700)</f>
        <v>0.19235294117647236</v>
      </c>
      <c r="H656" s="7">
        <f t="shared" si="126"/>
        <v>0.19234999999999999</v>
      </c>
      <c r="I656" s="7">
        <f t="shared" si="132"/>
        <v>656</v>
      </c>
      <c r="J656" s="7">
        <f t="shared" si="133"/>
        <v>29.868000000000006</v>
      </c>
      <c r="K656" s="7">
        <v>-50</v>
      </c>
      <c r="L656">
        <f>SQRT(ABS((6*J656)/($C$2*$C$8)))</f>
        <v>9.4659389391649904E-2</v>
      </c>
      <c r="M656">
        <f>(3*K656)/($C$2*$C$3*2)</f>
        <v>-7.4999999999999997E-3</v>
      </c>
      <c r="N656">
        <f t="shared" si="127"/>
        <v>9.4659389391649904E-2</v>
      </c>
      <c r="O656">
        <f t="shared" si="128"/>
        <v>9.7979589711327184E-2</v>
      </c>
      <c r="P656">
        <f t="shared" si="122"/>
        <v>-15846.288568308872</v>
      </c>
      <c r="Q656">
        <f>0</f>
        <v>0</v>
      </c>
      <c r="R656" s="12">
        <f>0</f>
        <v>0</v>
      </c>
      <c r="S656">
        <f>0</f>
        <v>0</v>
      </c>
      <c r="T656">
        <f>SIN(R656)*$C$5</f>
        <v>0</v>
      </c>
      <c r="U656">
        <f>IFERROR($C$3*S656,0)</f>
        <v>0</v>
      </c>
      <c r="V656">
        <f>3.1415-ATAN((M656/2)/ABS((G656-$C$7)))</f>
        <v>3.1652828283804371</v>
      </c>
      <c r="W656">
        <f>SQRT(((O656/2))^2+(ABS(G656-$C$7))^2)</f>
        <v>0.16508360050504345</v>
      </c>
      <c r="X656">
        <f t="shared" si="129"/>
        <v>3.1415000000000002</v>
      </c>
      <c r="Y656">
        <f>G656-$C$7</f>
        <v>-0.15764705882352761</v>
      </c>
      <c r="Z656">
        <f t="shared" si="130"/>
        <v>3.5341083029372496E-6</v>
      </c>
      <c r="AA656">
        <f>W656/$C$5</f>
        <v>8.2541800252521718</v>
      </c>
      <c r="AB656">
        <f>Y656/$C$5</f>
        <v>-7.8823529411763804</v>
      </c>
      <c r="AC656">
        <f>$C$4/$C$5</f>
        <v>0</v>
      </c>
      <c r="AD656">
        <f>IFERROR(ABS(((J656*$C$5)/(4*Z656))*((((1/(AA656^3))-AA656)*SIN(V656))-(((4/(AA656^5))-(5/(AA656^3))+AA656)*SIN(3*V656))-(2*AC656*((3/(AA656^4))-(4/(AA656^2))+1)*COS(2*V656))+(2*AC656*((1/(AA656^2))-1)))),0)</f>
        <v>33002.274920323202</v>
      </c>
      <c r="AE656">
        <f>IFERROR(ABS(((J656*$C$5)/(4*Z656))*((2*AC656*((-(3/(AB656^4)))+(2/(AB656^2))+1)*SIN(2*X656))-((1/(AB656^3))*COS(X656))+(((4/(AB656^5))-((3/(AB656^3))-AB656))*COS(3*X656)))),0)</f>
        <v>332743.17880446464</v>
      </c>
      <c r="AF656">
        <f>MAX($C$8,AD656)</f>
        <v>400000</v>
      </c>
      <c r="AG656" s="11">
        <f>MAX(AE656,$C$3,U656)</f>
        <v>332743.17880446464</v>
      </c>
      <c r="AH656" s="11">
        <f t="shared" si="131"/>
        <v>9.4659389391649904E-2</v>
      </c>
      <c r="AI656" s="11">
        <f>(3*K656)/($C$2*$C$3*2)</f>
        <v>-7.4999999999999997E-3</v>
      </c>
      <c r="AJ656">
        <f t="shared" si="123"/>
        <v>0.19234999999999999</v>
      </c>
      <c r="AK656">
        <f t="shared" si="124"/>
        <v>9.4659389391649904E-2</v>
      </c>
      <c r="AL656">
        <f>0</f>
        <v>0</v>
      </c>
      <c r="AN656">
        <f t="shared" si="125"/>
        <v>1.4195342546060414E-6</v>
      </c>
    </row>
    <row r="657" spans="7:40" x14ac:dyDescent="0.25">
      <c r="G657">
        <f>G656+($C$6/1700)</f>
        <v>0.1926470588235312</v>
      </c>
      <c r="H657" s="7">
        <f t="shared" si="126"/>
        <v>0.19264999999999999</v>
      </c>
      <c r="I657" s="7">
        <f t="shared" si="132"/>
        <v>657</v>
      </c>
      <c r="J657" s="7">
        <f t="shared" si="133"/>
        <v>29.853000000000005</v>
      </c>
      <c r="K657" s="7">
        <v>-50</v>
      </c>
      <c r="L657">
        <f>SQRT(ABS((6*J657)/($C$2*$C$8)))</f>
        <v>9.4635616973737749E-2</v>
      </c>
      <c r="M657">
        <f>(3*K657)/($C$2*$C$3*2)</f>
        <v>-7.4999999999999997E-3</v>
      </c>
      <c r="N657">
        <f t="shared" si="127"/>
        <v>9.4635616973737749E-2</v>
      </c>
      <c r="O657">
        <f t="shared" si="128"/>
        <v>9.7979589711327184E-2</v>
      </c>
      <c r="P657">
        <f t="shared" si="122"/>
        <v>-15850.269147780415</v>
      </c>
      <c r="Q657">
        <f>0</f>
        <v>0</v>
      </c>
      <c r="R657" s="12">
        <f>0</f>
        <v>0</v>
      </c>
      <c r="S657">
        <f>0</f>
        <v>0</v>
      </c>
      <c r="T657">
        <f>SIN(R657)*$C$5</f>
        <v>0</v>
      </c>
      <c r="U657">
        <f>IFERROR($C$3*S657,0)</f>
        <v>0</v>
      </c>
      <c r="V657">
        <f>3.1415-ATAN((M657/2)/ABS((G657-$C$7)))</f>
        <v>3.1653272654573978</v>
      </c>
      <c r="W657">
        <f>SQRT(((O657/2))^2+(ABS(G657-$C$7))^2)</f>
        <v>0.1648027551252868</v>
      </c>
      <c r="X657">
        <f t="shared" si="129"/>
        <v>3.1415000000000002</v>
      </c>
      <c r="Y657">
        <f>G657-$C$7</f>
        <v>-0.15735294117646878</v>
      </c>
      <c r="Z657">
        <f t="shared" si="130"/>
        <v>3.5314463418962418E-6</v>
      </c>
      <c r="AA657">
        <f>W657/$C$5</f>
        <v>8.2401377562643408</v>
      </c>
      <c r="AB657">
        <f>Y657/$C$5</f>
        <v>-7.8676470588234393</v>
      </c>
      <c r="AC657">
        <f>$C$4/$C$5</f>
        <v>0</v>
      </c>
      <c r="AD657">
        <f>IFERROR(ABS(((J657*$C$5)/(4*Z657))*((((1/(AA657^3))-AA657)*SIN(V657))-(((4/(AA657^5))-(5/(AA657^3))+AA657)*SIN(3*V657))-(2*AC657*((3/(AA657^4))-(4/(AA657^2))+1)*COS(2*V657))+(2*AC657*((1/(AA657^2))-1)))),0)</f>
        <v>33015.948495504614</v>
      </c>
      <c r="AE657">
        <f>IFERROR(ABS(((J657*$C$5)/(4*Z657))*((2*AC657*((-(3/(AB657^4)))+(2/(AB657^2))+1)*SIN(2*X657))-((1/(AB657^3))*COS(X657))+(((4/(AB657^5))-((3/(AB657^3))-AB657))*COS(3*X657)))),0)</f>
        <v>332203.29724114924</v>
      </c>
      <c r="AF657">
        <f>MAX($C$8,AD657)</f>
        <v>400000</v>
      </c>
      <c r="AG657" s="11">
        <f>MAX(AE657,$C$3,U657)</f>
        <v>332203.29724114924</v>
      </c>
      <c r="AH657" s="11">
        <f t="shared" si="131"/>
        <v>9.4635616973737749E-2</v>
      </c>
      <c r="AI657" s="11">
        <f>(3*K657)/($C$2*$C$3*2)</f>
        <v>-7.4999999999999997E-3</v>
      </c>
      <c r="AJ657">
        <f t="shared" si="123"/>
        <v>0.19264999999999999</v>
      </c>
      <c r="AK657">
        <f t="shared" si="124"/>
        <v>9.4635616973737749E-2</v>
      </c>
      <c r="AL657">
        <f>0</f>
        <v>0</v>
      </c>
      <c r="AN657">
        <f t="shared" si="125"/>
        <v>1.3718831537343705E-6</v>
      </c>
    </row>
    <row r="658" spans="7:40" x14ac:dyDescent="0.25">
      <c r="G658">
        <f>G657+($C$6/1700)</f>
        <v>0.19294117647059003</v>
      </c>
      <c r="H658" s="7">
        <f t="shared" si="126"/>
        <v>0.19294</v>
      </c>
      <c r="I658" s="7">
        <f t="shared" si="132"/>
        <v>658</v>
      </c>
      <c r="J658" s="7">
        <f t="shared" si="133"/>
        <v>29.838500000000003</v>
      </c>
      <c r="K658" s="7">
        <v>-50</v>
      </c>
      <c r="L658">
        <f>SQRT(ABS((6*J658)/($C$2*$C$8)))</f>
        <v>9.4612631292021479E-2</v>
      </c>
      <c r="M658">
        <f>(3*K658)/($C$2*$C$3*2)</f>
        <v>-7.4999999999999997E-3</v>
      </c>
      <c r="N658">
        <f t="shared" si="127"/>
        <v>9.4612631292021479E-2</v>
      </c>
      <c r="O658">
        <f t="shared" si="128"/>
        <v>9.7979589711327184E-2</v>
      </c>
      <c r="P658">
        <f t="shared" si="122"/>
        <v>-15854.119894100148</v>
      </c>
      <c r="Q658">
        <f>0</f>
        <v>0</v>
      </c>
      <c r="R658" s="12">
        <f>0</f>
        <v>0</v>
      </c>
      <c r="S658">
        <f>0</f>
        <v>0</v>
      </c>
      <c r="T658">
        <f>SIN(R658)*$C$5</f>
        <v>0</v>
      </c>
      <c r="U658">
        <f>IFERROR($C$3*S658,0)</f>
        <v>0</v>
      </c>
      <c r="V658">
        <f>3.1415-ATAN((M658/2)/ABS((G658-$C$7)))</f>
        <v>3.16537186887071</v>
      </c>
      <c r="W658">
        <f>SQRT(((O658/2))^2+(ABS(G658-$C$7))^2)</f>
        <v>0.16452195612878645</v>
      </c>
      <c r="X658">
        <f t="shared" si="129"/>
        <v>3.1415000000000002</v>
      </c>
      <c r="Y658">
        <f>G658-$C$7</f>
        <v>-0.15705882352940995</v>
      </c>
      <c r="Z658">
        <f t="shared" si="130"/>
        <v>3.5288737485087295E-6</v>
      </c>
      <c r="AA658">
        <f>W658/$C$5</f>
        <v>8.2260978064393218</v>
      </c>
      <c r="AB658">
        <f>Y658/$C$5</f>
        <v>-7.8529411764704973</v>
      </c>
      <c r="AC658">
        <f>$C$4/$C$5</f>
        <v>0</v>
      </c>
      <c r="AD658">
        <f>IFERROR(ABS(((J658*$C$5)/(4*Z658))*((((1/(AA658^3))-AA658)*SIN(V658))-(((4/(AA658^5))-(5/(AA658^3))+AA658)*SIN(3*V658))-(2*AC658*((3/(AA658^4))-(4/(AA658^2))+1)*COS(2*V658))+(2*AC658*((1/(AA658^2))-1)))),0)</f>
        <v>33029.38177091346</v>
      </c>
      <c r="AE658">
        <f>IFERROR(ABS(((J658*$C$5)/(4*Z658))*((2*AC658*((-(3/(AB658^4)))+(2/(AB658^2))+1)*SIN(2*X658))-((1/(AB658^3))*COS(X658))+(((4/(AB658^5))-((3/(AB658^3))-AB658))*COS(3*X658)))),0)</f>
        <v>331660.37251152348</v>
      </c>
      <c r="AF658">
        <f>MAX($C$8,AD658)</f>
        <v>400000</v>
      </c>
      <c r="AG658" s="11">
        <f>MAX(AE658,$C$3,U658)</f>
        <v>331660.37251152348</v>
      </c>
      <c r="AH658" s="11">
        <f t="shared" si="131"/>
        <v>9.4612631292021479E-2</v>
      </c>
      <c r="AI658" s="11">
        <f>(3*K658)/($C$2*$C$3*2)</f>
        <v>-7.4999999999999997E-3</v>
      </c>
      <c r="AJ658">
        <f t="shared" si="123"/>
        <v>0.19294</v>
      </c>
      <c r="AK658">
        <f t="shared" si="124"/>
        <v>9.4612631292021479E-2</v>
      </c>
      <c r="AL658">
        <f>0</f>
        <v>0</v>
      </c>
      <c r="AN658">
        <f t="shared" si="125"/>
        <v>1.4188327068403553E-6</v>
      </c>
    </row>
    <row r="659" spans="7:40" x14ac:dyDescent="0.25">
      <c r="G659">
        <f>G658+($C$6/1700)</f>
        <v>0.19323529411764886</v>
      </c>
      <c r="H659" s="7">
        <f t="shared" si="126"/>
        <v>0.19324</v>
      </c>
      <c r="I659" s="7">
        <f t="shared" si="132"/>
        <v>659</v>
      </c>
      <c r="J659" s="7">
        <f t="shared" si="133"/>
        <v>29.823500000000003</v>
      </c>
      <c r="K659" s="7">
        <v>-50</v>
      </c>
      <c r="L659">
        <f>SQRT(ABS((6*J659)/($C$2*$C$8)))</f>
        <v>9.4588847122692013E-2</v>
      </c>
      <c r="M659">
        <f>(3*K659)/($C$2*$C$3*2)</f>
        <v>-7.4999999999999997E-3</v>
      </c>
      <c r="N659">
        <f t="shared" si="127"/>
        <v>9.4588847122692013E-2</v>
      </c>
      <c r="O659">
        <f t="shared" si="128"/>
        <v>9.7979589711327184E-2</v>
      </c>
      <c r="P659">
        <f t="shared" si="122"/>
        <v>-15858.106379648932</v>
      </c>
      <c r="Q659">
        <f>0</f>
        <v>0</v>
      </c>
      <c r="R659" s="12">
        <f>0</f>
        <v>0</v>
      </c>
      <c r="S659">
        <f>0</f>
        <v>0</v>
      </c>
      <c r="T659">
        <f>SIN(R659)*$C$5</f>
        <v>0</v>
      </c>
      <c r="U659">
        <f>IFERROR($C$3*S659,0)</f>
        <v>0</v>
      </c>
      <c r="V659">
        <f>3.1415-ATAN((M659/2)/ABS((G659-$C$7)))</f>
        <v>3.1654166395558887</v>
      </c>
      <c r="W659">
        <f>SQRT(((O659/2))^2+(ABS(G659-$C$7))^2)</f>
        <v>0.16424120375344323</v>
      </c>
      <c r="X659">
        <f t="shared" si="129"/>
        <v>3.1415000000000002</v>
      </c>
      <c r="Y659">
        <f>G659-$C$7</f>
        <v>-0.15676470588235111</v>
      </c>
      <c r="Z659">
        <f t="shared" si="130"/>
        <v>3.5262131027045075E-6</v>
      </c>
      <c r="AA659">
        <f>W659/$C$5</f>
        <v>8.2120601876721615</v>
      </c>
      <c r="AB659">
        <f>Y659/$C$5</f>
        <v>-7.8382352941175553</v>
      </c>
      <c r="AC659">
        <f>$C$4/$C$5</f>
        <v>0</v>
      </c>
      <c r="AD659">
        <f>IFERROR(ABS(((J659*$C$5)/(4*Z659))*((((1/(AA659^3))-AA659)*SIN(V659))-(((4/(AA659^5))-(5/(AA659^3))+AA659)*SIN(3*V659))-(2*AC659*((3/(AA659^4))-(4/(AA659^2))+1)*COS(2*V659))+(2*AC659*((1/(AA659^2))-1)))),0)</f>
        <v>33043.128193633907</v>
      </c>
      <c r="AE659">
        <f>IFERROR(ABS(((J659*$C$5)/(4*Z659))*((2*AC659*((-(3/(AB659^4)))+(2/(AB659^2))+1)*SIN(2*X659))-((1/(AB659^3))*COS(X659))+(((4/(AB659^5))-((3/(AB659^3))-AB659))*COS(3*X659)))),0)</f>
        <v>331119.96499410371</v>
      </c>
      <c r="AF659">
        <f>MAX($C$8,AD659)</f>
        <v>400000</v>
      </c>
      <c r="AG659" s="11">
        <f>MAX(AE659,$C$3,U659)</f>
        <v>331119.96499410371</v>
      </c>
      <c r="AH659" s="11">
        <f t="shared" si="131"/>
        <v>9.4588847122692013E-2</v>
      </c>
      <c r="AI659" s="11">
        <f>(3*K659)/($C$2*$C$3*2)</f>
        <v>-7.4999999999999997E-3</v>
      </c>
      <c r="AJ659">
        <f t="shared" si="123"/>
        <v>0.19324</v>
      </c>
      <c r="AK659">
        <f t="shared" si="124"/>
        <v>9.4588847122692013E-2</v>
      </c>
      <c r="AL659">
        <f>0</f>
        <v>0</v>
      </c>
      <c r="AN659">
        <f t="shared" si="125"/>
        <v>1.3712048260563271E-6</v>
      </c>
    </row>
    <row r="660" spans="7:40" x14ac:dyDescent="0.25">
      <c r="G660">
        <f>G659+($C$6/1700)</f>
        <v>0.1935294117647077</v>
      </c>
      <c r="H660" s="7">
        <f t="shared" si="126"/>
        <v>0.19353000000000001</v>
      </c>
      <c r="I660" s="7">
        <f t="shared" si="132"/>
        <v>660</v>
      </c>
      <c r="J660" s="7">
        <f t="shared" si="133"/>
        <v>29.809000000000001</v>
      </c>
      <c r="K660" s="7">
        <v>-50</v>
      </c>
      <c r="L660">
        <f>SQRT(ABS((6*J660)/($C$2*$C$8)))</f>
        <v>9.4565850072846069E-2</v>
      </c>
      <c r="M660">
        <f>(3*K660)/($C$2*$C$3*2)</f>
        <v>-7.4999999999999997E-3</v>
      </c>
      <c r="N660">
        <f t="shared" si="127"/>
        <v>9.4565850072846069E-2</v>
      </c>
      <c r="O660">
        <f t="shared" si="128"/>
        <v>9.7979589711327184E-2</v>
      </c>
      <c r="P660">
        <f t="shared" si="122"/>
        <v>-15861.962842236582</v>
      </c>
      <c r="Q660">
        <f>0</f>
        <v>0</v>
      </c>
      <c r="R660" s="12">
        <f>0</f>
        <v>0</v>
      </c>
      <c r="S660">
        <f>0</f>
        <v>0</v>
      </c>
      <c r="T660">
        <f>SIN(R660)*$C$5</f>
        <v>0</v>
      </c>
      <c r="U660">
        <f>IFERROR($C$3*S660,0)</f>
        <v>0</v>
      </c>
      <c r="V660">
        <f>3.1415-ATAN((M660/2)/ABS((G660-$C$7)))</f>
        <v>3.1654615784554769</v>
      </c>
      <c r="W660">
        <f>SQRT(((O660/2))^2+(ABS(G660-$C$7))^2)</f>
        <v>0.1639604982387477</v>
      </c>
      <c r="X660">
        <f t="shared" si="129"/>
        <v>3.1415000000000002</v>
      </c>
      <c r="Y660">
        <f>G660-$C$7</f>
        <v>-0.15647058823529228</v>
      </c>
      <c r="Z660">
        <f t="shared" si="130"/>
        <v>3.523641781026836E-6</v>
      </c>
      <c r="AA660">
        <f>W660/$C$5</f>
        <v>8.1980249119373845</v>
      </c>
      <c r="AB660">
        <f>Y660/$C$5</f>
        <v>-7.8235294117646141</v>
      </c>
      <c r="AC660">
        <f>$C$4/$C$5</f>
        <v>0</v>
      </c>
      <c r="AD660">
        <f>IFERROR(ABS(((J660*$C$5)/(4*Z660))*((((1/(AA660^3))-AA660)*SIN(V660))-(((4/(AA660^5))-(5/(AA660^3))+AA660)*SIN(3*V660))-(2*AC660*((3/(AA660^4))-(4/(AA660^2))+1)*COS(2*V660))+(2*AC660*((1/(AA660^2))-1)))),0)</f>
        <v>33056.634266211426</v>
      </c>
      <c r="AE660">
        <f>IFERROR(ABS(((J660*$C$5)/(4*Z660))*((2*AC660*((-(3/(AB660^4)))+(2/(AB660^2))+1)*SIN(2*X660))-((1/(AB660^3))*COS(X660))+(((4/(AB660^5))-((3/(AB660^3))-AB660))*COS(3*X660)))),0)</f>
        <v>330576.51982371026</v>
      </c>
      <c r="AF660">
        <f>MAX($C$8,AD660)</f>
        <v>400000</v>
      </c>
      <c r="AG660" s="11">
        <f>MAX(AE660,$C$3,U660)</f>
        <v>330576.51982371026</v>
      </c>
      <c r="AH660" s="11">
        <f t="shared" si="131"/>
        <v>9.4565850072846069E-2</v>
      </c>
      <c r="AI660" s="11">
        <f>(3*K660)/($C$2*$C$3*2)</f>
        <v>-7.4999999999999997E-3</v>
      </c>
      <c r="AJ660">
        <f t="shared" si="123"/>
        <v>0.19353000000000001</v>
      </c>
      <c r="AK660">
        <f t="shared" si="124"/>
        <v>9.4565850072846069E-2</v>
      </c>
      <c r="AL660">
        <f>0</f>
        <v>0</v>
      </c>
      <c r="AN660">
        <f t="shared" si="125"/>
        <v>1.3708712877217182E-6</v>
      </c>
    </row>
    <row r="661" spans="7:40" x14ac:dyDescent="0.25">
      <c r="G661">
        <f>G660+($C$6/1700)</f>
        <v>0.19382352941176653</v>
      </c>
      <c r="H661" s="7">
        <f t="shared" si="126"/>
        <v>0.19381999999999999</v>
      </c>
      <c r="I661" s="7">
        <f t="shared" si="132"/>
        <v>661</v>
      </c>
      <c r="J661" s="7">
        <f t="shared" si="133"/>
        <v>29.794500000000003</v>
      </c>
      <c r="K661" s="7">
        <v>-50</v>
      </c>
      <c r="L661">
        <f>SQRT(ABS((6*J661)/($C$2*$C$8)))</f>
        <v>9.4542847429089E-2</v>
      </c>
      <c r="M661">
        <f>(3*K661)/($C$2*$C$3*2)</f>
        <v>-7.4999999999999997E-3</v>
      </c>
      <c r="N661">
        <f t="shared" si="127"/>
        <v>9.4542847429089E-2</v>
      </c>
      <c r="O661">
        <f t="shared" si="128"/>
        <v>9.7979589711327184E-2</v>
      </c>
      <c r="P661">
        <f t="shared" si="122"/>
        <v>-15865.822119701452</v>
      </c>
      <c r="Q661">
        <f>0</f>
        <v>0</v>
      </c>
      <c r="R661" s="12">
        <f>0</f>
        <v>0</v>
      </c>
      <c r="S661">
        <f>0</f>
        <v>0</v>
      </c>
      <c r="T661">
        <f>SIN(R661)*$C$5</f>
        <v>0</v>
      </c>
      <c r="U661">
        <f>IFERROR($C$3*S661,0)</f>
        <v>0</v>
      </c>
      <c r="V661">
        <f>3.1415-ATAN((M661/2)/ABS((G661-$C$7)))</f>
        <v>3.1655066865191097</v>
      </c>
      <c r="W661">
        <f>SQRT(((O661/2))^2+(ABS(G661-$C$7))^2)</f>
        <v>0.16367983982579329</v>
      </c>
      <c r="X661">
        <f t="shared" si="129"/>
        <v>3.1415000000000002</v>
      </c>
      <c r="Y661">
        <f>G661-$C$7</f>
        <v>-0.15617647058823345</v>
      </c>
      <c r="Z661">
        <f t="shared" si="130"/>
        <v>3.5210710846574909E-6</v>
      </c>
      <c r="AA661">
        <f>W661/$C$5</f>
        <v>8.1839919912896644</v>
      </c>
      <c r="AB661">
        <f>Y661/$C$5</f>
        <v>-7.8088235294116721</v>
      </c>
      <c r="AC661">
        <f>$C$4/$C$5</f>
        <v>0</v>
      </c>
      <c r="AD661">
        <f>IFERROR(ABS(((J661*$C$5)/(4*Z661))*((((1/(AA661^3))-AA661)*SIN(V661))-(((4/(AA661^5))-(5/(AA661^3))+AA661)*SIN(3*V661))-(2*AC661*((3/(AA661^4))-(4/(AA661^2))+1)*COS(2*V661))+(2*AC661*((1/(AA661^2))-1)))),0)</f>
        <v>33070.176954295457</v>
      </c>
      <c r="AE661">
        <f>IFERROR(ABS(((J661*$C$5)/(4*Z661))*((2*AC661*((-(3/(AB661^4)))+(2/(AB661^2))+1)*SIN(2*X661))-((1/(AB661^3))*COS(X661))+(((4/(AB661^5))-((3/(AB661^3))-AB661))*COS(3*X661)))),0)</f>
        <v>330032.81542781211</v>
      </c>
      <c r="AF661">
        <f>MAX($C$8,AD661)</f>
        <v>400000</v>
      </c>
      <c r="AG661" s="11">
        <f>MAX(AE661,$C$3,U661)</f>
        <v>330032.81542781211</v>
      </c>
      <c r="AH661" s="11">
        <f t="shared" si="131"/>
        <v>9.4542847429089E-2</v>
      </c>
      <c r="AI661" s="11">
        <f>(3*K661)/($C$2*$C$3*2)</f>
        <v>-7.4999999999999997E-3</v>
      </c>
      <c r="AJ661">
        <f t="shared" si="123"/>
        <v>0.19381999999999999</v>
      </c>
      <c r="AK661">
        <f t="shared" si="124"/>
        <v>9.4542847429089E-2</v>
      </c>
      <c r="AL661">
        <f>0</f>
        <v>0</v>
      </c>
      <c r="AN661">
        <f t="shared" si="125"/>
        <v>1.4177856854969054E-6</v>
      </c>
    </row>
    <row r="662" spans="7:40" x14ac:dyDescent="0.25">
      <c r="G662">
        <f>G661+($C$6/1700)</f>
        <v>0.19411764705882537</v>
      </c>
      <c r="H662" s="7">
        <f t="shared" si="126"/>
        <v>0.19411999999999999</v>
      </c>
      <c r="I662" s="7">
        <f t="shared" si="132"/>
        <v>662</v>
      </c>
      <c r="J662" s="7">
        <f t="shared" si="133"/>
        <v>29.779500000000002</v>
      </c>
      <c r="K662" s="7">
        <v>-50</v>
      </c>
      <c r="L662">
        <f>SQRT(ABS((6*J662)/($C$2*$C$8)))</f>
        <v>9.4519045699795357E-2</v>
      </c>
      <c r="M662">
        <f>(3*K662)/($C$2*$C$3*2)</f>
        <v>-7.4999999999999997E-3</v>
      </c>
      <c r="N662">
        <f t="shared" si="127"/>
        <v>9.4519045699795357E-2</v>
      </c>
      <c r="O662">
        <f t="shared" si="128"/>
        <v>9.7979589711327184E-2</v>
      </c>
      <c r="P662">
        <f t="shared" si="122"/>
        <v>-15869.817441494202</v>
      </c>
      <c r="Q662">
        <f>0</f>
        <v>0</v>
      </c>
      <c r="R662" s="12">
        <f>0</f>
        <v>0</v>
      </c>
      <c r="S662">
        <f>0</f>
        <v>0</v>
      </c>
      <c r="T662">
        <f>SIN(R662)*$C$5</f>
        <v>0</v>
      </c>
      <c r="U662">
        <f>IFERROR($C$3*S662,0)</f>
        <v>0</v>
      </c>
      <c r="V662">
        <f>3.1415-ATAN((M662/2)/ABS((G662-$C$7)))</f>
        <v>3.165551964703583</v>
      </c>
      <c r="W662">
        <f>SQRT(((O662/2))^2+(ABS(G662-$C$7))^2)</f>
        <v>0.16339922875728921</v>
      </c>
      <c r="X662">
        <f t="shared" si="129"/>
        <v>3.1415000000000002</v>
      </c>
      <c r="Y662">
        <f>G662-$C$7</f>
        <v>-0.15588235294117461</v>
      </c>
      <c r="Z662">
        <f t="shared" si="130"/>
        <v>3.518412401771321E-6</v>
      </c>
      <c r="AA662">
        <f>W662/$C$5</f>
        <v>8.1699614378644601</v>
      </c>
      <c r="AB662">
        <f>Y662/$C$5</f>
        <v>-7.7941176470587301</v>
      </c>
      <c r="AC662">
        <f>$C$4/$C$5</f>
        <v>0</v>
      </c>
      <c r="AD662">
        <f>IFERROR(ABS(((J662*$C$5)/(4*Z662))*((((1/(AA662^3))-AA662)*SIN(V662))-(((4/(AA662^5))-(5/(AA662^3))+AA662)*SIN(3*V662))-(2*AC662*((3/(AA662^4))-(4/(AA662^2))+1)*COS(2*V662))+(2*AC662*((1/(AA662^2))-1)))),0)</f>
        <v>33084.034225612268</v>
      </c>
      <c r="AE662">
        <f>IFERROR(ABS(((J662*$C$5)/(4*Z662))*((2*AC662*((-(3/(AB662^4)))+(2/(AB662^2))+1)*SIN(2*X662))-((1/(AB662^3))*COS(X662))+(((4/(AB662^5))-((3/(AB662^3))-AB662))*COS(3*X662)))),0)</f>
        <v>329491.61746074579</v>
      </c>
      <c r="AF662">
        <f>MAX($C$8,AD662)</f>
        <v>400000</v>
      </c>
      <c r="AG662" s="11">
        <f>MAX(AE662,$C$3,U662)</f>
        <v>329491.61746074579</v>
      </c>
      <c r="AH662" s="11">
        <f t="shared" si="131"/>
        <v>9.4519045699795357E-2</v>
      </c>
      <c r="AI662" s="11">
        <f>(3*K662)/($C$2*$C$3*2)</f>
        <v>-7.4999999999999997E-3</v>
      </c>
      <c r="AJ662">
        <f t="shared" si="123"/>
        <v>0.19411999999999999</v>
      </c>
      <c r="AK662">
        <f t="shared" si="124"/>
        <v>9.4519045699795357E-2</v>
      </c>
      <c r="AL662">
        <f>0</f>
        <v>0</v>
      </c>
      <c r="AN662">
        <f t="shared" si="125"/>
        <v>1.3701924591093624E-6</v>
      </c>
    </row>
    <row r="663" spans="7:40" x14ac:dyDescent="0.25">
      <c r="G663">
        <f>G662+($C$6/1700)</f>
        <v>0.1944117647058842</v>
      </c>
      <c r="H663" s="7">
        <f t="shared" si="126"/>
        <v>0.19441</v>
      </c>
      <c r="I663" s="7">
        <f t="shared" si="132"/>
        <v>663</v>
      </c>
      <c r="J663" s="7">
        <f t="shared" si="133"/>
        <v>29.765000000000001</v>
      </c>
      <c r="K663" s="7">
        <v>-50</v>
      </c>
      <c r="L663">
        <f>SQRT(ABS((6*J663)/($C$2*$C$8)))</f>
        <v>9.4496031662710575E-2</v>
      </c>
      <c r="M663">
        <f>(3*K663)/($C$2*$C$3*2)</f>
        <v>-7.4999999999999997E-3</v>
      </c>
      <c r="N663">
        <f t="shared" si="127"/>
        <v>9.4496031662710575E-2</v>
      </c>
      <c r="O663">
        <f t="shared" si="128"/>
        <v>9.7979589711327184E-2</v>
      </c>
      <c r="P663">
        <f t="shared" si="122"/>
        <v>-15873.682456359915</v>
      </c>
      <c r="Q663">
        <f>0</f>
        <v>0</v>
      </c>
      <c r="R663" s="12">
        <f>0</f>
        <v>0</v>
      </c>
      <c r="S663">
        <f>0</f>
        <v>0</v>
      </c>
      <c r="T663">
        <f>SIN(R663)*$C$5</f>
        <v>0</v>
      </c>
      <c r="U663">
        <f>IFERROR($C$3*S663,0)</f>
        <v>0</v>
      </c>
      <c r="V663">
        <f>3.1415-ATAN((M663/2)/ABS((G663-$C$7)))</f>
        <v>3.1655974139729213</v>
      </c>
      <c r="W663">
        <f>SQRT(((O663/2))^2+(ABS(G663-$C$7))^2)</f>
        <v>0.16311866527757374</v>
      </c>
      <c r="X663">
        <f t="shared" si="129"/>
        <v>3.1415000000000002</v>
      </c>
      <c r="Y663">
        <f>G663-$C$7</f>
        <v>-0.15558823529411578</v>
      </c>
      <c r="Z663">
        <f t="shared" si="130"/>
        <v>3.5158429780507251E-6</v>
      </c>
      <c r="AA663">
        <f>W663/$C$5</f>
        <v>8.155933263878687</v>
      </c>
      <c r="AB663">
        <f>Y663/$C$5</f>
        <v>-7.779411764705789</v>
      </c>
      <c r="AC663">
        <f>$C$4/$C$5</f>
        <v>0</v>
      </c>
      <c r="AD663">
        <f>IFERROR(ABS(((J663*$C$5)/(4*Z663))*((((1/(AA663^3))-AA663)*SIN(V663))-(((4/(AA663^5))-(5/(AA663^3))+AA663)*SIN(3*V663))-(2*AC663*((3/(AA663^4))-(4/(AA663^2))+1)*COS(2*V663))+(2*AC663*((1/(AA663^2))-1)))),0)</f>
        <v>33097.651084981488</v>
      </c>
      <c r="AE663">
        <f>IFERROR(ABS(((J663*$C$5)/(4*Z663))*((2*AC663*((-(3/(AB663^4)))+(2/(AB663^2))+1)*SIN(2*X663))-((1/(AB663^3))*COS(X663))+(((4/(AB663^5))-((3/(AB663^3))-AB663))*COS(3*X663)))),0)</f>
        <v>328947.39017296856</v>
      </c>
      <c r="AF663">
        <f>MAX($C$8,AD663)</f>
        <v>400000</v>
      </c>
      <c r="AG663" s="11">
        <f>MAX(AE663,$C$3,U663)</f>
        <v>328947.39017296856</v>
      </c>
      <c r="AH663" s="11">
        <f t="shared" si="131"/>
        <v>9.4496031662710575E-2</v>
      </c>
      <c r="AI663" s="11">
        <f>(3*K663)/($C$2*$C$3*2)</f>
        <v>-7.4999999999999997E-3</v>
      </c>
      <c r="AJ663">
        <f t="shared" si="123"/>
        <v>0.19441</v>
      </c>
      <c r="AK663">
        <f t="shared" si="124"/>
        <v>9.4496031662710575E-2</v>
      </c>
      <c r="AL663">
        <f>0</f>
        <v>0</v>
      </c>
      <c r="AN663">
        <f t="shared" si="125"/>
        <v>1.4170832720768139E-6</v>
      </c>
    </row>
    <row r="664" spans="7:40" x14ac:dyDescent="0.25">
      <c r="G664">
        <f>G663+($C$6/1700)</f>
        <v>0.19470588235294303</v>
      </c>
      <c r="H664" s="7">
        <f t="shared" si="126"/>
        <v>0.19470999999999999</v>
      </c>
      <c r="I664" s="7">
        <f t="shared" si="132"/>
        <v>664</v>
      </c>
      <c r="J664" s="7">
        <f t="shared" si="133"/>
        <v>29.75</v>
      </c>
      <c r="K664" s="7">
        <v>-50</v>
      </c>
      <c r="L664">
        <f>SQRT(ABS((6*J664)/($C$2*$C$8)))</f>
        <v>9.4472218138455924E-2</v>
      </c>
      <c r="M664">
        <f>(3*K664)/($C$2*$C$3*2)</f>
        <v>-7.4999999999999997E-3</v>
      </c>
      <c r="N664">
        <f t="shared" si="127"/>
        <v>9.4472218138455924E-2</v>
      </c>
      <c r="O664">
        <f t="shared" si="128"/>
        <v>9.7979589711327184E-2</v>
      </c>
      <c r="P664">
        <f t="shared" si="122"/>
        <v>-15877.683720748892</v>
      </c>
      <c r="Q664">
        <f>0</f>
        <v>0</v>
      </c>
      <c r="R664" s="12">
        <f>0</f>
        <v>0</v>
      </c>
      <c r="S664">
        <f>0</f>
        <v>0</v>
      </c>
      <c r="T664">
        <f>SIN(R664)*$C$5</f>
        <v>0</v>
      </c>
      <c r="U664">
        <f>IFERROR($C$3*S664,0)</f>
        <v>0</v>
      </c>
      <c r="V664">
        <f>3.1415-ATAN((M664/2)/ABS((G664-$C$7)))</f>
        <v>3.1656430352984444</v>
      </c>
      <c r="W664">
        <f>SQRT(((O664/2))^2+(ABS(G664-$C$7))^2)</f>
        <v>0.16283814963262744</v>
      </c>
      <c r="X664">
        <f t="shared" si="129"/>
        <v>3.1415000000000002</v>
      </c>
      <c r="Y664">
        <f>G664-$C$7</f>
        <v>-0.15529411764705695</v>
      </c>
      <c r="Z664">
        <f t="shared" si="130"/>
        <v>3.51318561202383E-6</v>
      </c>
      <c r="AA664">
        <f>W664/$C$5</f>
        <v>8.141907481631371</v>
      </c>
      <c r="AB664">
        <f>Y664/$C$5</f>
        <v>-7.764705882352847</v>
      </c>
      <c r="AC664">
        <f>$C$4/$C$5</f>
        <v>0</v>
      </c>
      <c r="AD664">
        <f>IFERROR(ABS(((J664*$C$5)/(4*Z664))*((((1/(AA664^3))-AA664)*SIN(V664))-(((4/(AA664^5))-(5/(AA664^3))+AA664)*SIN(3*V664))-(2*AC664*((3/(AA664^4))-(4/(AA664^2))+1)*COS(2*V664))+(2*AC664*((1/(AA664^2))-1)))),0)</f>
        <v>33111.583500116038</v>
      </c>
      <c r="AE664">
        <f>IFERROR(ABS(((J664*$C$5)/(4*Z664))*((2*AC664*((-(3/(AB664^4)))+(2/(AB664^2))+1)*SIN(2*X664))-((1/(AB664^3))*COS(X664))+(((4/(AB664^5))-((3/(AB664^3))-AB664))*COS(3*X664)))),0)</f>
        <v>328405.6621095321</v>
      </c>
      <c r="AF664">
        <f>MAX($C$8,AD664)</f>
        <v>400000</v>
      </c>
      <c r="AG664" s="11">
        <f>MAX(AE664,$C$3,U664)</f>
        <v>328405.6621095321</v>
      </c>
      <c r="AH664" s="11">
        <f t="shared" si="131"/>
        <v>9.4472218138455924E-2</v>
      </c>
      <c r="AI664" s="11">
        <f>(3*K664)/($C$2*$C$3*2)</f>
        <v>-7.4999999999999997E-3</v>
      </c>
      <c r="AJ664">
        <f t="shared" si="123"/>
        <v>0.19470999999999999</v>
      </c>
      <c r="AK664">
        <f t="shared" si="124"/>
        <v>9.4472218138455924E-2</v>
      </c>
      <c r="AL664">
        <f>0</f>
        <v>0</v>
      </c>
      <c r="AN664">
        <f t="shared" si="125"/>
        <v>1.3695132940209678E-6</v>
      </c>
    </row>
    <row r="665" spans="7:40" x14ac:dyDescent="0.25">
      <c r="G665">
        <f>G664+($C$6/1700)</f>
        <v>0.19500000000000187</v>
      </c>
      <c r="H665" s="7">
        <f t="shared" si="126"/>
        <v>0.19500000000000001</v>
      </c>
      <c r="I665" s="7">
        <f t="shared" si="132"/>
        <v>665</v>
      </c>
      <c r="J665" s="7">
        <f t="shared" si="133"/>
        <v>29.735499999999998</v>
      </c>
      <c r="K665" s="7">
        <v>-50</v>
      </c>
      <c r="L665">
        <f>SQRT(ABS((6*J665)/($C$2*$C$8)))</f>
        <v>9.4449192691097153E-2</v>
      </c>
      <c r="M665">
        <f>(3*K665)/($C$2*$C$3*2)</f>
        <v>-7.4999999999999997E-3</v>
      </c>
      <c r="N665">
        <f t="shared" si="127"/>
        <v>9.4449192691097153E-2</v>
      </c>
      <c r="O665">
        <f t="shared" si="128"/>
        <v>9.7979589711327184E-2</v>
      </c>
      <c r="P665">
        <f t="shared" si="122"/>
        <v>-15881.554487245403</v>
      </c>
      <c r="Q665">
        <f>0</f>
        <v>0</v>
      </c>
      <c r="R665" s="12">
        <f>0</f>
        <v>0</v>
      </c>
      <c r="S665">
        <f>0</f>
        <v>0</v>
      </c>
      <c r="T665">
        <f>SIN(R665)*$C$5</f>
        <v>0</v>
      </c>
      <c r="U665">
        <f>IFERROR($C$3*S665,0)</f>
        <v>0</v>
      </c>
      <c r="V665">
        <f>3.1415-ATAN((M665/2)/ABS((G665-$C$7)))</f>
        <v>3.1656888296588366</v>
      </c>
      <c r="W665">
        <f>SQRT(((O665/2))^2+(ABS(G665-$C$7))^2)</f>
        <v>0.16255768207008681</v>
      </c>
      <c r="X665">
        <f t="shared" si="129"/>
        <v>3.1415000000000002</v>
      </c>
      <c r="Y665">
        <f>G665-$C$7</f>
        <v>-0.15499999999999811</v>
      </c>
      <c r="Z665">
        <f t="shared" si="130"/>
        <v>3.5106174615826494E-6</v>
      </c>
      <c r="AA665">
        <f>W665/$C$5</f>
        <v>8.127884103504341</v>
      </c>
      <c r="AB665">
        <f>Y665/$C$5</f>
        <v>-7.7499999999999059</v>
      </c>
      <c r="AC665">
        <f>$C$4/$C$5</f>
        <v>0</v>
      </c>
      <c r="AD665">
        <f>IFERROR(ABS(((J665*$C$5)/(4*Z665))*((((1/(AA665^3))-AA665)*SIN(V665))-(((4/(AA665^5))-(5/(AA665^3))+AA665)*SIN(3*V665))-(2*AC665*((3/(AA665^4))-(4/(AA665^2))+1)*COS(2*V665))+(2*AC665*((1/(AA665^2))-1)))),0)</f>
        <v>33125.275467195344</v>
      </c>
      <c r="AE665">
        <f>IFERROR(ABS(((J665*$C$5)/(4*Z665))*((2*AC665*((-(3/(AB665^4)))+(2/(AB665^2))+1)*SIN(2*X665))-((1/(AB665^3))*COS(X665))+(((4/(AB665^5))-((3/(AB665^3))-AB665))*COS(3*X665)))),0)</f>
        <v>327860.91027155315</v>
      </c>
      <c r="AF665">
        <f>MAX($C$8,AD665)</f>
        <v>400000</v>
      </c>
      <c r="AG665" s="11">
        <f>MAX(AE665,$C$3,U665)</f>
        <v>327860.91027155315</v>
      </c>
      <c r="AH665" s="11">
        <f t="shared" si="131"/>
        <v>9.4449192691097153E-2</v>
      </c>
      <c r="AI665" s="11">
        <f>(3*K665)/($C$2*$C$3*2)</f>
        <v>-7.4999999999999997E-3</v>
      </c>
      <c r="AJ665">
        <f t="shared" si="123"/>
        <v>0.19500000000000001</v>
      </c>
      <c r="AK665">
        <f t="shared" si="124"/>
        <v>9.4449192691097153E-2</v>
      </c>
      <c r="AL665">
        <f>0</f>
        <v>0</v>
      </c>
      <c r="AN665">
        <f t="shared" si="125"/>
        <v>1.3691793436215006E-6</v>
      </c>
    </row>
    <row r="666" spans="7:40" x14ac:dyDescent="0.25">
      <c r="G666">
        <f>G665+($C$6/1700)</f>
        <v>0.1952941176470607</v>
      </c>
      <c r="H666" s="7">
        <f t="shared" si="126"/>
        <v>0.19528999999999999</v>
      </c>
      <c r="I666" s="7">
        <f t="shared" si="132"/>
        <v>666</v>
      </c>
      <c r="J666" s="7">
        <f t="shared" si="133"/>
        <v>29.721</v>
      </c>
      <c r="K666" s="7">
        <v>-50</v>
      </c>
      <c r="L666">
        <f>SQRT(ABS((6*J666)/($C$2*$C$8)))</f>
        <v>9.4426161629073968E-2</v>
      </c>
      <c r="M666">
        <f>(3*K666)/($C$2*$C$3*2)</f>
        <v>-7.4999999999999997E-3</v>
      </c>
      <c r="N666">
        <f t="shared" si="127"/>
        <v>9.4426161629073968E-2</v>
      </c>
      <c r="O666">
        <f t="shared" si="128"/>
        <v>9.7979589711327184E-2</v>
      </c>
      <c r="P666">
        <f t="shared" si="122"/>
        <v>-15885.428086045886</v>
      </c>
      <c r="Q666">
        <f>0</f>
        <v>0</v>
      </c>
      <c r="R666" s="12">
        <f>0</f>
        <v>0</v>
      </c>
      <c r="S666">
        <f>0</f>
        <v>0</v>
      </c>
      <c r="T666">
        <f>SIN(R666)*$C$5</f>
        <v>0</v>
      </c>
      <c r="U666">
        <f>IFERROR($C$3*S666,0)</f>
        <v>0</v>
      </c>
      <c r="V666">
        <f>3.1415-ATAN((M666/2)/ABS((G666-$C$7)))</f>
        <v>3.1657347980402193</v>
      </c>
      <c r="W666">
        <f>SQRT(((O666/2))^2+(ABS(G666-$C$7))^2)</f>
        <v>0.16227726283925759</v>
      </c>
      <c r="X666">
        <f t="shared" si="129"/>
        <v>3.1415000000000002</v>
      </c>
      <c r="Y666">
        <f>G666-$C$7</f>
        <v>-0.15470588235293928</v>
      </c>
      <c r="Z666">
        <f t="shared" si="130"/>
        <v>3.5080499372221343E-6</v>
      </c>
      <c r="AA666">
        <f>W666/$C$5</f>
        <v>8.1138631419628791</v>
      </c>
      <c r="AB666">
        <f>Y666/$C$5</f>
        <v>-7.7352941176469638</v>
      </c>
      <c r="AC666">
        <f>$C$4/$C$5</f>
        <v>0</v>
      </c>
      <c r="AD666">
        <f>IFERROR(ABS(((J666*$C$5)/(4*Z666))*((((1/(AA666^3))-AA666)*SIN(V666))-(((4/(AA666^5))-(5/(AA666^3))+AA666)*SIN(3*V666))-(2*AC666*((3/(AA666^4))-(4/(AA666^2))+1)*COS(2*V666))+(2*AC666*((1/(AA666^2))-1)))),0)</f>
        <v>33139.005218713828</v>
      </c>
      <c r="AE666">
        <f>IFERROR(ABS(((J666*$C$5)/(4*Z666))*((2*AC666*((-(3/(AB666^4)))+(2/(AB666^2))+1)*SIN(2*X666))-((1/(AB666^3))*COS(X666))+(((4/(AB666^5))-((3/(AB666^3))-AB666))*COS(3*X666)))),0)</f>
        <v>327315.89715111663</v>
      </c>
      <c r="AF666">
        <f>MAX($C$8,AD666)</f>
        <v>400000</v>
      </c>
      <c r="AG666" s="11">
        <f>MAX(AE666,$C$3,U666)</f>
        <v>327315.89715111663</v>
      </c>
      <c r="AH666" s="11">
        <f t="shared" si="131"/>
        <v>9.4426161629073968E-2</v>
      </c>
      <c r="AI666" s="11">
        <f>(3*K666)/($C$2*$C$3*2)</f>
        <v>-7.4999999999999997E-3</v>
      </c>
      <c r="AJ666">
        <f t="shared" si="123"/>
        <v>0.19528999999999999</v>
      </c>
      <c r="AK666">
        <f t="shared" si="124"/>
        <v>9.4426161629073968E-2</v>
      </c>
      <c r="AL666">
        <f>0</f>
        <v>0</v>
      </c>
      <c r="AN666">
        <f t="shared" si="125"/>
        <v>1.4160349571957255E-6</v>
      </c>
    </row>
    <row r="667" spans="7:40" x14ac:dyDescent="0.25">
      <c r="G667">
        <f>G666+($C$6/1700)</f>
        <v>0.19558823529411953</v>
      </c>
      <c r="H667" s="7">
        <f t="shared" si="126"/>
        <v>0.19559000000000001</v>
      </c>
      <c r="I667" s="7">
        <f t="shared" si="132"/>
        <v>667</v>
      </c>
      <c r="J667" s="7">
        <f t="shared" si="133"/>
        <v>29.706</v>
      </c>
      <c r="K667" s="7">
        <v>-50</v>
      </c>
      <c r="L667">
        <f>SQRT(ABS((6*J667)/($C$2*$C$8)))</f>
        <v>9.440233047970796E-2</v>
      </c>
      <c r="M667">
        <f>(3*K667)/($C$2*$C$3*2)</f>
        <v>-7.4999999999999997E-3</v>
      </c>
      <c r="N667">
        <f t="shared" si="127"/>
        <v>9.440233047970796E-2</v>
      </c>
      <c r="O667">
        <f t="shared" si="128"/>
        <v>9.7979589711327184E-2</v>
      </c>
      <c r="P667">
        <f t="shared" si="122"/>
        <v>-15889.438241383554</v>
      </c>
      <c r="Q667">
        <f>0</f>
        <v>0</v>
      </c>
      <c r="R667" s="12">
        <f>0</f>
        <v>0</v>
      </c>
      <c r="S667">
        <f>0</f>
        <v>0</v>
      </c>
      <c r="T667">
        <f>SIN(R667)*$C$5</f>
        <v>0</v>
      </c>
      <c r="U667">
        <f>IFERROR($C$3*S667,0)</f>
        <v>0</v>
      </c>
      <c r="V667">
        <f>3.1415-ATAN((M667/2)/ABS((G667-$C$7)))</f>
        <v>3.1657809414362186</v>
      </c>
      <c r="W667">
        <f>SQRT(((O667/2))^2+(ABS(G667-$C$7))^2)</f>
        <v>0.16199689219112876</v>
      </c>
      <c r="X667">
        <f t="shared" si="129"/>
        <v>3.1415000000000002</v>
      </c>
      <c r="Y667">
        <f>G667-$C$7</f>
        <v>-0.15441176470588044</v>
      </c>
      <c r="Z667">
        <f t="shared" si="130"/>
        <v>3.5053945365377554E-6</v>
      </c>
      <c r="AA667">
        <f>W667/$C$5</f>
        <v>8.0998446095564383</v>
      </c>
      <c r="AB667">
        <f>Y667/$C$5</f>
        <v>-7.7205882352940218</v>
      </c>
      <c r="AC667">
        <f>$C$4/$C$5</f>
        <v>0</v>
      </c>
      <c r="AD667">
        <f>IFERROR(ABS(((J667*$C$5)/(4*Z667))*((((1/(AA667^3))-AA667)*SIN(V667))-(((4/(AA667^5))-(5/(AA667^3))+AA667)*SIN(3*V667))-(2*AC667*((3/(AA667^4))-(4/(AA667^2))+1)*COS(2*V667))+(2*AC667*((1/(AA667^2))-1)))),0)</f>
        <v>33153.052000585274</v>
      </c>
      <c r="AE667">
        <f>IFERROR(ABS(((J667*$C$5)/(4*Z667))*((2*AC667*((-(3/(AB667^4)))+(2/(AB667^2))+1)*SIN(2*X667))-((1/(AB667^3))*COS(X667))+(((4/(AB667^5))-((3/(AB667^3))-AB667))*COS(3*X667)))),0)</f>
        <v>326773.37235994742</v>
      </c>
      <c r="AF667">
        <f>MAX($C$8,AD667)</f>
        <v>400000</v>
      </c>
      <c r="AG667" s="11">
        <f>MAX(AE667,$C$3,U667)</f>
        <v>326773.37235994742</v>
      </c>
      <c r="AH667" s="11">
        <f t="shared" si="131"/>
        <v>9.440233047970796E-2</v>
      </c>
      <c r="AI667" s="11">
        <f>(3*K667)/($C$2*$C$3*2)</f>
        <v>-7.4999999999999997E-3</v>
      </c>
      <c r="AJ667">
        <f t="shared" si="123"/>
        <v>0.19559000000000001</v>
      </c>
      <c r="AK667">
        <f t="shared" si="124"/>
        <v>9.440233047970796E-2</v>
      </c>
      <c r="AL667">
        <f>0</f>
        <v>0</v>
      </c>
      <c r="AN667">
        <f t="shared" si="125"/>
        <v>1.3684996757397508E-6</v>
      </c>
    </row>
    <row r="668" spans="7:40" x14ac:dyDescent="0.25">
      <c r="G668">
        <f>G667+($C$6/1700)</f>
        <v>0.19588235294117837</v>
      </c>
      <c r="H668" s="7">
        <f t="shared" si="126"/>
        <v>0.19588</v>
      </c>
      <c r="I668" s="7">
        <f t="shared" si="132"/>
        <v>668</v>
      </c>
      <c r="J668" s="7">
        <f t="shared" si="133"/>
        <v>29.691500000000001</v>
      </c>
      <c r="K668" s="7">
        <v>-50</v>
      </c>
      <c r="L668">
        <f>SQRT(ABS((6*J668)/($C$2*$C$8)))</f>
        <v>9.4379287982056748E-2</v>
      </c>
      <c r="M668">
        <f>(3*K668)/($C$2*$C$3*2)</f>
        <v>-7.4999999999999997E-3</v>
      </c>
      <c r="N668">
        <f t="shared" si="127"/>
        <v>9.4379287982056748E-2</v>
      </c>
      <c r="O668">
        <f t="shared" si="128"/>
        <v>9.7979589711327184E-2</v>
      </c>
      <c r="P668">
        <f t="shared" si="122"/>
        <v>-15893.317613131154</v>
      </c>
      <c r="Q668">
        <f>0</f>
        <v>0</v>
      </c>
      <c r="R668" s="12">
        <f>0</f>
        <v>0</v>
      </c>
      <c r="S668">
        <f>0</f>
        <v>0</v>
      </c>
      <c r="T668">
        <f>SIN(R668)*$C$5</f>
        <v>0</v>
      </c>
      <c r="U668">
        <f>IFERROR($C$3*S668,0)</f>
        <v>0</v>
      </c>
      <c r="V668">
        <f>3.1415-ATAN((M668/2)/ABS((G668-$C$7)))</f>
        <v>3.165827260848038</v>
      </c>
      <c r="W668">
        <f>SQRT(((O668/2))^2+(ABS(G668-$C$7))^2)</f>
        <v>0.1617165703783861</v>
      </c>
      <c r="X668">
        <f t="shared" si="129"/>
        <v>3.1415000000000002</v>
      </c>
      <c r="Y668">
        <f>G668-$C$7</f>
        <v>-0.15411764705882161</v>
      </c>
      <c r="Z668">
        <f t="shared" si="130"/>
        <v>3.5028282863990474E-6</v>
      </c>
      <c r="AA668">
        <f>W668/$C$5</f>
        <v>8.0858285189193051</v>
      </c>
      <c r="AB668">
        <f>Y668/$C$5</f>
        <v>-7.7058823529410807</v>
      </c>
      <c r="AC668">
        <f>$C$4/$C$5</f>
        <v>0</v>
      </c>
      <c r="AD668">
        <f>IFERROR(ABS(((J668*$C$5)/(4*Z668))*((((1/(AA668^3))-AA668)*SIN(V668))-(((4/(AA668^5))-(5/(AA668^3))+AA668)*SIN(3*V668))-(2*AC668*((3/(AA668^4))-(4/(AA668^2))+1)*COS(2*V668))+(2*AC668*((1/(AA668^2))-1)))),0)</f>
        <v>33166.85829469937</v>
      </c>
      <c r="AE668">
        <f>IFERROR(ABS(((J668*$C$5)/(4*Z668))*((2*AC668*((-(3/(AB668^4)))+(2/(AB668^2))+1)*SIN(2*X668))-((1/(AB668^3))*COS(X668))+(((4/(AB668^5))-((3/(AB668^3))-AB668))*COS(3*X668)))),0)</f>
        <v>326227.83217524597</v>
      </c>
      <c r="AF668">
        <f>MAX($C$8,AD668)</f>
        <v>400000</v>
      </c>
      <c r="AG668" s="11">
        <f>MAX(AE668,$C$3,U668)</f>
        <v>326227.83217524597</v>
      </c>
      <c r="AH668" s="11">
        <f t="shared" si="131"/>
        <v>9.4379287982056748E-2</v>
      </c>
      <c r="AI668" s="11">
        <f>(3*K668)/($C$2*$C$3*2)</f>
        <v>-7.4999999999999997E-3</v>
      </c>
      <c r="AJ668">
        <f t="shared" si="123"/>
        <v>0.19588</v>
      </c>
      <c r="AK668">
        <f t="shared" si="124"/>
        <v>9.4379287982056748E-2</v>
      </c>
      <c r="AL668">
        <f>0</f>
        <v>0</v>
      </c>
      <c r="AN668">
        <f t="shared" si="125"/>
        <v>1.4153316749087225E-6</v>
      </c>
    </row>
    <row r="669" spans="7:40" x14ac:dyDescent="0.25">
      <c r="G669">
        <f>G668+($C$6/1700)</f>
        <v>0.1961764705882372</v>
      </c>
      <c r="H669" s="7">
        <f t="shared" si="126"/>
        <v>0.19617999999999999</v>
      </c>
      <c r="I669" s="7">
        <f t="shared" si="132"/>
        <v>669</v>
      </c>
      <c r="J669" s="7">
        <f t="shared" si="133"/>
        <v>29.676500000000001</v>
      </c>
      <c r="K669" s="7">
        <v>-50</v>
      </c>
      <c r="L669">
        <f>SQRT(ABS((6*J669)/($C$2*$C$8)))</f>
        <v>9.4355444993916487E-2</v>
      </c>
      <c r="M669">
        <f>(3*K669)/($C$2*$C$3*2)</f>
        <v>-7.4999999999999997E-3</v>
      </c>
      <c r="N669">
        <f t="shared" si="127"/>
        <v>9.4355444993916487E-2</v>
      </c>
      <c r="O669">
        <f t="shared" si="128"/>
        <v>9.7979589711327184E-2</v>
      </c>
      <c r="P669">
        <f t="shared" si="122"/>
        <v>-15897.333747900944</v>
      </c>
      <c r="Q669">
        <f>0</f>
        <v>0</v>
      </c>
      <c r="R669" s="12">
        <f>0</f>
        <v>0</v>
      </c>
      <c r="S669">
        <f>0</f>
        <v>0</v>
      </c>
      <c r="T669">
        <f>SIN(R669)*$C$5</f>
        <v>0</v>
      </c>
      <c r="U669">
        <f>IFERROR($C$3*S669,0)</f>
        <v>0</v>
      </c>
      <c r="V669">
        <f>3.1415-ATAN((M669/2)/ABS((G669-$C$7)))</f>
        <v>3.165873757284531</v>
      </c>
      <c r="W669">
        <f>SQRT(((O669/2))^2+(ABS(G669-$C$7))^2)</f>
        <v>0.16143629765542647</v>
      </c>
      <c r="X669">
        <f t="shared" si="129"/>
        <v>3.1415000000000002</v>
      </c>
      <c r="Y669">
        <f>G669-$C$7</f>
        <v>-0.15382352941176278</v>
      </c>
      <c r="Z669">
        <f t="shared" si="130"/>
        <v>3.5001742042024531E-6</v>
      </c>
      <c r="AA669">
        <f>W669/$C$5</f>
        <v>8.0718148827713225</v>
      </c>
      <c r="AB669">
        <f>Y669/$C$5</f>
        <v>-7.6911764705881387</v>
      </c>
      <c r="AC669">
        <f>$C$4/$C$5</f>
        <v>0</v>
      </c>
      <c r="AD669">
        <f>IFERROR(ABS(((J669*$C$5)/(4*Z669))*((((1/(AA669^3))-AA669)*SIN(V669))-(((4/(AA669^5))-(5/(AA669^3))+AA669)*SIN(3*V669))-(2*AC669*((3/(AA669^4))-(4/(AA669^2))+1)*COS(2*V669))+(2*AC669*((1/(AA669^2))-1)))),0)</f>
        <v>33180.982618100563</v>
      </c>
      <c r="AE669">
        <f>IFERROR(ABS(((J669*$C$5)/(4*Z669))*((2*AC669*((-(3/(AB669^4)))+(2/(AB669^2))+1)*SIN(2*X669))-((1/(AB669^3))*COS(X669))+(((4/(AB669^5))-((3/(AB669^3))-AB669))*COS(3*X669)))),0)</f>
        <v>325684.77303989942</v>
      </c>
      <c r="AF669">
        <f>MAX($C$8,AD669)</f>
        <v>400000</v>
      </c>
      <c r="AG669" s="11">
        <f>MAX(AE669,$C$3,U669)</f>
        <v>325684.77303989942</v>
      </c>
      <c r="AH669" s="11">
        <f t="shared" si="131"/>
        <v>9.4355444993916487E-2</v>
      </c>
      <c r="AI669" s="11">
        <f>(3*K669)/($C$2*$C$3*2)</f>
        <v>-7.4999999999999997E-3</v>
      </c>
      <c r="AJ669">
        <f t="shared" si="123"/>
        <v>0.19617999999999999</v>
      </c>
      <c r="AK669">
        <f t="shared" si="124"/>
        <v>9.4355444993916487E-2</v>
      </c>
      <c r="AL669">
        <f>0</f>
        <v>0</v>
      </c>
      <c r="AN669">
        <f t="shared" si="125"/>
        <v>1.3678196701320542E-6</v>
      </c>
    </row>
    <row r="670" spans="7:40" x14ac:dyDescent="0.25">
      <c r="G670">
        <f>G669+($C$6/1700)</f>
        <v>0.19647058823529603</v>
      </c>
      <c r="H670" s="7">
        <f t="shared" si="126"/>
        <v>0.19647000000000001</v>
      </c>
      <c r="I670" s="7">
        <f t="shared" si="132"/>
        <v>670</v>
      </c>
      <c r="J670" s="7">
        <f t="shared" si="133"/>
        <v>29.661999999999999</v>
      </c>
      <c r="K670" s="7">
        <v>-50</v>
      </c>
      <c r="L670">
        <f>SQRT(ABS((6*J670)/($C$2*$C$8)))</f>
        <v>9.4332391043585873E-2</v>
      </c>
      <c r="M670">
        <f>(3*K670)/($C$2*$C$3*2)</f>
        <v>-7.4999999999999997E-3</v>
      </c>
      <c r="N670">
        <f t="shared" si="127"/>
        <v>9.4332391043585873E-2</v>
      </c>
      <c r="O670">
        <f t="shared" si="128"/>
        <v>9.7979589711327184E-2</v>
      </c>
      <c r="P670">
        <f t="shared" si="122"/>
        <v>-15901.218906949274</v>
      </c>
      <c r="Q670">
        <f>0</f>
        <v>0</v>
      </c>
      <c r="R670" s="12">
        <f>0</f>
        <v>0</v>
      </c>
      <c r="S670">
        <f>0</f>
        <v>0</v>
      </c>
      <c r="T670">
        <f>SIN(R670)*$C$5</f>
        <v>0</v>
      </c>
      <c r="U670">
        <f>IFERROR($C$3*S670,0)</f>
        <v>0</v>
      </c>
      <c r="V670">
        <f>3.1415-ATAN((M670/2)/ABS((G670-$C$7)))</f>
        <v>3.1659204317622751</v>
      </c>
      <c r="W670">
        <f>SQRT(((O670/2))^2+(ABS(G670-$C$7))^2)</f>
        <v>0.16115607427837159</v>
      </c>
      <c r="X670">
        <f t="shared" si="129"/>
        <v>3.1415000000000002</v>
      </c>
      <c r="Y670">
        <f>G670-$C$7</f>
        <v>-0.15352941176470394</v>
      </c>
      <c r="Z670">
        <f t="shared" si="130"/>
        <v>3.4976092289185549E-6</v>
      </c>
      <c r="AA670">
        <f>W670/$C$5</f>
        <v>8.0578037139185792</v>
      </c>
      <c r="AB670">
        <f>Y670/$C$5</f>
        <v>-7.6764705882351967</v>
      </c>
      <c r="AC670">
        <f>$C$4/$C$5</f>
        <v>0</v>
      </c>
      <c r="AD670">
        <f>IFERROR(ABS(((J670*$C$5)/(4*Z670))*((((1/(AA670^3))-AA670)*SIN(V670))-(((4/(AA670^5))-(5/(AA670^3))+AA670)*SIN(3*V670))-(2*AC670*((3/(AA670^4))-(4/(AA670^2))+1)*COS(2*V670))+(2*AC670*((1/(AA670^2))-1)))),0)</f>
        <v>33194.866432835363</v>
      </c>
      <c r="AE670">
        <f>IFERROR(ABS(((J670*$C$5)/(4*Z670))*((2*AC670*((-(3/(AB670^4)))+(2/(AB670^2))+1)*SIN(2*X670))-((1/(AB670^3))*COS(X670))+(((4/(AB670^5))-((3/(AB670^3))-AB670))*COS(3*X670)))),0)</f>
        <v>325138.70408945333</v>
      </c>
      <c r="AF670">
        <f>MAX($C$8,AD670)</f>
        <v>400000</v>
      </c>
      <c r="AG670" s="11">
        <f>MAX(AE670,$C$3,U670)</f>
        <v>325138.70408945333</v>
      </c>
      <c r="AH670" s="11">
        <f t="shared" si="131"/>
        <v>9.4332391043585873E-2</v>
      </c>
      <c r="AI670" s="11">
        <f>(3*K670)/($C$2*$C$3*2)</f>
        <v>-7.4999999999999997E-3</v>
      </c>
      <c r="AJ670">
        <f t="shared" si="123"/>
        <v>0.19647000000000001</v>
      </c>
      <c r="AK670">
        <f t="shared" si="124"/>
        <v>9.4332391043585873E-2</v>
      </c>
      <c r="AL670">
        <f>0</f>
        <v>0</v>
      </c>
      <c r="AN670">
        <f t="shared" si="125"/>
        <v>1.367485306136707E-6</v>
      </c>
    </row>
    <row r="671" spans="7:40" x14ac:dyDescent="0.25">
      <c r="G671">
        <f>G670+($C$6/1700)</f>
        <v>0.19676470588235487</v>
      </c>
      <c r="H671" s="7">
        <f t="shared" si="126"/>
        <v>0.19675999999999999</v>
      </c>
      <c r="I671" s="7">
        <f t="shared" si="132"/>
        <v>671</v>
      </c>
      <c r="J671" s="7">
        <f t="shared" si="133"/>
        <v>29.647500000000001</v>
      </c>
      <c r="K671" s="7">
        <v>-50</v>
      </c>
      <c r="L671">
        <f>SQRT(ABS((6*J671)/($C$2*$C$8)))</f>
        <v>9.4309331457708895E-2</v>
      </c>
      <c r="M671">
        <f>(3*K671)/($C$2*$C$3*2)</f>
        <v>-7.4999999999999997E-3</v>
      </c>
      <c r="N671">
        <f t="shared" si="127"/>
        <v>9.4309331457708895E-2</v>
      </c>
      <c r="O671">
        <f t="shared" si="128"/>
        <v>9.7979589711327184E-2</v>
      </c>
      <c r="P671">
        <f t="shared" si="122"/>
        <v>-15905.106915879733</v>
      </c>
      <c r="Q671">
        <f>0</f>
        <v>0</v>
      </c>
      <c r="R671" s="12">
        <f>0</f>
        <v>0</v>
      </c>
      <c r="S671">
        <f>0</f>
        <v>0</v>
      </c>
      <c r="T671">
        <f>SIN(R671)*$C$5</f>
        <v>0</v>
      </c>
      <c r="U671">
        <f>IFERROR($C$3*S671,0)</f>
        <v>0</v>
      </c>
      <c r="V671">
        <f>3.1415-ATAN((M671/2)/ABS((G671-$C$7)))</f>
        <v>3.1659672853056433</v>
      </c>
      <c r="W671">
        <f>SQRT(((O671/2))^2+(ABS(G671-$C$7))^2)</f>
        <v>0.16087590050508252</v>
      </c>
      <c r="X671">
        <f t="shared" si="129"/>
        <v>3.1415000000000002</v>
      </c>
      <c r="Y671">
        <f>G671-$C$7</f>
        <v>-0.15323529411764511</v>
      </c>
      <c r="Z671">
        <f t="shared" si="130"/>
        <v>3.4950448804905309E-6</v>
      </c>
      <c r="AA671">
        <f>W671/$C$5</f>
        <v>8.0437950252541253</v>
      </c>
      <c r="AB671">
        <f>Y671/$C$5</f>
        <v>-7.6617647058822556</v>
      </c>
      <c r="AC671">
        <f>$C$4/$C$5</f>
        <v>0</v>
      </c>
      <c r="AD671">
        <f>IFERROR(ABS(((J671*$C$5)/(4*Z671))*((((1/(AA671^3))-AA671)*SIN(V671))-(((4/(AA671^5))-(5/(AA671^3))+AA671)*SIN(3*V671))-(2*AC671*((3/(AA671^4))-(4/(AA671^2))+1)*COS(2*V671))+(2*AC671*((1/(AA671^2))-1)))),0)</f>
        <v>33208.789252901028</v>
      </c>
      <c r="AE671">
        <f>IFERROR(ABS(((J671*$C$5)/(4*Z671))*((2*AC671*((-(3/(AB671^4)))+(2/(AB671^2))+1)*SIN(2*X671))-((1/(AB671^3))*COS(X671))+(((4/(AB671^5))-((3/(AB671^3))-AB671))*COS(3*X671)))),0)</f>
        <v>324592.37174581579</v>
      </c>
      <c r="AF671">
        <f>MAX($C$8,AD671)</f>
        <v>400000</v>
      </c>
      <c r="AG671" s="11">
        <f>MAX(AE671,$C$3,U671)</f>
        <v>324592.37174581579</v>
      </c>
      <c r="AH671" s="11">
        <f t="shared" si="131"/>
        <v>9.4309331457708895E-2</v>
      </c>
      <c r="AI671" s="11">
        <f>(3*K671)/($C$2*$C$3*2)</f>
        <v>-7.4999999999999997E-3</v>
      </c>
      <c r="AJ671">
        <f t="shared" si="123"/>
        <v>0.19675999999999999</v>
      </c>
      <c r="AK671">
        <f t="shared" si="124"/>
        <v>9.4309331457708895E-2</v>
      </c>
      <c r="AL671">
        <f>0</f>
        <v>0</v>
      </c>
      <c r="AN671">
        <f t="shared" si="125"/>
        <v>1.4142820616837011E-6</v>
      </c>
    </row>
    <row r="672" spans="7:40" x14ac:dyDescent="0.25">
      <c r="G672">
        <f>G671+($C$6/1700)</f>
        <v>0.1970588235294137</v>
      </c>
      <c r="H672" s="7">
        <f t="shared" si="126"/>
        <v>0.19706000000000001</v>
      </c>
      <c r="I672" s="7">
        <f t="shared" si="132"/>
        <v>672</v>
      </c>
      <c r="J672" s="7">
        <f t="shared" si="133"/>
        <v>29.6325</v>
      </c>
      <c r="K672" s="7">
        <v>-50</v>
      </c>
      <c r="L672">
        <f>SQRT(ABS((6*J672)/($C$2*$C$8)))</f>
        <v>9.4285470778906338E-2</v>
      </c>
      <c r="M672">
        <f>(3*K672)/($C$2*$C$3*2)</f>
        <v>-7.4999999999999997E-3</v>
      </c>
      <c r="N672">
        <f t="shared" si="127"/>
        <v>9.4285470778906338E-2</v>
      </c>
      <c r="O672">
        <f t="shared" si="128"/>
        <v>9.7979589711327184E-2</v>
      </c>
      <c r="P672">
        <f t="shared" si="122"/>
        <v>-15909.131996778255</v>
      </c>
      <c r="Q672">
        <f>0</f>
        <v>0</v>
      </c>
      <c r="R672" s="12">
        <f>0</f>
        <v>0</v>
      </c>
      <c r="S672">
        <f>0</f>
        <v>0</v>
      </c>
      <c r="T672">
        <f>SIN(R672)*$C$5</f>
        <v>0</v>
      </c>
      <c r="U672">
        <f>IFERROR($C$3*S672,0)</f>
        <v>0</v>
      </c>
      <c r="V672">
        <f>3.1415-ATAN((M672/2)/ABS((G672-$C$7)))</f>
        <v>3.1660143189468815</v>
      </c>
      <c r="W672">
        <f>SQRT(((O672/2))^2+(ABS(G672-$C$7))^2)</f>
        <v>0.16059577659517393</v>
      </c>
      <c r="X672">
        <f t="shared" si="129"/>
        <v>3.1415000000000002</v>
      </c>
      <c r="Y672">
        <f>G672-$C$7</f>
        <v>-0.15294117647058628</v>
      </c>
      <c r="Z672">
        <f t="shared" si="130"/>
        <v>3.4923927660699281E-6</v>
      </c>
      <c r="AA672">
        <f>W672/$C$5</f>
        <v>8.0297888297586972</v>
      </c>
      <c r="AB672">
        <f>Y672/$C$5</f>
        <v>-7.6470588235293135</v>
      </c>
      <c r="AC672">
        <f>$C$4/$C$5</f>
        <v>0</v>
      </c>
      <c r="AD672">
        <f>IFERROR(ABS(((J672*$C$5)/(4*Z672))*((((1/(AA672^3))-AA672)*SIN(V672))-(((4/(AA672^5))-(5/(AA672^3))+AA672)*SIN(3*V672))-(2*AC672*((3/(AA672^4))-(4/(AA672^2))+1)*COS(2*V672))+(2*AC672*((1/(AA672^2))-1)))),0)</f>
        <v>33223.031617354492</v>
      </c>
      <c r="AE672">
        <f>IFERROR(ABS(((J672*$C$5)/(4*Z672))*((2*AC672*((-(3/(AB672^4)))+(2/(AB672^2))+1)*SIN(2*X672))-((1/(AB672^3))*COS(X672))+(((4/(AB672^5))-((3/(AB672^3))-AB672))*COS(3*X672)))),0)</f>
        <v>324048.50944214716</v>
      </c>
      <c r="AF672">
        <f>MAX($C$8,AD672)</f>
        <v>400000</v>
      </c>
      <c r="AG672" s="11">
        <f>MAX(AE672,$C$3,U672)</f>
        <v>324048.50944214716</v>
      </c>
      <c r="AH672" s="11">
        <f t="shared" si="131"/>
        <v>9.4285470778906338E-2</v>
      </c>
      <c r="AI672" s="11">
        <f>(3*K672)/($C$2*$C$3*2)</f>
        <v>-7.4999999999999997E-3</v>
      </c>
      <c r="AJ672">
        <f t="shared" si="123"/>
        <v>0.19706000000000001</v>
      </c>
      <c r="AK672">
        <f t="shared" si="124"/>
        <v>9.4285470778906338E-2</v>
      </c>
      <c r="AL672">
        <f>0</f>
        <v>0</v>
      </c>
      <c r="AN672">
        <f t="shared" si="125"/>
        <v>1.3668047958650876E-6</v>
      </c>
    </row>
    <row r="673" spans="7:40" x14ac:dyDescent="0.25">
      <c r="G673">
        <f>G672+($C$6/1700)</f>
        <v>0.19735294117647253</v>
      </c>
      <c r="H673" s="7">
        <f t="shared" si="126"/>
        <v>0.19735</v>
      </c>
      <c r="I673" s="7">
        <f t="shared" si="132"/>
        <v>673</v>
      </c>
      <c r="J673" s="7">
        <f t="shared" si="133"/>
        <v>29.618000000000002</v>
      </c>
      <c r="K673" s="7">
        <v>-50</v>
      </c>
      <c r="L673">
        <f>SQRT(ABS((6*J673)/($C$2*$C$8)))</f>
        <v>9.4262399714838588E-2</v>
      </c>
      <c r="M673">
        <f>(3*K673)/($C$2*$C$3*2)</f>
        <v>-7.4999999999999997E-3</v>
      </c>
      <c r="N673">
        <f t="shared" si="127"/>
        <v>9.4262399714838588E-2</v>
      </c>
      <c r="O673">
        <f t="shared" si="128"/>
        <v>9.7979589711327184E-2</v>
      </c>
      <c r="P673">
        <f t="shared" si="122"/>
        <v>-15913.025814511202</v>
      </c>
      <c r="Q673">
        <f>0</f>
        <v>0</v>
      </c>
      <c r="R673" s="12">
        <f>0</f>
        <v>0</v>
      </c>
      <c r="S673">
        <f>0</f>
        <v>0</v>
      </c>
      <c r="T673">
        <f>SIN(R673)*$C$5</f>
        <v>0</v>
      </c>
      <c r="U673">
        <f>IFERROR($C$3*S673,0)</f>
        <v>0</v>
      </c>
      <c r="V673">
        <f>3.1415-ATAN((M673/2)/ABS((G673-$C$7)))</f>
        <v>3.1660615337261833</v>
      </c>
      <c r="W673">
        <f>SQRT(((O673/2))^2+(ABS(G673-$C$7))^2)</f>
        <v>0.16031570281002872</v>
      </c>
      <c r="X673">
        <f t="shared" si="129"/>
        <v>3.1415000000000002</v>
      </c>
      <c r="Y673">
        <f>G673-$C$7</f>
        <v>-0.15264705882352744</v>
      </c>
      <c r="Z673">
        <f t="shared" si="130"/>
        <v>3.489829693442612E-6</v>
      </c>
      <c r="AA673">
        <f>W673/$C$5</f>
        <v>8.0157851405014355</v>
      </c>
      <c r="AB673">
        <f>Y673/$C$5</f>
        <v>-7.6323529411763724</v>
      </c>
      <c r="AC673">
        <f>$C$4/$C$5</f>
        <v>0</v>
      </c>
      <c r="AD673">
        <f>IFERROR(ABS(((J673*$C$5)/(4*Z673))*((((1/(AA673^3))-AA673)*SIN(V673))-(((4/(AA673^5))-(5/(AA673^3))+AA673)*SIN(3*V673))-(2*AC673*((3/(AA673^4))-(4/(AA673^2))+1)*COS(2*V673))+(2*AC673*((1/(AA673^2))-1)))),0)</f>
        <v>33237.0334569814</v>
      </c>
      <c r="AE673">
        <f>IFERROR(ABS(((J673*$C$5)/(4*Z673))*((2*AC673*((-(3/(AB673^4)))+(2/(AB673^2))+1)*SIN(2*X673))-((1/(AB673^3))*COS(X673))+(((4/(AB673^5))-((3/(AB673^3))-AB673))*COS(3*X673)))),0)</f>
        <v>323501.6457522288</v>
      </c>
      <c r="AF673">
        <f>MAX($C$8,AD673)</f>
        <v>400000</v>
      </c>
      <c r="AG673" s="11">
        <f>MAX(AE673,$C$3,U673)</f>
        <v>323501.6457522288</v>
      </c>
      <c r="AH673" s="11">
        <f t="shared" si="131"/>
        <v>9.4262399714838588E-2</v>
      </c>
      <c r="AI673" s="11">
        <f>(3*K673)/($C$2*$C$3*2)</f>
        <v>-7.4999999999999997E-3</v>
      </c>
      <c r="AJ673">
        <f t="shared" si="123"/>
        <v>0.19735</v>
      </c>
      <c r="AK673">
        <f t="shared" si="124"/>
        <v>9.4262399714838588E-2</v>
      </c>
      <c r="AL673">
        <f>0</f>
        <v>0</v>
      </c>
      <c r="AN673">
        <f t="shared" si="125"/>
        <v>1.413577907297624E-6</v>
      </c>
    </row>
    <row r="674" spans="7:40" x14ac:dyDescent="0.25">
      <c r="G674">
        <f>G673+($C$6/1700)</f>
        <v>0.19764705882353137</v>
      </c>
      <c r="H674" s="7">
        <f t="shared" si="126"/>
        <v>0.19764999999999999</v>
      </c>
      <c r="I674" s="7">
        <f t="shared" si="132"/>
        <v>674</v>
      </c>
      <c r="J674" s="7">
        <f t="shared" si="133"/>
        <v>29.603000000000002</v>
      </c>
      <c r="K674" s="7">
        <v>-50</v>
      </c>
      <c r="L674">
        <f>SQRT(ABS((6*J674)/($C$2*$C$8)))</f>
        <v>9.4238527153176585E-2</v>
      </c>
      <c r="M674">
        <f>(3*K674)/($C$2*$C$3*2)</f>
        <v>-7.4999999999999997E-3</v>
      </c>
      <c r="N674">
        <f t="shared" si="127"/>
        <v>9.4238527153176585E-2</v>
      </c>
      <c r="O674">
        <f t="shared" si="128"/>
        <v>9.7979589711327184E-2</v>
      </c>
      <c r="P674">
        <f t="shared" si="122"/>
        <v>-15917.056911998205</v>
      </c>
      <c r="Q674">
        <f>0</f>
        <v>0</v>
      </c>
      <c r="R674" s="12">
        <f>0</f>
        <v>0</v>
      </c>
      <c r="S674">
        <f>0</f>
        <v>0</v>
      </c>
      <c r="T674">
        <f>SIN(R674)*$C$5</f>
        <v>0</v>
      </c>
      <c r="U674">
        <f>IFERROR($C$3*S674,0)</f>
        <v>0</v>
      </c>
      <c r="V674">
        <f>3.1415-ATAN((M674/2)/ABS((G674-$C$7)))</f>
        <v>3.1661089306917662</v>
      </c>
      <c r="W674">
        <f>SQRT(((O674/2))^2+(ABS(G674-$C$7))^2)</f>
        <v>0.16003567941281252</v>
      </c>
      <c r="X674">
        <f t="shared" si="129"/>
        <v>3.1415000000000002</v>
      </c>
      <c r="Y674">
        <f>G674-$C$7</f>
        <v>-0.15235294117646861</v>
      </c>
      <c r="Z674">
        <f t="shared" si="130"/>
        <v>3.4871788991443582E-6</v>
      </c>
      <c r="AA674">
        <f>W674/$C$5</f>
        <v>8.0017839706406253</v>
      </c>
      <c r="AB674">
        <f>Y674/$C$5</f>
        <v>-7.6176470588234304</v>
      </c>
      <c r="AC674">
        <f>$C$4/$C$5</f>
        <v>0</v>
      </c>
      <c r="AD674">
        <f>IFERROR(ABS(((J674*$C$5)/(4*Z674))*((((1/(AA674^3))-AA674)*SIN(V674))-(((4/(AA674^5))-(5/(AA674^3))+AA674)*SIN(3*V674))-(2*AC674*((3/(AA674^4))-(4/(AA674^2))+1)*COS(2*V674))+(2*AC674*((1/(AA674^2))-1)))),0)</f>
        <v>33251.355867602746</v>
      </c>
      <c r="AE674">
        <f>IFERROR(ABS(((J674*$C$5)/(4*Z674))*((2*AC674*((-(3/(AB674^4)))+(2/(AB674^2))+1)*SIN(2*X674))-((1/(AB674^3))*COS(X674))+(((4/(AB674^5))-((3/(AB674^3))-AB674))*COS(3*X674)))),0)</f>
        <v>322957.24474515422</v>
      </c>
      <c r="AF674">
        <f>MAX($C$8,AD674)</f>
        <v>400000</v>
      </c>
      <c r="AG674" s="11">
        <f>MAX(AE674,$C$3,U674)</f>
        <v>322957.24474515422</v>
      </c>
      <c r="AH674" s="11">
        <f t="shared" si="131"/>
        <v>9.4238527153176585E-2</v>
      </c>
      <c r="AI674" s="11">
        <f>(3*K674)/($C$2*$C$3*2)</f>
        <v>-7.4999999999999997E-3</v>
      </c>
      <c r="AJ674">
        <f t="shared" si="123"/>
        <v>0.19764999999999999</v>
      </c>
      <c r="AK674">
        <f t="shared" si="124"/>
        <v>9.4238527153176585E-2</v>
      </c>
      <c r="AL674">
        <f>0</f>
        <v>0</v>
      </c>
      <c r="AN674">
        <f t="shared" si="125"/>
        <v>1.3661239466095897E-6</v>
      </c>
    </row>
    <row r="675" spans="7:40" x14ac:dyDescent="0.25">
      <c r="G675">
        <f>G674+($C$6/1700)</f>
        <v>0.1979411764705902</v>
      </c>
      <c r="H675" s="7">
        <f t="shared" si="126"/>
        <v>0.19794</v>
      </c>
      <c r="I675" s="7">
        <f t="shared" si="132"/>
        <v>675</v>
      </c>
      <c r="J675" s="7">
        <f t="shared" si="133"/>
        <v>29.5885</v>
      </c>
      <c r="K675" s="7">
        <v>-50</v>
      </c>
      <c r="L675">
        <f>SQRT(ABS((6*J675)/($C$2*$C$8)))</f>
        <v>9.4215444593760744E-2</v>
      </c>
      <c r="M675">
        <f>(3*K675)/($C$2*$C$3*2)</f>
        <v>-7.4999999999999997E-3</v>
      </c>
      <c r="N675">
        <f t="shared" si="127"/>
        <v>9.4215444593760744E-2</v>
      </c>
      <c r="O675">
        <f t="shared" si="128"/>
        <v>9.7979589711327184E-2</v>
      </c>
      <c r="P675">
        <f t="shared" si="122"/>
        <v>-15920.956553012273</v>
      </c>
      <c r="Q675">
        <f>0</f>
        <v>0</v>
      </c>
      <c r="R675" s="12">
        <f>0</f>
        <v>0</v>
      </c>
      <c r="S675">
        <f>0</f>
        <v>0</v>
      </c>
      <c r="T675">
        <f>SIN(R675)*$C$5</f>
        <v>0</v>
      </c>
      <c r="U675">
        <f>IFERROR($C$3*S675,0)</f>
        <v>0</v>
      </c>
      <c r="V675">
        <f>3.1415-ATAN((M675/2)/ABS((G675-$C$7)))</f>
        <v>3.1661565108999499</v>
      </c>
      <c r="W675">
        <f>SQRT(((O675/2))^2+(ABS(G675-$C$7))^2)</f>
        <v>0.15975570666848865</v>
      </c>
      <c r="X675">
        <f t="shared" si="129"/>
        <v>3.1415000000000002</v>
      </c>
      <c r="Y675">
        <f>G675-$C$7</f>
        <v>-0.15205882352940978</v>
      </c>
      <c r="Z675">
        <f t="shared" si="130"/>
        <v>3.4846171029531124E-6</v>
      </c>
      <c r="AA675">
        <f>W675/$C$5</f>
        <v>7.9877853334244326</v>
      </c>
      <c r="AB675">
        <f>Y675/$C$5</f>
        <v>-7.6029411764704884</v>
      </c>
      <c r="AC675">
        <f>$C$4/$C$5</f>
        <v>0</v>
      </c>
      <c r="AD675">
        <f>IFERROR(ABS(((J675*$C$5)/(4*Z675))*((((1/(AA675^3))-AA675)*SIN(V675))-(((4/(AA675^5))-(5/(AA675^3))+AA675)*SIN(3*V675))-(2*AC675*((3/(AA675^4))-(4/(AA675^2))+1)*COS(2*V675))+(2*AC675*((1/(AA675^2))-1)))),0)</f>
        <v>33265.437748673248</v>
      </c>
      <c r="AE675">
        <f>IFERROR(ABS(((J675*$C$5)/(4*Z675))*((2*AC675*((-(3/(AB675^4)))+(2/(AB675^2))+1)*SIN(2*X675))-((1/(AB675^3))*COS(X675))+(((4/(AB675^5))-((3/(AB675^3))-AB675))*COS(3*X675)))),0)</f>
        <v>322409.84796188353</v>
      </c>
      <c r="AF675">
        <f>MAX($C$8,AD675)</f>
        <v>400000</v>
      </c>
      <c r="AG675" s="11">
        <f>MAX(AE675,$C$3,U675)</f>
        <v>322409.84796188353</v>
      </c>
      <c r="AH675" s="11">
        <f t="shared" si="131"/>
        <v>9.4215444593760744E-2</v>
      </c>
      <c r="AI675" s="11">
        <f>(3*K675)/($C$2*$C$3*2)</f>
        <v>-7.4999999999999997E-3</v>
      </c>
      <c r="AJ675">
        <f t="shared" si="123"/>
        <v>0.19794</v>
      </c>
      <c r="AK675">
        <f t="shared" si="124"/>
        <v>9.4215444593760744E-2</v>
      </c>
      <c r="AL675">
        <f>0</f>
        <v>0</v>
      </c>
      <c r="AN675">
        <f t="shared" si="125"/>
        <v>1.4128734019719989E-6</v>
      </c>
    </row>
    <row r="676" spans="7:40" x14ac:dyDescent="0.25">
      <c r="G676">
        <f>G675+($C$6/1700)</f>
        <v>0.19823529411764904</v>
      </c>
      <c r="H676" s="7">
        <f t="shared" si="126"/>
        <v>0.19824</v>
      </c>
      <c r="I676" s="7">
        <f t="shared" si="132"/>
        <v>676</v>
      </c>
      <c r="J676" s="7">
        <f t="shared" si="133"/>
        <v>29.573499999999999</v>
      </c>
      <c r="K676" s="7">
        <v>-50</v>
      </c>
      <c r="L676">
        <f>SQRT(ABS((6*J676)/($C$2*$C$8)))</f>
        <v>9.4191560131468247E-2</v>
      </c>
      <c r="M676">
        <f>(3*K676)/($C$2*$C$3*2)</f>
        <v>-7.4999999999999997E-3</v>
      </c>
      <c r="N676">
        <f t="shared" si="127"/>
        <v>9.4191560131468247E-2</v>
      </c>
      <c r="O676">
        <f t="shared" si="128"/>
        <v>9.7979589711327184E-2</v>
      </c>
      <c r="P676">
        <f t="shared" si="122"/>
        <v>-15924.993682091781</v>
      </c>
      <c r="Q676">
        <f>0</f>
        <v>0</v>
      </c>
      <c r="R676" s="12">
        <f>0</f>
        <v>0</v>
      </c>
      <c r="S676">
        <f>0</f>
        <v>0</v>
      </c>
      <c r="T676">
        <f>SIN(R676)*$C$5</f>
        <v>0</v>
      </c>
      <c r="U676">
        <f>IFERROR($C$3*S676,0)</f>
        <v>0</v>
      </c>
      <c r="V676">
        <f>3.1415-ATAN((M676/2)/ABS((G676-$C$7)))</f>
        <v>3.1662042754152337</v>
      </c>
      <c r="W676">
        <f>SQRT(((O676/2))^2+(ABS(G676-$C$7))^2)</f>
        <v>0.15947578484383293</v>
      </c>
      <c r="X676">
        <f t="shared" si="129"/>
        <v>3.1415000000000002</v>
      </c>
      <c r="Y676">
        <f>G676-$C$7</f>
        <v>-0.15176470588235094</v>
      </c>
      <c r="Z676">
        <f t="shared" si="130"/>
        <v>3.4819676294349693E-6</v>
      </c>
      <c r="AA676">
        <f>W676/$C$5</f>
        <v>7.9737892421916463</v>
      </c>
      <c r="AB676">
        <f>Y676/$C$5</f>
        <v>-7.5882352941175473</v>
      </c>
      <c r="AC676">
        <f>$C$4/$C$5</f>
        <v>0</v>
      </c>
      <c r="AD676">
        <f>IFERROR(ABS(((J676*$C$5)/(4*Z676))*((((1/(AA676^3))-AA676)*SIN(V676))-(((4/(AA676^5))-(5/(AA676^3))+AA676)*SIN(3*V676))-(2*AC676*((3/(AA676^4))-(4/(AA676^2))+1)*COS(2*V676))+(2*AC676*((1/(AA676^2))-1)))),0)</f>
        <v>33279.841238792724</v>
      </c>
      <c r="AE676">
        <f>IFERROR(ABS(((J676*$C$5)/(4*Z676))*((2*AC676*((-(3/(AB676^4)))+(2/(AB676^2))+1)*SIN(2*X676))-((1/(AB676^3))*COS(X676))+(((4/(AB676^5))-((3/(AB676^3))-AB676))*COS(3*X676)))),0)</f>
        <v>321864.9064728989</v>
      </c>
      <c r="AF676">
        <f>MAX($C$8,AD676)</f>
        <v>400000</v>
      </c>
      <c r="AG676" s="11">
        <f>MAX(AE676,$C$3,U676)</f>
        <v>321864.9064728989</v>
      </c>
      <c r="AH676" s="11">
        <f t="shared" si="131"/>
        <v>9.4191560131468247E-2</v>
      </c>
      <c r="AI676" s="11">
        <f>(3*K676)/($C$2*$C$3*2)</f>
        <v>-7.4999999999999997E-3</v>
      </c>
      <c r="AJ676">
        <f t="shared" si="123"/>
        <v>0.19824</v>
      </c>
      <c r="AK676">
        <f t="shared" si="124"/>
        <v>9.4191560131468247E-2</v>
      </c>
      <c r="AL676">
        <f>0</f>
        <v>0</v>
      </c>
      <c r="AN676">
        <f t="shared" si="125"/>
        <v>1.3654427578628702E-6</v>
      </c>
    </row>
    <row r="677" spans="7:40" x14ac:dyDescent="0.25">
      <c r="G677">
        <f>G676+($C$6/1700)</f>
        <v>0.19852941176470787</v>
      </c>
      <c r="H677" s="7">
        <f t="shared" si="126"/>
        <v>0.19853000000000001</v>
      </c>
      <c r="I677" s="7">
        <f t="shared" si="132"/>
        <v>677</v>
      </c>
      <c r="J677" s="7">
        <f t="shared" si="133"/>
        <v>29.558999999999997</v>
      </c>
      <c r="K677" s="7">
        <v>-50</v>
      </c>
      <c r="L677">
        <f>SQRT(ABS((6*J677)/($C$2*$C$8)))</f>
        <v>9.4168466059504227E-2</v>
      </c>
      <c r="M677">
        <f>(3*K677)/($C$2*$C$3*2)</f>
        <v>-7.4999999999999997E-3</v>
      </c>
      <c r="N677">
        <f t="shared" si="127"/>
        <v>9.4168466059504227E-2</v>
      </c>
      <c r="O677">
        <f t="shared" si="128"/>
        <v>9.7979589711327184E-2</v>
      </c>
      <c r="P677">
        <f t="shared" si="122"/>
        <v>-15928.899160916173</v>
      </c>
      <c r="Q677">
        <f>0</f>
        <v>0</v>
      </c>
      <c r="R677" s="12">
        <f>0</f>
        <v>0</v>
      </c>
      <c r="S677">
        <f>0</f>
        <v>0</v>
      </c>
      <c r="T677">
        <f>SIN(R677)*$C$5</f>
        <v>0</v>
      </c>
      <c r="U677">
        <f>IFERROR($C$3*S677,0)</f>
        <v>0</v>
      </c>
      <c r="V677">
        <f>3.1415-ATAN((M677/2)/ABS((G677-$C$7)))</f>
        <v>3.1662522253103771</v>
      </c>
      <c r="W677">
        <f>SQRT(((O677/2))^2+(ABS(G677-$C$7))^2)</f>
        <v>0.15919591420744886</v>
      </c>
      <c r="X677">
        <f t="shared" si="129"/>
        <v>3.1415000000000002</v>
      </c>
      <c r="Y677">
        <f>G677-$C$7</f>
        <v>-0.15147058823529211</v>
      </c>
      <c r="Z677">
        <f t="shared" si="130"/>
        <v>3.4794071103161066E-6</v>
      </c>
      <c r="AA677">
        <f>W677/$C$5</f>
        <v>7.9597957103724424</v>
      </c>
      <c r="AB677">
        <f>Y677/$C$5</f>
        <v>-7.5735294117646053</v>
      </c>
      <c r="AC677">
        <f>$C$4/$C$5</f>
        <v>0</v>
      </c>
      <c r="AD677">
        <f>IFERROR(ABS(((J677*$C$5)/(4*Z677))*((((1/(AA677^3))-AA677)*SIN(V677))-(((4/(AA677^5))-(5/(AA677^3))+AA677)*SIN(3*V677))-(2*AC677*((3/(AA677^4))-(4/(AA677^2))+1)*COS(2*V677))+(2*AC677*((1/(AA677^2))-1)))),0)</f>
        <v>33294.004201400094</v>
      </c>
      <c r="AE677">
        <f>IFERROR(ABS(((J677*$C$5)/(4*Z677))*((2*AC677*((-(3/(AB677^4)))+(2/(AB677^2))+1)*SIN(2*X677))-((1/(AB677^3))*COS(X677))+(((4/(AB677^5))-((3/(AB677^3))-AB677))*COS(3*X677)))),0)</f>
        <v>321316.97483023634</v>
      </c>
      <c r="AF677">
        <f>MAX($C$8,AD677)</f>
        <v>400000</v>
      </c>
      <c r="AG677" s="11">
        <f>MAX(AE677,$C$3,U677)</f>
        <v>321316.97483023634</v>
      </c>
      <c r="AH677" s="11">
        <f t="shared" si="131"/>
        <v>9.4168466059504227E-2</v>
      </c>
      <c r="AI677" s="11">
        <f>(3*K677)/($C$2*$C$3*2)</f>
        <v>-7.4999999999999997E-3</v>
      </c>
      <c r="AJ677">
        <f t="shared" si="123"/>
        <v>0.19853000000000001</v>
      </c>
      <c r="AK677">
        <f t="shared" si="124"/>
        <v>9.4168466059504227E-2</v>
      </c>
      <c r="AL677">
        <f>0</f>
        <v>0</v>
      </c>
      <c r="AN677">
        <f t="shared" si="125"/>
        <v>1.3651078116763538E-6</v>
      </c>
    </row>
    <row r="678" spans="7:40" x14ac:dyDescent="0.25">
      <c r="G678">
        <f>G677+($C$6/1700)</f>
        <v>0.1988235294117667</v>
      </c>
      <c r="H678" s="7">
        <f t="shared" si="126"/>
        <v>0.19882</v>
      </c>
      <c r="I678" s="7">
        <f t="shared" si="132"/>
        <v>678</v>
      </c>
      <c r="J678" s="7">
        <f t="shared" si="133"/>
        <v>29.544499999999999</v>
      </c>
      <c r="K678" s="7">
        <v>-50</v>
      </c>
      <c r="L678">
        <f>SQRT(ABS((6*J678)/($C$2*$C$8)))</f>
        <v>9.4145366322512122E-2</v>
      </c>
      <c r="M678">
        <f>(3*K678)/($C$2*$C$3*2)</f>
        <v>-7.4999999999999997E-3</v>
      </c>
      <c r="N678">
        <f t="shared" si="127"/>
        <v>9.4145366322512122E-2</v>
      </c>
      <c r="O678">
        <f t="shared" si="128"/>
        <v>9.7979589711327184E-2</v>
      </c>
      <c r="P678">
        <f t="shared" si="122"/>
        <v>-15932.807514514059</v>
      </c>
      <c r="Q678">
        <f>0</f>
        <v>0</v>
      </c>
      <c r="R678" s="12">
        <f>0</f>
        <v>0</v>
      </c>
      <c r="S678">
        <f>0</f>
        <v>0</v>
      </c>
      <c r="T678">
        <f>SIN(R678)*$C$5</f>
        <v>0</v>
      </c>
      <c r="U678">
        <f>IFERROR($C$3*S678,0)</f>
        <v>0</v>
      </c>
      <c r="V678">
        <f>3.1415-ATAN((M678/2)/ABS((G678-$C$7)))</f>
        <v>3.1663003616664791</v>
      </c>
      <c r="W678">
        <f>SQRT(((O678/2))^2+(ABS(G678-$C$7))^2)</f>
        <v>0.15891609502978282</v>
      </c>
      <c r="X678">
        <f t="shared" si="129"/>
        <v>3.1415000000000002</v>
      </c>
      <c r="Y678">
        <f>G678-$C$7</f>
        <v>-0.15117647058823327</v>
      </c>
      <c r="Z678">
        <f t="shared" si="130"/>
        <v>3.476847219144324E-6</v>
      </c>
      <c r="AA678">
        <f>W678/$C$5</f>
        <v>7.945804751489141</v>
      </c>
      <c r="AB678">
        <f>Y678/$C$5</f>
        <v>-7.5588235294116632</v>
      </c>
      <c r="AC678">
        <f>$C$4/$C$5</f>
        <v>0</v>
      </c>
      <c r="AD678">
        <f>IFERROR(ABS(((J678*$C$5)/(4*Z678))*((((1/(AA678^3))-AA678)*SIN(V678))-(((4/(AA678^5))-(5/(AA678^3))+AA678)*SIN(3*V678))-(2*AC678*((3/(AA678^4))-(4/(AA678^2))+1)*COS(2*V678))+(2*AC678*((1/(AA678^2))-1)))),0)</f>
        <v>33308.207971413183</v>
      </c>
      <c r="AE678">
        <f>IFERROR(ABS(((J678*$C$5)/(4*Z678))*((2*AC678*((-(3/(AB678^4)))+(2/(AB678^2))+1)*SIN(2*X678))-((1/(AB678^3))*COS(X678))+(((4/(AB678^5))-((3/(AB678^3))-AB678))*COS(3*X678)))),0)</f>
        <v>320768.77674207272</v>
      </c>
      <c r="AF678">
        <f>MAX($C$8,AD678)</f>
        <v>400000</v>
      </c>
      <c r="AG678" s="11">
        <f>MAX(AE678,$C$3,U678)</f>
        <v>320768.77674207272</v>
      </c>
      <c r="AH678" s="11">
        <f t="shared" si="131"/>
        <v>9.4145366322512122E-2</v>
      </c>
      <c r="AI678" s="11">
        <f>(3*K678)/($C$2*$C$3*2)</f>
        <v>-7.4999999999999997E-3</v>
      </c>
      <c r="AJ678">
        <f t="shared" si="123"/>
        <v>0.19882</v>
      </c>
      <c r="AK678">
        <f t="shared" si="124"/>
        <v>9.4145366322512122E-2</v>
      </c>
      <c r="AL678">
        <f>0</f>
        <v>0</v>
      </c>
      <c r="AN678">
        <f t="shared" si="125"/>
        <v>1.4118219611551344E-6</v>
      </c>
    </row>
    <row r="679" spans="7:40" x14ac:dyDescent="0.25">
      <c r="G679">
        <f>G678+($C$6/1700)</f>
        <v>0.19911764705882554</v>
      </c>
      <c r="H679" s="7">
        <f t="shared" si="126"/>
        <v>0.19911999999999999</v>
      </c>
      <c r="I679" s="7">
        <f t="shared" si="132"/>
        <v>679</v>
      </c>
      <c r="J679" s="7">
        <f t="shared" si="133"/>
        <v>29.529499999999999</v>
      </c>
      <c r="K679" s="7">
        <v>-50</v>
      </c>
      <c r="L679">
        <f>SQRT(ABS((6*J679)/($C$2*$C$8)))</f>
        <v>9.4121464077010622E-2</v>
      </c>
      <c r="M679">
        <f>(3*K679)/($C$2*$C$3*2)</f>
        <v>-7.4999999999999997E-3</v>
      </c>
      <c r="N679">
        <f t="shared" si="127"/>
        <v>9.4121464077010622E-2</v>
      </c>
      <c r="O679">
        <f t="shared" si="128"/>
        <v>9.7979589711327184E-2</v>
      </c>
      <c r="P679">
        <f t="shared" si="122"/>
        <v>-15936.853667859361</v>
      </c>
      <c r="Q679">
        <f>0</f>
        <v>0</v>
      </c>
      <c r="R679" s="12">
        <f>0</f>
        <v>0</v>
      </c>
      <c r="S679">
        <f>0</f>
        <v>0</v>
      </c>
      <c r="T679">
        <f>SIN(R679)*$C$5</f>
        <v>0</v>
      </c>
      <c r="U679">
        <f>IFERROR($C$3*S679,0)</f>
        <v>0</v>
      </c>
      <c r="V679">
        <f>3.1415-ATAN((M679/2)/ABS((G679-$C$7)))</f>
        <v>3.1663486855730598</v>
      </c>
      <c r="W679">
        <f>SQRT(((O679/2))^2+(ABS(G679-$C$7))^2)</f>
        <v>0.15863632758313947</v>
      </c>
      <c r="X679">
        <f t="shared" si="129"/>
        <v>3.1415000000000002</v>
      </c>
      <c r="Y679">
        <f>G679-$C$7</f>
        <v>-0.15088235294117444</v>
      </c>
      <c r="Z679">
        <f t="shared" si="130"/>
        <v>3.4741997168276066E-6</v>
      </c>
      <c r="AA679">
        <f>W679/$C$5</f>
        <v>7.9318163791569738</v>
      </c>
      <c r="AB679">
        <f>Y679/$C$5</f>
        <v>-7.5441176470587221</v>
      </c>
      <c r="AC679">
        <f>$C$4/$C$5</f>
        <v>0</v>
      </c>
      <c r="AD679">
        <f>IFERROR(ABS(((J679*$C$5)/(4*Z679))*((((1/(AA679^3))-AA679)*SIN(V679))-(((4/(AA679^5))-(5/(AA679^3))+AA679)*SIN(3*V679))-(2*AC679*((3/(AA679^4))-(4/(AA679^2))+1)*COS(2*V679))+(2*AC679*((1/(AA679^2))-1)))),0)</f>
        <v>33322.734925623212</v>
      </c>
      <c r="AE679">
        <f>IFERROR(ABS(((J679*$C$5)/(4*Z679))*((2*AC679*((-(3/(AB679^4)))+(2/(AB679^2))+1)*SIN(2*X679))-((1/(AB679^3))*COS(X679))+(((4/(AB679^5))-((3/(AB679^3))-AB679))*COS(3*X679)))),0)</f>
        <v>320223.02277406573</v>
      </c>
      <c r="AF679">
        <f>MAX($C$8,AD679)</f>
        <v>400000</v>
      </c>
      <c r="AG679" s="11">
        <f>MAX(AE679,$C$3,U679)</f>
        <v>320223.02277406573</v>
      </c>
      <c r="AH679" s="11">
        <f t="shared" si="131"/>
        <v>9.4121464077010622E-2</v>
      </c>
      <c r="AI679" s="11">
        <f>(3*K679)/($C$2*$C$3*2)</f>
        <v>-7.4999999999999997E-3</v>
      </c>
      <c r="AJ679">
        <f t="shared" si="123"/>
        <v>0.19911999999999999</v>
      </c>
      <c r="AK679">
        <f t="shared" si="124"/>
        <v>9.4121464077010622E-2</v>
      </c>
      <c r="AL679">
        <f>0</f>
        <v>0</v>
      </c>
      <c r="AN679">
        <f t="shared" si="125"/>
        <v>1.3644261156252325E-6</v>
      </c>
    </row>
    <row r="680" spans="7:40" x14ac:dyDescent="0.25">
      <c r="G680">
        <f>G679+($C$6/1700)</f>
        <v>0.19941176470588437</v>
      </c>
      <c r="H680" s="7">
        <f t="shared" si="126"/>
        <v>0.19941</v>
      </c>
      <c r="I680" s="7">
        <f t="shared" si="132"/>
        <v>680</v>
      </c>
      <c r="J680" s="7">
        <f t="shared" si="133"/>
        <v>29.514999999999997</v>
      </c>
      <c r="K680" s="7">
        <v>-50</v>
      </c>
      <c r="L680">
        <f>SQRT(ABS((6*J680)/($C$2*$C$8)))</f>
        <v>9.4098352801736118E-2</v>
      </c>
      <c r="M680">
        <f>(3*K680)/($C$2*$C$3*2)</f>
        <v>-7.4999999999999997E-3</v>
      </c>
      <c r="N680">
        <f t="shared" si="127"/>
        <v>9.4098352801736118E-2</v>
      </c>
      <c r="O680">
        <f t="shared" si="128"/>
        <v>9.7979589711327184E-2</v>
      </c>
      <c r="P680">
        <f t="shared" si="122"/>
        <v>-15940.767881032716</v>
      </c>
      <c r="Q680">
        <f>0</f>
        <v>0</v>
      </c>
      <c r="R680" s="12">
        <f>0</f>
        <v>0</v>
      </c>
      <c r="S680">
        <f>0</f>
        <v>0</v>
      </c>
      <c r="T680">
        <f>SIN(R680)*$C$5</f>
        <v>0</v>
      </c>
      <c r="U680">
        <f>IFERROR($C$3*S680,0)</f>
        <v>0</v>
      </c>
      <c r="V680">
        <f>3.1415-ATAN((M680/2)/ABS((G680-$C$7)))</f>
        <v>3.1663971981281422</v>
      </c>
      <c r="W680">
        <f>SQRT(((O680/2))^2+(ABS(G680-$C$7))^2)</f>
        <v>0.15835661214169722</v>
      </c>
      <c r="X680">
        <f t="shared" si="129"/>
        <v>3.1415000000000002</v>
      </c>
      <c r="Y680">
        <f>G680-$C$7</f>
        <v>-0.15058823529411561</v>
      </c>
      <c r="Z680">
        <f t="shared" si="130"/>
        <v>3.4716411036790516E-6</v>
      </c>
      <c r="AA680">
        <f>W680/$C$5</f>
        <v>7.917830607084861</v>
      </c>
      <c r="AB680">
        <f>Y680/$C$5</f>
        <v>-7.5294117647057801</v>
      </c>
      <c r="AC680">
        <f>$C$4/$C$5</f>
        <v>0</v>
      </c>
      <c r="AD680">
        <f>IFERROR(ABS(((J680*$C$5)/(4*Z680))*((((1/(AA680^3))-AA680)*SIN(V680))-(((4/(AA680^5))-(5/(AA680^3))+AA680)*SIN(3*V680))-(2*AC680*((3/(AA680^4))-(4/(AA680^2))+1)*COS(2*V680))+(2*AC680*((1/(AA680^2))-1)))),0)</f>
        <v>33337.021371716954</v>
      </c>
      <c r="AE680">
        <f>IFERROR(ABS(((J680*$C$5)/(4*Z680))*((2*AC680*((-(3/(AB680^4)))+(2/(AB680^2))+1)*SIN(2*X680))-((1/(AB680^3))*COS(X680))+(((4/(AB680^5))-((3/(AB680^3))-AB680))*COS(3*X680)))),0)</f>
        <v>319674.28714647528</v>
      </c>
      <c r="AF680">
        <f>MAX($C$8,AD680)</f>
        <v>400000</v>
      </c>
      <c r="AG680" s="11">
        <f>MAX(AE680,$C$3,U680)</f>
        <v>319674.28714647528</v>
      </c>
      <c r="AH680" s="11">
        <f t="shared" si="131"/>
        <v>9.4098352801736118E-2</v>
      </c>
      <c r="AI680" s="11">
        <f>(3*K680)/($C$2*$C$3*2)</f>
        <v>-7.4999999999999997E-3</v>
      </c>
      <c r="AJ680">
        <f t="shared" si="123"/>
        <v>0.19941</v>
      </c>
      <c r="AK680">
        <f t="shared" si="124"/>
        <v>9.4098352801736118E-2</v>
      </c>
      <c r="AL680">
        <f>0</f>
        <v>0</v>
      </c>
      <c r="AN680">
        <f t="shared" si="125"/>
        <v>1.4111165791669835E-6</v>
      </c>
    </row>
    <row r="681" spans="7:40" x14ac:dyDescent="0.25">
      <c r="G681">
        <f>G680+($C$6/1700)</f>
        <v>0.1997058823529432</v>
      </c>
      <c r="H681" s="7">
        <f t="shared" si="126"/>
        <v>0.19971</v>
      </c>
      <c r="I681" s="7">
        <f t="shared" si="132"/>
        <v>681</v>
      </c>
      <c r="J681" s="7">
        <f t="shared" si="133"/>
        <v>29.499999999999996</v>
      </c>
      <c r="K681" s="7">
        <v>-50</v>
      </c>
      <c r="L681">
        <f>SQRT(ABS((6*J681)/($C$2*$C$8)))</f>
        <v>9.407443861113389E-2</v>
      </c>
      <c r="M681">
        <f>(3*K681)/($C$2*$C$3*2)</f>
        <v>-7.4999999999999997E-3</v>
      </c>
      <c r="N681">
        <f t="shared" si="127"/>
        <v>9.407443861113389E-2</v>
      </c>
      <c r="O681">
        <f t="shared" si="128"/>
        <v>9.7979589711327184E-2</v>
      </c>
      <c r="P681">
        <f t="shared" si="122"/>
        <v>-15944.820103582015</v>
      </c>
      <c r="Q681">
        <f>0</f>
        <v>0</v>
      </c>
      <c r="R681" s="12">
        <f>0</f>
        <v>0</v>
      </c>
      <c r="S681">
        <f>0</f>
        <v>0</v>
      </c>
      <c r="T681">
        <f>SIN(R681)*$C$5</f>
        <v>0</v>
      </c>
      <c r="U681">
        <f>IFERROR($C$3*S681,0)</f>
        <v>0</v>
      </c>
      <c r="V681">
        <f>3.1415-ATAN((M681/2)/ABS((G681-$C$7)))</f>
        <v>3.1664459004383358</v>
      </c>
      <c r="W681">
        <f>SQRT(((O681/2))^2+(ABS(G681-$C$7))^2)</f>
        <v>0.15807694898152402</v>
      </c>
      <c r="X681">
        <f t="shared" si="129"/>
        <v>3.1415000000000002</v>
      </c>
      <c r="Y681">
        <f>G681-$C$7</f>
        <v>-0.15029411764705677</v>
      </c>
      <c r="Z681">
        <f t="shared" si="130"/>
        <v>3.4689949237855613E-6</v>
      </c>
      <c r="AA681">
        <f>W681/$C$5</f>
        <v>7.903847449076201</v>
      </c>
      <c r="AB681">
        <f>Y681/$C$5</f>
        <v>-7.514705882352839</v>
      </c>
      <c r="AC681">
        <f>$C$4/$C$5</f>
        <v>0</v>
      </c>
      <c r="AD681">
        <f>IFERROR(ABS(((J681*$C$5)/(4*Z681))*((((1/(AA681^3))-AA681)*SIN(V681))-(((4/(AA681^5))-(5/(AA681^3))+AA681)*SIN(3*V681))-(2*AC681*((3/(AA681^4))-(4/(AA681^2))+1)*COS(2*V681))+(2*AC681*((1/(AA681^2))-1)))),0)</f>
        <v>33351.632069642495</v>
      </c>
      <c r="AE681">
        <f>IFERROR(ABS(((J681*$C$5)/(4*Z681))*((2*AC681*((-(3/(AB681^4)))+(2/(AB681^2))+1)*SIN(2*X681))-((1/(AB681^3))*COS(X681))+(((4/(AB681^5))-((3/(AB681^3))-AB681))*COS(3*X681)))),0)</f>
        <v>319127.98817059031</v>
      </c>
      <c r="AF681">
        <f>MAX($C$8,AD681)</f>
        <v>400000</v>
      </c>
      <c r="AG681" s="11">
        <f>MAX(AE681,$C$3,U681)</f>
        <v>319127.98817059031</v>
      </c>
      <c r="AH681" s="11">
        <f t="shared" si="131"/>
        <v>9.407443861113389E-2</v>
      </c>
      <c r="AI681" s="11">
        <f>(3*K681)/($C$2*$C$3*2)</f>
        <v>-7.4999999999999997E-3</v>
      </c>
      <c r="AJ681">
        <f t="shared" si="123"/>
        <v>0.19971</v>
      </c>
      <c r="AK681">
        <f t="shared" si="124"/>
        <v>9.407443861113389E-2</v>
      </c>
      <c r="AL681">
        <f>0</f>
        <v>0</v>
      </c>
      <c r="AN681">
        <f t="shared" si="125"/>
        <v>1.3637440788139686E-6</v>
      </c>
    </row>
    <row r="682" spans="7:40" x14ac:dyDescent="0.25">
      <c r="G682">
        <f>G681+($C$6/1700)</f>
        <v>0.20000000000000204</v>
      </c>
      <c r="H682" s="7">
        <f t="shared" si="126"/>
        <v>0.2</v>
      </c>
      <c r="I682" s="7">
        <f t="shared" si="132"/>
        <v>682</v>
      </c>
      <c r="J682" s="7">
        <f t="shared" si="133"/>
        <v>29.485499999999995</v>
      </c>
      <c r="K682" s="7">
        <v>-50</v>
      </c>
      <c r="L682">
        <f>SQRT(ABS((6*J682)/($C$2*$C$8)))</f>
        <v>9.4051315780269651E-2</v>
      </c>
      <c r="M682">
        <f>(3*K682)/($C$2*$C$3*2)</f>
        <v>-7.4999999999999997E-3</v>
      </c>
      <c r="N682">
        <f t="shared" si="127"/>
        <v>9.4051315780269651E-2</v>
      </c>
      <c r="O682">
        <f t="shared" si="128"/>
        <v>9.7979589711327184E-2</v>
      </c>
      <c r="P682">
        <f t="shared" si="122"/>
        <v>-15948.740190987037</v>
      </c>
      <c r="Q682">
        <f>0</f>
        <v>0</v>
      </c>
      <c r="R682" s="12">
        <f>0</f>
        <v>0</v>
      </c>
      <c r="S682">
        <f>0</f>
        <v>0</v>
      </c>
      <c r="T682">
        <f>SIN(R682)*$C$5</f>
        <v>0</v>
      </c>
      <c r="U682">
        <f>IFERROR($C$3*S682,0)</f>
        <v>0</v>
      </c>
      <c r="V682">
        <f>3.1415-ATAN((M682/2)/ABS((G682-$C$7)))</f>
        <v>3.1664947936189205</v>
      </c>
      <c r="W682">
        <f>SQRT(((O682/2))^2+(ABS(G682-$C$7))^2)</f>
        <v>0.15779733838059304</v>
      </c>
      <c r="X682">
        <f t="shared" si="129"/>
        <v>3.1415000000000002</v>
      </c>
      <c r="Y682">
        <f>G682-$C$7</f>
        <v>-0.14999999999999794</v>
      </c>
      <c r="Z682">
        <f t="shared" si="130"/>
        <v>3.4664375892989254E-6</v>
      </c>
      <c r="AA682">
        <f>W682/$C$5</f>
        <v>7.889866919029652</v>
      </c>
      <c r="AB682">
        <f>Y682/$C$5</f>
        <v>-7.499999999999897</v>
      </c>
      <c r="AC682">
        <f>$C$4/$C$5</f>
        <v>0</v>
      </c>
      <c r="AD682">
        <f>IFERROR(ABS(((J682*$C$5)/(4*Z682))*((((1/(AA682^3))-AA682)*SIN(V682))-(((4/(AA682^5))-(5/(AA682^3))+AA682)*SIN(3*V682))-(2*AC682*((3/(AA682^4))-(4/(AA682^2))+1)*COS(2*V682))+(2*AC682*((1/(AA682^2))-1)))),0)</f>
        <v>33366.002279178916</v>
      </c>
      <c r="AE682">
        <f>IFERROR(ABS(((J682*$C$5)/(4*Z682))*((2*AC682*((-(3/(AB682^4)))+(2/(AB682^2))+1)*SIN(2*X682))-((1/(AB682^3))*COS(X682))+(((4/(AB682^5))-((3/(AB682^3))-AB682))*COS(3*X682)))),0)</f>
        <v>318578.71318822226</v>
      </c>
      <c r="AF682">
        <f>MAX($C$8,AD682)</f>
        <v>400000</v>
      </c>
      <c r="AG682" s="11">
        <f>MAX(AE682,$C$3,U682)</f>
        <v>318578.71318822226</v>
      </c>
      <c r="AH682" s="11">
        <f t="shared" si="131"/>
        <v>9.4051315780269651E-2</v>
      </c>
      <c r="AI682" s="11">
        <f>(3*K682)/($C$2*$C$3*2)</f>
        <v>-7.4999999999999997E-3</v>
      </c>
      <c r="AJ682">
        <f t="shared" si="123"/>
        <v>0.2</v>
      </c>
      <c r="AK682">
        <f t="shared" si="124"/>
        <v>9.4051315780269651E-2</v>
      </c>
      <c r="AL682">
        <f>0</f>
        <v>0</v>
      </c>
      <c r="AN682">
        <f t="shared" si="125"/>
        <v>1.3634087153160654E-6</v>
      </c>
    </row>
    <row r="683" spans="7:40" x14ac:dyDescent="0.25">
      <c r="G683">
        <f>G682+($C$6/1700)</f>
        <v>0.20029411764706087</v>
      </c>
      <c r="H683" s="7">
        <f t="shared" si="126"/>
        <v>0.20029</v>
      </c>
      <c r="I683" s="7">
        <f t="shared" si="132"/>
        <v>683</v>
      </c>
      <c r="J683" s="7">
        <f t="shared" si="133"/>
        <v>29.470999999999997</v>
      </c>
      <c r="K683" s="7">
        <v>-50</v>
      </c>
      <c r="L683">
        <f>SQRT(ABS((6*J683)/($C$2*$C$8)))</f>
        <v>9.4028187263181878E-2</v>
      </c>
      <c r="M683">
        <f>(3*K683)/($C$2*$C$3*2)</f>
        <v>-7.4999999999999997E-3</v>
      </c>
      <c r="N683">
        <f t="shared" si="127"/>
        <v>9.4028187263181878E-2</v>
      </c>
      <c r="O683">
        <f t="shared" si="128"/>
        <v>9.7979589711327184E-2</v>
      </c>
      <c r="P683">
        <f t="shared" si="122"/>
        <v>-15952.663171114296</v>
      </c>
      <c r="Q683">
        <f>0</f>
        <v>0</v>
      </c>
      <c r="R683" s="12">
        <f>0</f>
        <v>0</v>
      </c>
      <c r="S683">
        <f>0</f>
        <v>0</v>
      </c>
      <c r="T683">
        <f>SIN(R683)*$C$5</f>
        <v>0</v>
      </c>
      <c r="U683">
        <f>IFERROR($C$3*S683,0)</f>
        <v>0</v>
      </c>
      <c r="V683">
        <f>3.1415-ATAN((M683/2)/ABS((G683-$C$7)))</f>
        <v>3.1665438787939313</v>
      </c>
      <c r="W683">
        <f>SQRT(((O683/2))^2+(ABS(G683-$C$7))^2)</f>
        <v>0.15751778061879887</v>
      </c>
      <c r="X683">
        <f t="shared" si="129"/>
        <v>3.1415000000000002</v>
      </c>
      <c r="Y683">
        <f>G683-$C$7</f>
        <v>-0.14970588235293911</v>
      </c>
      <c r="Z683">
        <f t="shared" si="130"/>
        <v>3.463880883541541E-6</v>
      </c>
      <c r="AA683">
        <f>W683/$C$5</f>
        <v>7.875889030939943</v>
      </c>
      <c r="AB683">
        <f>Y683/$C$5</f>
        <v>-7.485294117646955</v>
      </c>
      <c r="AC683">
        <f>$C$4/$C$5</f>
        <v>0</v>
      </c>
      <c r="AD683">
        <f>IFERROR(ABS(((J683*$C$5)/(4*Z683))*((((1/(AA683^3))-AA683)*SIN(V683))-(((4/(AA683^5))-(5/(AA683^3))+AA683)*SIN(3*V683))-(2*AC683*((3/(AA683^4))-(4/(AA683^2))+1)*COS(2*V683))+(2*AC683*((1/(AA683^2))-1)))),0)</f>
        <v>33380.414653590218</v>
      </c>
      <c r="AE683">
        <f>IFERROR(ABS(((J683*$C$5)/(4*Z683))*((2*AC683*((-(3/(AB683^4)))+(2/(AB683^2))+1)*SIN(2*X683))-((1/(AB683^3))*COS(X683))+(((4/(AB683^5))-((3/(AB683^3))-AB683))*COS(3*X683)))),0)</f>
        <v>318029.16950768861</v>
      </c>
      <c r="AF683">
        <f>MAX($C$8,AD683)</f>
        <v>400000</v>
      </c>
      <c r="AG683" s="11">
        <f>MAX(AE683,$C$3,U683)</f>
        <v>318029.16950768861</v>
      </c>
      <c r="AH683" s="11">
        <f t="shared" si="131"/>
        <v>9.4028187263181878E-2</v>
      </c>
      <c r="AI683" s="11">
        <f>(3*K683)/($C$2*$C$3*2)</f>
        <v>-7.4999999999999997E-3</v>
      </c>
      <c r="AJ683">
        <f t="shared" si="123"/>
        <v>0.20029</v>
      </c>
      <c r="AK683">
        <f t="shared" si="124"/>
        <v>9.4028187263181878E-2</v>
      </c>
      <c r="AL683">
        <f>0</f>
        <v>0</v>
      </c>
      <c r="AN683">
        <f t="shared" si="125"/>
        <v>1.4100638283425081E-6</v>
      </c>
    </row>
    <row r="684" spans="7:40" x14ac:dyDescent="0.25">
      <c r="G684">
        <f>G683+($C$6/1700)</f>
        <v>0.2005882352941197</v>
      </c>
      <c r="H684" s="7">
        <f t="shared" si="126"/>
        <v>0.20058999999999999</v>
      </c>
      <c r="I684" s="7">
        <f t="shared" si="132"/>
        <v>684</v>
      </c>
      <c r="J684" s="7">
        <f t="shared" si="133"/>
        <v>29.455999999999996</v>
      </c>
      <c r="K684" s="7">
        <v>-50</v>
      </c>
      <c r="L684">
        <f>SQRT(ABS((6*J684)/($C$2*$C$8)))</f>
        <v>9.4004255222835523E-2</v>
      </c>
      <c r="M684">
        <f>(3*K684)/($C$2*$C$3*2)</f>
        <v>-7.4999999999999997E-3</v>
      </c>
      <c r="N684">
        <f t="shared" si="127"/>
        <v>9.4004255222835523E-2</v>
      </c>
      <c r="O684">
        <f t="shared" si="128"/>
        <v>9.7979589711327184E-2</v>
      </c>
      <c r="P684">
        <f t="shared" si="122"/>
        <v>-15956.724474272731</v>
      </c>
      <c r="Q684">
        <f>0</f>
        <v>0</v>
      </c>
      <c r="R684" s="12">
        <f>0</f>
        <v>0</v>
      </c>
      <c r="S684">
        <f>0</f>
        <v>0</v>
      </c>
      <c r="T684">
        <f>SIN(R684)*$C$5</f>
        <v>0</v>
      </c>
      <c r="U684">
        <f>IFERROR($C$3*S684,0)</f>
        <v>0</v>
      </c>
      <c r="V684">
        <f>3.1415-ATAN((M684/2)/ABS((G684-$C$7)))</f>
        <v>3.1665931570962442</v>
      </c>
      <c r="W684">
        <f>SQRT(((O684/2))^2+(ABS(G684-$C$7))^2)</f>
        <v>0.15723827597797344</v>
      </c>
      <c r="X684">
        <f t="shared" si="129"/>
        <v>3.1415000000000002</v>
      </c>
      <c r="Y684">
        <f>G684-$C$7</f>
        <v>-0.14941176470588027</v>
      </c>
      <c r="Z684">
        <f t="shared" si="130"/>
        <v>3.4612366773048035E-6</v>
      </c>
      <c r="AA684">
        <f>W684/$C$5</f>
        <v>7.861913798898672</v>
      </c>
      <c r="AB684">
        <f>Y684/$C$5</f>
        <v>-7.4705882352940138</v>
      </c>
      <c r="AC684">
        <f>$C$4/$C$5</f>
        <v>0</v>
      </c>
      <c r="AD684">
        <f>IFERROR(ABS(((J684*$C$5)/(4*Z684))*((((1/(AA684^3))-AA684)*SIN(V684))-(((4/(AA684^5))-(5/(AA684^3))+AA684)*SIN(3*V684))-(2*AC684*((3/(AA684^4))-(4/(AA684^2))+1)*COS(2*V684))+(2*AC684*((1/(AA684^2))-1)))),0)</f>
        <v>33395.152900401765</v>
      </c>
      <c r="AE684">
        <f>IFERROR(ABS(((J684*$C$5)/(4*Z684))*((2*AC684*((-(3/(AB684^4)))+(2/(AB684^2))+1)*SIN(2*X684))-((1/(AB684^3))*COS(X684))+(((4/(AB684^5))-((3/(AB684^3))-AB684))*COS(3*X684)))),0)</f>
        <v>317482.05118352873</v>
      </c>
      <c r="AF684">
        <f>MAX($C$8,AD684)</f>
        <v>400000</v>
      </c>
      <c r="AG684" s="11">
        <f>MAX(AE684,$C$3,U684)</f>
        <v>317482.05118352873</v>
      </c>
      <c r="AH684" s="11">
        <f t="shared" si="131"/>
        <v>9.4004255222835523E-2</v>
      </c>
      <c r="AI684" s="11">
        <f>(3*K684)/($C$2*$C$3*2)</f>
        <v>-7.4999999999999997E-3</v>
      </c>
      <c r="AJ684">
        <f t="shared" si="123"/>
        <v>0.20058999999999999</v>
      </c>
      <c r="AK684">
        <f t="shared" si="124"/>
        <v>9.4004255222835523E-2</v>
      </c>
      <c r="AL684">
        <f>0</f>
        <v>0</v>
      </c>
      <c r="AN684">
        <f t="shared" si="125"/>
        <v>1.3627261693018739E-6</v>
      </c>
    </row>
    <row r="685" spans="7:40" x14ac:dyDescent="0.25">
      <c r="G685">
        <f>G684+($C$6/1700)</f>
        <v>0.20088235294117854</v>
      </c>
      <c r="H685" s="7">
        <f t="shared" si="126"/>
        <v>0.20088</v>
      </c>
      <c r="I685" s="7">
        <f t="shared" si="132"/>
        <v>685</v>
      </c>
      <c r="J685" s="7">
        <f t="shared" si="133"/>
        <v>29.441499999999994</v>
      </c>
      <c r="K685" s="7">
        <v>-50</v>
      </c>
      <c r="L685">
        <f>SQRT(ABS((6*J685)/($C$2*$C$8)))</f>
        <v>9.3981115124263118E-2</v>
      </c>
      <c r="M685">
        <f>(3*K685)/($C$2*$C$3*2)</f>
        <v>-7.4999999999999997E-3</v>
      </c>
      <c r="N685">
        <f t="shared" si="127"/>
        <v>9.3981115124263118E-2</v>
      </c>
      <c r="O685">
        <f t="shared" si="128"/>
        <v>9.7979589711327184E-2</v>
      </c>
      <c r="P685">
        <f t="shared" si="122"/>
        <v>-15960.65335058729</v>
      </c>
      <c r="Q685">
        <f>0</f>
        <v>0</v>
      </c>
      <c r="R685" s="12">
        <f>0</f>
        <v>0</v>
      </c>
      <c r="S685">
        <f>0</f>
        <v>0</v>
      </c>
      <c r="T685">
        <f>SIN(R685)*$C$5</f>
        <v>0</v>
      </c>
      <c r="U685">
        <f>IFERROR($C$3*S685,0)</f>
        <v>0</v>
      </c>
      <c r="V685">
        <f>3.1415-ATAN((M685/2)/ABS((G685-$C$7)))</f>
        <v>3.1666426296676646</v>
      </c>
      <c r="W685">
        <f>SQRT(((O685/2))^2+(ABS(G685-$C$7))^2)</f>
        <v>0.15695882474190243</v>
      </c>
      <c r="X685">
        <f t="shared" si="129"/>
        <v>3.1415000000000002</v>
      </c>
      <c r="Y685">
        <f>G685-$C$7</f>
        <v>-0.14911764705882144</v>
      </c>
      <c r="Z685">
        <f t="shared" si="130"/>
        <v>3.4586812511637394E-6</v>
      </c>
      <c r="AA685">
        <f>W685/$C$5</f>
        <v>7.8479412370951209</v>
      </c>
      <c r="AB685">
        <f>Y685/$C$5</f>
        <v>-7.4558823529410718</v>
      </c>
      <c r="AC685">
        <f>$C$4/$C$5</f>
        <v>0</v>
      </c>
      <c r="AD685">
        <f>IFERROR(ABS(((J685*$C$5)/(4*Z685))*((((1/(AA685^3))-AA685)*SIN(V685))-(((4/(AA685^5))-(5/(AA685^3))+AA685)*SIN(3*V685))-(2*AC685*((3/(AA685^4))-(4/(AA685^2))+1)*COS(2*V685))+(2*AC685*((1/(AA685^2))-1)))),0)</f>
        <v>33409.650705622837</v>
      </c>
      <c r="AE685">
        <f>IFERROR(ABS(((J685*$C$5)/(4*Z685))*((2*AC685*((-(3/(AB685^4)))+(2/(AB685^2))+1)*SIN(2*X685))-((1/(AB685^3))*COS(X685))+(((4/(AB685^5))-((3/(AB685^3))-AB685))*COS(3*X685)))),0)</f>
        <v>316931.9653921377</v>
      </c>
      <c r="AF685">
        <f>MAX($C$8,AD685)</f>
        <v>400000</v>
      </c>
      <c r="AG685" s="11">
        <f>MAX(AE685,$C$3,U685)</f>
        <v>316931.9653921377</v>
      </c>
      <c r="AH685" s="11">
        <f t="shared" si="131"/>
        <v>9.3981115124263118E-2</v>
      </c>
      <c r="AI685" s="11">
        <f>(3*K685)/($C$2*$C$3*2)</f>
        <v>-7.4999999999999997E-3</v>
      </c>
      <c r="AJ685">
        <f t="shared" si="123"/>
        <v>0.20088</v>
      </c>
      <c r="AK685">
        <f t="shared" si="124"/>
        <v>9.3981115124263118E-2</v>
      </c>
      <c r="AL685">
        <f>0</f>
        <v>0</v>
      </c>
      <c r="AN685">
        <f t="shared" si="125"/>
        <v>1.4093575664109976E-6</v>
      </c>
    </row>
    <row r="686" spans="7:40" x14ac:dyDescent="0.25">
      <c r="G686">
        <f>G685+($C$6/1700)</f>
        <v>0.20117647058823737</v>
      </c>
      <c r="H686" s="7">
        <f t="shared" si="126"/>
        <v>0.20118</v>
      </c>
      <c r="I686" s="7">
        <f t="shared" si="132"/>
        <v>686</v>
      </c>
      <c r="J686" s="7">
        <f t="shared" si="133"/>
        <v>29.426499999999994</v>
      </c>
      <c r="K686" s="7">
        <v>-50</v>
      </c>
      <c r="L686">
        <f>SQRT(ABS((6*J686)/($C$2*$C$8)))</f>
        <v>9.3957171094068162E-2</v>
      </c>
      <c r="M686">
        <f>(3*K686)/($C$2*$C$3*2)</f>
        <v>-7.4999999999999997E-3</v>
      </c>
      <c r="N686">
        <f t="shared" si="127"/>
        <v>9.3957171094068162E-2</v>
      </c>
      <c r="O686">
        <f t="shared" si="128"/>
        <v>9.7979589711327184E-2</v>
      </c>
      <c r="P686">
        <f t="shared" si="122"/>
        <v>-15964.720760890385</v>
      </c>
      <c r="Q686">
        <f>0</f>
        <v>0</v>
      </c>
      <c r="R686" s="12">
        <f>0</f>
        <v>0</v>
      </c>
      <c r="S686">
        <f>0</f>
        <v>0</v>
      </c>
      <c r="T686">
        <f>SIN(R686)*$C$5</f>
        <v>0</v>
      </c>
      <c r="U686">
        <f>IFERROR($C$3*S686,0)</f>
        <v>0</v>
      </c>
      <c r="V686">
        <f>3.1415-ATAN((M686/2)/ABS((G686-$C$7)))</f>
        <v>3.1666922976590133</v>
      </c>
      <c r="W686">
        <f>SQRT(((O686/2))^2+(ABS(G686-$C$7))^2)</f>
        <v>0.15667942719634181</v>
      </c>
      <c r="X686">
        <f t="shared" si="129"/>
        <v>3.1415000000000002</v>
      </c>
      <c r="Y686">
        <f>G686-$C$7</f>
        <v>-0.14882352941176261</v>
      </c>
      <c r="Z686">
        <f t="shared" si="130"/>
        <v>3.4560383689994949E-6</v>
      </c>
      <c r="AA686">
        <f>W686/$C$5</f>
        <v>7.8339713598170908</v>
      </c>
      <c r="AB686">
        <f>Y686/$C$5</f>
        <v>-7.4411764705881298</v>
      </c>
      <c r="AC686">
        <f>$C$4/$C$5</f>
        <v>0</v>
      </c>
      <c r="AD686">
        <f>IFERROR(ABS(((J686*$C$5)/(4*Z686))*((((1/(AA686^3))-AA686)*SIN(V686))-(((4/(AA686^5))-(5/(AA686^3))+AA686)*SIN(3*V686))-(2*AC686*((3/(AA686^4))-(4/(AA686^2))+1)*COS(2*V686))+(2*AC686*((1/(AA686^2))-1)))),0)</f>
        <v>33424.475481926806</v>
      </c>
      <c r="AE686">
        <f>IFERROR(ABS(((J686*$C$5)/(4*Z686))*((2*AC686*((-(3/(AB686^4)))+(2/(AB686^2))+1)*SIN(2*X686))-((1/(AB686^3))*COS(X686))+(((4/(AB686^5))-((3/(AB686^3))-AB686))*COS(3*X686)))),0)</f>
        <v>316384.29740672663</v>
      </c>
      <c r="AF686">
        <f>MAX($C$8,AD686)</f>
        <v>400000</v>
      </c>
      <c r="AG686" s="11">
        <f>MAX(AE686,$C$3,U686)</f>
        <v>316384.29740672663</v>
      </c>
      <c r="AH686" s="11">
        <f t="shared" si="131"/>
        <v>9.3957171094068162E-2</v>
      </c>
      <c r="AI686" s="11">
        <f>(3*K686)/($C$2*$C$3*2)</f>
        <v>-7.4999999999999997E-3</v>
      </c>
      <c r="AJ686">
        <f t="shared" si="123"/>
        <v>0.20118</v>
      </c>
      <c r="AK686">
        <f t="shared" si="124"/>
        <v>9.3957171094068162E-2</v>
      </c>
      <c r="AL686">
        <f>0</f>
        <v>0</v>
      </c>
      <c r="AN686">
        <f t="shared" si="125"/>
        <v>1.3620432812506949E-6</v>
      </c>
    </row>
    <row r="687" spans="7:40" x14ac:dyDescent="0.25">
      <c r="G687">
        <f>G686+($C$6/1700)</f>
        <v>0.20147058823529621</v>
      </c>
      <c r="H687" s="7">
        <f t="shared" si="126"/>
        <v>0.20147000000000001</v>
      </c>
      <c r="I687" s="7">
        <f t="shared" si="132"/>
        <v>687</v>
      </c>
      <c r="J687" s="7">
        <f t="shared" si="133"/>
        <v>29.411999999999992</v>
      </c>
      <c r="K687" s="7">
        <v>-50</v>
      </c>
      <c r="L687">
        <f>SQRT(ABS((6*J687)/($C$2*$C$8)))</f>
        <v>9.3934019396595597E-2</v>
      </c>
      <c r="M687">
        <f>(3*K687)/($C$2*$C$3*2)</f>
        <v>-7.4999999999999997E-3</v>
      </c>
      <c r="N687">
        <f t="shared" si="127"/>
        <v>9.3934019396595597E-2</v>
      </c>
      <c r="O687">
        <f t="shared" si="128"/>
        <v>9.7979589711327184E-2</v>
      </c>
      <c r="P687">
        <f t="shared" si="122"/>
        <v>-15968.655548176868</v>
      </c>
      <c r="Q687">
        <f>0</f>
        <v>0</v>
      </c>
      <c r="R687" s="12">
        <f>0</f>
        <v>0</v>
      </c>
      <c r="S687">
        <f>0</f>
        <v>0</v>
      </c>
      <c r="T687">
        <f>SIN(R687)*$C$5</f>
        <v>0</v>
      </c>
      <c r="U687">
        <f>IFERROR($C$3*S687,0)</f>
        <v>0</v>
      </c>
      <c r="V687">
        <f>3.1415-ATAN((M687/2)/ABS((G687-$C$7)))</f>
        <v>3.1667421622302188</v>
      </c>
      <c r="W687">
        <f>SQRT(((O687/2))^2+(ABS(G687-$C$7))^2)</f>
        <v>0.15640008362903432</v>
      </c>
      <c r="X687">
        <f t="shared" si="129"/>
        <v>3.1415000000000002</v>
      </c>
      <c r="Y687">
        <f>G687-$C$7</f>
        <v>-0.14852941176470377</v>
      </c>
      <c r="Z687">
        <f t="shared" si="130"/>
        <v>3.4534842231158361E-6</v>
      </c>
      <c r="AA687">
        <f>W687/$C$5</f>
        <v>7.8200041814517158</v>
      </c>
      <c r="AB687">
        <f>Y687/$C$5</f>
        <v>-7.4264705882351887</v>
      </c>
      <c r="AC687">
        <f>$C$4/$C$5</f>
        <v>0</v>
      </c>
      <c r="AD687">
        <f>IFERROR(ABS(((J687*$C$5)/(4*Z687))*((((1/(AA687^3))-AA687)*SIN(V687))-(((4/(AA687^5))-(5/(AA687^3))+AA687)*SIN(3*V687))-(2*AC687*((3/(AA687^4))-(4/(AA687^2))+1)*COS(2*V687))+(2*AC687*((1/(AA687^2))-1)))),0)</f>
        <v>33439.059855211504</v>
      </c>
      <c r="AE687">
        <f>IFERROR(ABS(((J687*$C$5)/(4*Z687))*((2*AC687*((-(3/(AB687^4)))+(2/(AB687^2))+1)*SIN(2*X687))-((1/(AB687^3))*COS(X687))+(((4/(AB687^5))-((3/(AB687^3))-AB687))*COS(3*X687)))),0)</f>
        <v>315833.6676369147</v>
      </c>
      <c r="AF687">
        <f>MAX($C$8,AD687)</f>
        <v>400000</v>
      </c>
      <c r="AG687" s="11">
        <f>MAX(AE687,$C$3,U687)</f>
        <v>315833.6676369147</v>
      </c>
      <c r="AH687" s="11">
        <f t="shared" si="131"/>
        <v>9.3934019396595597E-2</v>
      </c>
      <c r="AI687" s="11">
        <f>(3*K687)/($C$2*$C$3*2)</f>
        <v>-7.4999999999999997E-3</v>
      </c>
      <c r="AJ687">
        <f t="shared" si="123"/>
        <v>0.20147000000000001</v>
      </c>
      <c r="AK687">
        <f t="shared" si="124"/>
        <v>9.3934019396595597E-2</v>
      </c>
      <c r="AL687">
        <f>0</f>
        <v>0</v>
      </c>
      <c r="AN687">
        <f t="shared" si="125"/>
        <v>1.3617074988777158E-6</v>
      </c>
    </row>
    <row r="688" spans="7:40" x14ac:dyDescent="0.25">
      <c r="G688">
        <f>G687+($C$6/1700)</f>
        <v>0.20176470588235504</v>
      </c>
      <c r="H688" s="7">
        <f t="shared" si="126"/>
        <v>0.20175999999999999</v>
      </c>
      <c r="I688" s="7">
        <f t="shared" si="132"/>
        <v>688</v>
      </c>
      <c r="J688" s="7">
        <f t="shared" si="133"/>
        <v>29.397499999999994</v>
      </c>
      <c r="K688" s="7">
        <v>-50</v>
      </c>
      <c r="L688">
        <f>SQRT(ABS((6*J688)/($C$2*$C$8)))</f>
        <v>9.3910861991571559E-2</v>
      </c>
      <c r="M688">
        <f>(3*K688)/($C$2*$C$3*2)</f>
        <v>-7.4999999999999997E-3</v>
      </c>
      <c r="N688">
        <f t="shared" si="127"/>
        <v>9.3910861991571559E-2</v>
      </c>
      <c r="O688">
        <f t="shared" si="128"/>
        <v>9.7979589711327184E-2</v>
      </c>
      <c r="P688">
        <f t="shared" si="122"/>
        <v>-15972.593246291617</v>
      </c>
      <c r="Q688">
        <f>0</f>
        <v>0</v>
      </c>
      <c r="R688" s="12">
        <f>0</f>
        <v>0</v>
      </c>
      <c r="S688">
        <f>0</f>
        <v>0</v>
      </c>
      <c r="T688">
        <f>SIN(R688)*$C$5</f>
        <v>0</v>
      </c>
      <c r="U688">
        <f>IFERROR($C$3*S688,0)</f>
        <v>0</v>
      </c>
      <c r="V688">
        <f>3.1415-ATAN((M688/2)/ABS((G688-$C$7)))</f>
        <v>3.1667922245504037</v>
      </c>
      <c r="W688">
        <f>SQRT(((O688/2))^2+(ABS(G688-$C$7))^2)</f>
        <v>0.15612079432972631</v>
      </c>
      <c r="X688">
        <f t="shared" si="129"/>
        <v>3.1415000000000002</v>
      </c>
      <c r="Y688">
        <f>G688-$C$7</f>
        <v>-0.14823529411764494</v>
      </c>
      <c r="Z688">
        <f t="shared" si="130"/>
        <v>3.4509307067465309E-6</v>
      </c>
      <c r="AA688">
        <f>W688/$C$5</f>
        <v>7.8060397164863149</v>
      </c>
      <c r="AB688">
        <f>Y688/$C$5</f>
        <v>-7.4117647058822467</v>
      </c>
      <c r="AC688">
        <f>$C$4/$C$5</f>
        <v>0</v>
      </c>
      <c r="AD688">
        <f>IFERROR(ABS(((J688*$C$5)/(4*Z688))*((((1/(AA688^3))-AA688)*SIN(V688))-(((4/(AA688^5))-(5/(AA688^3))+AA688)*SIN(3*V688))-(2*AC688*((3/(AA688^4))-(4/(AA688^2))+1)*COS(2*V688))+(2*AC688*((1/(AA688^2))-1)))),0)</f>
        <v>33453.687813160883</v>
      </c>
      <c r="AE688">
        <f>IFERROR(ABS(((J688*$C$5)/(4*Z688))*((2*AC688*((-(3/(AB688^4)))+(2/(AB688^2))+1)*SIN(2*X688))-((1/(AB688^3))*COS(X688))+(((4/(AB688^5))-((3/(AB688^3))-AB688))*COS(3*X688)))),0)</f>
        <v>315282.76685118122</v>
      </c>
      <c r="AF688">
        <f>MAX($C$8,AD688)</f>
        <v>400000</v>
      </c>
      <c r="AG688" s="11">
        <f>MAX(AE688,$C$3,U688)</f>
        <v>315282.76685118122</v>
      </c>
      <c r="AH688" s="11">
        <f t="shared" si="131"/>
        <v>9.3910861991571559E-2</v>
      </c>
      <c r="AI688" s="11">
        <f>(3*K688)/($C$2*$C$3*2)</f>
        <v>-7.4999999999999997E-3</v>
      </c>
      <c r="AJ688">
        <f t="shared" si="123"/>
        <v>0.20175999999999999</v>
      </c>
      <c r="AK688">
        <f t="shared" si="124"/>
        <v>9.3910861991571559E-2</v>
      </c>
      <c r="AL688">
        <f>0</f>
        <v>0</v>
      </c>
      <c r="AN688">
        <f t="shared" si="125"/>
        <v>1.4083035006701963E-6</v>
      </c>
    </row>
    <row r="689" spans="7:40" x14ac:dyDescent="0.25">
      <c r="G689">
        <f>G688+($C$6/1700)</f>
        <v>0.20205882352941387</v>
      </c>
      <c r="H689" s="7">
        <f t="shared" si="126"/>
        <v>0.20205999999999999</v>
      </c>
      <c r="I689" s="7">
        <f t="shared" si="132"/>
        <v>689</v>
      </c>
      <c r="J689" s="7">
        <f t="shared" si="133"/>
        <v>29.382499999999993</v>
      </c>
      <c r="K689" s="7">
        <v>-50</v>
      </c>
      <c r="L689">
        <f>SQRT(ABS((6*J689)/($C$2*$C$8)))</f>
        <v>9.3886900044681407E-2</v>
      </c>
      <c r="M689">
        <f>(3*K689)/($C$2*$C$3*2)</f>
        <v>-7.4999999999999997E-3</v>
      </c>
      <c r="N689">
        <f t="shared" si="127"/>
        <v>9.3886900044681407E-2</v>
      </c>
      <c r="O689">
        <f t="shared" si="128"/>
        <v>9.7979589711327184E-2</v>
      </c>
      <c r="P689">
        <f t="shared" si="122"/>
        <v>-15976.669794040914</v>
      </c>
      <c r="Q689">
        <f>0</f>
        <v>0</v>
      </c>
      <c r="R689" s="12">
        <f>0</f>
        <v>0</v>
      </c>
      <c r="S689">
        <f>0</f>
        <v>0</v>
      </c>
      <c r="T689">
        <f>SIN(R689)*$C$5</f>
        <v>0</v>
      </c>
      <c r="U689">
        <f>IFERROR($C$3*S689,0)</f>
        <v>0</v>
      </c>
      <c r="V689">
        <f>3.1415-ATAN((M689/2)/ABS((G689-$C$7)))</f>
        <v>3.1668424857979782</v>
      </c>
      <c r="W689">
        <f>SQRT(((O689/2))^2+(ABS(G689-$C$7))^2)</f>
        <v>0.15584155959018475</v>
      </c>
      <c r="X689">
        <f t="shared" si="129"/>
        <v>3.1415000000000002</v>
      </c>
      <c r="Y689">
        <f>G689-$C$7</f>
        <v>-0.14794117647058611</v>
      </c>
      <c r="Z689">
        <f t="shared" si="130"/>
        <v>3.4482898007035633E-6</v>
      </c>
      <c r="AA689">
        <f>W689/$C$5</f>
        <v>7.7920779795092372</v>
      </c>
      <c r="AB689">
        <f>Y689/$C$5</f>
        <v>-7.3970588235293055</v>
      </c>
      <c r="AC689">
        <f>$C$4/$C$5</f>
        <v>0</v>
      </c>
      <c r="AD689">
        <f>IFERROR(ABS(((J689*$C$5)/(4*Z689))*((((1/(AA689^3))-AA689)*SIN(V689))-(((4/(AA689^5))-(5/(AA689^3))+AA689)*SIN(3*V689))-(2*AC689*((3/(AA689^4))-(4/(AA689^2))+1)*COS(2*V689))+(2*AC689*((1/(AA689^2))-1)))),0)</f>
        <v>33468.644410448083</v>
      </c>
      <c r="AE689">
        <f>IFERROR(ABS(((J689*$C$5)/(4*Z689))*((2*AC689*((-(3/(AB689^4)))+(2/(AB689^2))+1)*SIN(2*X689))-((1/(AB689^3))*COS(X689))+(((4/(AB689^5))-((3/(AB689^3))-AB689))*COS(3*X689)))),0)</f>
        <v>314734.27245173242</v>
      </c>
      <c r="AF689">
        <f>MAX($C$8,AD689)</f>
        <v>400000</v>
      </c>
      <c r="AG689" s="11">
        <f>MAX(AE689,$C$3,U689)</f>
        <v>314734.27245173242</v>
      </c>
      <c r="AH689" s="11">
        <f t="shared" si="131"/>
        <v>9.3886900044681407E-2</v>
      </c>
      <c r="AI689" s="11">
        <f>(3*K689)/($C$2*$C$3*2)</f>
        <v>-7.4999999999999997E-3</v>
      </c>
      <c r="AJ689">
        <f t="shared" si="123"/>
        <v>0.20205999999999999</v>
      </c>
      <c r="AK689">
        <f t="shared" si="124"/>
        <v>9.3886900044681407E-2</v>
      </c>
      <c r="AL689">
        <f>0</f>
        <v>0</v>
      </c>
      <c r="AN689">
        <f t="shared" si="125"/>
        <v>1.3610240997132119E-6</v>
      </c>
    </row>
    <row r="690" spans="7:40" x14ac:dyDescent="0.25">
      <c r="G690">
        <f>G689+($C$6/1700)</f>
        <v>0.20235294117647271</v>
      </c>
      <c r="H690" s="7">
        <f t="shared" si="126"/>
        <v>0.20235</v>
      </c>
      <c r="I690" s="7">
        <f t="shared" si="132"/>
        <v>690</v>
      </c>
      <c r="J690" s="7">
        <f t="shared" si="133"/>
        <v>29.367999999999991</v>
      </c>
      <c r="K690" s="7">
        <v>-50</v>
      </c>
      <c r="L690">
        <f>SQRT(ABS((6*J690)/($C$2*$C$8)))</f>
        <v>9.3863731014700233E-2</v>
      </c>
      <c r="M690">
        <f>(3*K690)/($C$2*$C$3*2)</f>
        <v>-7.4999999999999997E-3</v>
      </c>
      <c r="N690">
        <f t="shared" si="127"/>
        <v>9.3863731014700233E-2</v>
      </c>
      <c r="O690">
        <f t="shared" si="128"/>
        <v>9.7979589711327184E-2</v>
      </c>
      <c r="P690">
        <f t="shared" si="122"/>
        <v>-15980.613425275853</v>
      </c>
      <c r="Q690">
        <f>0</f>
        <v>0</v>
      </c>
      <c r="R690" s="12">
        <f>0</f>
        <v>0</v>
      </c>
      <c r="S690">
        <f>0</f>
        <v>0</v>
      </c>
      <c r="T690">
        <f>SIN(R690)*$C$5</f>
        <v>0</v>
      </c>
      <c r="U690">
        <f>IFERROR($C$3*S690,0)</f>
        <v>0</v>
      </c>
      <c r="V690">
        <f>3.1415-ATAN((M690/2)/ABS((G690-$C$7)))</f>
        <v>3.1668929471607337</v>
      </c>
      <c r="W690">
        <f>SQRT(((O690/2))^2+(ABS(G690-$C$7))^2)</f>
        <v>0.15556237970421424</v>
      </c>
      <c r="X690">
        <f t="shared" si="129"/>
        <v>3.1415000000000002</v>
      </c>
      <c r="Y690">
        <f>G690-$C$7</f>
        <v>-0.14764705882352727</v>
      </c>
      <c r="Z690">
        <f t="shared" si="130"/>
        <v>3.4457375655496444E-6</v>
      </c>
      <c r="AA690">
        <f>W690/$C$5</f>
        <v>7.7781189852107122</v>
      </c>
      <c r="AB690">
        <f>Y690/$C$5</f>
        <v>-7.3823529411763635</v>
      </c>
      <c r="AC690">
        <f>$C$4/$C$5</f>
        <v>0</v>
      </c>
      <c r="AD690">
        <f>IFERROR(ABS(((J690*$C$5)/(4*Z690))*((((1/(AA690^3))-AA690)*SIN(V690))-(((4/(AA690^5))-(5/(AA690^3))+AA690)*SIN(3*V690))-(2*AC690*((3/(AA690^4))-(4/(AA690^2))+1)*COS(2*V690))+(2*AC690*((1/(AA690^2))-1)))),0)</f>
        <v>33483.360680715101</v>
      </c>
      <c r="AE690">
        <f>IFERROR(ABS(((J690*$C$5)/(4*Z690))*((2*AC690*((-(3/(AB690^4)))+(2/(AB690^2))+1)*SIN(2*X690))-((1/(AB690^3))*COS(X690))+(((4/(AB690^5))-((3/(AB690^3))-AB690))*COS(3*X690)))),0)</f>
        <v>314182.82485093694</v>
      </c>
      <c r="AF690">
        <f>MAX($C$8,AD690)</f>
        <v>400000</v>
      </c>
      <c r="AG690" s="11">
        <f>MAX(AE690,$C$3,U690)</f>
        <v>314182.82485093694</v>
      </c>
      <c r="AH690" s="11">
        <f t="shared" si="131"/>
        <v>9.3863731014700233E-2</v>
      </c>
      <c r="AI690" s="11">
        <f>(3*K690)/($C$2*$C$3*2)</f>
        <v>-7.4999999999999997E-3</v>
      </c>
      <c r="AJ690">
        <f t="shared" si="123"/>
        <v>0.20235</v>
      </c>
      <c r="AK690">
        <f t="shared" si="124"/>
        <v>9.3863731014700233E-2</v>
      </c>
      <c r="AL690">
        <f>0</f>
        <v>0</v>
      </c>
      <c r="AN690">
        <f t="shared" si="125"/>
        <v>1.4075963554939781E-6</v>
      </c>
    </row>
    <row r="691" spans="7:40" x14ac:dyDescent="0.25">
      <c r="G691">
        <f>G690+($C$6/1700)</f>
        <v>0.20264705882353154</v>
      </c>
      <c r="H691" s="7">
        <f t="shared" si="126"/>
        <v>0.20265</v>
      </c>
      <c r="I691" s="7">
        <f t="shared" si="132"/>
        <v>691</v>
      </c>
      <c r="J691" s="7">
        <f t="shared" si="133"/>
        <v>29.352999999999991</v>
      </c>
      <c r="K691" s="7">
        <v>-50</v>
      </c>
      <c r="L691">
        <f>SQRT(ABS((6*J691)/($C$2*$C$8)))</f>
        <v>9.3839757032933527E-2</v>
      </c>
      <c r="M691">
        <f>(3*K691)/($C$2*$C$3*2)</f>
        <v>-7.4999999999999997E-3</v>
      </c>
      <c r="N691">
        <f t="shared" si="127"/>
        <v>9.3839757032933527E-2</v>
      </c>
      <c r="O691">
        <f t="shared" si="128"/>
        <v>9.7979589711327184E-2</v>
      </c>
      <c r="P691">
        <f t="shared" si="122"/>
        <v>-15984.696118443353</v>
      </c>
      <c r="Q691">
        <f>0</f>
        <v>0</v>
      </c>
      <c r="R691" s="12">
        <f>0</f>
        <v>0</v>
      </c>
      <c r="S691">
        <f>0</f>
        <v>0</v>
      </c>
      <c r="T691">
        <f>SIN(R691)*$C$5</f>
        <v>0</v>
      </c>
      <c r="U691">
        <f>IFERROR($C$3*S691,0)</f>
        <v>0</v>
      </c>
      <c r="V691">
        <f>3.1415-ATAN((M691/2)/ABS((G691-$C$7)))</f>
        <v>3.1669436098359331</v>
      </c>
      <c r="W691">
        <f>SQRT(((O691/2))^2+(ABS(G691-$C$7))^2)</f>
        <v>0.15528325496767439</v>
      </c>
      <c r="X691">
        <f t="shared" si="129"/>
        <v>3.1415000000000002</v>
      </c>
      <c r="Y691">
        <f>G691-$C$7</f>
        <v>-0.14735294117646844</v>
      </c>
      <c r="Z691">
        <f t="shared" si="130"/>
        <v>3.4430979852346208E-6</v>
      </c>
      <c r="AA691">
        <f>W691/$C$5</f>
        <v>7.7641627483837192</v>
      </c>
      <c r="AB691">
        <f>Y691/$C$5</f>
        <v>-7.3676470588234215</v>
      </c>
      <c r="AC691">
        <f>$C$4/$C$5</f>
        <v>0</v>
      </c>
      <c r="AD691">
        <f>IFERROR(ABS(((J691*$C$5)/(4*Z691))*((((1/(AA691^3))-AA691)*SIN(V691))-(((4/(AA691^5))-(5/(AA691^3))+AA691)*SIN(3*V691))-(2*AC691*((3/(AA691^4))-(4/(AA691^2))+1)*COS(2*V691))+(2*AC691*((1/(AA691^2))-1)))),0)</f>
        <v>33498.406721605672</v>
      </c>
      <c r="AE691">
        <f>IFERROR(ABS(((J691*$C$5)/(4*Z691))*((2*AC691*((-(3/(AB691^4)))+(2/(AB691^2))+1)*SIN(2*X691))-((1/(AB691^3))*COS(X691))+(((4/(AB691^5))-((3/(AB691^3))-AB691))*COS(3*X691)))),0)</f>
        <v>313633.77600191743</v>
      </c>
      <c r="AF691">
        <f>MAX($C$8,AD691)</f>
        <v>400000</v>
      </c>
      <c r="AG691" s="11">
        <f>MAX(AE691,$C$3,U691)</f>
        <v>313633.77600191743</v>
      </c>
      <c r="AH691" s="11">
        <f t="shared" si="131"/>
        <v>9.3839757032933527E-2</v>
      </c>
      <c r="AI691" s="11">
        <f>(3*K691)/($C$2*$C$3*2)</f>
        <v>-7.4999999999999997E-3</v>
      </c>
      <c r="AJ691">
        <f t="shared" si="123"/>
        <v>0.20265</v>
      </c>
      <c r="AK691">
        <f t="shared" si="124"/>
        <v>9.3839757032933527E-2</v>
      </c>
      <c r="AL691">
        <f>0</f>
        <v>0</v>
      </c>
      <c r="AN691">
        <f t="shared" si="125"/>
        <v>1.3603403572268813E-6</v>
      </c>
    </row>
    <row r="692" spans="7:40" x14ac:dyDescent="0.25">
      <c r="G692">
        <f>G691+($C$6/1700)</f>
        <v>0.20294117647059037</v>
      </c>
      <c r="H692" s="7">
        <f t="shared" si="126"/>
        <v>0.20294000000000001</v>
      </c>
      <c r="I692" s="7">
        <f t="shared" si="132"/>
        <v>692</v>
      </c>
      <c r="J692" s="7">
        <f t="shared" si="133"/>
        <v>29.338499999999989</v>
      </c>
      <c r="K692" s="7">
        <v>-50</v>
      </c>
      <c r="L692">
        <f>SQRT(ABS((6*J692)/($C$2*$C$8)))</f>
        <v>9.3816576360470527E-2</v>
      </c>
      <c r="M692">
        <f>(3*K692)/($C$2*$C$3*2)</f>
        <v>-7.4999999999999997E-3</v>
      </c>
      <c r="N692">
        <f t="shared" si="127"/>
        <v>9.3816576360470527E-2</v>
      </c>
      <c r="O692">
        <f t="shared" si="128"/>
        <v>9.7979589711327184E-2</v>
      </c>
      <c r="P692">
        <f t="shared" si="122"/>
        <v>-15988.645697712996</v>
      </c>
      <c r="Q692">
        <f>0</f>
        <v>0</v>
      </c>
      <c r="R692" s="12">
        <f>0</f>
        <v>0</v>
      </c>
      <c r="S692">
        <f>0</f>
        <v>0</v>
      </c>
      <c r="T692">
        <f>SIN(R692)*$C$5</f>
        <v>0</v>
      </c>
      <c r="U692">
        <f>IFERROR($C$3*S692,0)</f>
        <v>0</v>
      </c>
      <c r="V692">
        <f>3.1415-ATAN((M692/2)/ABS((G692-$C$7)))</f>
        <v>3.1669944750304073</v>
      </c>
      <c r="W692">
        <f>SQRT(((O692/2))^2+(ABS(G692-$C$7))^2)</f>
        <v>0.15500418567849719</v>
      </c>
      <c r="X692">
        <f t="shared" si="129"/>
        <v>3.1415000000000002</v>
      </c>
      <c r="Y692">
        <f>G692-$C$7</f>
        <v>-0.1470588235294096</v>
      </c>
      <c r="Z692">
        <f t="shared" si="130"/>
        <v>3.4405470319395793E-6</v>
      </c>
      <c r="AA692">
        <f>W692/$C$5</f>
        <v>7.7502092839248595</v>
      </c>
      <c r="AB692">
        <f>Y692/$C$5</f>
        <v>-7.3529411764704804</v>
      </c>
      <c r="AC692">
        <f>$C$4/$C$5</f>
        <v>0</v>
      </c>
      <c r="AD692">
        <f>IFERROR(ABS(((J692*$C$5)/(4*Z692))*((((1/(AA692^3))-AA692)*SIN(V692))-(((4/(AA692^5))-(5/(AA692^3))+AA692)*SIN(3*V692))-(2*AC692*((3/(AA692^4))-(4/(AA692^2))+1)*COS(2*V692))+(2*AC692*((1/(AA692^2))-1)))),0)</f>
        <v>33513.212494128304</v>
      </c>
      <c r="AE692">
        <f>IFERROR(ABS(((J692*$C$5)/(4*Z692))*((2*AC692*((-(3/(AB692^4)))+(2/(AB692^2))+1)*SIN(2*X692))-((1/(AB692^3))*COS(X692))+(((4/(AB692^5))-((3/(AB692^3))-AB692))*COS(3*X692)))),0)</f>
        <v>313081.7796631573</v>
      </c>
      <c r="AF692">
        <f>MAX($C$8,AD692)</f>
        <v>400000</v>
      </c>
      <c r="AG692" s="11">
        <f>MAX(AE692,$C$3,U692)</f>
        <v>313081.7796631573</v>
      </c>
      <c r="AH692" s="11">
        <f t="shared" si="131"/>
        <v>9.3816576360470527E-2</v>
      </c>
      <c r="AI692" s="11">
        <f>(3*K692)/($C$2*$C$3*2)</f>
        <v>-7.4999999999999997E-3</v>
      </c>
      <c r="AJ692">
        <f t="shared" si="123"/>
        <v>0.20294000000000001</v>
      </c>
      <c r="AK692">
        <f t="shared" si="124"/>
        <v>9.3816576360470527E-2</v>
      </c>
      <c r="AL692">
        <f>0</f>
        <v>0</v>
      </c>
      <c r="AN692">
        <f t="shared" si="125"/>
        <v>1.4068888548851078E-6</v>
      </c>
    </row>
    <row r="693" spans="7:40" x14ac:dyDescent="0.25">
      <c r="G693">
        <f>G692+($C$6/1700)</f>
        <v>0.20323529411764921</v>
      </c>
      <c r="H693" s="7">
        <f t="shared" si="126"/>
        <v>0.20324</v>
      </c>
      <c r="I693" s="7">
        <f t="shared" si="132"/>
        <v>693</v>
      </c>
      <c r="J693" s="7">
        <f t="shared" si="133"/>
        <v>29.323499999999989</v>
      </c>
      <c r="K693" s="7">
        <v>-50</v>
      </c>
      <c r="L693">
        <f>SQRT(ABS((6*J693)/($C$2*$C$8)))</f>
        <v>9.3792590325675496E-2</v>
      </c>
      <c r="M693">
        <f>(3*K693)/($C$2*$C$3*2)</f>
        <v>-7.4999999999999997E-3</v>
      </c>
      <c r="N693">
        <f t="shared" si="127"/>
        <v>9.3792590325675496E-2</v>
      </c>
      <c r="O693">
        <f t="shared" si="128"/>
        <v>9.7979589711327184E-2</v>
      </c>
      <c r="P693">
        <f t="shared" si="122"/>
        <v>-15992.734551754655</v>
      </c>
      <c r="Q693">
        <f>0</f>
        <v>0</v>
      </c>
      <c r="R693" s="12">
        <f>0</f>
        <v>0</v>
      </c>
      <c r="S693">
        <f>0</f>
        <v>0</v>
      </c>
      <c r="T693">
        <f>SIN(R693)*$C$5</f>
        <v>0</v>
      </c>
      <c r="U693">
        <f>IFERROR($C$3*S693,0)</f>
        <v>0</v>
      </c>
      <c r="V693">
        <f>3.1415-ATAN((M693/2)/ABS((G693-$C$7)))</f>
        <v>3.1670455439606515</v>
      </c>
      <c r="W693">
        <f>SQRT(((O693/2))^2+(ABS(G693-$C$7))^2)</f>
        <v>0.15472517213670481</v>
      </c>
      <c r="X693">
        <f t="shared" si="129"/>
        <v>3.1415000000000002</v>
      </c>
      <c r="Y693">
        <f>G693-$C$7</f>
        <v>-0.14676470588235077</v>
      </c>
      <c r="Z693">
        <f t="shared" si="130"/>
        <v>3.4379087780186805E-6</v>
      </c>
      <c r="AA693">
        <f>W693/$C$5</f>
        <v>7.7362586068352401</v>
      </c>
      <c r="AB693">
        <f>Y693/$C$5</f>
        <v>-7.3382352941175384</v>
      </c>
      <c r="AC693">
        <f>$C$4/$C$5</f>
        <v>0</v>
      </c>
      <c r="AD693">
        <f>IFERROR(ABS(((J693*$C$5)/(4*Z693))*((((1/(AA693^3))-AA693)*SIN(V693))-(((4/(AA693^5))-(5/(AA693^3))+AA693)*SIN(3*V693))-(2*AC693*((3/(AA693^4))-(4/(AA693^2))+1)*COS(2*V693))+(2*AC693*((1/(AA693^2))-1)))),0)</f>
        <v>33528.349182065838</v>
      </c>
      <c r="AE693">
        <f>IFERROR(ABS(((J693*$C$5)/(4*Z693))*((2*AC693*((-(3/(AB693^4)))+(2/(AB693^2))+1)*SIN(2*X693))-((1/(AB693^3))*COS(X693))+(((4/(AB693^5))-((3/(AB693^3))-AB693))*COS(3*X693)))),0)</f>
        <v>312532.17440735549</v>
      </c>
      <c r="AF693">
        <f>MAX($C$8,AD693)</f>
        <v>400000</v>
      </c>
      <c r="AG693" s="11">
        <f>MAX(AE693,$C$3,U693)</f>
        <v>312532.17440735549</v>
      </c>
      <c r="AH693" s="11">
        <f t="shared" si="131"/>
        <v>9.3792590325675496E-2</v>
      </c>
      <c r="AI693" s="11">
        <f>(3*K693)/($C$2*$C$3*2)</f>
        <v>-7.4999999999999997E-3</v>
      </c>
      <c r="AJ693">
        <f t="shared" si="123"/>
        <v>0.20324</v>
      </c>
      <c r="AK693">
        <f t="shared" si="124"/>
        <v>9.3792590325675496E-2</v>
      </c>
      <c r="AL693">
        <f>0</f>
        <v>0</v>
      </c>
      <c r="AN693">
        <f t="shared" si="125"/>
        <v>1.3596562709007762E-6</v>
      </c>
    </row>
    <row r="694" spans="7:40" x14ac:dyDescent="0.25">
      <c r="G694">
        <f>G693+($C$6/1700)</f>
        <v>0.20352941176470804</v>
      </c>
      <c r="H694" s="7">
        <f t="shared" si="126"/>
        <v>0.20352999999999999</v>
      </c>
      <c r="I694" s="7">
        <f t="shared" si="132"/>
        <v>694</v>
      </c>
      <c r="J694" s="7">
        <f t="shared" si="133"/>
        <v>29.30899999999999</v>
      </c>
      <c r="K694" s="7">
        <v>-50</v>
      </c>
      <c r="L694">
        <f>SQRT(ABS((6*J694)/($C$2*$C$8)))</f>
        <v>9.3769397993161904E-2</v>
      </c>
      <c r="M694">
        <f>(3*K694)/($C$2*$C$3*2)</f>
        <v>-7.4999999999999997E-3</v>
      </c>
      <c r="N694">
        <f t="shared" si="127"/>
        <v>9.3769397993161904E-2</v>
      </c>
      <c r="O694">
        <f t="shared" si="128"/>
        <v>9.7979589711327184E-2</v>
      </c>
      <c r="P694">
        <f t="shared" si="122"/>
        <v>-15996.690094026058</v>
      </c>
      <c r="Q694">
        <f>0</f>
        <v>0</v>
      </c>
      <c r="R694" s="12">
        <f>0</f>
        <v>0</v>
      </c>
      <c r="S694">
        <f>0</f>
        <v>0</v>
      </c>
      <c r="T694">
        <f>SIN(R694)*$C$5</f>
        <v>0</v>
      </c>
      <c r="U694">
        <f>IFERROR($C$3*S694,0)</f>
        <v>0</v>
      </c>
      <c r="V694">
        <f>3.1415-ATAN((M694/2)/ABS((G694-$C$7)))</f>
        <v>3.1670968178529209</v>
      </c>
      <c r="W694">
        <f>SQRT(((O694/2))^2+(ABS(G694-$C$7))^2)</f>
        <v>0.15444621464442709</v>
      </c>
      <c r="X694">
        <f t="shared" si="129"/>
        <v>3.1415000000000002</v>
      </c>
      <c r="Y694">
        <f>G694-$C$7</f>
        <v>-0.14647058823529194</v>
      </c>
      <c r="Z694">
        <f t="shared" si="130"/>
        <v>3.4353591072269762E-6</v>
      </c>
      <c r="AA694">
        <f>W694/$C$5</f>
        <v>7.7223107322213549</v>
      </c>
      <c r="AB694">
        <f>Y694/$C$5</f>
        <v>-7.3235294117645964</v>
      </c>
      <c r="AC694">
        <f>$C$4/$C$5</f>
        <v>0</v>
      </c>
      <c r="AD694">
        <f>IFERROR(ABS(((J694*$C$5)/(4*Z694))*((((1/(AA694^3))-AA694)*SIN(V694))-(((4/(AA694^5))-(5/(AA694^3))+AA694)*SIN(3*V694))-(2*AC694*((3/(AA694^4))-(4/(AA694^2))+1)*COS(2*V694))+(2*AC694*((1/(AA694^2))-1)))),0)</f>
        <v>33543.245668685457</v>
      </c>
      <c r="AE694">
        <f>IFERROR(ABS(((J694*$C$5)/(4*Z694))*((2*AC694*((-(3/(AB694^4)))+(2/(AB694^2))+1)*SIN(2*X694))-((1/(AB694^3))*COS(X694))+(((4/(AB694^5))-((3/(AB694^3))-AB694))*COS(3*X694)))),0)</f>
        <v>311979.62738465285</v>
      </c>
      <c r="AF694">
        <f>MAX($C$8,AD694)</f>
        <v>400000</v>
      </c>
      <c r="AG694" s="11">
        <f>MAX(AE694,$C$3,U694)</f>
        <v>311979.62738465285</v>
      </c>
      <c r="AH694" s="11">
        <f t="shared" si="131"/>
        <v>9.3769397993161904E-2</v>
      </c>
      <c r="AI694" s="11">
        <f>(3*K694)/($C$2*$C$3*2)</f>
        <v>-7.4999999999999997E-3</v>
      </c>
      <c r="AJ694">
        <f t="shared" si="123"/>
        <v>0.20352999999999999</v>
      </c>
      <c r="AK694">
        <f t="shared" si="124"/>
        <v>9.3769397993161904E-2</v>
      </c>
      <c r="AL694">
        <f>0</f>
        <v>0</v>
      </c>
      <c r="AN694">
        <f t="shared" si="125"/>
        <v>1.3593198988833197E-6</v>
      </c>
    </row>
    <row r="695" spans="7:40" x14ac:dyDescent="0.25">
      <c r="G695">
        <f>G694+($C$6/1700)</f>
        <v>0.20382352941176687</v>
      </c>
      <c r="H695" s="7">
        <f t="shared" si="126"/>
        <v>0.20382</v>
      </c>
      <c r="I695" s="7">
        <f t="shared" si="132"/>
        <v>695</v>
      </c>
      <c r="J695" s="7">
        <f t="shared" si="133"/>
        <v>29.294499999999989</v>
      </c>
      <c r="K695" s="7">
        <v>-50</v>
      </c>
      <c r="L695">
        <f>SQRT(ABS((6*J695)/($C$2*$C$8)))</f>
        <v>9.3746199922983525E-2</v>
      </c>
      <c r="M695">
        <f>(3*K695)/($C$2*$C$3*2)</f>
        <v>-7.4999999999999997E-3</v>
      </c>
      <c r="N695">
        <f t="shared" si="127"/>
        <v>9.3746199922983525E-2</v>
      </c>
      <c r="O695">
        <f t="shared" si="128"/>
        <v>9.7979589711327184E-2</v>
      </c>
      <c r="P695">
        <f t="shared" si="122"/>
        <v>-16000.648572766826</v>
      </c>
      <c r="Q695">
        <f>0</f>
        <v>0</v>
      </c>
      <c r="R695" s="12">
        <f>0</f>
        <v>0</v>
      </c>
      <c r="S695">
        <f>0</f>
        <v>0</v>
      </c>
      <c r="T695">
        <f>SIN(R695)*$C$5</f>
        <v>0</v>
      </c>
      <c r="U695">
        <f>IFERROR($C$3*S695,0)</f>
        <v>0</v>
      </c>
      <c r="V695">
        <f>3.1415-ATAN((M695/2)/ABS((G695-$C$7)))</f>
        <v>3.1671482979433292</v>
      </c>
      <c r="W695">
        <f>SQRT(((O695/2))^2+(ABS(G695-$C$7))^2)</f>
        <v>0.15416731350591986</v>
      </c>
      <c r="X695">
        <f t="shared" si="129"/>
        <v>3.1415000000000002</v>
      </c>
      <c r="Y695">
        <f>G695-$C$7</f>
        <v>-0.1461764705882331</v>
      </c>
      <c r="Z695">
        <f t="shared" si="130"/>
        <v>3.4328100670547998E-6</v>
      </c>
      <c r="AA695">
        <f>W695/$C$5</f>
        <v>7.708365675295993</v>
      </c>
      <c r="AB695">
        <f>Y695/$C$5</f>
        <v>-7.3088235294116553</v>
      </c>
      <c r="AC695">
        <f>$C$4/$C$5</f>
        <v>0</v>
      </c>
      <c r="AD695">
        <f>IFERROR(ABS(((J695*$C$5)/(4*Z695))*((((1/(AA695^3))-AA695)*SIN(V695))-(((4/(AA695^5))-(5/(AA695^3))+AA695)*SIN(3*V695))-(2*AC695*((3/(AA695^4))-(4/(AA695^2))+1)*COS(2*V695))+(2*AC695*((1/(AA695^2))-1)))),0)</f>
        <v>33558.18783920123</v>
      </c>
      <c r="AE695">
        <f>IFERROR(ABS(((J695*$C$5)/(4*Z695))*((2*AC695*((-(3/(AB695^4)))+(2/(AB695^2))+1)*SIN(2*X695))-((1/(AB695^3))*COS(X695))+(((4/(AB695^5))-((3/(AB695^3))-AB695))*COS(3*X695)))),0)</f>
        <v>311426.80598318408</v>
      </c>
      <c r="AF695">
        <f>MAX($C$8,AD695)</f>
        <v>400000</v>
      </c>
      <c r="AG695" s="11">
        <f>MAX(AE695,$C$3,U695)</f>
        <v>311426.80598318408</v>
      </c>
      <c r="AH695" s="11">
        <f t="shared" si="131"/>
        <v>9.3746199922983525E-2</v>
      </c>
      <c r="AI695" s="11">
        <f>(3*K695)/($C$2*$C$3*2)</f>
        <v>-7.4999999999999997E-3</v>
      </c>
      <c r="AJ695">
        <f t="shared" si="123"/>
        <v>0.20382</v>
      </c>
      <c r="AK695">
        <f t="shared" si="124"/>
        <v>9.3746199922983525E-2</v>
      </c>
      <c r="AL695">
        <f>0</f>
        <v>0</v>
      </c>
      <c r="AN695">
        <f t="shared" si="125"/>
        <v>1.4058329381544344E-6</v>
      </c>
    </row>
    <row r="696" spans="7:40" x14ac:dyDescent="0.25">
      <c r="G696">
        <f>G695+($C$6/1700)</f>
        <v>0.20411764705882571</v>
      </c>
      <c r="H696" s="7">
        <f t="shared" si="126"/>
        <v>0.20412</v>
      </c>
      <c r="I696" s="7">
        <f t="shared" si="132"/>
        <v>696</v>
      </c>
      <c r="J696" s="7">
        <f t="shared" si="133"/>
        <v>29.279499999999988</v>
      </c>
      <c r="K696" s="7">
        <v>-50</v>
      </c>
      <c r="L696">
        <f>SQRT(ABS((6*J696)/($C$2*$C$8)))</f>
        <v>9.372219587696394E-2</v>
      </c>
      <c r="M696">
        <f>(3*K696)/($C$2*$C$3*2)</f>
        <v>-7.4999999999999997E-3</v>
      </c>
      <c r="N696">
        <f t="shared" si="127"/>
        <v>9.372219587696394E-2</v>
      </c>
      <c r="O696">
        <f t="shared" si="128"/>
        <v>9.7979589711327184E-2</v>
      </c>
      <c r="P696">
        <f t="shared" si="122"/>
        <v>-16004.746644745295</v>
      </c>
      <c r="Q696">
        <f>0</f>
        <v>0</v>
      </c>
      <c r="R696" s="12">
        <f>0</f>
        <v>0</v>
      </c>
      <c r="S696">
        <f>0</f>
        <v>0</v>
      </c>
      <c r="T696">
        <f>SIN(R696)*$C$5</f>
        <v>0</v>
      </c>
      <c r="U696">
        <f>IFERROR($C$3*S696,0)</f>
        <v>0</v>
      </c>
      <c r="V696">
        <f>3.1415-ATAN((M696/2)/ABS((G696-$C$7)))</f>
        <v>3.1671999854779473</v>
      </c>
      <c r="W696">
        <f>SQRT(((O696/2))^2+(ABS(G696-$C$7))^2)</f>
        <v>0.15388846902758291</v>
      </c>
      <c r="X696">
        <f t="shared" si="129"/>
        <v>3.1415000000000002</v>
      </c>
      <c r="Y696">
        <f>G696-$C$7</f>
        <v>-0.14588235294117427</v>
      </c>
      <c r="Z696">
        <f t="shared" si="130"/>
        <v>3.4301737927244554E-6</v>
      </c>
      <c r="AA696">
        <f>W696/$C$5</f>
        <v>7.6944234513791452</v>
      </c>
      <c r="AB696">
        <f>Y696/$C$5</f>
        <v>-7.2941176470587132</v>
      </c>
      <c r="AC696">
        <f>$C$4/$C$5</f>
        <v>0</v>
      </c>
      <c r="AD696">
        <f>IFERROR(ABS(((J696*$C$5)/(4*Z696))*((((1/(AA696^3))-AA696)*SIN(V696))-(((4/(AA696^5))-(5/(AA696^3))+AA696)*SIN(3*V696))-(2*AC696*((3/(AA696^4))-(4/(AA696^2))+1)*COS(2*V696))+(2*AC696*((1/(AA696^2))-1)))),0)</f>
        <v>33573.462664233681</v>
      </c>
      <c r="AE696">
        <f>IFERROR(ABS(((J696*$C$5)/(4*Z696))*((2*AC696*((-(3/(AB696^4)))+(2/(AB696^2))+1)*SIN(2*X696))-((1/(AB696^3))*COS(X696))+(((4/(AB696^5))-((3/(AB696^3))-AB696))*COS(3*X696)))),0)</f>
        <v>310876.36406514916</v>
      </c>
      <c r="AF696">
        <f>MAX($C$8,AD696)</f>
        <v>400000</v>
      </c>
      <c r="AG696" s="11">
        <f>MAX(AE696,$C$3,U696)</f>
        <v>310876.36406514916</v>
      </c>
      <c r="AH696" s="11">
        <f t="shared" si="131"/>
        <v>9.372219587696394E-2</v>
      </c>
      <c r="AI696" s="11">
        <f>(3*K696)/($C$2*$C$3*2)</f>
        <v>-7.4999999999999997E-3</v>
      </c>
      <c r="AJ696">
        <f t="shared" si="123"/>
        <v>0.20412</v>
      </c>
      <c r="AK696">
        <f t="shared" si="124"/>
        <v>9.372219587696394E-2</v>
      </c>
      <c r="AL696">
        <f>0</f>
        <v>0</v>
      </c>
      <c r="AN696">
        <f t="shared" si="125"/>
        <v>1.3586352987465612E-6</v>
      </c>
    </row>
    <row r="697" spans="7:40" x14ac:dyDescent="0.25">
      <c r="G697">
        <f>G696+($C$6/1700)</f>
        <v>0.20441176470588454</v>
      </c>
      <c r="H697" s="7">
        <f t="shared" si="126"/>
        <v>0.20441000000000001</v>
      </c>
      <c r="I697" s="7">
        <f t="shared" si="132"/>
        <v>697</v>
      </c>
      <c r="J697" s="7">
        <f t="shared" si="133"/>
        <v>29.264999999999986</v>
      </c>
      <c r="K697" s="7">
        <v>-50</v>
      </c>
      <c r="L697">
        <f>SQRT(ABS((6*J697)/($C$2*$C$8)))</f>
        <v>9.3698986120448469E-2</v>
      </c>
      <c r="M697">
        <f>(3*K697)/($C$2*$C$3*2)</f>
        <v>-7.4999999999999997E-3</v>
      </c>
      <c r="N697">
        <f t="shared" si="127"/>
        <v>9.3698986120448469E-2</v>
      </c>
      <c r="O697">
        <f t="shared" si="128"/>
        <v>9.7979589711327184E-2</v>
      </c>
      <c r="P697">
        <f t="shared" si="122"/>
        <v>-16008.711108909709</v>
      </c>
      <c r="Q697">
        <f>0</f>
        <v>0</v>
      </c>
      <c r="R697" s="12">
        <f>0</f>
        <v>0</v>
      </c>
      <c r="S697">
        <f>0</f>
        <v>0</v>
      </c>
      <c r="T697">
        <f>SIN(R697)*$C$5</f>
        <v>0</v>
      </c>
      <c r="U697">
        <f>IFERROR($C$3*S697,0)</f>
        <v>0</v>
      </c>
      <c r="V697">
        <f>3.1415-ATAN((M697/2)/ABS((G697-$C$7)))</f>
        <v>3.1672518817129052</v>
      </c>
      <c r="W697">
        <f>SQRT(((O697/2))^2+(ABS(G697-$C$7))^2)</f>
        <v>0.1536096815179783</v>
      </c>
      <c r="X697">
        <f t="shared" si="129"/>
        <v>3.1415000000000002</v>
      </c>
      <c r="Y697">
        <f>G697-$C$7</f>
        <v>-0.14558823529411544</v>
      </c>
      <c r="Z697">
        <f t="shared" si="130"/>
        <v>3.427626036018653E-6</v>
      </c>
      <c r="AA697">
        <f>W697/$C$5</f>
        <v>7.6804840758989146</v>
      </c>
      <c r="AB697">
        <f>Y697/$C$5</f>
        <v>-7.2794117647057721</v>
      </c>
      <c r="AC697">
        <f>$C$4/$C$5</f>
        <v>0</v>
      </c>
      <c r="AD697">
        <f>IFERROR(ABS(((J697*$C$5)/(4*Z697))*((((1/(AA697^3))-AA697)*SIN(V697))-(((4/(AA697^5))-(5/(AA697^3))+AA697)*SIN(3*V697))-(2*AC697*((3/(AA697^4))-(4/(AA697^2))+1)*COS(2*V697))+(2*AC697*((1/(AA697^2))-1)))),0)</f>
        <v>33588.49740807683</v>
      </c>
      <c r="AE697">
        <f>IFERROR(ABS(((J697*$C$5)/(4*Z697))*((2*AC697*((-(3/(AB697^4)))+(2/(AB697^2))+1)*SIN(2*X697))-((1/(AB697^3))*COS(X697))+(((4/(AB697^5))-((3/(AB697^3))-AB697))*COS(3*X697)))),0)</f>
        <v>310322.98902203271</v>
      </c>
      <c r="AF697">
        <f>MAX($C$8,AD697)</f>
        <v>400000</v>
      </c>
      <c r="AG697" s="11">
        <f>MAX(AE697,$C$3,U697)</f>
        <v>310322.98902203271</v>
      </c>
      <c r="AH697" s="11">
        <f t="shared" si="131"/>
        <v>9.3698986120448469E-2</v>
      </c>
      <c r="AI697" s="11">
        <f>(3*K697)/($C$2*$C$3*2)</f>
        <v>-7.4999999999999997E-3</v>
      </c>
      <c r="AJ697">
        <f t="shared" si="123"/>
        <v>0.20441000000000001</v>
      </c>
      <c r="AK697">
        <f t="shared" si="124"/>
        <v>9.3698986120448469E-2</v>
      </c>
      <c r="AL697">
        <f>0</f>
        <v>0</v>
      </c>
      <c r="AN697">
        <f t="shared" si="125"/>
        <v>1.4051245496396146E-6</v>
      </c>
    </row>
    <row r="698" spans="7:40" x14ac:dyDescent="0.25">
      <c r="G698">
        <f>G697+($C$6/1700)</f>
        <v>0.20470588235294337</v>
      </c>
      <c r="H698" s="7">
        <f t="shared" si="126"/>
        <v>0.20471</v>
      </c>
      <c r="I698" s="7">
        <f t="shared" si="132"/>
        <v>698</v>
      </c>
      <c r="J698" s="7">
        <f t="shared" si="133"/>
        <v>29.249999999999986</v>
      </c>
      <c r="K698" s="7">
        <v>-50</v>
      </c>
      <c r="L698">
        <f>SQRT(ABS((6*J698)/($C$2*$C$8)))</f>
        <v>9.367496997597595E-2</v>
      </c>
      <c r="M698">
        <f>(3*K698)/($C$2*$C$3*2)</f>
        <v>-7.4999999999999997E-3</v>
      </c>
      <c r="N698">
        <f t="shared" si="127"/>
        <v>9.367496997597595E-2</v>
      </c>
      <c r="O698">
        <f t="shared" si="128"/>
        <v>9.7979589711327184E-2</v>
      </c>
      <c r="P698">
        <f t="shared" si="122"/>
        <v>-16012.815380508715</v>
      </c>
      <c r="Q698">
        <f>0</f>
        <v>0</v>
      </c>
      <c r="R698" s="12">
        <f>0</f>
        <v>0</v>
      </c>
      <c r="S698">
        <f>0</f>
        <v>0</v>
      </c>
      <c r="T698">
        <f>SIN(R698)*$C$5</f>
        <v>0</v>
      </c>
      <c r="U698">
        <f>IFERROR($C$3*S698,0)</f>
        <v>0</v>
      </c>
      <c r="V698">
        <f>3.1415-ATAN((M698/2)/ABS((G698-$C$7)))</f>
        <v>3.167303987914492</v>
      </c>
      <c r="W698">
        <f>SQRT(((O698/2))^2+(ABS(G698-$C$7))^2)</f>
        <v>0.15333095128784902</v>
      </c>
      <c r="X698">
        <f t="shared" si="129"/>
        <v>3.1415000000000002</v>
      </c>
      <c r="Y698">
        <f>G698-$C$7</f>
        <v>-0.1452941176470566</v>
      </c>
      <c r="Z698">
        <f t="shared" si="130"/>
        <v>3.4249910897466193E-6</v>
      </c>
      <c r="AA698">
        <f>W698/$C$5</f>
        <v>7.6665475643924506</v>
      </c>
      <c r="AB698">
        <f>Y698/$C$5</f>
        <v>-7.2647058823528301</v>
      </c>
      <c r="AC698">
        <f>$C$4/$C$5</f>
        <v>0</v>
      </c>
      <c r="AD698">
        <f>IFERROR(ABS(((J698*$C$5)/(4*Z698))*((((1/(AA698^3))-AA698)*SIN(V698))-(((4/(AA698^5))-(5/(AA698^3))+AA698)*SIN(3*V698))-(2*AC698*((3/(AA698^4))-(4/(AA698^2))+1)*COS(2*V698))+(2*AC698*((1/(AA698^2))-1)))),0)</f>
        <v>33603.865986177261</v>
      </c>
      <c r="AE698">
        <f>IFERROR(ABS(((J698*$C$5)/(4*Z698))*((2*AC698*((-(3/(AB698^4)))+(2/(AB698^2))+1)*SIN(2*X698))-((1/(AB698^3))*COS(X698))+(((4/(AB698^5))-((3/(AB698^3))-AB698))*COS(3*X698)))),0)</f>
        <v>309771.98570614919</v>
      </c>
      <c r="AF698">
        <f>MAX($C$8,AD698)</f>
        <v>400000</v>
      </c>
      <c r="AG698" s="11">
        <f>MAX(AE698,$C$3,U698)</f>
        <v>309771.98570614919</v>
      </c>
      <c r="AH698" s="11">
        <f t="shared" si="131"/>
        <v>9.367496997597595E-2</v>
      </c>
      <c r="AI698" s="11">
        <f>(3*K698)/($C$2*$C$3*2)</f>
        <v>-7.4999999999999997E-3</v>
      </c>
      <c r="AJ698">
        <f t="shared" si="123"/>
        <v>0.20471</v>
      </c>
      <c r="AK698">
        <f t="shared" si="124"/>
        <v>9.367496997597595E-2</v>
      </c>
      <c r="AL698">
        <f>0</f>
        <v>0</v>
      </c>
      <c r="AN698">
        <f t="shared" si="125"/>
        <v>1.3579503534738687E-6</v>
      </c>
    </row>
    <row r="699" spans="7:40" x14ac:dyDescent="0.25">
      <c r="G699">
        <f>G698+($C$6/1700)</f>
        <v>0.20500000000000221</v>
      </c>
      <c r="H699" s="7">
        <f t="shared" si="126"/>
        <v>0.20499999999999999</v>
      </c>
      <c r="I699" s="7">
        <f t="shared" si="132"/>
        <v>699</v>
      </c>
      <c r="J699" s="7">
        <f t="shared" si="133"/>
        <v>29.235499999999988</v>
      </c>
      <c r="K699" s="7">
        <v>-50</v>
      </c>
      <c r="L699">
        <f>SQRT(ABS((6*J699)/($C$2*$C$8)))</f>
        <v>9.3651748515444153E-2</v>
      </c>
      <c r="M699">
        <f>(3*K699)/($C$2*$C$3*2)</f>
        <v>-7.4999999999999997E-3</v>
      </c>
      <c r="N699">
        <f t="shared" si="127"/>
        <v>9.3651748515444153E-2</v>
      </c>
      <c r="O699">
        <f t="shared" si="128"/>
        <v>9.7979589711327184E-2</v>
      </c>
      <c r="P699">
        <f t="shared" si="122"/>
        <v>-16016.785845195771</v>
      </c>
      <c r="Q699">
        <f>0</f>
        <v>0</v>
      </c>
      <c r="R699" s="12">
        <f>0</f>
        <v>0</v>
      </c>
      <c r="S699">
        <f>0</f>
        <v>0</v>
      </c>
      <c r="T699">
        <f>SIN(R699)*$C$5</f>
        <v>0</v>
      </c>
      <c r="U699">
        <f>IFERROR($C$3*S699,0)</f>
        <v>0</v>
      </c>
      <c r="V699">
        <f>3.1415-ATAN((M699/2)/ABS((G699-$C$7)))</f>
        <v>3.1673563053592604</v>
      </c>
      <c r="W699">
        <f>SQRT(((O699/2))^2+(ABS(G699-$C$7))^2)</f>
        <v>0.15305227865013757</v>
      </c>
      <c r="X699">
        <f t="shared" si="129"/>
        <v>3.1415000000000002</v>
      </c>
      <c r="Y699">
        <f>G699-$C$7</f>
        <v>-0.14499999999999777</v>
      </c>
      <c r="Z699">
        <f t="shared" si="130"/>
        <v>3.4224446171540829E-6</v>
      </c>
      <c r="AA699">
        <f>W699/$C$5</f>
        <v>7.6526139325068785</v>
      </c>
      <c r="AB699">
        <f>Y699/$C$5</f>
        <v>-7.2499999999998881</v>
      </c>
      <c r="AC699">
        <f>$C$4/$C$5</f>
        <v>0</v>
      </c>
      <c r="AD699">
        <f>IFERROR(ABS(((J699*$C$5)/(4*Z699))*((((1/(AA699^3))-AA699)*SIN(V699))-(((4/(AA699^5))-(5/(AA699^3))+AA699)*SIN(3*V699))-(2*AC699*((3/(AA699^4))-(4/(AA699^2))+1)*COS(2*V699))+(2*AC699*((1/(AA699^2))-1)))),0)</f>
        <v>33618.994572101066</v>
      </c>
      <c r="AE699">
        <f>IFERROR(ABS(((J699*$C$5)/(4*Z699))*((2*AC699*((-(3/(AB699^4)))+(2/(AB699^2))+1)*SIN(2*X699))-((1/(AB699^3))*COS(X699))+(((4/(AB699^5))-((3/(AB699^3))-AB699))*COS(3*X699)))),0)</f>
        <v>309218.05501527473</v>
      </c>
      <c r="AF699">
        <f>MAX($C$8,AD699)</f>
        <v>400000</v>
      </c>
      <c r="AG699" s="11">
        <f>MAX(AE699,$C$3,U699)</f>
        <v>309218.05501527473</v>
      </c>
      <c r="AH699" s="11">
        <f t="shared" si="131"/>
        <v>9.3651748515444153E-2</v>
      </c>
      <c r="AI699" s="11">
        <f>(3*K699)/($C$2*$C$3*2)</f>
        <v>-7.4999999999999997E-3</v>
      </c>
      <c r="AJ699">
        <f t="shared" si="123"/>
        <v>0.20499999999999999</v>
      </c>
      <c r="AK699">
        <f t="shared" si="124"/>
        <v>9.3651748515444153E-2</v>
      </c>
      <c r="AL699">
        <f>0</f>
        <v>0</v>
      </c>
      <c r="AN699">
        <f t="shared" si="125"/>
        <v>1.3576135587862098E-6</v>
      </c>
    </row>
    <row r="700" spans="7:40" x14ac:dyDescent="0.25">
      <c r="G700">
        <f>G699+($C$6/1700)</f>
        <v>0.20529411764706104</v>
      </c>
      <c r="H700" s="7">
        <f t="shared" si="126"/>
        <v>0.20529</v>
      </c>
      <c r="I700" s="7">
        <f t="shared" si="132"/>
        <v>700</v>
      </c>
      <c r="J700" s="7">
        <f t="shared" si="133"/>
        <v>29.220999999999986</v>
      </c>
      <c r="K700" s="7">
        <v>-50</v>
      </c>
      <c r="L700">
        <f>SQRT(ABS((6*J700)/($C$2*$C$8)))</f>
        <v>9.3628521295596651E-2</v>
      </c>
      <c r="M700">
        <f>(3*K700)/($C$2*$C$3*2)</f>
        <v>-7.4999999999999997E-3</v>
      </c>
      <c r="N700">
        <f t="shared" si="127"/>
        <v>9.3628521295596651E-2</v>
      </c>
      <c r="O700">
        <f t="shared" si="128"/>
        <v>9.7979589711327184E-2</v>
      </c>
      <c r="P700">
        <f t="shared" si="122"/>
        <v>-16020.759264843213</v>
      </c>
      <c r="Q700">
        <f>0</f>
        <v>0</v>
      </c>
      <c r="R700" s="12">
        <f>0</f>
        <v>0</v>
      </c>
      <c r="S700">
        <f>0</f>
        <v>0</v>
      </c>
      <c r="T700">
        <f>SIN(R700)*$C$5</f>
        <v>0</v>
      </c>
      <c r="U700">
        <f>IFERROR($C$3*S700,0)</f>
        <v>0</v>
      </c>
      <c r="V700">
        <f>3.1415-ATAN((M700/2)/ABS((G700-$C$7)))</f>
        <v>3.167408835334129</v>
      </c>
      <c r="W700">
        <f>SQRT(((O700/2))^2+(ABS(G700-$C$7))^2)</f>
        <v>0.15277366392000491</v>
      </c>
      <c r="X700">
        <f t="shared" si="129"/>
        <v>3.1415000000000002</v>
      </c>
      <c r="Y700">
        <f>G700-$C$7</f>
        <v>-0.14470588235293894</v>
      </c>
      <c r="Z700">
        <f t="shared" si="130"/>
        <v>3.4198987759732857E-6</v>
      </c>
      <c r="AA700">
        <f>W700/$C$5</f>
        <v>7.6386831960002457</v>
      </c>
      <c r="AB700">
        <f>Y700/$C$5</f>
        <v>-7.235294117646947</v>
      </c>
      <c r="AC700">
        <f>$C$4/$C$5</f>
        <v>0</v>
      </c>
      <c r="AD700">
        <f>IFERROR(ABS(((J700*$C$5)/(4*Z700))*((((1/(AA700^3))-AA700)*SIN(V700))-(((4/(AA700^5))-(5/(AA700^3))+AA700)*SIN(3*V700))-(2*AC700*((3/(AA700^4))-(4/(AA700^2))+1)*COS(2*V700))+(2*AC700*((1/(AA700^2))-1)))),0)</f>
        <v>33634.170425974131</v>
      </c>
      <c r="AE700">
        <f>IFERROR(ABS(((J700*$C$5)/(4*Z700))*((2*AC700*((-(3/(AB700^4)))+(2/(AB700^2))+1)*SIN(2*X700))-((1/(AB700^3))*COS(X700))+(((4/(AB700^5))-((3/(AB700^3))-AB700))*COS(3*X700)))),0)</f>
        <v>308663.84745512635</v>
      </c>
      <c r="AF700">
        <f>MAX($C$8,AD700)</f>
        <v>400000</v>
      </c>
      <c r="AG700" s="11">
        <f>MAX(AE700,$C$3,U700)</f>
        <v>308663.84745512635</v>
      </c>
      <c r="AH700" s="11">
        <f t="shared" si="131"/>
        <v>9.3628521295596651E-2</v>
      </c>
      <c r="AI700" s="11">
        <f>(3*K700)/($C$2*$C$3*2)</f>
        <v>-7.4999999999999997E-3</v>
      </c>
      <c r="AJ700">
        <f t="shared" si="123"/>
        <v>0.20529</v>
      </c>
      <c r="AK700">
        <f t="shared" si="124"/>
        <v>9.3628521295596651E-2</v>
      </c>
      <c r="AL700">
        <f>0</f>
        <v>0</v>
      </c>
      <c r="AN700">
        <f t="shared" si="125"/>
        <v>1.4040673060789962E-6</v>
      </c>
    </row>
    <row r="701" spans="7:40" x14ac:dyDescent="0.25">
      <c r="G701">
        <f>G700+($C$6/1700)</f>
        <v>0.20558823529411988</v>
      </c>
      <c r="H701" s="7">
        <f t="shared" si="126"/>
        <v>0.20558999999999999</v>
      </c>
      <c r="I701" s="7">
        <f t="shared" si="132"/>
        <v>701</v>
      </c>
      <c r="J701" s="7">
        <f t="shared" si="133"/>
        <v>29.205999999999985</v>
      </c>
      <c r="K701" s="7">
        <v>-50</v>
      </c>
      <c r="L701">
        <f>SQRT(ABS((6*J701)/($C$2*$C$8)))</f>
        <v>9.3604487071934722E-2</v>
      </c>
      <c r="M701">
        <f>(3*K701)/($C$2*$C$3*2)</f>
        <v>-7.4999999999999997E-3</v>
      </c>
      <c r="N701">
        <f t="shared" si="127"/>
        <v>9.3604487071934722E-2</v>
      </c>
      <c r="O701">
        <f t="shared" si="128"/>
        <v>9.7979589711327184E-2</v>
      </c>
      <c r="P701">
        <f t="shared" si="122"/>
        <v>-16024.872812424635</v>
      </c>
      <c r="Q701">
        <f>0</f>
        <v>0</v>
      </c>
      <c r="R701" s="12">
        <f>0</f>
        <v>0</v>
      </c>
      <c r="S701">
        <f>0</f>
        <v>0</v>
      </c>
      <c r="T701">
        <f>SIN(R701)*$C$5</f>
        <v>0</v>
      </c>
      <c r="U701">
        <f>IFERROR($C$3*S701,0)</f>
        <v>0</v>
      </c>
      <c r="V701">
        <f>3.1415-ATAN((M701/2)/ABS((G701-$C$7)))</f>
        <v>3.1674615791364893</v>
      </c>
      <c r="W701">
        <f>SQRT(((O701/2))^2+(ABS(G701-$C$7))^2)</f>
        <v>0.15249510741484948</v>
      </c>
      <c r="X701">
        <f t="shared" si="129"/>
        <v>3.1415000000000002</v>
      </c>
      <c r="Y701">
        <f>G701-$C$7</f>
        <v>-0.1444117647058801</v>
      </c>
      <c r="Z701">
        <f t="shared" si="130"/>
        <v>3.4172658117786546E-6</v>
      </c>
      <c r="AA701">
        <f>W701/$C$5</f>
        <v>7.6247553707424736</v>
      </c>
      <c r="AB701">
        <f>Y701/$C$5</f>
        <v>-7.220588235294005</v>
      </c>
      <c r="AC701">
        <f>$C$4/$C$5</f>
        <v>0</v>
      </c>
      <c r="AD701">
        <f>IFERROR(ABS(((J701*$C$5)/(4*Z701))*((((1/(AA701^3))-AA701)*SIN(V701))-(((4/(AA701^5))-(5/(AA701^3))+AA701)*SIN(3*V701))-(2*AC701*((3/(AA701^4))-(4/(AA701^2))+1)*COS(2*V701))+(2*AC701*((1/(AA701^2))-1)))),0)</f>
        <v>33649.681906929494</v>
      </c>
      <c r="AE701">
        <f>IFERROR(ABS(((J701*$C$5)/(4*Z701))*((2*AC701*((-(3/(AB701^4)))+(2/(AB701^2))+1)*SIN(2*X701))-((1/(AB701^3))*COS(X701))+(((4/(AB701^5))-((3/(AB701^3))-AB701))*COS(3*X701)))),0)</f>
        <v>308111.99988991936</v>
      </c>
      <c r="AF701">
        <f>MAX($C$8,AD701)</f>
        <v>400000</v>
      </c>
      <c r="AG701" s="11">
        <f>MAX(AE701,$C$3,U701)</f>
        <v>308111.99988991936</v>
      </c>
      <c r="AH701" s="11">
        <f t="shared" si="131"/>
        <v>9.3604487071934722E-2</v>
      </c>
      <c r="AI701" s="11">
        <f>(3*K701)/($C$2*$C$3*2)</f>
        <v>-7.4999999999999997E-3</v>
      </c>
      <c r="AJ701">
        <f t="shared" si="123"/>
        <v>0.20558999999999999</v>
      </c>
      <c r="AK701">
        <f t="shared" si="124"/>
        <v>9.3604487071934722E-2</v>
      </c>
      <c r="AL701">
        <f>0</f>
        <v>0</v>
      </c>
      <c r="AN701">
        <f t="shared" si="125"/>
        <v>1.3569280977635321E-6</v>
      </c>
    </row>
    <row r="702" spans="7:40" x14ac:dyDescent="0.25">
      <c r="G702">
        <f>G701+($C$6/1700)</f>
        <v>0.20588235294117871</v>
      </c>
      <c r="H702" s="7">
        <f t="shared" si="126"/>
        <v>0.20588000000000001</v>
      </c>
      <c r="I702" s="7">
        <f t="shared" si="132"/>
        <v>702</v>
      </c>
      <c r="J702" s="7">
        <f t="shared" si="133"/>
        <v>29.191499999999984</v>
      </c>
      <c r="K702" s="7">
        <v>-50</v>
      </c>
      <c r="L702">
        <f>SQRT(ABS((6*J702)/($C$2*$C$8)))</f>
        <v>9.3581248121618874E-2</v>
      </c>
      <c r="M702">
        <f>(3*K702)/($C$2*$C$3*2)</f>
        <v>-7.4999999999999997E-3</v>
      </c>
      <c r="N702">
        <f t="shared" si="127"/>
        <v>9.3581248121618874E-2</v>
      </c>
      <c r="O702">
        <f t="shared" si="128"/>
        <v>9.7979589711327184E-2</v>
      </c>
      <c r="P702">
        <f t="shared" si="122"/>
        <v>-16028.852255214519</v>
      </c>
      <c r="Q702">
        <f>0</f>
        <v>0</v>
      </c>
      <c r="R702" s="12">
        <f>0</f>
        <v>0</v>
      </c>
      <c r="S702">
        <f>0</f>
        <v>0</v>
      </c>
      <c r="T702">
        <f>SIN(R702)*$C$5</f>
        <v>0</v>
      </c>
      <c r="U702">
        <f>IFERROR($C$3*S702,0)</f>
        <v>0</v>
      </c>
      <c r="V702">
        <f>3.1415-ATAN((M702/2)/ABS((G702-$C$7)))</f>
        <v>3.1675145380743119</v>
      </c>
      <c r="W702">
        <f>SQRT(((O702/2))^2+(ABS(G702-$C$7))^2)</f>
        <v>0.15221660945432655</v>
      </c>
      <c r="X702">
        <f t="shared" si="129"/>
        <v>3.1415000000000002</v>
      </c>
      <c r="Y702">
        <f>G702-$C$7</f>
        <v>-0.14411764705882127</v>
      </c>
      <c r="Z702">
        <f t="shared" si="130"/>
        <v>3.4147212556777951E-6</v>
      </c>
      <c r="AA702">
        <f>W702/$C$5</f>
        <v>7.6108304727163274</v>
      </c>
      <c r="AB702">
        <f>Y702/$C$5</f>
        <v>-7.2058823529410629</v>
      </c>
      <c r="AC702">
        <f>$C$4/$C$5</f>
        <v>0</v>
      </c>
      <c r="AD702">
        <f>IFERROR(ABS(((J702*$C$5)/(4*Z702))*((((1/(AA702^3))-AA702)*SIN(V702))-(((4/(AA702^5))-(5/(AA702^3))+AA702)*SIN(3*V702))-(2*AC702*((3/(AA702^4))-(4/(AA702^2))+1)*COS(2*V702))+(2*AC702*((1/(AA702^2))-1)))),0)</f>
        <v>33664.953549870093</v>
      </c>
      <c r="AE702">
        <f>IFERROR(ABS(((J702*$C$5)/(4*Z702))*((2*AC702*((-(3/(AB702^4)))+(2/(AB702^2))+1)*SIN(2*X702))-((1/(AB702^3))*COS(X702))+(((4/(AB702^5))-((3/(AB702^3))-AB702))*COS(3*X702)))),0)</f>
        <v>307557.23363141133</v>
      </c>
      <c r="AF702">
        <f>MAX($C$8,AD702)</f>
        <v>400000</v>
      </c>
      <c r="AG702" s="11">
        <f>MAX(AE702,$C$3,U702)</f>
        <v>307557.23363141133</v>
      </c>
      <c r="AH702" s="11">
        <f t="shared" si="131"/>
        <v>9.3581248121618874E-2</v>
      </c>
      <c r="AI702" s="11">
        <f>(3*K702)/($C$2*$C$3*2)</f>
        <v>-7.4999999999999997E-3</v>
      </c>
      <c r="AJ702">
        <f t="shared" si="123"/>
        <v>0.20588000000000001</v>
      </c>
      <c r="AK702">
        <f t="shared" si="124"/>
        <v>9.3581248121618874E-2</v>
      </c>
      <c r="AL702">
        <f>0</f>
        <v>0</v>
      </c>
      <c r="AN702">
        <f t="shared" si="125"/>
        <v>1.4033580263068758E-6</v>
      </c>
    </row>
    <row r="703" spans="7:40" x14ac:dyDescent="0.25">
      <c r="G703">
        <f>G702+($C$6/1700)</f>
        <v>0.20617647058823754</v>
      </c>
      <c r="H703" s="7">
        <f t="shared" si="126"/>
        <v>0.20618</v>
      </c>
      <c r="I703" s="7">
        <f t="shared" si="132"/>
        <v>703</v>
      </c>
      <c r="J703" s="7">
        <f t="shared" si="133"/>
        <v>29.176499999999983</v>
      </c>
      <c r="K703" s="7">
        <v>-50</v>
      </c>
      <c r="L703">
        <f>SQRT(ABS((6*J703)/($C$2*$C$8)))</f>
        <v>9.3557201753793354E-2</v>
      </c>
      <c r="M703">
        <f>(3*K703)/($C$2*$C$3*2)</f>
        <v>-7.4999999999999997E-3</v>
      </c>
      <c r="N703">
        <f t="shared" si="127"/>
        <v>9.3557201753793354E-2</v>
      </c>
      <c r="O703">
        <f t="shared" si="128"/>
        <v>9.7979589711327184E-2</v>
      </c>
      <c r="P703">
        <f t="shared" si="122"/>
        <v>-16032.972041504878</v>
      </c>
      <c r="Q703">
        <f>0</f>
        <v>0</v>
      </c>
      <c r="R703" s="12">
        <f>0</f>
        <v>0</v>
      </c>
      <c r="S703">
        <f>0</f>
        <v>0</v>
      </c>
      <c r="T703">
        <f>SIN(R703)*$C$5</f>
        <v>0</v>
      </c>
      <c r="U703">
        <f>IFERROR($C$3*S703,0)</f>
        <v>0</v>
      </c>
      <c r="V703">
        <f>3.1415-ATAN((M703/2)/ABS((G703-$C$7)))</f>
        <v>3.1675677134662545</v>
      </c>
      <c r="W703">
        <f>SQRT(((O703/2))^2+(ABS(G703-$C$7))^2)</f>
        <v>0.15193817036036764</v>
      </c>
      <c r="X703">
        <f t="shared" si="129"/>
        <v>3.1415000000000002</v>
      </c>
      <c r="Y703">
        <f>G703-$C$7</f>
        <v>-0.14382352941176244</v>
      </c>
      <c r="Z703">
        <f t="shared" si="130"/>
        <v>3.4120896212119372E-6</v>
      </c>
      <c r="AA703">
        <f>W703/$C$5</f>
        <v>7.596908518018382</v>
      </c>
      <c r="AB703">
        <f>Y703/$C$5</f>
        <v>-7.1911764705881218</v>
      </c>
      <c r="AC703">
        <f>$C$4/$C$5</f>
        <v>0</v>
      </c>
      <c r="AD703">
        <f>IFERROR(ABS(((J703*$C$5)/(4*Z703))*((((1/(AA703^3))-AA703)*SIN(V703))-(((4/(AA703^5))-(5/(AA703^3))+AA703)*SIN(3*V703))-(2*AC703*((3/(AA703^4))-(4/(AA703^2))+1)*COS(2*V703))+(2*AC703*((1/(AA703^2))-1)))),0)</f>
        <v>33680.562036388423</v>
      </c>
      <c r="AE703">
        <f>IFERROR(ABS(((J703*$C$5)/(4*Z703))*((2*AC703*((-(3/(AB703^4)))+(2/(AB703^2))+1)*SIN(2*X703))-((1/(AB703^3))*COS(X703))+(((4/(AB703^5))-((3/(AB703^3))-AB703))*COS(3*X703)))),0)</f>
        <v>307004.81952174922</v>
      </c>
      <c r="AF703">
        <f>MAX($C$8,AD703)</f>
        <v>400000</v>
      </c>
      <c r="AG703" s="11">
        <f>MAX(AE703,$C$3,U703)</f>
        <v>307004.81952174922</v>
      </c>
      <c r="AH703" s="11">
        <f t="shared" si="131"/>
        <v>9.3557201753793354E-2</v>
      </c>
      <c r="AI703" s="11">
        <f>(3*K703)/($C$2*$C$3*2)</f>
        <v>-7.4999999999999997E-3</v>
      </c>
      <c r="AJ703">
        <f t="shared" si="123"/>
        <v>0.20618</v>
      </c>
      <c r="AK703">
        <f t="shared" si="124"/>
        <v>9.3557201753793354E-2</v>
      </c>
      <c r="AL703">
        <f>0</f>
        <v>0</v>
      </c>
      <c r="AN703">
        <f t="shared" si="125"/>
        <v>1.3562422903005958E-6</v>
      </c>
    </row>
    <row r="704" spans="7:40" x14ac:dyDescent="0.25">
      <c r="G704">
        <f>G703+($C$6/1700)</f>
        <v>0.20647058823529638</v>
      </c>
      <c r="H704" s="7">
        <f t="shared" si="126"/>
        <v>0.20646999999999999</v>
      </c>
      <c r="I704" s="7">
        <f t="shared" si="132"/>
        <v>704</v>
      </c>
      <c r="J704" s="7">
        <f t="shared" si="133"/>
        <v>29.161999999999985</v>
      </c>
      <c r="K704" s="7">
        <v>-50</v>
      </c>
      <c r="L704">
        <f>SQRT(ABS((6*J704)/($C$2*$C$8)))</f>
        <v>9.3533951055218431E-2</v>
      </c>
      <c r="M704">
        <f>(3*K704)/($C$2*$C$3*2)</f>
        <v>-7.4999999999999997E-3</v>
      </c>
      <c r="N704">
        <f t="shared" si="127"/>
        <v>9.3533951055218431E-2</v>
      </c>
      <c r="O704">
        <f t="shared" si="128"/>
        <v>9.7979589711327184E-2</v>
      </c>
      <c r="P704">
        <f t="shared" si="122"/>
        <v>-16036.957522669649</v>
      </c>
      <c r="Q704">
        <f>0</f>
        <v>0</v>
      </c>
      <c r="R704" s="12">
        <f>0</f>
        <v>0</v>
      </c>
      <c r="S704">
        <f>0</f>
        <v>0</v>
      </c>
      <c r="T704">
        <f>SIN(R704)*$C$5</f>
        <v>0</v>
      </c>
      <c r="U704">
        <f>IFERROR($C$3*S704,0)</f>
        <v>0</v>
      </c>
      <c r="V704">
        <f>3.1415-ATAN((M704/2)/ABS((G704-$C$7)))</f>
        <v>3.1676211066417705</v>
      </c>
      <c r="W704">
        <f>SQRT(((O704/2))^2+(ABS(G704-$C$7))^2)</f>
        <v>0.1516597904572001</v>
      </c>
      <c r="X704">
        <f t="shared" si="129"/>
        <v>3.1415000000000002</v>
      </c>
      <c r="Y704">
        <f>G704-$C$7</f>
        <v>-0.1435294117647036</v>
      </c>
      <c r="Z704">
        <f t="shared" si="130"/>
        <v>3.4095463508403489E-6</v>
      </c>
      <c r="AA704">
        <f>W704/$C$5</f>
        <v>7.5829895228600046</v>
      </c>
      <c r="AB704">
        <f>Y704/$C$5</f>
        <v>-7.1764705882351798</v>
      </c>
      <c r="AC704">
        <f>$C$4/$C$5</f>
        <v>0</v>
      </c>
      <c r="AD704">
        <f>IFERROR(ABS(((J704*$C$5)/(4*Z704))*((((1/(AA704^3))-AA704)*SIN(V704))-(((4/(AA704^5))-(5/(AA704^3))+AA704)*SIN(3*V704))-(2*AC704*((3/(AA704^4))-(4/(AA704^2))+1)*COS(2*V704))+(2*AC704*((1/(AA704^2))-1)))),0)</f>
        <v>33695.930797317968</v>
      </c>
      <c r="AE704">
        <f>IFERROR(ABS(((J704*$C$5)/(4*Z704))*((2*AC704*((-(3/(AB704^4)))+(2/(AB704^2))+1)*SIN(2*X704))-((1/(AB704^3))*COS(X704))+(((4/(AB704^5))-((3/(AB704^3))-AB704))*COS(3*X704)))),0)</f>
        <v>306449.49249488831</v>
      </c>
      <c r="AF704">
        <f>MAX($C$8,AD704)</f>
        <v>400000</v>
      </c>
      <c r="AG704" s="11">
        <f>MAX(AE704,$C$3,U704)</f>
        <v>306449.49249488831</v>
      </c>
      <c r="AH704" s="11">
        <f t="shared" si="131"/>
        <v>9.3533951055218431E-2</v>
      </c>
      <c r="AI704" s="11">
        <f>(3*K704)/($C$2*$C$3*2)</f>
        <v>-7.4999999999999997E-3</v>
      </c>
      <c r="AJ704">
        <f t="shared" si="123"/>
        <v>0.20646999999999999</v>
      </c>
      <c r="AK704">
        <f t="shared" si="124"/>
        <v>9.3533951055218431E-2</v>
      </c>
      <c r="AL704">
        <f>0</f>
        <v>0</v>
      </c>
      <c r="AN704">
        <f t="shared" si="125"/>
        <v>1.3559050713453939E-6</v>
      </c>
    </row>
    <row r="705" spans="7:40" x14ac:dyDescent="0.25">
      <c r="G705">
        <f>G704+($C$6/1700)</f>
        <v>0.20676470588235521</v>
      </c>
      <c r="H705" s="7">
        <f t="shared" si="126"/>
        <v>0.20676</v>
      </c>
      <c r="I705" s="7">
        <f t="shared" si="132"/>
        <v>705</v>
      </c>
      <c r="J705" s="7">
        <f t="shared" si="133"/>
        <v>29.147499999999983</v>
      </c>
      <c r="K705" s="7">
        <v>-50</v>
      </c>
      <c r="L705">
        <f>SQRT(ABS((6*J705)/($C$2*$C$8)))</f>
        <v>9.3510694575540371E-2</v>
      </c>
      <c r="M705">
        <f>(3*K705)/($C$2*$C$3*2)</f>
        <v>-7.4999999999999997E-3</v>
      </c>
      <c r="N705">
        <f t="shared" si="127"/>
        <v>9.3510694575540371E-2</v>
      </c>
      <c r="O705">
        <f t="shared" si="128"/>
        <v>9.7979589711327184E-2</v>
      </c>
      <c r="P705">
        <f t="shared" si="122"/>
        <v>-16040.945977449252</v>
      </c>
      <c r="Q705">
        <f>0</f>
        <v>0</v>
      </c>
      <c r="R705" s="12">
        <f>0</f>
        <v>0</v>
      </c>
      <c r="S705">
        <f>0</f>
        <v>0</v>
      </c>
      <c r="T705">
        <f>SIN(R705)*$C$5</f>
        <v>0</v>
      </c>
      <c r="U705">
        <f>IFERROR($C$3*S705,0)</f>
        <v>0</v>
      </c>
      <c r="V705">
        <f>3.1415-ATAN((M705/2)/ABS((G705-$C$7)))</f>
        <v>3.167674718941222</v>
      </c>
      <c r="W705">
        <f>SQRT(((O705/2))^2+(ABS(G705-$C$7))^2)</f>
        <v>0.15138147007136707</v>
      </c>
      <c r="X705">
        <f t="shared" si="129"/>
        <v>3.1415000000000002</v>
      </c>
      <c r="Y705">
        <f>G705-$C$7</f>
        <v>-0.14323529411764477</v>
      </c>
      <c r="Z705">
        <f t="shared" si="130"/>
        <v>3.4070037126757015E-6</v>
      </c>
      <c r="AA705">
        <f>W705/$C$5</f>
        <v>7.5690735035683536</v>
      </c>
      <c r="AB705">
        <f>Y705/$C$5</f>
        <v>-7.1617647058822387</v>
      </c>
      <c r="AC705">
        <f>$C$4/$C$5</f>
        <v>0</v>
      </c>
      <c r="AD705">
        <f>IFERROR(ABS(((J705*$C$5)/(4*Z705))*((((1/(AA705^3))-AA705)*SIN(V705))-(((4/(AA705^5))-(5/(AA705^3))+AA705)*SIN(3*V705))-(2*AC705*((3/(AA705^4))-(4/(AA705^2))+1)*COS(2*V705))+(2*AC705*((1/(AA705^2))-1)))),0)</f>
        <v>33711.34848541821</v>
      </c>
      <c r="AE705">
        <f>IFERROR(ABS(((J705*$C$5)/(4*Z705))*((2*AC705*((-(3/(AB705^4)))+(2/(AB705^2))+1)*SIN(2*X705))-((1/(AB705^3))*COS(X705))+(((4/(AB705^5))-((3/(AB705^3))-AB705))*COS(3*X705)))),0)</f>
        <v>305893.88602857635</v>
      </c>
      <c r="AF705">
        <f>MAX($C$8,AD705)</f>
        <v>400000</v>
      </c>
      <c r="AG705" s="11">
        <f>MAX(AE705,$C$3,U705)</f>
        <v>305893.88602857635</v>
      </c>
      <c r="AH705" s="11">
        <f t="shared" si="131"/>
        <v>9.3510694575540371E-2</v>
      </c>
      <c r="AI705" s="11">
        <f>(3*K705)/($C$2*$C$3*2)</f>
        <v>-7.4999999999999997E-3</v>
      </c>
      <c r="AJ705">
        <f t="shared" si="123"/>
        <v>0.20676</v>
      </c>
      <c r="AK705">
        <f t="shared" si="124"/>
        <v>9.3510694575540371E-2</v>
      </c>
      <c r="AL705">
        <f>0</f>
        <v>0</v>
      </c>
      <c r="AN705">
        <f t="shared" si="125"/>
        <v>1.4022994509019569E-6</v>
      </c>
    </row>
    <row r="706" spans="7:40" x14ac:dyDescent="0.25">
      <c r="G706">
        <f>G705+($C$6/1700)</f>
        <v>0.20705882352941404</v>
      </c>
      <c r="H706" s="7">
        <f t="shared" si="126"/>
        <v>0.20705999999999999</v>
      </c>
      <c r="I706" s="7">
        <f t="shared" si="132"/>
        <v>706</v>
      </c>
      <c r="J706" s="7">
        <f t="shared" si="133"/>
        <v>29.132499999999983</v>
      </c>
      <c r="K706" s="7">
        <v>-50</v>
      </c>
      <c r="L706">
        <f>SQRT(ABS((6*J706)/($C$2*$C$8)))</f>
        <v>9.3486630060132109E-2</v>
      </c>
      <c r="M706">
        <f>(3*K706)/($C$2*$C$3*2)</f>
        <v>-7.4999999999999997E-3</v>
      </c>
      <c r="N706">
        <f t="shared" si="127"/>
        <v>9.3486630060132109E-2</v>
      </c>
      <c r="O706">
        <f t="shared" si="128"/>
        <v>9.7979589711327184E-2</v>
      </c>
      <c r="P706">
        <f t="shared" ref="P706:P769" si="134">(3/2)*K706/($C$2*(N706-(2*T706)))</f>
        <v>-16045.07509828064</v>
      </c>
      <c r="Q706">
        <f>0</f>
        <v>0</v>
      </c>
      <c r="R706" s="12">
        <f>0</f>
        <v>0</v>
      </c>
      <c r="S706">
        <f>0</f>
        <v>0</v>
      </c>
      <c r="T706">
        <f>SIN(R706)*$C$5</f>
        <v>0</v>
      </c>
      <c r="U706">
        <f>IFERROR($C$3*S706,0)</f>
        <v>0</v>
      </c>
      <c r="V706">
        <f>3.1415-ATAN((M706/2)/ABS((G706-$C$7)))</f>
        <v>3.1677285517159879</v>
      </c>
      <c r="W706">
        <f>SQRT(((O706/2))^2+(ABS(G706-$C$7))^2)</f>
        <v>0.15110320953174752</v>
      </c>
      <c r="X706">
        <f t="shared" si="129"/>
        <v>3.1415000000000002</v>
      </c>
      <c r="Y706">
        <f>G706-$C$7</f>
        <v>-0.14294117647058593</v>
      </c>
      <c r="Z706">
        <f t="shared" si="130"/>
        <v>3.4043740627834967E-6</v>
      </c>
      <c r="AA706">
        <f>W706/$C$5</f>
        <v>7.5551604765873757</v>
      </c>
      <c r="AB706">
        <f>Y706/$C$5</f>
        <v>-7.1470588235292967</v>
      </c>
      <c r="AC706">
        <f>$C$4/$C$5</f>
        <v>0</v>
      </c>
      <c r="AD706">
        <f>IFERROR(ABS(((J706*$C$5)/(4*Z706))*((((1/(AA706^3))-AA706)*SIN(V706))-(((4/(AA706^5))-(5/(AA706^3))+AA706)*SIN(3*V706))-(2*AC706*((3/(AA706^4))-(4/(AA706^2))+1)*COS(2*V706))+(2*AC706*((1/(AA706^2))-1)))),0)</f>
        <v>33727.10486643725</v>
      </c>
      <c r="AE706">
        <f>IFERROR(ABS(((J706*$C$5)/(4*Z706))*((2*AC706*((-(3/(AB706^4)))+(2/(AB706^2))+1)*SIN(2*X706))-((1/(AB706^3))*COS(X706))+(((4/(AB706^5))-((3/(AB706^3))-AB706))*COS(3*X706)))),0)</f>
        <v>305340.61984216585</v>
      </c>
      <c r="AF706">
        <f>MAX($C$8,AD706)</f>
        <v>400000</v>
      </c>
      <c r="AG706" s="11">
        <f>MAX(AE706,$C$3,U706)</f>
        <v>305340.61984216585</v>
      </c>
      <c r="AH706" s="11">
        <f t="shared" si="131"/>
        <v>9.3486630060132109E-2</v>
      </c>
      <c r="AI706" s="11">
        <f>(3*K706)/($C$2*$C$3*2)</f>
        <v>-7.4999999999999997E-3</v>
      </c>
      <c r="AJ706">
        <f t="shared" ref="AJ706:AJ769" si="135">H706</f>
        <v>0.20705999999999999</v>
      </c>
      <c r="AK706">
        <f t="shared" ref="AK706:AK769" si="136">N706</f>
        <v>9.3486630060132109E-2</v>
      </c>
      <c r="AL706">
        <f>0</f>
        <v>0</v>
      </c>
      <c r="AN706">
        <f t="shared" ref="AN706:AN769" si="137">(H707-H706)*((N707))*$C$2</f>
        <v>1.3552187461809095E-6</v>
      </c>
    </row>
    <row r="707" spans="7:40" x14ac:dyDescent="0.25">
      <c r="G707">
        <f>G706+($C$6/1700)</f>
        <v>0.20735294117647288</v>
      </c>
      <c r="H707" s="7">
        <f t="shared" ref="H707:H770" si="138">VALUE(ROUND(G707,5))</f>
        <v>0.20735000000000001</v>
      </c>
      <c r="I707" s="7">
        <f t="shared" si="132"/>
        <v>707</v>
      </c>
      <c r="J707" s="7">
        <f t="shared" si="133"/>
        <v>29.117999999999981</v>
      </c>
      <c r="K707" s="7">
        <v>-50</v>
      </c>
      <c r="L707">
        <f>SQRT(ABS((6*J707)/($C$2*$C$8)))</f>
        <v>9.3463361805575948E-2</v>
      </c>
      <c r="M707">
        <f>(3*K707)/($C$2*$C$3*2)</f>
        <v>-7.4999999999999997E-3</v>
      </c>
      <c r="N707">
        <f t="shared" ref="N707:N770" si="139">MAX(ABS(L707),ABS(M707))</f>
        <v>9.3463361805575948E-2</v>
      </c>
      <c r="O707">
        <f t="shared" ref="O707:O770" si="140">MAX($N$2:$N$1702)</f>
        <v>9.7979589711327184E-2</v>
      </c>
      <c r="P707">
        <f t="shared" si="134"/>
        <v>-16049.069614255104</v>
      </c>
      <c r="Q707">
        <f>0</f>
        <v>0</v>
      </c>
      <c r="R707" s="12">
        <f>0</f>
        <v>0</v>
      </c>
      <c r="S707">
        <f>0</f>
        <v>0</v>
      </c>
      <c r="T707">
        <f>SIN(R707)*$C$5</f>
        <v>0</v>
      </c>
      <c r="U707">
        <f>IFERROR($C$3*S707,0)</f>
        <v>0</v>
      </c>
      <c r="V707">
        <f>3.1415-ATAN((M707/2)/ABS((G707-$C$7)))</f>
        <v>3.1677826063285823</v>
      </c>
      <c r="W707">
        <f>SQRT(((O707/2))^2+(ABS(G707-$C$7))^2)</f>
        <v>0.15082500916957639</v>
      </c>
      <c r="X707">
        <f t="shared" ref="X707:X770" si="141">3.1415</f>
        <v>3.1415000000000002</v>
      </c>
      <c r="Y707">
        <f>G707-$C$7</f>
        <v>-0.1426470588235271</v>
      </c>
      <c r="Z707">
        <f t="shared" ref="Z707:Z770" si="142">(1/12)*$C$2*(N707^3)</f>
        <v>3.4018327113184475E-6</v>
      </c>
      <c r="AA707">
        <f>W707/$C$5</f>
        <v>7.5412504584788191</v>
      </c>
      <c r="AB707">
        <f>Y707/$C$5</f>
        <v>-7.1323529411763547</v>
      </c>
      <c r="AC707">
        <f>$C$4/$C$5</f>
        <v>0</v>
      </c>
      <c r="AD707">
        <f>IFERROR(ABS(((J707*$C$5)/(4*Z707))*((((1/(AA707^3))-AA707)*SIN(V707))-(((4/(AA707^5))-(5/(AA707^3))+AA707)*SIN(3*V707))-(2*AC707*((3/(AA707^4))-(4/(AA707^2))+1)*COS(2*V707))+(2*AC707*((1/(AA707^2))-1)))),0)</f>
        <v>33742.621712320135</v>
      </c>
      <c r="AE707">
        <f>IFERROR(ABS(((J707*$C$5)/(4*Z707))*((2*AC707*((-(3/(AB707^4)))+(2/(AB707^2))+1)*SIN(2*X707))-((1/(AB707^3))*COS(X707))+(((4/(AB707^5))-((3/(AB707^3))-AB707))*COS(3*X707)))),0)</f>
        <v>304784.44945815596</v>
      </c>
      <c r="AF707">
        <f>MAX($C$8,AD707)</f>
        <v>400000</v>
      </c>
      <c r="AG707" s="11">
        <f>MAX(AE707,$C$3,U707)</f>
        <v>304784.44945815596</v>
      </c>
      <c r="AH707" s="11">
        <f t="shared" ref="AH707:AH770" si="143">SQRT(ABS((6*J707)/($C$2*AF707)))</f>
        <v>9.3463361805575948E-2</v>
      </c>
      <c r="AI707" s="11">
        <f>(3*K707)/($C$2*$C$3*2)</f>
        <v>-7.4999999999999997E-3</v>
      </c>
      <c r="AJ707">
        <f t="shared" si="135"/>
        <v>0.20735000000000001</v>
      </c>
      <c r="AK707">
        <f t="shared" si="136"/>
        <v>9.3463361805575948E-2</v>
      </c>
      <c r="AL707">
        <f>0</f>
        <v>0</v>
      </c>
      <c r="AN707">
        <f t="shared" si="137"/>
        <v>1.4015892765000486E-6</v>
      </c>
    </row>
    <row r="708" spans="7:40" x14ac:dyDescent="0.25">
      <c r="G708">
        <f>G707+($C$6/1700)</f>
        <v>0.20764705882353171</v>
      </c>
      <c r="H708" s="7">
        <f t="shared" si="138"/>
        <v>0.20765</v>
      </c>
      <c r="I708" s="7">
        <f t="shared" ref="I708:I771" si="144">I707+1</f>
        <v>708</v>
      </c>
      <c r="J708" s="7">
        <f t="shared" ref="J708:J771" si="145">K708*(H708-H707)+J707</f>
        <v>29.10299999999998</v>
      </c>
      <c r="K708" s="7">
        <v>-50</v>
      </c>
      <c r="L708">
        <f>SQRT(ABS((6*J708)/($C$2*$C$8)))</f>
        <v>9.3439285100004876E-2</v>
      </c>
      <c r="M708">
        <f>(3*K708)/($C$2*$C$3*2)</f>
        <v>-7.4999999999999997E-3</v>
      </c>
      <c r="N708">
        <f t="shared" si="139"/>
        <v>9.3439285100004876E-2</v>
      </c>
      <c r="O708">
        <f t="shared" si="140"/>
        <v>9.7979589711327184E-2</v>
      </c>
      <c r="P708">
        <f t="shared" si="134"/>
        <v>-16053.205013229726</v>
      </c>
      <c r="Q708">
        <f>0</f>
        <v>0</v>
      </c>
      <c r="R708" s="12">
        <f>0</f>
        <v>0</v>
      </c>
      <c r="S708">
        <f>0</f>
        <v>0</v>
      </c>
      <c r="T708">
        <f>SIN(R708)*$C$5</f>
        <v>0</v>
      </c>
      <c r="U708">
        <f>IFERROR($C$3*S708,0)</f>
        <v>0</v>
      </c>
      <c r="V708">
        <f>3.1415-ATAN((M708/2)/ABS((G708-$C$7)))</f>
        <v>3.1678368841527655</v>
      </c>
      <c r="W708">
        <f>SQRT(((O708/2))^2+(ABS(G708-$C$7))^2)</f>
        <v>0.1505468693184652</v>
      </c>
      <c r="X708">
        <f t="shared" si="141"/>
        <v>3.1415000000000002</v>
      </c>
      <c r="Y708">
        <f>G708-$C$7</f>
        <v>-0.14235294117646827</v>
      </c>
      <c r="Z708">
        <f t="shared" si="142"/>
        <v>3.3992043928317997E-6</v>
      </c>
      <c r="AA708">
        <f>W708/$C$5</f>
        <v>7.5273434659232601</v>
      </c>
      <c r="AB708">
        <f>Y708/$C$5</f>
        <v>-7.1176470588234135</v>
      </c>
      <c r="AC708">
        <f>$C$4/$C$5</f>
        <v>0</v>
      </c>
      <c r="AD708">
        <f>IFERROR(ABS(((J708*$C$5)/(4*Z708))*((((1/(AA708^3))-AA708)*SIN(V708))-(((4/(AA708^5))-(5/(AA708^3))+AA708)*SIN(3*V708))-(2*AC708*((3/(AA708^4))-(4/(AA708^2))+1)*COS(2*V708))+(2*AC708*((1/(AA708^2))-1)))),0)</f>
        <v>33758.478506298532</v>
      </c>
      <c r="AE708">
        <f>IFERROR(ABS(((J708*$C$5)/(4*Z708))*((2*AC708*((-(3/(AB708^4)))+(2/(AB708^2))+1)*SIN(2*X708))-((1/(AB708^3))*COS(X708))+(((4/(AB708^5))-((3/(AB708^3))-AB708))*COS(3*X708)))),0)</f>
        <v>304230.61141538195</v>
      </c>
      <c r="AF708">
        <f>MAX($C$8,AD708)</f>
        <v>400000</v>
      </c>
      <c r="AG708" s="11">
        <f>MAX(AE708,$C$3,U708)</f>
        <v>304230.61141538195</v>
      </c>
      <c r="AH708" s="11">
        <f t="shared" si="143"/>
        <v>9.3439285100004876E-2</v>
      </c>
      <c r="AI708" s="11">
        <f>(3*K708)/($C$2*$C$3*2)</f>
        <v>-7.4999999999999997E-3</v>
      </c>
      <c r="AJ708">
        <f t="shared" si="135"/>
        <v>0.20765</v>
      </c>
      <c r="AK708">
        <f t="shared" si="136"/>
        <v>9.3439285100004876E-2</v>
      </c>
      <c r="AL708">
        <f>0</f>
        <v>0</v>
      </c>
      <c r="AN708">
        <f t="shared" si="137"/>
        <v>1.3545320732637365E-6</v>
      </c>
    </row>
    <row r="709" spans="7:40" x14ac:dyDescent="0.25">
      <c r="G709">
        <f>G708+($C$6/1700)</f>
        <v>0.20794117647059054</v>
      </c>
      <c r="H709" s="7">
        <f t="shared" si="138"/>
        <v>0.20794000000000001</v>
      </c>
      <c r="I709" s="7">
        <f t="shared" si="144"/>
        <v>709</v>
      </c>
      <c r="J709" s="7">
        <f t="shared" si="145"/>
        <v>29.088499999999978</v>
      </c>
      <c r="K709" s="7">
        <v>-50</v>
      </c>
      <c r="L709">
        <f>SQRT(ABS((6*J709)/($C$2*$C$8)))</f>
        <v>9.3416005052667464E-2</v>
      </c>
      <c r="M709">
        <f>(3*K709)/($C$2*$C$3*2)</f>
        <v>-7.4999999999999997E-3</v>
      </c>
      <c r="N709">
        <f t="shared" si="139"/>
        <v>9.3416005052667464E-2</v>
      </c>
      <c r="O709">
        <f t="shared" si="140"/>
        <v>9.7979589711327184E-2</v>
      </c>
      <c r="P709">
        <f t="shared" si="134"/>
        <v>-16057.205605766459</v>
      </c>
      <c r="Q709">
        <f>0</f>
        <v>0</v>
      </c>
      <c r="R709" s="12">
        <f>0</f>
        <v>0</v>
      </c>
      <c r="S709">
        <f>0</f>
        <v>0</v>
      </c>
      <c r="T709">
        <f>SIN(R709)*$C$5</f>
        <v>0</v>
      </c>
      <c r="U709">
        <f>IFERROR($C$3*S709,0)</f>
        <v>0</v>
      </c>
      <c r="V709">
        <f>3.1415-ATAN((M709/2)/ABS((G709-$C$7)))</f>
        <v>3.1678913865736607</v>
      </c>
      <c r="W709">
        <f>SQRT(((O709/2))^2+(ABS(G709-$C$7))^2)</f>
        <v>0.15026879031442256</v>
      </c>
      <c r="X709">
        <f t="shared" si="141"/>
        <v>3.1415000000000002</v>
      </c>
      <c r="Y709">
        <f>G709-$C$7</f>
        <v>-0.14205882352940943</v>
      </c>
      <c r="Z709">
        <f t="shared" si="142"/>
        <v>3.396664328718144E-6</v>
      </c>
      <c r="AA709">
        <f>W709/$C$5</f>
        <v>7.513439515721128</v>
      </c>
      <c r="AB709">
        <f>Y709/$C$5</f>
        <v>-7.1029411764704715</v>
      </c>
      <c r="AC709">
        <f>$C$4/$C$5</f>
        <v>0</v>
      </c>
      <c r="AD709">
        <f>IFERROR(ABS(((J709*$C$5)/(4*Z709))*((((1/(AA709^3))-AA709)*SIN(V709))-(((4/(AA709^5))-(5/(AA709^3))+AA709)*SIN(3*V709))-(2*AC709*((3/(AA709^4))-(4/(AA709^2))+1)*COS(2*V709))+(2*AC709*((1/(AA709^2))-1)))),0)</f>
        <v>33774.09590253693</v>
      </c>
      <c r="AE709">
        <f>IFERROR(ABS(((J709*$C$5)/(4*Z709))*((2*AC709*((-(3/(AB709^4)))+(2/(AB709^2))+1)*SIN(2*X709))-((1/(AB709^3))*COS(X709))+(((4/(AB709^5))-((3/(AB709^3))-AB709))*COS(3*X709)))),0)</f>
        <v>303673.87497574469</v>
      </c>
      <c r="AF709">
        <f>MAX($C$8,AD709)</f>
        <v>400000</v>
      </c>
      <c r="AG709" s="11">
        <f>MAX(AE709,$C$3,U709)</f>
        <v>303673.87497574469</v>
      </c>
      <c r="AH709" s="11">
        <f t="shared" si="143"/>
        <v>9.3416005052667464E-2</v>
      </c>
      <c r="AI709" s="11">
        <f>(3*K709)/($C$2*$C$3*2)</f>
        <v>-7.4999999999999997E-3</v>
      </c>
      <c r="AJ709">
        <f t="shared" si="135"/>
        <v>0.20794000000000001</v>
      </c>
      <c r="AK709">
        <f t="shared" si="136"/>
        <v>9.3416005052667464E-2</v>
      </c>
      <c r="AL709">
        <f>0</f>
        <v>0</v>
      </c>
      <c r="AN709">
        <f t="shared" si="137"/>
        <v>1.4008787420758192E-6</v>
      </c>
    </row>
    <row r="710" spans="7:40" x14ac:dyDescent="0.25">
      <c r="G710">
        <f>G709+($C$6/1700)</f>
        <v>0.20823529411764938</v>
      </c>
      <c r="H710" s="7">
        <f t="shared" si="138"/>
        <v>0.20824000000000001</v>
      </c>
      <c r="I710" s="7">
        <f t="shared" si="144"/>
        <v>710</v>
      </c>
      <c r="J710" s="7">
        <f t="shared" si="145"/>
        <v>29.073499999999978</v>
      </c>
      <c r="K710" s="7">
        <v>-50</v>
      </c>
      <c r="L710">
        <f>SQRT(ABS((6*J710)/($C$2*$C$8)))</f>
        <v>9.3391916138389583E-2</v>
      </c>
      <c r="M710">
        <f>(3*K710)/($C$2*$C$3*2)</f>
        <v>-7.4999999999999997E-3</v>
      </c>
      <c r="N710">
        <f t="shared" si="139"/>
        <v>9.3391916138389583E-2</v>
      </c>
      <c r="O710">
        <f t="shared" si="140"/>
        <v>9.7979589711327184E-2</v>
      </c>
      <c r="P710">
        <f t="shared" si="134"/>
        <v>-16061.347298809853</v>
      </c>
      <c r="Q710">
        <f>0</f>
        <v>0</v>
      </c>
      <c r="R710" s="12">
        <f>0</f>
        <v>0</v>
      </c>
      <c r="S710">
        <f>0</f>
        <v>0</v>
      </c>
      <c r="T710">
        <f>SIN(R710)*$C$5</f>
        <v>0</v>
      </c>
      <c r="U710">
        <f>IFERROR($C$3*S710,0)</f>
        <v>0</v>
      </c>
      <c r="V710">
        <f>3.1415-ATAN((M710/2)/ABS((G710-$C$7)))</f>
        <v>3.1679461149878745</v>
      </c>
      <c r="W710">
        <f>SQRT(((O710/2))^2+(ABS(G710-$C$7))^2)</f>
        <v>0.14999077249587514</v>
      </c>
      <c r="X710">
        <f t="shared" si="141"/>
        <v>3.1415000000000002</v>
      </c>
      <c r="Y710">
        <f>G710-$C$7</f>
        <v>-0.1417647058823506</v>
      </c>
      <c r="Z710">
        <f t="shared" si="142"/>
        <v>3.3940373423118345E-6</v>
      </c>
      <c r="AA710">
        <f>W710/$C$5</f>
        <v>7.4995386247937565</v>
      </c>
      <c r="AB710">
        <f>Y710/$C$5</f>
        <v>-7.0882352941175295</v>
      </c>
      <c r="AC710">
        <f>$C$4/$C$5</f>
        <v>0</v>
      </c>
      <c r="AD710">
        <f>IFERROR(ABS(((J710*$C$5)/(4*Z710))*((((1/(AA710^3))-AA710)*SIN(V710))-(((4/(AA710^5))-(5/(AA710^3))+AA710)*SIN(3*V710))-(2*AC710*((3/(AA710^4))-(4/(AA710^2))+1)*COS(2*V710))+(2*AC710*((1/(AA710^2))-1)))),0)</f>
        <v>33790.05451808987</v>
      </c>
      <c r="AE710">
        <f>IFERROR(ABS(((J710*$C$5)/(4*Z710))*((2*AC710*((-(3/(AB710^4)))+(2/(AB710^2))+1)*SIN(2*X710))-((1/(AB710^3))*COS(X710))+(((4/(AB710^5))-((3/(AB710^3))-AB710))*COS(3*X710)))),0)</f>
        <v>303119.46290083451</v>
      </c>
      <c r="AF710">
        <f>MAX($C$8,AD710)</f>
        <v>400000</v>
      </c>
      <c r="AG710" s="11">
        <f>MAX(AE710,$C$3,U710)</f>
        <v>303119.46290083451</v>
      </c>
      <c r="AH710" s="11">
        <f t="shared" si="143"/>
        <v>9.3391916138389583E-2</v>
      </c>
      <c r="AI710" s="11">
        <f>(3*K710)/($C$2*$C$3*2)</f>
        <v>-7.4999999999999997E-3</v>
      </c>
      <c r="AJ710">
        <f t="shared" si="135"/>
        <v>0.20824000000000001</v>
      </c>
      <c r="AK710">
        <f t="shared" si="136"/>
        <v>9.3391916138389583E-2</v>
      </c>
      <c r="AL710">
        <f>0</f>
        <v>0</v>
      </c>
      <c r="AN710">
        <f t="shared" si="137"/>
        <v>1.3538450520646024E-6</v>
      </c>
    </row>
    <row r="711" spans="7:40" x14ac:dyDescent="0.25">
      <c r="G711">
        <f>G710+($C$6/1700)</f>
        <v>0.20852941176470821</v>
      </c>
      <c r="H711" s="7">
        <f t="shared" si="138"/>
        <v>0.20852999999999999</v>
      </c>
      <c r="I711" s="7">
        <f t="shared" si="144"/>
        <v>711</v>
      </c>
      <c r="J711" s="7">
        <f t="shared" si="145"/>
        <v>29.05899999999998</v>
      </c>
      <c r="K711" s="7">
        <v>-50</v>
      </c>
      <c r="L711">
        <f>SQRT(ABS((6*J711)/($C$2*$C$8)))</f>
        <v>9.3368624280322318E-2</v>
      </c>
      <c r="M711">
        <f>(3*K711)/($C$2*$C$3*2)</f>
        <v>-7.4999999999999997E-3</v>
      </c>
      <c r="N711">
        <f t="shared" si="139"/>
        <v>9.3368624280322318E-2</v>
      </c>
      <c r="O711">
        <f t="shared" si="140"/>
        <v>9.7979589711327184E-2</v>
      </c>
      <c r="P711">
        <f t="shared" si="134"/>
        <v>-16065.353983330873</v>
      </c>
      <c r="Q711">
        <f>0</f>
        <v>0</v>
      </c>
      <c r="R711" s="12">
        <f>0</f>
        <v>0</v>
      </c>
      <c r="S711">
        <f>0</f>
        <v>0</v>
      </c>
      <c r="T711">
        <f>SIN(R711)*$C$5</f>
        <v>0</v>
      </c>
      <c r="U711">
        <f>IFERROR($C$3*S711,0)</f>
        <v>0</v>
      </c>
      <c r="V711">
        <f>3.1415-ATAN((M711/2)/ABS((G711-$C$7)))</f>
        <v>3.1680010708036126</v>
      </c>
      <c r="W711">
        <f>SQRT(((O711/2))^2+(ABS(G711-$C$7))^2)</f>
        <v>0.1497128162036887</v>
      </c>
      <c r="X711">
        <f t="shared" si="141"/>
        <v>3.1415000000000002</v>
      </c>
      <c r="Y711">
        <f>G711-$C$7</f>
        <v>-0.14147058823529177</v>
      </c>
      <c r="Z711">
        <f t="shared" si="142"/>
        <v>3.3914985662023559E-6</v>
      </c>
      <c r="AA711">
        <f>W711/$C$5</f>
        <v>7.4856408101844352</v>
      </c>
      <c r="AB711">
        <f>Y711/$C$5</f>
        <v>-7.0735294117645884</v>
      </c>
      <c r="AC711">
        <f>$C$4/$C$5</f>
        <v>0</v>
      </c>
      <c r="AD711">
        <f>IFERROR(ABS(((J711*$C$5)/(4*Z711))*((((1/(AA711^3))-AA711)*SIN(V711))-(((4/(AA711^5))-(5/(AA711^3))+AA711)*SIN(3*V711))-(2*AC711*((3/(AA711^4))-(4/(AA711^2))+1)*COS(2*V711))+(2*AC711*((1/(AA711^2))-1)))),0)</f>
        <v>33805.773883746951</v>
      </c>
      <c r="AE711">
        <f>IFERROR(ABS(((J711*$C$5)/(4*Z711))*((2*AC711*((-(3/(AB711^4)))+(2/(AB711^2))+1)*SIN(2*X711))-((1/(AB711^3))*COS(X711))+(((4/(AB711^5))-((3/(AB711^3))-AB711))*COS(3*X711)))),0)</f>
        <v>302562.15823924786</v>
      </c>
      <c r="AF711">
        <f>MAX($C$8,AD711)</f>
        <v>400000</v>
      </c>
      <c r="AG711" s="11">
        <f>MAX(AE711,$C$3,U711)</f>
        <v>302562.15823924786</v>
      </c>
      <c r="AH711" s="11">
        <f t="shared" si="143"/>
        <v>9.3368624280322318E-2</v>
      </c>
      <c r="AI711" s="11">
        <f>(3*K711)/($C$2*$C$3*2)</f>
        <v>-7.4999999999999997E-3</v>
      </c>
      <c r="AJ711">
        <f t="shared" si="135"/>
        <v>0.20852999999999999</v>
      </c>
      <c r="AK711">
        <f t="shared" si="136"/>
        <v>9.3368624280322318E-2</v>
      </c>
      <c r="AL711">
        <f>0</f>
        <v>0</v>
      </c>
      <c r="AN711">
        <f t="shared" si="137"/>
        <v>1.3535072358506829E-6</v>
      </c>
    </row>
    <row r="712" spans="7:40" x14ac:dyDescent="0.25">
      <c r="G712">
        <f>G711+($C$6/1700)</f>
        <v>0.20882352941176704</v>
      </c>
      <c r="H712" s="7">
        <f t="shared" si="138"/>
        <v>0.20882000000000001</v>
      </c>
      <c r="I712" s="7">
        <f t="shared" si="144"/>
        <v>712</v>
      </c>
      <c r="J712" s="7">
        <f t="shared" si="145"/>
        <v>29.044499999999978</v>
      </c>
      <c r="K712" s="7">
        <v>-50</v>
      </c>
      <c r="L712">
        <f>SQRT(ABS((6*J712)/($C$2*$C$8)))</f>
        <v>9.3345326610387913E-2</v>
      </c>
      <c r="M712">
        <f>(3*K712)/($C$2*$C$3*2)</f>
        <v>-7.4999999999999997E-3</v>
      </c>
      <c r="N712">
        <f t="shared" si="139"/>
        <v>9.3345326610387913E-2</v>
      </c>
      <c r="O712">
        <f t="shared" si="140"/>
        <v>9.7979589711327184E-2</v>
      </c>
      <c r="P712">
        <f t="shared" si="134"/>
        <v>-16069.363667886861</v>
      </c>
      <c r="Q712">
        <f>0</f>
        <v>0</v>
      </c>
      <c r="R712" s="12">
        <f>0</f>
        <v>0</v>
      </c>
      <c r="S712">
        <f>0</f>
        <v>0</v>
      </c>
      <c r="T712">
        <f>SIN(R712)*$C$5</f>
        <v>0</v>
      </c>
      <c r="U712">
        <f>IFERROR($C$3*S712,0)</f>
        <v>0</v>
      </c>
      <c r="V712">
        <f>3.1415-ATAN((M712/2)/ABS((G712-$C$7)))</f>
        <v>3.1680562554408027</v>
      </c>
      <c r="W712">
        <f>SQRT(((O712/2))^2+(ABS(G712-$C$7))^2)</f>
        <v>0.14943492178118942</v>
      </c>
      <c r="X712">
        <f t="shared" si="141"/>
        <v>3.1415000000000002</v>
      </c>
      <c r="Y712">
        <f>G712-$C$7</f>
        <v>-0.14117647058823293</v>
      </c>
      <c r="Z712">
        <f t="shared" si="142"/>
        <v>3.3889604234192624E-6</v>
      </c>
      <c r="AA712">
        <f>W712/$C$5</f>
        <v>7.4717460890594705</v>
      </c>
      <c r="AB712">
        <f>Y712/$C$5</f>
        <v>-7.0588235294116464</v>
      </c>
      <c r="AC712">
        <f>$C$4/$C$5</f>
        <v>0</v>
      </c>
      <c r="AD712">
        <f>IFERROR(ABS(((J712*$C$5)/(4*Z712))*((((1/(AA712^3))-AA712)*SIN(V712))-(((4/(AA712^5))-(5/(AA712^3))+AA712)*SIN(3*V712))-(2*AC712*((3/(AA712^4))-(4/(AA712^2))+1)*COS(2*V712))+(2*AC712*((1/(AA712^2))-1)))),0)</f>
        <v>33821.54463423336</v>
      </c>
      <c r="AE712">
        <f>IFERROR(ABS(((J712*$C$5)/(4*Z712))*((2*AC712*((-(3/(AB712^4)))+(2/(AB712^2))+1)*SIN(2*X712))-((1/(AB712^3))*COS(X712))+(((4/(AB712^5))-((3/(AB712^3))-AB712))*COS(3*X712)))),0)</f>
        <v>302004.5703952139</v>
      </c>
      <c r="AF712">
        <f>MAX($C$8,AD712)</f>
        <v>400000</v>
      </c>
      <c r="AG712" s="11">
        <f>MAX(AE712,$C$3,U712)</f>
        <v>302004.5703952139</v>
      </c>
      <c r="AH712" s="11">
        <f t="shared" si="143"/>
        <v>9.3345326610387913E-2</v>
      </c>
      <c r="AI712" s="11">
        <f>(3*K712)/($C$2*$C$3*2)</f>
        <v>-7.4999999999999997E-3</v>
      </c>
      <c r="AJ712">
        <f t="shared" si="135"/>
        <v>0.20882000000000001</v>
      </c>
      <c r="AK712">
        <f t="shared" si="136"/>
        <v>9.3345326610387913E-2</v>
      </c>
      <c r="AL712">
        <f>0</f>
        <v>0</v>
      </c>
      <c r="AN712">
        <f t="shared" si="137"/>
        <v>1.3998182917793043E-6</v>
      </c>
    </row>
    <row r="713" spans="7:40" x14ac:dyDescent="0.25">
      <c r="G713">
        <f>G712+($C$6/1700)</f>
        <v>0.20911764705882588</v>
      </c>
      <c r="H713" s="7">
        <f t="shared" si="138"/>
        <v>0.20912</v>
      </c>
      <c r="I713" s="7">
        <f t="shared" si="144"/>
        <v>713</v>
      </c>
      <c r="J713" s="7">
        <f t="shared" si="145"/>
        <v>29.029499999999977</v>
      </c>
      <c r="K713" s="7">
        <v>-50</v>
      </c>
      <c r="L713">
        <f>SQRT(ABS((6*J713)/($C$2*$C$8)))</f>
        <v>9.3321219451955262E-2</v>
      </c>
      <c r="M713">
        <f>(3*K713)/($C$2*$C$3*2)</f>
        <v>-7.4999999999999997E-3</v>
      </c>
      <c r="N713">
        <f t="shared" si="139"/>
        <v>9.3321219451955262E-2</v>
      </c>
      <c r="O713">
        <f t="shared" si="140"/>
        <v>9.7979589711327184E-2</v>
      </c>
      <c r="P713">
        <f t="shared" si="134"/>
        <v>-16073.514778407367</v>
      </c>
      <c r="Q713">
        <f>0</f>
        <v>0</v>
      </c>
      <c r="R713" s="12">
        <f>0</f>
        <v>0</v>
      </c>
      <c r="S713">
        <f>0</f>
        <v>0</v>
      </c>
      <c r="T713">
        <f>SIN(R713)*$C$5</f>
        <v>0</v>
      </c>
      <c r="U713">
        <f>IFERROR($C$3*S713,0)</f>
        <v>0</v>
      </c>
      <c r="V713">
        <f>3.1415-ATAN((M713/2)/ABS((G713-$C$7)))</f>
        <v>3.1681116703312164</v>
      </c>
      <c r="W713">
        <f>SQRT(((O713/2))^2+(ABS(G713-$C$7))^2)</f>
        <v>0.14915708957418533</v>
      </c>
      <c r="X713">
        <f t="shared" si="141"/>
        <v>3.1415000000000002</v>
      </c>
      <c r="Y713">
        <f>G713-$C$7</f>
        <v>-0.1408823529411741</v>
      </c>
      <c r="Z713">
        <f t="shared" si="142"/>
        <v>3.3863354251006662E-6</v>
      </c>
      <c r="AA713">
        <f>W713/$C$5</f>
        <v>7.4578544787092662</v>
      </c>
      <c r="AB713">
        <f>Y713/$C$5</f>
        <v>-7.0441176470587052</v>
      </c>
      <c r="AC713">
        <f>$C$4/$C$5</f>
        <v>0</v>
      </c>
      <c r="AD713">
        <f>IFERROR(ABS(((J713*$C$5)/(4*Z713))*((((1/(AA713^3))-AA713)*SIN(V713))-(((4/(AA713^5))-(5/(AA713^3))+AA713)*SIN(3*V713))-(2*AC713*((3/(AA713^4))-(4/(AA713^2))+1)*COS(2*V713))+(2*AC713*((1/(AA713^2))-1)))),0)</f>
        <v>33837.658537554562</v>
      </c>
      <c r="AE713">
        <f>IFERROR(ABS(((J713*$C$5)/(4*Z713))*((2*AC713*((-(3/(AB713^4)))+(2/(AB713^2))+1)*SIN(2*X713))-((1/(AB713^3))*COS(X713))+(((4/(AB713^5))-((3/(AB713^3))-AB713))*COS(3*X713)))),0)</f>
        <v>301449.29484859243</v>
      </c>
      <c r="AF713">
        <f>MAX($C$8,AD713)</f>
        <v>400000</v>
      </c>
      <c r="AG713" s="11">
        <f>MAX(AE713,$C$3,U713)</f>
        <v>301449.29484859243</v>
      </c>
      <c r="AH713" s="11">
        <f t="shared" si="143"/>
        <v>9.3321219451955262E-2</v>
      </c>
      <c r="AI713" s="11">
        <f>(3*K713)/($C$2*$C$3*2)</f>
        <v>-7.4999999999999997E-3</v>
      </c>
      <c r="AJ713">
        <f t="shared" si="135"/>
        <v>0.20912</v>
      </c>
      <c r="AK713">
        <f t="shared" si="136"/>
        <v>9.3321219451955262E-2</v>
      </c>
      <c r="AL713">
        <f>0</f>
        <v>0</v>
      </c>
      <c r="AN713">
        <f t="shared" si="137"/>
        <v>1.3528196941943727E-6</v>
      </c>
    </row>
    <row r="714" spans="7:40" x14ac:dyDescent="0.25">
      <c r="G714">
        <f>G713+($C$6/1700)</f>
        <v>0.20941176470588471</v>
      </c>
      <c r="H714" s="7">
        <f t="shared" si="138"/>
        <v>0.20941000000000001</v>
      </c>
      <c r="I714" s="7">
        <f t="shared" si="144"/>
        <v>714</v>
      </c>
      <c r="J714" s="7">
        <f t="shared" si="145"/>
        <v>29.014999999999976</v>
      </c>
      <c r="K714" s="7">
        <v>-50</v>
      </c>
      <c r="L714">
        <f>SQRT(ABS((6*J714)/($C$2*$C$8)))</f>
        <v>9.3297909944435486E-2</v>
      </c>
      <c r="M714">
        <f>(3*K714)/($C$2*$C$3*2)</f>
        <v>-7.4999999999999997E-3</v>
      </c>
      <c r="N714">
        <f t="shared" si="139"/>
        <v>9.3297909944435486E-2</v>
      </c>
      <c r="O714">
        <f t="shared" si="140"/>
        <v>9.7979589711327184E-2</v>
      </c>
      <c r="P714">
        <f t="shared" si="134"/>
        <v>-16077.530578051963</v>
      </c>
      <c r="Q714">
        <f>0</f>
        <v>0</v>
      </c>
      <c r="R714" s="12">
        <f>0</f>
        <v>0</v>
      </c>
      <c r="S714">
        <f>0</f>
        <v>0</v>
      </c>
      <c r="T714">
        <f>SIN(R714)*$C$5</f>
        <v>0</v>
      </c>
      <c r="U714">
        <f>IFERROR($C$3*S714,0)</f>
        <v>0</v>
      </c>
      <c r="V714">
        <f>3.1415-ATAN((M714/2)/ABS((G714-$C$7)))</f>
        <v>3.1681673169185909</v>
      </c>
      <c r="W714">
        <f>SQRT(((O714/2))^2+(ABS(G714-$C$7))^2)</f>
        <v>0.14887931993098813</v>
      </c>
      <c r="X714">
        <f t="shared" si="141"/>
        <v>3.1415000000000002</v>
      </c>
      <c r="Y714">
        <f>G714-$C$7</f>
        <v>-0.14058823529411527</v>
      </c>
      <c r="Z714">
        <f t="shared" si="142"/>
        <v>3.3837985712972422E-6</v>
      </c>
      <c r="AA714">
        <f>W714/$C$5</f>
        <v>7.4439659965494061</v>
      </c>
      <c r="AB714">
        <f>Y714/$C$5</f>
        <v>-7.0294117647057632</v>
      </c>
      <c r="AC714">
        <f>$C$4/$C$5</f>
        <v>0</v>
      </c>
      <c r="AD714">
        <f>IFERROR(ABS(((J714*$C$5)/(4*Z714))*((((1/(AA714^3))-AA714)*SIN(V714))-(((4/(AA714^5))-(5/(AA714^3))+AA714)*SIN(3*V714))-(2*AC714*((3/(AA714^4))-(4/(AA714^2))+1)*COS(2*V714))+(2*AC714*((1/(AA714^2))-1)))),0)</f>
        <v>33853.533436326186</v>
      </c>
      <c r="AE714">
        <f>IFERROR(ABS(((J714*$C$5)/(4*Z714))*((2*AC714*((-(3/(AB714^4)))+(2/(AB714^2))+1)*SIN(2*X714))-((1/(AB714^3))*COS(X714))+(((4/(AB714^5))-((3/(AB714^3))-AB714))*COS(3*X714)))),0)</f>
        <v>300891.13548427523</v>
      </c>
      <c r="AF714">
        <f>MAX($C$8,AD714)</f>
        <v>400000</v>
      </c>
      <c r="AG714" s="11">
        <f>MAX(AE714,$C$3,U714)</f>
        <v>300891.13548427523</v>
      </c>
      <c r="AH714" s="11">
        <f t="shared" si="143"/>
        <v>9.3297909944435486E-2</v>
      </c>
      <c r="AI714" s="11">
        <f>(3*K714)/($C$2*$C$3*2)</f>
        <v>-7.4999999999999997E-3</v>
      </c>
      <c r="AJ714">
        <f t="shared" si="135"/>
        <v>0.20941000000000001</v>
      </c>
      <c r="AK714">
        <f t="shared" si="136"/>
        <v>9.3297909944435486E-2</v>
      </c>
      <c r="AL714">
        <f>0</f>
        <v>0</v>
      </c>
      <c r="AN714">
        <f t="shared" si="137"/>
        <v>1.3991068579632972E-6</v>
      </c>
    </row>
    <row r="715" spans="7:40" x14ac:dyDescent="0.25">
      <c r="G715">
        <f>G714+($C$6/1700)</f>
        <v>0.20970588235294355</v>
      </c>
      <c r="H715" s="7">
        <f t="shared" si="138"/>
        <v>0.20971000000000001</v>
      </c>
      <c r="I715" s="7">
        <f t="shared" si="144"/>
        <v>715</v>
      </c>
      <c r="J715" s="7">
        <f t="shared" si="145"/>
        <v>28.999999999999975</v>
      </c>
      <c r="K715" s="7">
        <v>-50</v>
      </c>
      <c r="L715">
        <f>SQRT(ABS((6*J715)/($C$2*$C$8)))</f>
        <v>9.3273790530888107E-2</v>
      </c>
      <c r="M715">
        <f>(3*K715)/($C$2*$C$3*2)</f>
        <v>-7.4999999999999997E-3</v>
      </c>
      <c r="N715">
        <f t="shared" si="139"/>
        <v>9.3273790530888107E-2</v>
      </c>
      <c r="O715">
        <f t="shared" si="140"/>
        <v>9.7979589711327184E-2</v>
      </c>
      <c r="P715">
        <f t="shared" si="134"/>
        <v>-16081.688022566928</v>
      </c>
      <c r="Q715">
        <f>0</f>
        <v>0</v>
      </c>
      <c r="R715" s="12">
        <f>0</f>
        <v>0</v>
      </c>
      <c r="S715">
        <f>0</f>
        <v>0</v>
      </c>
      <c r="T715">
        <f>SIN(R715)*$C$5</f>
        <v>0</v>
      </c>
      <c r="U715">
        <f>IFERROR($C$3*S715,0)</f>
        <v>0</v>
      </c>
      <c r="V715">
        <f>3.1415-ATAN((M715/2)/ABS((G715-$C$7)))</f>
        <v>3.1682231966587575</v>
      </c>
      <c r="W715">
        <f>SQRT(((O715/2))^2+(ABS(G715-$C$7))^2)</f>
        <v>0.14860161320243503</v>
      </c>
      <c r="X715">
        <f t="shared" si="141"/>
        <v>3.1415000000000002</v>
      </c>
      <c r="Y715">
        <f>G715-$C$7</f>
        <v>-0.14029411764705643</v>
      </c>
      <c r="Z715">
        <f t="shared" si="142"/>
        <v>3.3811749067446908E-6</v>
      </c>
      <c r="AA715">
        <f>W715/$C$5</f>
        <v>7.4300806601217513</v>
      </c>
      <c r="AB715">
        <f>Y715/$C$5</f>
        <v>-7.0147058823528212</v>
      </c>
      <c r="AC715">
        <f>$C$4/$C$5</f>
        <v>0</v>
      </c>
      <c r="AD715">
        <f>IFERROR(ABS(((J715*$C$5)/(4*Z715))*((((1/(AA715^3))-AA715)*SIN(V715))-(((4/(AA715^5))-(5/(AA715^3))+AA715)*SIN(3*V715))-(2*AC715*((3/(AA715^4))-(4/(AA715^2))+1)*COS(2*V715))+(2*AC715*((1/(AA715^2))-1)))),0)</f>
        <v>33869.752800734845</v>
      </c>
      <c r="AE715">
        <f>IFERROR(ABS(((J715*$C$5)/(4*Z715))*((2*AC715*((-(3/(AB715^4)))+(2/(AB715^2))+1)*SIN(2*X715))-((1/(AB715^3))*COS(X715))+(((4/(AB715^5))-((3/(AB715^3))-AB715))*COS(3*X715)))),0)</f>
        <v>300335.28034424473</v>
      </c>
      <c r="AF715">
        <f>MAX($C$8,AD715)</f>
        <v>400000</v>
      </c>
      <c r="AG715" s="11">
        <f>MAX(AE715,$C$3,U715)</f>
        <v>300335.28034424473</v>
      </c>
      <c r="AH715" s="11">
        <f t="shared" si="143"/>
        <v>9.3273790530888107E-2</v>
      </c>
      <c r="AI715" s="11">
        <f>(3*K715)/($C$2*$C$3*2)</f>
        <v>-7.4999999999999997E-3</v>
      </c>
      <c r="AJ715">
        <f t="shared" si="135"/>
        <v>0.20971000000000001</v>
      </c>
      <c r="AK715">
        <f t="shared" si="136"/>
        <v>9.3273790530888107E-2</v>
      </c>
      <c r="AL715">
        <f>0</f>
        <v>0</v>
      </c>
      <c r="AN715">
        <f t="shared" si="137"/>
        <v>1.3521318029318761E-6</v>
      </c>
    </row>
    <row r="716" spans="7:40" x14ac:dyDescent="0.25">
      <c r="G716">
        <f>G715+($C$6/1700)</f>
        <v>0.21000000000000238</v>
      </c>
      <c r="H716" s="7">
        <f t="shared" si="138"/>
        <v>0.21</v>
      </c>
      <c r="I716" s="7">
        <f t="shared" si="144"/>
        <v>716</v>
      </c>
      <c r="J716" s="7">
        <f t="shared" si="145"/>
        <v>28.985499999999977</v>
      </c>
      <c r="K716" s="7">
        <v>-50</v>
      </c>
      <c r="L716">
        <f>SQRT(ABS((6*J716)/($C$2*$C$8)))</f>
        <v>9.3250469167720507E-2</v>
      </c>
      <c r="M716">
        <f>(3*K716)/($C$2*$C$3*2)</f>
        <v>-7.4999999999999997E-3</v>
      </c>
      <c r="N716">
        <f t="shared" si="139"/>
        <v>9.3250469167720507E-2</v>
      </c>
      <c r="O716">
        <f t="shared" si="140"/>
        <v>9.7979589711327184E-2</v>
      </c>
      <c r="P716">
        <f t="shared" si="134"/>
        <v>-16085.709952859288</v>
      </c>
      <c r="Q716">
        <f>0</f>
        <v>0</v>
      </c>
      <c r="R716" s="12">
        <f>0</f>
        <v>0</v>
      </c>
      <c r="S716">
        <f>0</f>
        <v>0</v>
      </c>
      <c r="T716">
        <f>SIN(R716)*$C$5</f>
        <v>0</v>
      </c>
      <c r="U716">
        <f>IFERROR($C$3*S716,0)</f>
        <v>0</v>
      </c>
      <c r="V716">
        <f>3.1415-ATAN((M716/2)/ABS((G716-$C$7)))</f>
        <v>3.1682793110197665</v>
      </c>
      <c r="W716">
        <f>SQRT(((O716/2))^2+(ABS(G716-$C$7))^2)</f>
        <v>0.148323969741911</v>
      </c>
      <c r="X716">
        <f t="shared" si="141"/>
        <v>3.1415000000000002</v>
      </c>
      <c r="Y716">
        <f>G716-$C$7</f>
        <v>-0.1399999999999976</v>
      </c>
      <c r="Z716">
        <f t="shared" si="142"/>
        <v>3.3786393425762004E-6</v>
      </c>
      <c r="AA716">
        <f>W716/$C$5</f>
        <v>7.4161984870955502</v>
      </c>
      <c r="AB716">
        <f>Y716/$C$5</f>
        <v>-6.9999999999998801</v>
      </c>
      <c r="AC716">
        <f>$C$4/$C$5</f>
        <v>0</v>
      </c>
      <c r="AD716">
        <f>IFERROR(ABS(((J716*$C$5)/(4*Z716))*((((1/(AA716^3))-AA716)*SIN(V716))-(((4/(AA716^5))-(5/(AA716^3))+AA716)*SIN(3*V716))-(2*AC716*((3/(AA716^4))-(4/(AA716^2))+1)*COS(2*V716))+(2*AC716*((1/(AA716^2))-1)))),0)</f>
        <v>33885.733335776546</v>
      </c>
      <c r="AE716">
        <f>IFERROR(ABS(((J716*$C$5)/(4*Z716))*((2*AC716*((-(3/(AB716^4)))+(2/(AB716^2))+1)*SIN(2*X716))-((1/(AB716^3))*COS(X716))+(((4/(AB716^5))-((3/(AB716^3))-AB716))*COS(3*X716)))),0)</f>
        <v>299776.54721915198</v>
      </c>
      <c r="AF716">
        <f>MAX($C$8,AD716)</f>
        <v>400000</v>
      </c>
      <c r="AG716" s="11">
        <f>MAX(AE716,$C$3,U716)</f>
        <v>299776.54721915198</v>
      </c>
      <c r="AH716" s="11">
        <f t="shared" si="143"/>
        <v>9.3250469167720507E-2</v>
      </c>
      <c r="AI716" s="11">
        <f>(3*K716)/($C$2*$C$3*2)</f>
        <v>-7.4999999999999997E-3</v>
      </c>
      <c r="AJ716">
        <f t="shared" si="135"/>
        <v>0.21</v>
      </c>
      <c r="AK716">
        <f t="shared" si="136"/>
        <v>9.3250469167720507E-2</v>
      </c>
      <c r="AL716">
        <f>0</f>
        <v>0</v>
      </c>
      <c r="AN716">
        <f t="shared" si="137"/>
        <v>1.3517935585732592E-6</v>
      </c>
    </row>
    <row r="717" spans="7:40" x14ac:dyDescent="0.25">
      <c r="G717">
        <f>G716+($C$6/1700)</f>
        <v>0.21029411764706121</v>
      </c>
      <c r="H717" s="7">
        <f t="shared" si="138"/>
        <v>0.21029</v>
      </c>
      <c r="I717" s="7">
        <f t="shared" si="144"/>
        <v>717</v>
      </c>
      <c r="J717" s="7">
        <f t="shared" si="145"/>
        <v>28.970999999999975</v>
      </c>
      <c r="K717" s="7">
        <v>-50</v>
      </c>
      <c r="L717">
        <f>SQRT(ABS((6*J717)/($C$2*$C$8)))</f>
        <v>9.3227141970565586E-2</v>
      </c>
      <c r="M717">
        <f>(3*K717)/($C$2*$C$3*2)</f>
        <v>-7.4999999999999997E-3</v>
      </c>
      <c r="N717">
        <f t="shared" si="139"/>
        <v>9.3227141970565586E-2</v>
      </c>
      <c r="O717">
        <f t="shared" si="140"/>
        <v>9.7979589711327184E-2</v>
      </c>
      <c r="P717">
        <f t="shared" si="134"/>
        <v>-16089.734902241149</v>
      </c>
      <c r="Q717">
        <f>0</f>
        <v>0</v>
      </c>
      <c r="R717" s="12">
        <f>0</f>
        <v>0</v>
      </c>
      <c r="S717">
        <f>0</f>
        <v>0</v>
      </c>
      <c r="T717">
        <f>SIN(R717)*$C$5</f>
        <v>0</v>
      </c>
      <c r="U717">
        <f>IFERROR($C$3*S717,0)</f>
        <v>0</v>
      </c>
      <c r="V717">
        <f>3.1415-ATAN((M717/2)/ABS((G717-$C$7)))</f>
        <v>3.1683356614820157</v>
      </c>
      <c r="W717">
        <f>SQRT(((O717/2))^2+(ABS(G717-$C$7))^2)</f>
        <v>0.14804638990537111</v>
      </c>
      <c r="X717">
        <f t="shared" si="141"/>
        <v>3.1415000000000002</v>
      </c>
      <c r="Y717">
        <f>G717-$C$7</f>
        <v>-0.13970588235293877</v>
      </c>
      <c r="Z717">
        <f t="shared" si="142"/>
        <v>3.3761044125365662E-6</v>
      </c>
      <c r="AA717">
        <f>W717/$C$5</f>
        <v>7.4023194952685554</v>
      </c>
      <c r="AB717">
        <f>Y717/$C$5</f>
        <v>-6.9852941176469381</v>
      </c>
      <c r="AC717">
        <f>$C$4/$C$5</f>
        <v>0</v>
      </c>
      <c r="AD717">
        <f>IFERROR(ABS(((J717*$C$5)/(4*Z717))*((((1/(AA717^3))-AA717)*SIN(V717))-(((4/(AA717^5))-(5/(AA717^3))+AA717)*SIN(3*V717))-(2*AC717*((3/(AA717^4))-(4/(AA717^2))+1)*COS(2*V717))+(2*AC717*((1/(AA717^2))-1)))),0)</f>
        <v>33901.767113568807</v>
      </c>
      <c r="AE717">
        <f>IFERROR(ABS(((J717*$C$5)/(4*Z717))*((2*AC717*((-(3/(AB717^4)))+(2/(AB717^2))+1)*SIN(2*X717))-((1/(AB717^3))*COS(X717))+(((4/(AB717^5))-((3/(AB717^3))-AB717))*COS(3*X717)))),0)</f>
        <v>299217.52812876541</v>
      </c>
      <c r="AF717">
        <f>MAX($C$8,AD717)</f>
        <v>400000</v>
      </c>
      <c r="AG717" s="11">
        <f>MAX(AE717,$C$3,U717)</f>
        <v>299217.52812876541</v>
      </c>
      <c r="AH717" s="11">
        <f t="shared" si="143"/>
        <v>9.3227141970565586E-2</v>
      </c>
      <c r="AI717" s="11">
        <f>(3*K717)/($C$2*$C$3*2)</f>
        <v>-7.4999999999999997E-3</v>
      </c>
      <c r="AJ717">
        <f t="shared" si="135"/>
        <v>0.21029</v>
      </c>
      <c r="AK717">
        <f t="shared" si="136"/>
        <v>9.3227141970565586E-2</v>
      </c>
      <c r="AL717">
        <f>0</f>
        <v>0</v>
      </c>
      <c r="AN717">
        <f t="shared" si="137"/>
        <v>1.3980450636513581E-6</v>
      </c>
    </row>
    <row r="718" spans="7:40" x14ac:dyDescent="0.25">
      <c r="G718">
        <f>G717+($C$6/1700)</f>
        <v>0.21058823529412005</v>
      </c>
      <c r="H718" s="7">
        <f t="shared" si="138"/>
        <v>0.21059</v>
      </c>
      <c r="I718" s="7">
        <f t="shared" si="144"/>
        <v>718</v>
      </c>
      <c r="J718" s="7">
        <f t="shared" si="145"/>
        <v>28.955999999999975</v>
      </c>
      <c r="K718" s="7">
        <v>-50</v>
      </c>
      <c r="L718">
        <f>SQRT(ABS((6*J718)/($C$2*$C$8)))</f>
        <v>9.3203004243425508E-2</v>
      </c>
      <c r="M718">
        <f>(3*K718)/($C$2*$C$3*2)</f>
        <v>-7.4999999999999997E-3</v>
      </c>
      <c r="N718">
        <f t="shared" si="139"/>
        <v>9.3203004243425508E-2</v>
      </c>
      <c r="O718">
        <f t="shared" si="140"/>
        <v>9.7979589711327184E-2</v>
      </c>
      <c r="P718">
        <f t="shared" si="134"/>
        <v>-16093.901824047793</v>
      </c>
      <c r="Q718">
        <f>0</f>
        <v>0</v>
      </c>
      <c r="R718" s="12">
        <f>0</f>
        <v>0</v>
      </c>
      <c r="S718">
        <f>0</f>
        <v>0</v>
      </c>
      <c r="T718">
        <f>SIN(R718)*$C$5</f>
        <v>0</v>
      </c>
      <c r="U718">
        <f>IFERROR($C$3*S718,0)</f>
        <v>0</v>
      </c>
      <c r="V718">
        <f>3.1415-ATAN((M718/2)/ABS((G718-$C$7)))</f>
        <v>3.1683922495383801</v>
      </c>
      <c r="W718">
        <f>SQRT(((O718/2))^2+(ABS(G718-$C$7))^2)</f>
        <v>0.14776887405136319</v>
      </c>
      <c r="X718">
        <f t="shared" si="141"/>
        <v>3.1415000000000002</v>
      </c>
      <c r="Y718">
        <f>G718-$C$7</f>
        <v>-0.13941176470587993</v>
      </c>
      <c r="Z718">
        <f t="shared" si="142"/>
        <v>3.3734827385907833E-6</v>
      </c>
      <c r="AA718">
        <f>W718/$C$5</f>
        <v>7.3884437025681589</v>
      </c>
      <c r="AB718">
        <f>Y718/$C$5</f>
        <v>-6.9705882352939961</v>
      </c>
      <c r="AC718">
        <f>$C$4/$C$5</f>
        <v>0</v>
      </c>
      <c r="AD718">
        <f>IFERROR(ABS(((J718*$C$5)/(4*Z718))*((((1/(AA718^3))-AA718)*SIN(V718))-(((4/(AA718^5))-(5/(AA718^3))+AA718)*SIN(3*V718))-(2*AC718*((3/(AA718^4))-(4/(AA718^2))+1)*COS(2*V718))+(2*AC718*((1/(AA718^2))-1)))),0)</f>
        <v>33918.147354510453</v>
      </c>
      <c r="AE718">
        <f>IFERROR(ABS(((J718*$C$5)/(4*Z718))*((2*AC718*((-(3/(AB718^4)))+(2/(AB718^2))+1)*SIN(2*X718))-((1/(AB718^3))*COS(X718))+(((4/(AB718^5))-((3/(AB718^3))-AB718))*COS(3*X718)))),0)</f>
        <v>298660.80104829121</v>
      </c>
      <c r="AF718">
        <f>MAX($C$8,AD718)</f>
        <v>400000</v>
      </c>
      <c r="AG718" s="11">
        <f>MAX(AE718,$C$3,U718)</f>
        <v>298660.80104829121</v>
      </c>
      <c r="AH718" s="11">
        <f t="shared" si="143"/>
        <v>9.3203004243425508E-2</v>
      </c>
      <c r="AI718" s="11">
        <f>(3*K718)/($C$2*$C$3*2)</f>
        <v>-7.4999999999999997E-3</v>
      </c>
      <c r="AJ718">
        <f t="shared" si="135"/>
        <v>0.21059</v>
      </c>
      <c r="AK718">
        <f t="shared" si="136"/>
        <v>9.3203004243425508E-2</v>
      </c>
      <c r="AL718">
        <f>0</f>
        <v>0</v>
      </c>
      <c r="AN718">
        <f t="shared" si="137"/>
        <v>1.3511051448722098E-6</v>
      </c>
    </row>
    <row r="719" spans="7:40" x14ac:dyDescent="0.25">
      <c r="G719">
        <f>G718+($C$6/1700)</f>
        <v>0.21088235294117888</v>
      </c>
      <c r="H719" s="7">
        <f t="shared" si="138"/>
        <v>0.21088000000000001</v>
      </c>
      <c r="I719" s="7">
        <f t="shared" si="144"/>
        <v>719</v>
      </c>
      <c r="J719" s="7">
        <f t="shared" si="145"/>
        <v>28.941499999999973</v>
      </c>
      <c r="K719" s="7">
        <v>-50</v>
      </c>
      <c r="L719">
        <f>SQRT(ABS((6*J719)/($C$2*$C$8)))</f>
        <v>9.3179665163596673E-2</v>
      </c>
      <c r="M719">
        <f>(3*K719)/($C$2*$C$3*2)</f>
        <v>-7.4999999999999997E-3</v>
      </c>
      <c r="N719">
        <f t="shared" si="139"/>
        <v>9.3179665163596673E-2</v>
      </c>
      <c r="O719">
        <f t="shared" si="140"/>
        <v>9.7979589711327184E-2</v>
      </c>
      <c r="P719">
        <f t="shared" si="134"/>
        <v>-16097.932927387448</v>
      </c>
      <c r="Q719">
        <f>0</f>
        <v>0</v>
      </c>
      <c r="R719" s="12">
        <f>0</f>
        <v>0</v>
      </c>
      <c r="S719">
        <f>0</f>
        <v>0</v>
      </c>
      <c r="T719">
        <f>SIN(R719)*$C$5</f>
        <v>0</v>
      </c>
      <c r="U719">
        <f>IFERROR($C$3*S719,0)</f>
        <v>0</v>
      </c>
      <c r="V719">
        <f>3.1415-ATAN((M719/2)/ABS((G719-$C$7)))</f>
        <v>3.1684490766943454</v>
      </c>
      <c r="W719">
        <f>SQRT(((O719/2))^2+(ABS(G719-$C$7))^2)</f>
        <v>0.14749142254105055</v>
      </c>
      <c r="X719">
        <f t="shared" si="141"/>
        <v>3.1415000000000002</v>
      </c>
      <c r="Y719">
        <f>G719-$C$7</f>
        <v>-0.1391176470588211</v>
      </c>
      <c r="Z719">
        <f t="shared" si="142"/>
        <v>3.3709490991652876E-6</v>
      </c>
      <c r="AA719">
        <f>W719/$C$5</f>
        <v>7.3745711270525272</v>
      </c>
      <c r="AB719">
        <f>Y719/$C$5</f>
        <v>-6.9558823529410549</v>
      </c>
      <c r="AC719">
        <f>$C$4/$C$5</f>
        <v>0</v>
      </c>
      <c r="AD719">
        <f>IFERROR(ABS(((J719*$C$5)/(4*Z719))*((((1/(AA719^3))-AA719)*SIN(V719))-(((4/(AA719^5))-(5/(AA719^3))+AA719)*SIN(3*V719))-(2*AC719*((3/(AA719^4))-(4/(AA719^2))+1)*COS(2*V719))+(2*AC719*((1/(AA719^2))-1)))),0)</f>
        <v>33934.289053809269</v>
      </c>
      <c r="AE719">
        <f>IFERROR(ABS(((J719*$C$5)/(4*Z719))*((2*AC719*((-(3/(AB719^4)))+(2/(AB719^2))+1)*SIN(2*X719))-((1/(AB719^3))*COS(X719))+(((4/(AB719^5))-((3/(AB719^3))-AB719))*COS(3*X719)))),0)</f>
        <v>298101.20478400553</v>
      </c>
      <c r="AF719">
        <f>MAX($C$8,AD719)</f>
        <v>400000</v>
      </c>
      <c r="AG719" s="11">
        <f>MAX(AE719,$C$3,U719)</f>
        <v>298101.20478400553</v>
      </c>
      <c r="AH719" s="11">
        <f t="shared" si="143"/>
        <v>9.3179665163596673E-2</v>
      </c>
      <c r="AI719" s="11">
        <f>(3*K719)/($C$2*$C$3*2)</f>
        <v>-7.4999999999999997E-3</v>
      </c>
      <c r="AJ719">
        <f t="shared" si="135"/>
        <v>0.21088000000000001</v>
      </c>
      <c r="AK719">
        <f t="shared" si="136"/>
        <v>9.3179665163596673E-2</v>
      </c>
      <c r="AL719">
        <f>0</f>
        <v>0</v>
      </c>
      <c r="AN719">
        <f t="shared" si="137"/>
        <v>1.3973327270195635E-6</v>
      </c>
    </row>
    <row r="720" spans="7:40" x14ac:dyDescent="0.25">
      <c r="G720">
        <f>G719+($C$6/1700)</f>
        <v>0.21117647058823771</v>
      </c>
      <c r="H720" s="7">
        <f t="shared" si="138"/>
        <v>0.21118000000000001</v>
      </c>
      <c r="I720" s="7">
        <f t="shared" si="144"/>
        <v>720</v>
      </c>
      <c r="J720" s="7">
        <f t="shared" si="145"/>
        <v>28.926499999999972</v>
      </c>
      <c r="K720" s="7">
        <v>-50</v>
      </c>
      <c r="L720">
        <f>SQRT(ABS((6*J720)/($C$2*$C$8)))</f>
        <v>9.3155515134639197E-2</v>
      </c>
      <c r="M720">
        <f>(3*K720)/($C$2*$C$3*2)</f>
        <v>-7.4999999999999997E-3</v>
      </c>
      <c r="N720">
        <f t="shared" si="139"/>
        <v>9.3155515134639197E-2</v>
      </c>
      <c r="O720">
        <f t="shared" si="140"/>
        <v>9.7979589711327184E-2</v>
      </c>
      <c r="P720">
        <f t="shared" si="134"/>
        <v>-16102.106223469702</v>
      </c>
      <c r="Q720">
        <f>0</f>
        <v>0</v>
      </c>
      <c r="R720" s="12">
        <f>0</f>
        <v>0</v>
      </c>
      <c r="S720">
        <f>0</f>
        <v>0</v>
      </c>
      <c r="T720">
        <f>SIN(R720)*$C$5</f>
        <v>0</v>
      </c>
      <c r="U720">
        <f>IFERROR($C$3*S720,0)</f>
        <v>0</v>
      </c>
      <c r="V720">
        <f>3.1415-ATAN((M720/2)/ABS((G720-$C$7)))</f>
        <v>3.1685061444681395</v>
      </c>
      <c r="W720">
        <f>SQRT(((O720/2))^2+(ABS(G720-$C$7))^2)</f>
        <v>0.14721403573823533</v>
      </c>
      <c r="X720">
        <f t="shared" si="141"/>
        <v>3.1415000000000002</v>
      </c>
      <c r="Y720">
        <f>G720-$C$7</f>
        <v>-0.13882352941176226</v>
      </c>
      <c r="Z720">
        <f t="shared" si="142"/>
        <v>3.3683287606776731E-6</v>
      </c>
      <c r="AA720">
        <f>W720/$C$5</f>
        <v>7.3607017869117666</v>
      </c>
      <c r="AB720">
        <f>Y720/$C$5</f>
        <v>-6.9411764705881129</v>
      </c>
      <c r="AC720">
        <f>$C$4/$C$5</f>
        <v>0</v>
      </c>
      <c r="AD720">
        <f>IFERROR(ABS(((J720*$C$5)/(4*Z720))*((((1/(AA720^3))-AA720)*SIN(V720))-(((4/(AA720^5))-(5/(AA720^3))+AA720)*SIN(3*V720))-(2*AC720*((3/(AA720^4))-(4/(AA720^2))+1)*COS(2*V720))+(2*AC720*((1/(AA720^2))-1)))),0)</f>
        <v>33950.778572887997</v>
      </c>
      <c r="AE720">
        <f>IFERROR(ABS(((J720*$C$5)/(4*Z720))*((2*AC720*((-(3/(AB720^4)))+(2/(AB720^2))+1)*SIN(2*X720))-((1/(AB720^3))*COS(X720))+(((4/(AB720^5))-((3/(AB720^3))-AB720))*COS(3*X720)))),0)</f>
        <v>297543.89235676138</v>
      </c>
      <c r="AF720">
        <f>MAX($C$8,AD720)</f>
        <v>400000</v>
      </c>
      <c r="AG720" s="11">
        <f>MAX(AE720,$C$3,U720)</f>
        <v>297543.89235676138</v>
      </c>
      <c r="AH720" s="11">
        <f t="shared" si="143"/>
        <v>9.3155515134639197E-2</v>
      </c>
      <c r="AI720" s="11">
        <f>(3*K720)/($C$2*$C$3*2)</f>
        <v>-7.4999999999999997E-3</v>
      </c>
      <c r="AJ720">
        <f t="shared" si="135"/>
        <v>0.21118000000000001</v>
      </c>
      <c r="AK720">
        <f t="shared" si="136"/>
        <v>9.3155515134639197E-2</v>
      </c>
      <c r="AL720">
        <f>0</f>
        <v>0</v>
      </c>
      <c r="AN720">
        <f t="shared" si="137"/>
        <v>1.3504163802323364E-6</v>
      </c>
    </row>
    <row r="721" spans="7:40" x14ac:dyDescent="0.25">
      <c r="G721">
        <f>G720+($C$6/1700)</f>
        <v>0.21147058823529655</v>
      </c>
      <c r="H721" s="7">
        <f t="shared" si="138"/>
        <v>0.21146999999999999</v>
      </c>
      <c r="I721" s="7">
        <f t="shared" si="144"/>
        <v>721</v>
      </c>
      <c r="J721" s="7">
        <f t="shared" si="145"/>
        <v>28.911999999999974</v>
      </c>
      <c r="K721" s="7">
        <v>-50</v>
      </c>
      <c r="L721">
        <f>SQRT(ABS((6*J721)/($C$2*$C$8)))</f>
        <v>9.313216415395914E-2</v>
      </c>
      <c r="M721">
        <f>(3*K721)/($C$2*$C$3*2)</f>
        <v>-7.4999999999999997E-3</v>
      </c>
      <c r="N721">
        <f t="shared" si="139"/>
        <v>9.313216415395914E-2</v>
      </c>
      <c r="O721">
        <f t="shared" si="140"/>
        <v>9.7979589711327184E-2</v>
      </c>
      <c r="P721">
        <f t="shared" si="134"/>
        <v>-16106.143496465002</v>
      </c>
      <c r="Q721">
        <f>0</f>
        <v>0</v>
      </c>
      <c r="R721" s="12">
        <f>0</f>
        <v>0</v>
      </c>
      <c r="S721">
        <f>0</f>
        <v>0</v>
      </c>
      <c r="T721">
        <f>SIN(R721)*$C$5</f>
        <v>0</v>
      </c>
      <c r="U721">
        <f>IFERROR($C$3*S721,0)</f>
        <v>0</v>
      </c>
      <c r="V721">
        <f>3.1415-ATAN((M721/2)/ABS((G721-$C$7)))</f>
        <v>3.1685634543908687</v>
      </c>
      <c r="W721">
        <f>SQRT(((O721/2))^2+(ABS(G721-$C$7))^2)</f>
        <v>0.14693671400938146</v>
      </c>
      <c r="X721">
        <f t="shared" si="141"/>
        <v>3.1415000000000002</v>
      </c>
      <c r="Y721">
        <f>G721-$C$7</f>
        <v>-0.13852941176470343</v>
      </c>
      <c r="Z721">
        <f t="shared" si="142"/>
        <v>3.3657964125240798E-6</v>
      </c>
      <c r="AA721">
        <f>W721/$C$5</f>
        <v>7.3468357004690734</v>
      </c>
      <c r="AB721">
        <f>Y721/$C$5</f>
        <v>-6.9264705882351718</v>
      </c>
      <c r="AC721">
        <f>$C$4/$C$5</f>
        <v>0</v>
      </c>
      <c r="AD721">
        <f>IFERROR(ABS(((J721*$C$5)/(4*Z721))*((((1/(AA721^3))-AA721)*SIN(V721))-(((4/(AA721^5))-(5/(AA721^3))+AA721)*SIN(3*V721))-(2*AC721*((3/(AA721^4))-(4/(AA721^2))+1)*COS(2*V721))+(2*AC721*((1/(AA721^2))-1)))),0)</f>
        <v>33967.029754677205</v>
      </c>
      <c r="AE721">
        <f>IFERROR(ABS(((J721*$C$5)/(4*Z721))*((2*AC721*((-(3/(AB721^4)))+(2/(AB721^2))+1)*SIN(2*X721))-((1/(AB721^3))*COS(X721))+(((4/(AB721^5))-((3/(AB721^3))-AB721))*COS(3*X721)))),0)</f>
        <v>296983.71659901738</v>
      </c>
      <c r="AF721">
        <f>MAX($C$8,AD721)</f>
        <v>400000</v>
      </c>
      <c r="AG721" s="11">
        <f>MAX(AE721,$C$3,U721)</f>
        <v>296983.71659901738</v>
      </c>
      <c r="AH721" s="11">
        <f t="shared" si="143"/>
        <v>9.313216415395914E-2</v>
      </c>
      <c r="AI721" s="11">
        <f>(3*K721)/($C$2*$C$3*2)</f>
        <v>-7.4999999999999997E-3</v>
      </c>
      <c r="AJ721">
        <f t="shared" si="135"/>
        <v>0.21146999999999999</v>
      </c>
      <c r="AK721">
        <f t="shared" si="136"/>
        <v>9.313216415395914E-2</v>
      </c>
      <c r="AL721">
        <f>0</f>
        <v>0</v>
      </c>
      <c r="AN721">
        <f t="shared" si="137"/>
        <v>1.3500777060970065E-6</v>
      </c>
    </row>
    <row r="722" spans="7:40" x14ac:dyDescent="0.25">
      <c r="G722">
        <f>G721+($C$6/1700)</f>
        <v>0.21176470588235538</v>
      </c>
      <c r="H722" s="7">
        <f t="shared" si="138"/>
        <v>0.21176</v>
      </c>
      <c r="I722" s="7">
        <f t="shared" si="144"/>
        <v>722</v>
      </c>
      <c r="J722" s="7">
        <f t="shared" si="145"/>
        <v>28.897499999999972</v>
      </c>
      <c r="K722" s="7">
        <v>-50</v>
      </c>
      <c r="L722">
        <f>SQRT(ABS((6*J722)/($C$2*$C$8)))</f>
        <v>9.3108807317030917E-2</v>
      </c>
      <c r="M722">
        <f>(3*K722)/($C$2*$C$3*2)</f>
        <v>-7.4999999999999997E-3</v>
      </c>
      <c r="N722">
        <f t="shared" si="139"/>
        <v>9.3108807317030917E-2</v>
      </c>
      <c r="O722">
        <f t="shared" si="140"/>
        <v>9.7979589711327184E-2</v>
      </c>
      <c r="P722">
        <f t="shared" si="134"/>
        <v>-16110.183807774205</v>
      </c>
      <c r="Q722">
        <f>0</f>
        <v>0</v>
      </c>
      <c r="R722" s="12">
        <f>0</f>
        <v>0</v>
      </c>
      <c r="S722">
        <f>0</f>
        <v>0</v>
      </c>
      <c r="T722">
        <f>SIN(R722)*$C$5</f>
        <v>0</v>
      </c>
      <c r="U722">
        <f>IFERROR($C$3*S722,0)</f>
        <v>0</v>
      </c>
      <c r="V722">
        <f>3.1415-ATAN((M722/2)/ABS((G722-$C$7)))</f>
        <v>3.1686210080066535</v>
      </c>
      <c r="W722">
        <f>SQRT(((O722/2))^2+(ABS(G722-$C$7))^2)</f>
        <v>0.1466594577236385</v>
      </c>
      <c r="X722">
        <f t="shared" si="141"/>
        <v>3.1415000000000002</v>
      </c>
      <c r="Y722">
        <f>G722-$C$7</f>
        <v>-0.1382352941176446</v>
      </c>
      <c r="Z722">
        <f t="shared" si="142"/>
        <v>3.3632646993048717E-6</v>
      </c>
      <c r="AA722">
        <f>W722/$C$5</f>
        <v>7.332972886181925</v>
      </c>
      <c r="AB722">
        <f>Y722/$C$5</f>
        <v>-6.9117647058822298</v>
      </c>
      <c r="AC722">
        <f>$C$4/$C$5</f>
        <v>0</v>
      </c>
      <c r="AD722">
        <f>IFERROR(ABS(((J722*$C$5)/(4*Z722))*((((1/(AA722^3))-AA722)*SIN(V722))-(((4/(AA722^5))-(5/(AA722^3))+AA722)*SIN(3*V722))-(2*AC722*((3/(AA722^4))-(4/(AA722^2))+1)*COS(2*V722))+(2*AC722*((1/(AA722^2))-1)))),0)</f>
        <v>33983.33612832948</v>
      </c>
      <c r="AE722">
        <f>IFERROR(ABS(((J722*$C$5)/(4*Z722))*((2*AC722*((-(3/(AB722^4)))+(2/(AB722^2))+1)*SIN(2*X722))-((1/(AB722^3))*COS(X722))+(((4/(AB722^5))-((3/(AB722^3))-AB722))*COS(3*X722)))),0)</f>
        <v>296423.25199449516</v>
      </c>
      <c r="AF722">
        <f>MAX($C$8,AD722)</f>
        <v>400000</v>
      </c>
      <c r="AG722" s="11">
        <f>MAX(AE722,$C$3,U722)</f>
        <v>296423.25199449516</v>
      </c>
      <c r="AH722" s="11">
        <f t="shared" si="143"/>
        <v>9.3108807317030917E-2</v>
      </c>
      <c r="AI722" s="11">
        <f>(3*K722)/($C$2*$C$3*2)</f>
        <v>-7.4999999999999997E-3</v>
      </c>
      <c r="AJ722">
        <f t="shared" si="135"/>
        <v>0.21176</v>
      </c>
      <c r="AK722">
        <f t="shared" si="136"/>
        <v>9.3108807317030917E-2</v>
      </c>
      <c r="AL722">
        <f>0</f>
        <v>0</v>
      </c>
      <c r="AN722">
        <f t="shared" si="137"/>
        <v>1.3962695835689933E-6</v>
      </c>
    </row>
    <row r="723" spans="7:40" x14ac:dyDescent="0.25">
      <c r="G723">
        <f>G722+($C$6/1700)</f>
        <v>0.21205882352941421</v>
      </c>
      <c r="H723" s="7">
        <f t="shared" si="138"/>
        <v>0.21206</v>
      </c>
      <c r="I723" s="7">
        <f t="shared" si="144"/>
        <v>723</v>
      </c>
      <c r="J723" s="7">
        <f t="shared" si="145"/>
        <v>28.882499999999972</v>
      </c>
      <c r="K723" s="7">
        <v>-50</v>
      </c>
      <c r="L723">
        <f>SQRT(ABS((6*J723)/($C$2*$C$8)))</f>
        <v>9.3084638904601183E-2</v>
      </c>
      <c r="M723">
        <f>(3*K723)/($C$2*$C$3*2)</f>
        <v>-7.4999999999999997E-3</v>
      </c>
      <c r="N723">
        <f t="shared" si="139"/>
        <v>9.3084638904601183E-2</v>
      </c>
      <c r="O723">
        <f t="shared" si="140"/>
        <v>9.7979589711327184E-2</v>
      </c>
      <c r="P723">
        <f t="shared" si="134"/>
        <v>-16114.366641495935</v>
      </c>
      <c r="Q723">
        <f>0</f>
        <v>0</v>
      </c>
      <c r="R723" s="12">
        <f>0</f>
        <v>0</v>
      </c>
      <c r="S723">
        <f>0</f>
        <v>0</v>
      </c>
      <c r="T723">
        <f>SIN(R723)*$C$5</f>
        <v>0</v>
      </c>
      <c r="U723">
        <f>IFERROR($C$3*S723,0)</f>
        <v>0</v>
      </c>
      <c r="V723">
        <f>3.1415-ATAN((M723/2)/ABS((G723-$C$7)))</f>
        <v>3.1686788068727676</v>
      </c>
      <c r="W723">
        <f>SQRT(((O723/2))^2+(ABS(G723-$C$7))^2)</f>
        <v>0.14638226725286532</v>
      </c>
      <c r="X723">
        <f t="shared" si="141"/>
        <v>3.1415000000000002</v>
      </c>
      <c r="Y723">
        <f>G723-$C$7</f>
        <v>-0.13794117647058576</v>
      </c>
      <c r="Z723">
        <f t="shared" si="142"/>
        <v>3.3606463539526766E-6</v>
      </c>
      <c r="AA723">
        <f>W723/$C$5</f>
        <v>7.3191133626432663</v>
      </c>
      <c r="AB723">
        <f>Y723/$C$5</f>
        <v>-6.8970588235292878</v>
      </c>
      <c r="AC723">
        <f>$C$4/$C$5</f>
        <v>0</v>
      </c>
      <c r="AD723">
        <f>IFERROR(ABS(((J723*$C$5)/(4*Z723))*((((1/(AA723^3))-AA723)*SIN(V723))-(((4/(AA723^5))-(5/(AA723^3))+AA723)*SIN(3*V723))-(2*AC723*((3/(AA723^4))-(4/(AA723^2))+1)*COS(2*V723))+(2*AC723*((1/(AA723^2))-1)))),0)</f>
        <v>33999.992386741447</v>
      </c>
      <c r="AE723">
        <f>IFERROR(ABS(((J723*$C$5)/(4*Z723))*((2*AC723*((-(3/(AB723^4)))+(2/(AB723^2))+1)*SIN(2*X723))-((1/(AB723^3))*COS(X723))+(((4/(AB723^5))-((3/(AB723^3))-AB723))*COS(3*X723)))),0)</f>
        <v>295865.05886073271</v>
      </c>
      <c r="AF723">
        <f>MAX($C$8,AD723)</f>
        <v>400000</v>
      </c>
      <c r="AG723" s="11">
        <f>MAX(AE723,$C$3,U723)</f>
        <v>295865.05886073271</v>
      </c>
      <c r="AH723" s="11">
        <f t="shared" si="143"/>
        <v>9.3084638904601183E-2</v>
      </c>
      <c r="AI723" s="11">
        <f>(3*K723)/($C$2*$C$3*2)</f>
        <v>-7.4999999999999997E-3</v>
      </c>
      <c r="AJ723">
        <f t="shared" si="135"/>
        <v>0.21206</v>
      </c>
      <c r="AK723">
        <f t="shared" si="136"/>
        <v>9.3084638904601183E-2</v>
      </c>
      <c r="AL723">
        <f>0</f>
        <v>0</v>
      </c>
      <c r="AN723">
        <f t="shared" si="137"/>
        <v>1.3493884170245997E-6</v>
      </c>
    </row>
    <row r="724" spans="7:40" x14ac:dyDescent="0.25">
      <c r="G724">
        <f>G723+($C$6/1700)</f>
        <v>0.21235294117647305</v>
      </c>
      <c r="H724" s="7">
        <f t="shared" si="138"/>
        <v>0.21235000000000001</v>
      </c>
      <c r="I724" s="7">
        <f t="shared" si="144"/>
        <v>724</v>
      </c>
      <c r="J724" s="7">
        <f t="shared" si="145"/>
        <v>28.86799999999997</v>
      </c>
      <c r="K724" s="7">
        <v>-50</v>
      </c>
      <c r="L724">
        <f>SQRT(ABS((6*J724)/($C$2*$C$8)))</f>
        <v>9.3061270139623564E-2</v>
      </c>
      <c r="M724">
        <f>(3*K724)/($C$2*$C$3*2)</f>
        <v>-7.4999999999999997E-3</v>
      </c>
      <c r="N724">
        <f t="shared" si="139"/>
        <v>9.3061270139623564E-2</v>
      </c>
      <c r="O724">
        <f t="shared" si="140"/>
        <v>9.7979589711327184E-2</v>
      </c>
      <c r="P724">
        <f t="shared" si="134"/>
        <v>-16118.413145978877</v>
      </c>
      <c r="Q724">
        <f>0</f>
        <v>0</v>
      </c>
      <c r="R724" s="12">
        <f>0</f>
        <v>0</v>
      </c>
      <c r="S724">
        <f>0</f>
        <v>0</v>
      </c>
      <c r="T724">
        <f>SIN(R724)*$C$5</f>
        <v>0</v>
      </c>
      <c r="U724">
        <f>IFERROR($C$3*S724,0)</f>
        <v>0</v>
      </c>
      <c r="V724">
        <f>3.1415-ATAN((M724/2)/ABS((G724-$C$7)))</f>
        <v>3.1687368525597801</v>
      </c>
      <c r="W724">
        <f>SQRT(((O724/2))^2+(ABS(G724-$C$7))^2)</f>
        <v>0.14610514297165408</v>
      </c>
      <c r="X724">
        <f t="shared" si="141"/>
        <v>3.1415000000000002</v>
      </c>
      <c r="Y724">
        <f>G724-$C$7</f>
        <v>-0.13764705882352693</v>
      </c>
      <c r="Z724">
        <f t="shared" si="142"/>
        <v>3.3581159329883128E-6</v>
      </c>
      <c r="AA724">
        <f>W724/$C$5</f>
        <v>7.3052571485827045</v>
      </c>
      <c r="AB724">
        <f>Y724/$C$5</f>
        <v>-6.8823529411763467</v>
      </c>
      <c r="AC724">
        <f>$C$4/$C$5</f>
        <v>0</v>
      </c>
      <c r="AD724">
        <f>IFERROR(ABS(((J724*$C$5)/(4*Z724))*((((1/(AA724^3))-AA724)*SIN(V724))-(((4/(AA724^5))-(5/(AA724^3))+AA724)*SIN(3*V724))-(2*AC724*((3/(AA724^4))-(4/(AA724^2))+1)*COS(2*V724))+(2*AC724*((1/(AA724^2))-1)))),0)</f>
        <v>34016.410640816335</v>
      </c>
      <c r="AE724">
        <f>IFERROR(ABS(((J724*$C$5)/(4*Z724))*((2*AC724*((-(3/(AB724^4)))+(2/(AB724^2))+1)*SIN(2*X724))-((1/(AB724^3))*COS(X724))+(((4/(AB724^5))-((3/(AB724^3))-AB724))*COS(3*X724)))),0)</f>
        <v>295304.01122719637</v>
      </c>
      <c r="AF724">
        <f>MAX($C$8,AD724)</f>
        <v>400000</v>
      </c>
      <c r="AG724" s="11">
        <f>MAX(AE724,$C$3,U724)</f>
        <v>295304.01122719637</v>
      </c>
      <c r="AH724" s="11">
        <f t="shared" si="143"/>
        <v>9.3061270139623564E-2</v>
      </c>
      <c r="AI724" s="11">
        <f>(3*K724)/($C$2*$C$3*2)</f>
        <v>-7.4999999999999997E-3</v>
      </c>
      <c r="AJ724">
        <f t="shared" si="135"/>
        <v>0.21235000000000001</v>
      </c>
      <c r="AK724">
        <f t="shared" si="136"/>
        <v>9.3061270139623564E-2</v>
      </c>
      <c r="AL724">
        <f>0</f>
        <v>0</v>
      </c>
      <c r="AN724">
        <f t="shared" si="137"/>
        <v>1.3955563406756208E-6</v>
      </c>
    </row>
    <row r="725" spans="7:40" x14ac:dyDescent="0.25">
      <c r="G725">
        <f>G724+($C$6/1700)</f>
        <v>0.21264705882353188</v>
      </c>
      <c r="H725" s="7">
        <f t="shared" si="138"/>
        <v>0.21265000000000001</v>
      </c>
      <c r="I725" s="7">
        <f t="shared" si="144"/>
        <v>725</v>
      </c>
      <c r="J725" s="7">
        <f t="shared" si="145"/>
        <v>28.85299999999997</v>
      </c>
      <c r="K725" s="7">
        <v>-50</v>
      </c>
      <c r="L725">
        <f>SQRT(ABS((6*J725)/($C$2*$C$8)))</f>
        <v>9.3037089378376361E-2</v>
      </c>
      <c r="M725">
        <f>(3*K725)/($C$2*$C$3*2)</f>
        <v>-7.4999999999999997E-3</v>
      </c>
      <c r="N725">
        <f t="shared" si="139"/>
        <v>9.3037089378376361E-2</v>
      </c>
      <c r="O725">
        <f t="shared" si="140"/>
        <v>9.7979589711327184E-2</v>
      </c>
      <c r="P725">
        <f t="shared" si="134"/>
        <v>-16122.602394616928</v>
      </c>
      <c r="Q725">
        <f>0</f>
        <v>0</v>
      </c>
      <c r="R725" s="12">
        <f>0</f>
        <v>0</v>
      </c>
      <c r="S725">
        <f>0</f>
        <v>0</v>
      </c>
      <c r="T725">
        <f>SIN(R725)*$C$5</f>
        <v>0</v>
      </c>
      <c r="U725">
        <f>IFERROR($C$3*S725,0)</f>
        <v>0</v>
      </c>
      <c r="V725">
        <f>3.1415-ATAN((M725/2)/ABS((G725-$C$7)))</f>
        <v>3.1687951466516937</v>
      </c>
      <c r="W725">
        <f>SQRT(((O725/2))^2+(ABS(G725-$C$7))^2)</f>
        <v>0.14582808525735469</v>
      </c>
      <c r="X725">
        <f t="shared" si="141"/>
        <v>3.1415000000000002</v>
      </c>
      <c r="Y725">
        <f>G725-$C$7</f>
        <v>-0.1373529411764681</v>
      </c>
      <c r="Z725">
        <f t="shared" si="142"/>
        <v>3.3554989247928633E-6</v>
      </c>
      <c r="AA725">
        <f>W725/$C$5</f>
        <v>7.2914042628677347</v>
      </c>
      <c r="AB725">
        <f>Y725/$C$5</f>
        <v>-6.8676470588234046</v>
      </c>
      <c r="AC725">
        <f>$C$4/$C$5</f>
        <v>0</v>
      </c>
      <c r="AD725">
        <f>IFERROR(ABS(((J725*$C$5)/(4*Z725))*((((1/(AA725^3))-AA725)*SIN(V725))-(((4/(AA725^5))-(5/(AA725^3))+AA725)*SIN(3*V725))-(2*AC725*((3/(AA725^4))-(4/(AA725^2))+1)*COS(2*V725))+(2*AC725*((1/(AA725^2))-1)))),0)</f>
        <v>34033.180182499797</v>
      </c>
      <c r="AE725">
        <f>IFERROR(ABS(((J725*$C$5)/(4*Z725))*((2*AC725*((-(3/(AB725^4)))+(2/(AB725^2))+1)*SIN(2*X725))-((1/(AB725^3))*COS(X725))+(((4/(AB725^5))-((3/(AB725^3))-AB725))*COS(3*X725)))),0)</f>
        <v>294745.22678845865</v>
      </c>
      <c r="AF725">
        <f>MAX($C$8,AD725)</f>
        <v>400000</v>
      </c>
      <c r="AG725" s="11">
        <f>MAX(AE725,$C$3,U725)</f>
        <v>294745.22678845865</v>
      </c>
      <c r="AH725" s="11">
        <f t="shared" si="143"/>
        <v>9.3037089378376361E-2</v>
      </c>
      <c r="AI725" s="11">
        <f>(3*K725)/($C$2*$C$3*2)</f>
        <v>-7.4999999999999997E-3</v>
      </c>
      <c r="AJ725">
        <f t="shared" si="135"/>
        <v>0.21265000000000001</v>
      </c>
      <c r="AK725">
        <f t="shared" si="136"/>
        <v>9.3037089378376361E-2</v>
      </c>
      <c r="AL725">
        <f>0</f>
        <v>0</v>
      </c>
      <c r="AN725">
        <f t="shared" si="137"/>
        <v>1.348698775672243E-6</v>
      </c>
    </row>
    <row r="726" spans="7:40" x14ac:dyDescent="0.25">
      <c r="G726">
        <f>G725+($C$6/1700)</f>
        <v>0.21294117647059072</v>
      </c>
      <c r="H726" s="7">
        <f t="shared" si="138"/>
        <v>0.21293999999999999</v>
      </c>
      <c r="I726" s="7">
        <f t="shared" si="144"/>
        <v>726</v>
      </c>
      <c r="J726" s="7">
        <f t="shared" si="145"/>
        <v>28.838499999999971</v>
      </c>
      <c r="K726" s="7">
        <v>-50</v>
      </c>
      <c r="L726">
        <f>SQRT(ABS((6*J726)/($C$2*$C$8)))</f>
        <v>9.3013708667056133E-2</v>
      </c>
      <c r="M726">
        <f>(3*K726)/($C$2*$C$3*2)</f>
        <v>-7.4999999999999997E-3</v>
      </c>
      <c r="N726">
        <f t="shared" si="139"/>
        <v>9.3013708667056133E-2</v>
      </c>
      <c r="O726">
        <f t="shared" si="140"/>
        <v>9.7979589711327184E-2</v>
      </c>
      <c r="P726">
        <f t="shared" si="134"/>
        <v>-16126.655108111761</v>
      </c>
      <c r="Q726">
        <f>0</f>
        <v>0</v>
      </c>
      <c r="R726" s="12">
        <f>0</f>
        <v>0</v>
      </c>
      <c r="S726">
        <f>0</f>
        <v>0</v>
      </c>
      <c r="T726">
        <f>SIN(R726)*$C$5</f>
        <v>0</v>
      </c>
      <c r="U726">
        <f>IFERROR($C$3*S726,0)</f>
        <v>0</v>
      </c>
      <c r="V726">
        <f>3.1415-ATAN((M726/2)/ABS((G726-$C$7)))</f>
        <v>3.1688536907460914</v>
      </c>
      <c r="W726">
        <f>SQRT(((O726/2))^2+(ABS(G726-$C$7))^2)</f>
        <v>0.14555109449009909</v>
      </c>
      <c r="X726">
        <f t="shared" si="141"/>
        <v>3.1415000000000002</v>
      </c>
      <c r="Y726">
        <f>G726-$C$7</f>
        <v>-0.13705882352940926</v>
      </c>
      <c r="Z726">
        <f t="shared" si="142"/>
        <v>3.3529697967436204E-6</v>
      </c>
      <c r="AA726">
        <f>W726/$C$5</f>
        <v>7.2775547245049541</v>
      </c>
      <c r="AB726">
        <f>Y726/$C$5</f>
        <v>-6.8529411764704626</v>
      </c>
      <c r="AC726">
        <f>$C$4/$C$5</f>
        <v>0</v>
      </c>
      <c r="AD726">
        <f>IFERROR(ABS(((J726*$C$5)/(4*Z726))*((((1/(AA726^3))-AA726)*SIN(V726))-(((4/(AA726^5))-(5/(AA726^3))+AA726)*SIN(3*V726))-(2*AC726*((3/(AA726^4))-(4/(AA726^2))+1)*COS(2*V726))+(2*AC726*((1/(AA726^2))-1)))),0)</f>
        <v>34049.711955337931</v>
      </c>
      <c r="AE726">
        <f>IFERROR(ABS(((J726*$C$5)/(4*Z726))*((2*AC726*((-(3/(AB726^4)))+(2/(AB726^2))+1)*SIN(2*X726))-((1/(AB726^3))*COS(X726))+(((4/(AB726^5))-((3/(AB726^3))-AB726))*COS(3*X726)))),0)</f>
        <v>294183.59372197761</v>
      </c>
      <c r="AF726">
        <f>MAX($C$8,AD726)</f>
        <v>400000</v>
      </c>
      <c r="AG726" s="11">
        <f>MAX(AE726,$C$3,U726)</f>
        <v>294183.59372197761</v>
      </c>
      <c r="AH726" s="11">
        <f t="shared" si="143"/>
        <v>9.3013708667056133E-2</v>
      </c>
      <c r="AI726" s="11">
        <f>(3*K726)/($C$2*$C$3*2)</f>
        <v>-7.4999999999999997E-3</v>
      </c>
      <c r="AJ726">
        <f t="shared" si="135"/>
        <v>0.21293999999999999</v>
      </c>
      <c r="AK726">
        <f t="shared" si="136"/>
        <v>9.3013708667056133E-2</v>
      </c>
      <c r="AL726">
        <f>0</f>
        <v>0</v>
      </c>
      <c r="AN726">
        <f t="shared" si="137"/>
        <v>1.3948427330707536E-6</v>
      </c>
    </row>
    <row r="727" spans="7:40" x14ac:dyDescent="0.25">
      <c r="G727">
        <f>G726+($C$6/1700)</f>
        <v>0.21323529411764955</v>
      </c>
      <c r="H727" s="7">
        <f t="shared" si="138"/>
        <v>0.21324000000000001</v>
      </c>
      <c r="I727" s="7">
        <f t="shared" si="144"/>
        <v>727</v>
      </c>
      <c r="J727" s="7">
        <f t="shared" si="145"/>
        <v>28.823499999999971</v>
      </c>
      <c r="K727" s="7">
        <v>-50</v>
      </c>
      <c r="L727">
        <f>SQRT(ABS((6*J727)/($C$2*$C$8)))</f>
        <v>9.2989515538043271E-2</v>
      </c>
      <c r="M727">
        <f>(3*K727)/($C$2*$C$3*2)</f>
        <v>-7.4999999999999997E-3</v>
      </c>
      <c r="N727">
        <f t="shared" si="139"/>
        <v>9.2989515538043271E-2</v>
      </c>
      <c r="O727">
        <f t="shared" si="140"/>
        <v>9.7979589711327184E-2</v>
      </c>
      <c r="P727">
        <f t="shared" si="134"/>
        <v>-16130.850788079757</v>
      </c>
      <c r="Q727">
        <f>0</f>
        <v>0</v>
      </c>
      <c r="R727" s="12">
        <f>0</f>
        <v>0</v>
      </c>
      <c r="S727">
        <f>0</f>
        <v>0</v>
      </c>
      <c r="T727">
        <f>SIN(R727)*$C$5</f>
        <v>0</v>
      </c>
      <c r="U727">
        <f>IFERROR($C$3*S727,0)</f>
        <v>0</v>
      </c>
      <c r="V727">
        <f>3.1415-ATAN((M727/2)/ABS((G727-$C$7)))</f>
        <v>3.1689124864542828</v>
      </c>
      <c r="W727">
        <f>SQRT(((O727/2))^2+(ABS(G727-$C$7))^2)</f>
        <v>0.14527417105282625</v>
      </c>
      <c r="X727">
        <f t="shared" si="141"/>
        <v>3.1415000000000002</v>
      </c>
      <c r="Y727">
        <f>G727-$C$7</f>
        <v>-0.13676470588235043</v>
      </c>
      <c r="Z727">
        <f t="shared" si="142"/>
        <v>3.3503541263884844E-6</v>
      </c>
      <c r="AA727">
        <f>W727/$C$5</f>
        <v>7.2637085526413125</v>
      </c>
      <c r="AB727">
        <f>Y727/$C$5</f>
        <v>-6.8382352941175215</v>
      </c>
      <c r="AC727">
        <f>$C$4/$C$5</f>
        <v>0</v>
      </c>
      <c r="AD727">
        <f>IFERROR(ABS(((J727*$C$5)/(4*Z727))*((((1/(AA727^3))-AA727)*SIN(V727))-(((4/(AA727^5))-(5/(AA727^3))+AA727)*SIN(3*V727))-(2*AC727*((3/(AA727^4))-(4/(AA727^2))+1)*COS(2*V727))+(2*AC727*((1/(AA727^2))-1)))),0)</f>
        <v>34066.596437833861</v>
      </c>
      <c r="AE727">
        <f>IFERROR(ABS(((J727*$C$5)/(4*Z727))*((2*AC727*((-(3/(AB727^4)))+(2/(AB727^2))+1)*SIN(2*X727))-((1/(AB727^3))*COS(X727))+(((4/(AB727^5))-((3/(AB727^3))-AB727))*COS(3*X727)))),0)</f>
        <v>293624.21553207951</v>
      </c>
      <c r="AF727">
        <f>MAX($C$8,AD727)</f>
        <v>400000</v>
      </c>
      <c r="AG727" s="11">
        <f>MAX(AE727,$C$3,U727)</f>
        <v>293624.21553207951</v>
      </c>
      <c r="AH727" s="11">
        <f t="shared" si="143"/>
        <v>9.2989515538043271E-2</v>
      </c>
      <c r="AI727" s="11">
        <f>(3*K727)/($C$2*$C$3*2)</f>
        <v>-7.4999999999999997E-3</v>
      </c>
      <c r="AJ727">
        <f t="shared" si="135"/>
        <v>0.21324000000000001</v>
      </c>
      <c r="AK727">
        <f t="shared" si="136"/>
        <v>9.2989515538043271E-2</v>
      </c>
      <c r="AL727">
        <f>0</f>
        <v>0</v>
      </c>
      <c r="AN727">
        <f t="shared" si="137"/>
        <v>1.3480087814995148E-6</v>
      </c>
    </row>
    <row r="728" spans="7:40" x14ac:dyDescent="0.25">
      <c r="G728">
        <f>G727+($C$6/1700)</f>
        <v>0.21352941176470838</v>
      </c>
      <c r="H728" s="7">
        <f t="shared" si="138"/>
        <v>0.21353</v>
      </c>
      <c r="I728" s="7">
        <f t="shared" si="144"/>
        <v>728</v>
      </c>
      <c r="J728" s="7">
        <f t="shared" si="145"/>
        <v>28.808999999999973</v>
      </c>
      <c r="K728" s="7">
        <v>-50</v>
      </c>
      <c r="L728">
        <f>SQRT(ABS((6*J728)/($C$2*$C$8)))</f>
        <v>9.296612286204041E-2</v>
      </c>
      <c r="M728">
        <f>(3*K728)/($C$2*$C$3*2)</f>
        <v>-7.4999999999999997E-3</v>
      </c>
      <c r="N728">
        <f t="shared" si="139"/>
        <v>9.296612286204041E-2</v>
      </c>
      <c r="O728">
        <f t="shared" si="140"/>
        <v>9.7979589711327184E-2</v>
      </c>
      <c r="P728">
        <f t="shared" si="134"/>
        <v>-16134.909726481394</v>
      </c>
      <c r="Q728">
        <f>0</f>
        <v>0</v>
      </c>
      <c r="R728" s="12">
        <f>0</f>
        <v>0</v>
      </c>
      <c r="S728">
        <f>0</f>
        <v>0</v>
      </c>
      <c r="T728">
        <f>SIN(R728)*$C$5</f>
        <v>0</v>
      </c>
      <c r="U728">
        <f>IFERROR($C$3*S728,0)</f>
        <v>0</v>
      </c>
      <c r="V728">
        <f>3.1415-ATAN((M728/2)/ABS((G728-$C$7)))</f>
        <v>3.1689715354014498</v>
      </c>
      <c r="W728">
        <f>SQRT(((O728/2))^2+(ABS(G728-$C$7))^2)</f>
        <v>0.14499731533130714</v>
      </c>
      <c r="X728">
        <f t="shared" si="141"/>
        <v>3.1415000000000002</v>
      </c>
      <c r="Y728">
        <f>G728-$C$7</f>
        <v>-0.1364705882352916</v>
      </c>
      <c r="Z728">
        <f t="shared" si="142"/>
        <v>3.3478262919156499E-6</v>
      </c>
      <c r="AA728">
        <f>W728/$C$5</f>
        <v>7.2498657665653568</v>
      </c>
      <c r="AB728">
        <f>Y728/$C$5</f>
        <v>-6.8235294117645795</v>
      </c>
      <c r="AC728">
        <f>$C$4/$C$5</f>
        <v>0</v>
      </c>
      <c r="AD728">
        <f>IFERROR(ABS(((J728*$C$5)/(4*Z728))*((((1/(AA728^3))-AA728)*SIN(V728))-(((4/(AA728^5))-(5/(AA728^3))+AA728)*SIN(3*V728))-(2*AC728*((3/(AA728^4))-(4/(AA728^2))+1)*COS(2*V728))+(2*AC728*((1/(AA728^2))-1)))),0)</f>
        <v>34083.243400015672</v>
      </c>
      <c r="AE728">
        <f>IFERROR(ABS(((J728*$C$5)/(4*Z728))*((2*AC728*((-(3/(AB728^4)))+(2/(AB728^2))+1)*SIN(2*X728))-((1/(AB728^3))*COS(X728))+(((4/(AB728^5))-((3/(AB728^3))-AB728))*COS(3*X728)))),0)</f>
        <v>293061.9945933788</v>
      </c>
      <c r="AF728">
        <f>MAX($C$8,AD728)</f>
        <v>400000</v>
      </c>
      <c r="AG728" s="11">
        <f>MAX(AE728,$C$3,U728)</f>
        <v>293061.9945933788</v>
      </c>
      <c r="AH728" s="11">
        <f t="shared" si="143"/>
        <v>9.296612286204041E-2</v>
      </c>
      <c r="AI728" s="11">
        <f>(3*K728)/($C$2*$C$3*2)</f>
        <v>-7.4999999999999997E-3</v>
      </c>
      <c r="AJ728">
        <f t="shared" si="135"/>
        <v>0.21353</v>
      </c>
      <c r="AK728">
        <f t="shared" si="136"/>
        <v>9.296612286204041E-2</v>
      </c>
      <c r="AL728">
        <f>0</f>
        <v>0</v>
      </c>
      <c r="AN728">
        <f t="shared" si="137"/>
        <v>1.3476695023262025E-6</v>
      </c>
    </row>
    <row r="729" spans="7:40" x14ac:dyDescent="0.25">
      <c r="G729">
        <f>G728+($C$6/1700)</f>
        <v>0.21382352941176722</v>
      </c>
      <c r="H729" s="7">
        <f t="shared" si="138"/>
        <v>0.21382000000000001</v>
      </c>
      <c r="I729" s="7">
        <f t="shared" si="144"/>
        <v>729</v>
      </c>
      <c r="J729" s="7">
        <f t="shared" si="145"/>
        <v>28.794499999999971</v>
      </c>
      <c r="K729" s="7">
        <v>-50</v>
      </c>
      <c r="L729">
        <f>SQRT(ABS((6*J729)/($C$2*$C$8)))</f>
        <v>9.294272429835479E-2</v>
      </c>
      <c r="M729">
        <f>(3*K729)/($C$2*$C$3*2)</f>
        <v>-7.4999999999999997E-3</v>
      </c>
      <c r="N729">
        <f t="shared" si="139"/>
        <v>9.294272429835479E-2</v>
      </c>
      <c r="O729">
        <f t="shared" si="140"/>
        <v>9.7979589711327184E-2</v>
      </c>
      <c r="P729">
        <f t="shared" si="134"/>
        <v>-16138.9717304268</v>
      </c>
      <c r="Q729">
        <f>0</f>
        <v>0</v>
      </c>
      <c r="R729" s="12">
        <f>0</f>
        <v>0</v>
      </c>
      <c r="S729">
        <f>0</f>
        <v>0</v>
      </c>
      <c r="T729">
        <f>SIN(R729)*$C$5</f>
        <v>0</v>
      </c>
      <c r="U729">
        <f>IFERROR($C$3*S729,0)</f>
        <v>0</v>
      </c>
      <c r="V729">
        <f>3.1415-ATAN((M729/2)/ABS((G729-$C$7)))</f>
        <v>3.1690308392267967</v>
      </c>
      <c r="W729">
        <f>SQRT(((O729/2))^2+(ABS(G729-$C$7))^2)</f>
        <v>0.14472052771416993</v>
      </c>
      <c r="X729">
        <f t="shared" si="141"/>
        <v>3.1415000000000002</v>
      </c>
      <c r="Y729">
        <f>G729-$C$7</f>
        <v>-0.13617647058823276</v>
      </c>
      <c r="Z729">
        <f t="shared" si="142"/>
        <v>3.345299093511217E-6</v>
      </c>
      <c r="AA729">
        <f>W729/$C$5</f>
        <v>7.2360263857084961</v>
      </c>
      <c r="AB729">
        <f>Y729/$C$5</f>
        <v>-6.8088235294116384</v>
      </c>
      <c r="AC729">
        <f>$C$4/$C$5</f>
        <v>0</v>
      </c>
      <c r="AD729">
        <f>IFERROR(ABS(((J729*$C$5)/(4*Z729))*((((1/(AA729^3))-AA729)*SIN(V729))-(((4/(AA729^5))-(5/(AA729^3))+AA729)*SIN(3*V729))-(2*AC729*((3/(AA729^4))-(4/(AA729^2))+1)*COS(2*V729))+(2*AC729*((1/(AA729^2))-1)))),0)</f>
        <v>34099.948446629583</v>
      </c>
      <c r="AE729">
        <f>IFERROR(ABS(((J729*$C$5)/(4*Z729))*((2*AC729*((-(3/(AB729^4)))+(2/(AB729^2))+1)*SIN(2*X729))-((1/(AB729^3))*COS(X729))+(((4/(AB729^5))-((3/(AB729^3))-AB729))*COS(3*X729)))),0)</f>
        <v>292499.48059415328</v>
      </c>
      <c r="AF729">
        <f>MAX($C$8,AD729)</f>
        <v>400000</v>
      </c>
      <c r="AG729" s="11">
        <f>MAX(AE729,$C$3,U729)</f>
        <v>292499.48059415328</v>
      </c>
      <c r="AH729" s="11">
        <f t="shared" si="143"/>
        <v>9.294272429835479E-2</v>
      </c>
      <c r="AI729" s="11">
        <f>(3*K729)/($C$2*$C$3*2)</f>
        <v>-7.4999999999999997E-3</v>
      </c>
      <c r="AJ729">
        <f t="shared" si="135"/>
        <v>0.21382000000000001</v>
      </c>
      <c r="AK729">
        <f t="shared" si="136"/>
        <v>9.294272429835479E-2</v>
      </c>
      <c r="AL729">
        <f>0</f>
        <v>0</v>
      </c>
      <c r="AN729">
        <f t="shared" si="137"/>
        <v>1.3937776903078661E-6</v>
      </c>
    </row>
    <row r="730" spans="7:40" x14ac:dyDescent="0.25">
      <c r="G730">
        <f>G729+($C$6/1700)</f>
        <v>0.21411764705882605</v>
      </c>
      <c r="H730" s="7">
        <f t="shared" si="138"/>
        <v>0.21412</v>
      </c>
      <c r="I730" s="7">
        <f t="shared" si="144"/>
        <v>730</v>
      </c>
      <c r="J730" s="7">
        <f t="shared" si="145"/>
        <v>28.77949999999997</v>
      </c>
      <c r="K730" s="7">
        <v>-50</v>
      </c>
      <c r="L730">
        <f>SQRT(ABS((6*J730)/($C$2*$C$8)))</f>
        <v>9.29185126871927E-2</v>
      </c>
      <c r="M730">
        <f>(3*K730)/($C$2*$C$3*2)</f>
        <v>-7.4999999999999997E-3</v>
      </c>
      <c r="N730">
        <f t="shared" si="139"/>
        <v>9.29185126871927E-2</v>
      </c>
      <c r="O730">
        <f t="shared" si="140"/>
        <v>9.7979589711327184E-2</v>
      </c>
      <c r="P730">
        <f t="shared" si="134"/>
        <v>-16143.177033512186</v>
      </c>
      <c r="Q730">
        <f>0</f>
        <v>0</v>
      </c>
      <c r="R730" s="12">
        <f>0</f>
        <v>0</v>
      </c>
      <c r="S730">
        <f>0</f>
        <v>0</v>
      </c>
      <c r="T730">
        <f>SIN(R730)*$C$5</f>
        <v>0</v>
      </c>
      <c r="U730">
        <f>IFERROR($C$3*S730,0)</f>
        <v>0</v>
      </c>
      <c r="V730">
        <f>3.1415-ATAN((M730/2)/ABS((G730-$C$7)))</f>
        <v>3.1690903995837032</v>
      </c>
      <c r="W730">
        <f>SQRT(((O730/2))^2+(ABS(G730-$C$7))^2)</f>
        <v>0.14444380859292572</v>
      </c>
      <c r="X730">
        <f t="shared" si="141"/>
        <v>3.1415000000000002</v>
      </c>
      <c r="Y730">
        <f>G730-$C$7</f>
        <v>-0.13588235294117393</v>
      </c>
      <c r="Z730">
        <f t="shared" si="142"/>
        <v>3.3426854198513248E-6</v>
      </c>
      <c r="AA730">
        <f>W730/$C$5</f>
        <v>7.222190429646286</v>
      </c>
      <c r="AB730">
        <f>Y730/$C$5</f>
        <v>-6.7941176470586964</v>
      </c>
      <c r="AC730">
        <f>$C$4/$C$5</f>
        <v>0</v>
      </c>
      <c r="AD730">
        <f>IFERROR(ABS(((J730*$C$5)/(4*Z730))*((((1/(AA730^3))-AA730)*SIN(V730))-(((4/(AA730^5))-(5/(AA730^3))+AA730)*SIN(3*V730))-(2*AC730*((3/(AA730^4))-(4/(AA730^2))+1)*COS(2*V730))+(2*AC730*((1/(AA730^2))-1)))),0)</f>
        <v>34117.008368628733</v>
      </c>
      <c r="AE730">
        <f>IFERROR(ABS(((J730*$C$5)/(4*Z730))*((2*AC730*((-(3/(AB730^4)))+(2/(AB730^2))+1)*SIN(2*X730))-((1/(AB730^3))*COS(X730))+(((4/(AB730^5))-((3/(AB730^3))-AB730))*COS(3*X730)))),0)</f>
        <v>291939.20888371003</v>
      </c>
      <c r="AF730">
        <f>MAX($C$8,AD730)</f>
        <v>400000</v>
      </c>
      <c r="AG730" s="11">
        <f>MAX(AE730,$C$3,U730)</f>
        <v>291939.20888371003</v>
      </c>
      <c r="AH730" s="11">
        <f t="shared" si="143"/>
        <v>9.29185126871927E-2</v>
      </c>
      <c r="AI730" s="11">
        <f>(3*K730)/($C$2*$C$3*2)</f>
        <v>-7.4999999999999997E-3</v>
      </c>
      <c r="AJ730">
        <f t="shared" si="135"/>
        <v>0.21412</v>
      </c>
      <c r="AK730">
        <f t="shared" si="136"/>
        <v>9.29185126871927E-2</v>
      </c>
      <c r="AL730">
        <f>0</f>
        <v>0</v>
      </c>
      <c r="AN730">
        <f t="shared" si="137"/>
        <v>1.3469789809049759E-6</v>
      </c>
    </row>
    <row r="731" spans="7:40" x14ac:dyDescent="0.25">
      <c r="G731">
        <f>G730+($C$6/1700)</f>
        <v>0.21441176470588488</v>
      </c>
      <c r="H731" s="7">
        <f t="shared" si="138"/>
        <v>0.21440999999999999</v>
      </c>
      <c r="I731" s="7">
        <f t="shared" si="144"/>
        <v>731</v>
      </c>
      <c r="J731" s="7">
        <f t="shared" si="145"/>
        <v>28.764999999999972</v>
      </c>
      <c r="K731" s="7">
        <v>-50</v>
      </c>
      <c r="L731">
        <f>SQRT(ABS((6*J731)/($C$2*$C$8)))</f>
        <v>9.2895102131382537E-2</v>
      </c>
      <c r="M731">
        <f>(3*K731)/($C$2*$C$3*2)</f>
        <v>-7.4999999999999997E-3</v>
      </c>
      <c r="N731">
        <f t="shared" si="139"/>
        <v>9.2895102131382537E-2</v>
      </c>
      <c r="O731">
        <f t="shared" si="140"/>
        <v>9.7979589711327184E-2</v>
      </c>
      <c r="P731">
        <f t="shared" si="134"/>
        <v>-16147.2452861781</v>
      </c>
      <c r="Q731">
        <f>0</f>
        <v>0</v>
      </c>
      <c r="R731" s="12">
        <f>0</f>
        <v>0</v>
      </c>
      <c r="S731">
        <f>0</f>
        <v>0</v>
      </c>
      <c r="T731">
        <f>SIN(R731)*$C$5</f>
        <v>0</v>
      </c>
      <c r="U731">
        <f>IFERROR($C$3*S731,0)</f>
        <v>0</v>
      </c>
      <c r="V731">
        <f>3.1415-ATAN((M731/2)/ABS((G731-$C$7)))</f>
        <v>3.1691502181398756</v>
      </c>
      <c r="W731">
        <f>SQRT(((O731/2))^2+(ABS(G731-$C$7))^2)</f>
        <v>0.14416715836199423</v>
      </c>
      <c r="X731">
        <f t="shared" si="141"/>
        <v>3.1415000000000002</v>
      </c>
      <c r="Y731">
        <f>G731-$C$7</f>
        <v>-0.13558823529411509</v>
      </c>
      <c r="Z731">
        <f t="shared" si="142"/>
        <v>3.3401595160115208E-6</v>
      </c>
      <c r="AA731">
        <f>W731/$C$5</f>
        <v>7.2083579180997113</v>
      </c>
      <c r="AB731">
        <f>Y731/$C$5</f>
        <v>-6.7794117647057544</v>
      </c>
      <c r="AC731">
        <f>$C$4/$C$5</f>
        <v>0</v>
      </c>
      <c r="AD731">
        <f>IFERROR(ABS(((J731*$C$5)/(4*Z731))*((((1/(AA731^3))-AA731)*SIN(V731))-(((4/(AA731^5))-(5/(AA731^3))+AA731)*SIN(3*V731))-(2*AC731*((3/(AA731^4))-(4/(AA731^2))+1)*COS(2*V731))+(2*AC731*((1/(AA731^2))-1)))),0)</f>
        <v>34133.83117176716</v>
      </c>
      <c r="AE731">
        <f>IFERROR(ABS(((J731*$C$5)/(4*Z731))*((2*AC731*((-(3/(AB731^4)))+(2/(AB731^2))+1)*SIN(2*X731))-((1/(AB731^3))*COS(X731))+(((4/(AB731^5))-((3/(AB731^3))-AB731))*COS(3*X731)))),0)</f>
        <v>291376.10329121287</v>
      </c>
      <c r="AF731">
        <f>MAX($C$8,AD731)</f>
        <v>400000</v>
      </c>
      <c r="AG731" s="11">
        <f>MAX(AE731,$C$3,U731)</f>
        <v>291376.10329121287</v>
      </c>
      <c r="AH731" s="11">
        <f t="shared" si="143"/>
        <v>9.2895102131382537E-2</v>
      </c>
      <c r="AI731" s="11">
        <f>(3*K731)/($C$2*$C$3*2)</f>
        <v>-7.4999999999999997E-3</v>
      </c>
      <c r="AJ731">
        <f t="shared" si="135"/>
        <v>0.21440999999999999</v>
      </c>
      <c r="AK731">
        <f t="shared" si="136"/>
        <v>9.2895102131382537E-2</v>
      </c>
      <c r="AL731">
        <f>0</f>
        <v>0</v>
      </c>
      <c r="AN731">
        <f t="shared" si="137"/>
        <v>1.3930631715756071E-6</v>
      </c>
    </row>
    <row r="732" spans="7:40" x14ac:dyDescent="0.25">
      <c r="G732">
        <f>G731+($C$6/1700)</f>
        <v>0.21470588235294372</v>
      </c>
      <c r="H732" s="7">
        <f t="shared" si="138"/>
        <v>0.21471000000000001</v>
      </c>
      <c r="I732" s="7">
        <f t="shared" si="144"/>
        <v>732</v>
      </c>
      <c r="J732" s="7">
        <f t="shared" si="145"/>
        <v>28.749999999999972</v>
      </c>
      <c r="K732" s="7">
        <v>-50</v>
      </c>
      <c r="L732">
        <f>SQRT(ABS((6*J732)/($C$2*$C$8)))</f>
        <v>9.2870878105033514E-2</v>
      </c>
      <c r="M732">
        <f>(3*K732)/($C$2*$C$3*2)</f>
        <v>-7.4999999999999997E-3</v>
      </c>
      <c r="N732">
        <f t="shared" si="139"/>
        <v>9.2870878105033514E-2</v>
      </c>
      <c r="O732">
        <f t="shared" si="140"/>
        <v>9.7979589711327184E-2</v>
      </c>
      <c r="P732">
        <f t="shared" si="134"/>
        <v>-16151.457061744972</v>
      </c>
      <c r="Q732">
        <f>0</f>
        <v>0</v>
      </c>
      <c r="R732" s="12">
        <f>0</f>
        <v>0</v>
      </c>
      <c r="S732">
        <f>0</f>
        <v>0</v>
      </c>
      <c r="T732">
        <f>SIN(R732)*$C$5</f>
        <v>0</v>
      </c>
      <c r="U732">
        <f>IFERROR($C$3*S732,0)</f>
        <v>0</v>
      </c>
      <c r="V732">
        <f>3.1415-ATAN((M732/2)/ABS((G732-$C$7)))</f>
        <v>3.1692102965775049</v>
      </c>
      <c r="W732">
        <f>SQRT(((O732/2))^2+(ABS(G732-$C$7))^2)</f>
        <v>0.1438905774187299</v>
      </c>
      <c r="X732">
        <f t="shared" si="141"/>
        <v>3.1415000000000002</v>
      </c>
      <c r="Y732">
        <f>G732-$C$7</f>
        <v>-0.13529411764705626</v>
      </c>
      <c r="Z732">
        <f t="shared" si="142"/>
        <v>3.3375471818996394E-6</v>
      </c>
      <c r="AA732">
        <f>W732/$C$5</f>
        <v>7.1945288709364954</v>
      </c>
      <c r="AB732">
        <f>Y732/$C$5</f>
        <v>-6.7647058823528132</v>
      </c>
      <c r="AC732">
        <f>$C$4/$C$5</f>
        <v>0</v>
      </c>
      <c r="AD732">
        <f>IFERROR(ABS(((J732*$C$5)/(4*Z732))*((((1/(AA732^3))-AA732)*SIN(V732))-(((4/(AA732^5))-(5/(AA732^3))+AA732)*SIN(3*V732))-(2*AC732*((3/(AA732^4))-(4/(AA732^2))+1)*COS(2*V732))+(2*AC732*((1/(AA732^2))-1)))),0)</f>
        <v>34151.010322184244</v>
      </c>
      <c r="AE732">
        <f>IFERROR(ABS(((J732*$C$5)/(4*Z732))*((2*AC732*((-(3/(AB732^4)))+(2/(AB732^2))+1)*SIN(2*X732))-((1/(AB732^3))*COS(X732))+(((4/(AB732^5))-((3/(AB732^3))-AB732))*COS(3*X732)))),0)</f>
        <v>290815.23156110162</v>
      </c>
      <c r="AF732">
        <f>MAX($C$8,AD732)</f>
        <v>400000</v>
      </c>
      <c r="AG732" s="11">
        <f>MAX(AE732,$C$3,U732)</f>
        <v>290815.23156110162</v>
      </c>
      <c r="AH732" s="11">
        <f t="shared" si="143"/>
        <v>9.2870878105033514E-2</v>
      </c>
      <c r="AI732" s="11">
        <f>(3*K732)/($C$2*$C$3*2)</f>
        <v>-7.4999999999999997E-3</v>
      </c>
      <c r="AJ732">
        <f t="shared" si="135"/>
        <v>0.21471000000000001</v>
      </c>
      <c r="AK732">
        <f t="shared" si="136"/>
        <v>9.2870878105033514E-2</v>
      </c>
      <c r="AL732">
        <f>0</f>
        <v>0</v>
      </c>
      <c r="AN732">
        <f t="shared" si="137"/>
        <v>1.3462881053102295E-6</v>
      </c>
    </row>
    <row r="733" spans="7:40" x14ac:dyDescent="0.25">
      <c r="G733">
        <f>G732+($C$6/1700)</f>
        <v>0.21500000000000255</v>
      </c>
      <c r="H733" s="7">
        <f t="shared" si="138"/>
        <v>0.215</v>
      </c>
      <c r="I733" s="7">
        <f t="shared" si="144"/>
        <v>733</v>
      </c>
      <c r="J733" s="7">
        <f t="shared" si="145"/>
        <v>28.735499999999973</v>
      </c>
      <c r="K733" s="7">
        <v>-50</v>
      </c>
      <c r="L733">
        <f>SQRT(ABS((6*J733)/($C$2*$C$8)))</f>
        <v>9.2847455538641405E-2</v>
      </c>
      <c r="M733">
        <f>(3*K733)/($C$2*$C$3*2)</f>
        <v>-7.4999999999999997E-3</v>
      </c>
      <c r="N733">
        <f t="shared" si="139"/>
        <v>9.2847455538641405E-2</v>
      </c>
      <c r="O733">
        <f t="shared" si="140"/>
        <v>9.7979589711327184E-2</v>
      </c>
      <c r="P733">
        <f t="shared" si="134"/>
        <v>-16155.531579168883</v>
      </c>
      <c r="Q733">
        <f>0</f>
        <v>0</v>
      </c>
      <c r="R733" s="12">
        <f>0</f>
        <v>0</v>
      </c>
      <c r="S733">
        <f>0</f>
        <v>0</v>
      </c>
      <c r="T733">
        <f>SIN(R733)*$C$5</f>
        <v>0</v>
      </c>
      <c r="U733">
        <f>IFERROR($C$3*S733,0)</f>
        <v>0</v>
      </c>
      <c r="V733">
        <f>3.1415-ATAN((M733/2)/ABS((G733-$C$7)))</f>
        <v>3.1692706365934216</v>
      </c>
      <c r="W733">
        <f>SQRT(((O733/2))^2+(ABS(G733-$C$7))^2)</f>
        <v>0.1436140661634483</v>
      </c>
      <c r="X733">
        <f t="shared" si="141"/>
        <v>3.1415000000000002</v>
      </c>
      <c r="Y733">
        <f>G733-$C$7</f>
        <v>-0.13499999999999743</v>
      </c>
      <c r="Z733">
        <f t="shared" si="142"/>
        <v>3.3350225732882846E-6</v>
      </c>
      <c r="AA733">
        <f>W733/$C$5</f>
        <v>7.180703308172415</v>
      </c>
      <c r="AB733">
        <f>Y733/$C$5</f>
        <v>-6.7499999999998712</v>
      </c>
      <c r="AC733">
        <f>$C$4/$C$5</f>
        <v>0</v>
      </c>
      <c r="AD733">
        <f>IFERROR(ABS(((J733*$C$5)/(4*Z733))*((((1/(AA733^3))-AA733)*SIN(V733))-(((4/(AA733^5))-(5/(AA733^3))+AA733)*SIN(3*V733))-(2*AC733*((3/(AA733^4))-(4/(AA733^2))+1)*COS(2*V733))+(2*AC733*((1/(AA733^2))-1)))),0)</f>
        <v>34167.952636410846</v>
      </c>
      <c r="AE733">
        <f>IFERROR(ABS(((J733*$C$5)/(4*Z733))*((2*AC733*((-(3/(AB733^4)))+(2/(AB733^2))+1)*SIN(2*X733))-((1/(AB733^3))*COS(X733))+(((4/(AB733^5))-((3/(AB733^3))-AB733))*COS(3*X733)))),0)</f>
        <v>290251.531843498</v>
      </c>
      <c r="AF733">
        <f>MAX($C$8,AD733)</f>
        <v>400000</v>
      </c>
      <c r="AG733" s="11">
        <f>MAX(AE733,$C$3,U733)</f>
        <v>290251.531843498</v>
      </c>
      <c r="AH733" s="11">
        <f t="shared" si="143"/>
        <v>9.2847455538641405E-2</v>
      </c>
      <c r="AI733" s="11">
        <f>(3*K733)/($C$2*$C$3*2)</f>
        <v>-7.4999999999999997E-3</v>
      </c>
      <c r="AJ733">
        <f t="shared" si="135"/>
        <v>0.215</v>
      </c>
      <c r="AK733">
        <f t="shared" si="136"/>
        <v>9.2847455538641405E-2</v>
      </c>
      <c r="AL733">
        <f>0</f>
        <v>0</v>
      </c>
      <c r="AN733">
        <f t="shared" si="137"/>
        <v>1.3459483923985177E-6</v>
      </c>
    </row>
    <row r="734" spans="7:40" x14ac:dyDescent="0.25">
      <c r="G734">
        <f>G733+($C$6/1700)</f>
        <v>0.21529411764706138</v>
      </c>
      <c r="H734" s="7">
        <f t="shared" si="138"/>
        <v>0.21529000000000001</v>
      </c>
      <c r="I734" s="7">
        <f t="shared" si="144"/>
        <v>734</v>
      </c>
      <c r="J734" s="7">
        <f t="shared" si="145"/>
        <v>28.720999999999972</v>
      </c>
      <c r="K734" s="7">
        <v>-50</v>
      </c>
      <c r="L734">
        <f>SQRT(ABS((6*J734)/($C$2*$C$8)))</f>
        <v>9.2824027061962744E-2</v>
      </c>
      <c r="M734">
        <f>(3*K734)/($C$2*$C$3*2)</f>
        <v>-7.4999999999999997E-3</v>
      </c>
      <c r="N734">
        <f t="shared" si="139"/>
        <v>9.2824027061962744E-2</v>
      </c>
      <c r="O734">
        <f t="shared" si="140"/>
        <v>9.7979589711327184E-2</v>
      </c>
      <c r="P734">
        <f t="shared" si="134"/>
        <v>-16159.609181776892</v>
      </c>
      <c r="Q734">
        <f>0</f>
        <v>0</v>
      </c>
      <c r="R734" s="12">
        <f>0</f>
        <v>0</v>
      </c>
      <c r="S734">
        <f>0</f>
        <v>0</v>
      </c>
      <c r="T734">
        <f>SIN(R734)*$C$5</f>
        <v>0</v>
      </c>
      <c r="U734">
        <f>IFERROR($C$3*S734,0)</f>
        <v>0</v>
      </c>
      <c r="V734">
        <f>3.1415-ATAN((M734/2)/ABS((G734-$C$7)))</f>
        <v>3.1693312398992579</v>
      </c>
      <c r="W734">
        <f>SQRT(((O734/2))^2+(ABS(G734-$C$7))^2)</f>
        <v>0.14333762499945274</v>
      </c>
      <c r="X734">
        <f t="shared" si="141"/>
        <v>3.1415000000000002</v>
      </c>
      <c r="Y734">
        <f>G734-$C$7</f>
        <v>-0.13470588235293859</v>
      </c>
      <c r="Z734">
        <f t="shared" si="142"/>
        <v>3.3324986015582864E-6</v>
      </c>
      <c r="AA734">
        <f>W734/$C$5</f>
        <v>7.1668812499726364</v>
      </c>
      <c r="AB734">
        <f>Y734/$C$5</f>
        <v>-6.7352941176469292</v>
      </c>
      <c r="AC734">
        <f>$C$4/$C$5</f>
        <v>0</v>
      </c>
      <c r="AD734">
        <f>IFERROR(ABS(((J734*$C$5)/(4*Z734))*((((1/(AA734^3))-AA734)*SIN(V734))-(((4/(AA734^5))-(5/(AA734^3))+AA734)*SIN(3*V734))-(2*AC734*((3/(AA734^4))-(4/(AA734^2))+1)*COS(2*V734))+(2*AC734*((1/(AA734^2))-1)))),0)</f>
        <v>34184.955226014135</v>
      </c>
      <c r="AE734">
        <f>IFERROR(ABS(((J734*$C$5)/(4*Z734))*((2*AC734*((-(3/(AB734^4)))+(2/(AB734^2))+1)*SIN(2*X734))-((1/(AB734^3))*COS(X734))+(((4/(AB734^5))-((3/(AB734^3))-AB734))*COS(3*X734)))),0)</f>
        <v>289687.53591902222</v>
      </c>
      <c r="AF734">
        <f>MAX($C$8,AD734)</f>
        <v>400000</v>
      </c>
      <c r="AG734" s="11">
        <f>MAX(AE734,$C$3,U734)</f>
        <v>289687.53591902222</v>
      </c>
      <c r="AH734" s="11">
        <f t="shared" si="143"/>
        <v>9.2824027061962744E-2</v>
      </c>
      <c r="AI734" s="11">
        <f>(3*K734)/($C$2*$C$3*2)</f>
        <v>-7.4999999999999997E-3</v>
      </c>
      <c r="AJ734">
        <f t="shared" si="135"/>
        <v>0.21529000000000001</v>
      </c>
      <c r="AK734">
        <f t="shared" si="136"/>
        <v>9.2824027061962744E-2</v>
      </c>
      <c r="AL734">
        <f>0</f>
        <v>0</v>
      </c>
      <c r="AN734">
        <f t="shared" si="137"/>
        <v>1.3919967672376001E-6</v>
      </c>
    </row>
    <row r="735" spans="7:40" x14ac:dyDescent="0.25">
      <c r="G735">
        <f>G734+($C$6/1700)</f>
        <v>0.21558823529412022</v>
      </c>
      <c r="H735" s="7">
        <f t="shared" si="138"/>
        <v>0.21559</v>
      </c>
      <c r="I735" s="7">
        <f t="shared" si="144"/>
        <v>735</v>
      </c>
      <c r="J735" s="7">
        <f t="shared" si="145"/>
        <v>28.705999999999971</v>
      </c>
      <c r="K735" s="7">
        <v>-50</v>
      </c>
      <c r="L735">
        <f>SQRT(ABS((6*J735)/($C$2*$C$8)))</f>
        <v>9.2799784482508307E-2</v>
      </c>
      <c r="M735">
        <f>(3*K735)/($C$2*$C$3*2)</f>
        <v>-7.4999999999999997E-3</v>
      </c>
      <c r="N735">
        <f t="shared" si="139"/>
        <v>9.2799784482508307E-2</v>
      </c>
      <c r="O735">
        <f t="shared" si="140"/>
        <v>9.7979589711327184E-2</v>
      </c>
      <c r="P735">
        <f t="shared" si="134"/>
        <v>-16163.830642114612</v>
      </c>
      <c r="Q735">
        <f>0</f>
        <v>0</v>
      </c>
      <c r="R735" s="12">
        <f>0</f>
        <v>0</v>
      </c>
      <c r="S735">
        <f>0</f>
        <v>0</v>
      </c>
      <c r="T735">
        <f>SIN(R735)*$C$5</f>
        <v>0</v>
      </c>
      <c r="U735">
        <f>IFERROR($C$3*S735,0)</f>
        <v>0</v>
      </c>
      <c r="V735">
        <f>3.1415-ATAN((M735/2)/ABS((G735-$C$7)))</f>
        <v>3.169392108221607</v>
      </c>
      <c r="W735">
        <f>SQRT(((O735/2))^2+(ABS(G735-$C$7))^2)</f>
        <v>0.14306125433306108</v>
      </c>
      <c r="X735">
        <f t="shared" si="141"/>
        <v>3.1415000000000002</v>
      </c>
      <c r="Y735">
        <f>G735-$C$7</f>
        <v>-0.13441176470587976</v>
      </c>
      <c r="Z735">
        <f t="shared" si="142"/>
        <v>3.3298882666936002E-6</v>
      </c>
      <c r="AA735">
        <f>W735/$C$5</f>
        <v>7.1530627166530536</v>
      </c>
      <c r="AB735">
        <f>Y735/$C$5</f>
        <v>-6.7205882352939881</v>
      </c>
      <c r="AC735">
        <f>$C$4/$C$5</f>
        <v>0</v>
      </c>
      <c r="AD735">
        <f>IFERROR(ABS(((J735*$C$5)/(4*Z735))*((((1/(AA735^3))-AA735)*SIN(V735))-(((4/(AA735^5))-(5/(AA735^3))+AA735)*SIN(3*V735))-(2*AC735*((3/(AA735^4))-(4/(AA735^2))+1)*COS(2*V735))+(2*AC735*((1/(AA735^2))-1)))),0)</f>
        <v>34202.316405420344</v>
      </c>
      <c r="AE735">
        <f>IFERROR(ABS(((J735*$C$5)/(4*Z735))*((2*AC735*((-(3/(AB735^4)))+(2/(AB735^2))+1)*SIN(2*X735))-((1/(AB735^3))*COS(X735))+(((4/(AB735^5))-((3/(AB735^3))-AB735))*COS(3*X735)))),0)</f>
        <v>289125.76110413094</v>
      </c>
      <c r="AF735">
        <f>MAX($C$8,AD735)</f>
        <v>400000</v>
      </c>
      <c r="AG735" s="11">
        <f>MAX(AE735,$C$3,U735)</f>
        <v>289125.76110413094</v>
      </c>
      <c r="AH735" s="11">
        <f t="shared" si="143"/>
        <v>9.2799784482508307E-2</v>
      </c>
      <c r="AI735" s="11">
        <f>(3*K735)/($C$2*$C$3*2)</f>
        <v>-7.4999999999999997E-3</v>
      </c>
      <c r="AJ735">
        <f t="shared" si="135"/>
        <v>0.21559</v>
      </c>
      <c r="AK735">
        <f t="shared" si="136"/>
        <v>9.2799784482508307E-2</v>
      </c>
      <c r="AL735">
        <f>0</f>
        <v>0</v>
      </c>
      <c r="AN735">
        <f t="shared" si="137"/>
        <v>1.3452569875305641E-6</v>
      </c>
    </row>
    <row r="736" spans="7:40" x14ac:dyDescent="0.25">
      <c r="G736">
        <f>G735+($C$6/1700)</f>
        <v>0.21588235294117905</v>
      </c>
      <c r="H736" s="7">
        <f t="shared" si="138"/>
        <v>0.21587999999999999</v>
      </c>
      <c r="I736" s="7">
        <f t="shared" si="144"/>
        <v>736</v>
      </c>
      <c r="J736" s="7">
        <f t="shared" si="145"/>
        <v>28.691499999999973</v>
      </c>
      <c r="K736" s="7">
        <v>-50</v>
      </c>
      <c r="L736">
        <f>SQRT(ABS((6*J736)/($C$2*$C$8)))</f>
        <v>9.2776343967629987E-2</v>
      </c>
      <c r="M736">
        <f>(3*K736)/($C$2*$C$3*2)</f>
        <v>-7.4999999999999997E-3</v>
      </c>
      <c r="N736">
        <f t="shared" si="139"/>
        <v>9.2776343967629987E-2</v>
      </c>
      <c r="O736">
        <f t="shared" si="140"/>
        <v>9.7979589711327184E-2</v>
      </c>
      <c r="P736">
        <f t="shared" si="134"/>
        <v>-16167.914533508192</v>
      </c>
      <c r="Q736">
        <f>0</f>
        <v>0</v>
      </c>
      <c r="R736" s="12">
        <f>0</f>
        <v>0</v>
      </c>
      <c r="S736">
        <f>0</f>
        <v>0</v>
      </c>
      <c r="T736">
        <f>SIN(R736)*$C$5</f>
        <v>0</v>
      </c>
      <c r="U736">
        <f>IFERROR($C$3*S736,0)</f>
        <v>0</v>
      </c>
      <c r="V736">
        <f>3.1415-ATAN((M736/2)/ABS((G736-$C$7)))</f>
        <v>3.1694532433021889</v>
      </c>
      <c r="W736">
        <f>SQRT(((O736/2))^2+(ABS(G736-$C$7))^2)</f>
        <v>0.14278495457363308</v>
      </c>
      <c r="X736">
        <f t="shared" si="141"/>
        <v>3.1415000000000002</v>
      </c>
      <c r="Y736">
        <f>G736-$C$7</f>
        <v>-0.13411764705882093</v>
      </c>
      <c r="Z736">
        <f t="shared" si="142"/>
        <v>3.3273655911840674E-6</v>
      </c>
      <c r="AA736">
        <f>W736/$C$5</f>
        <v>7.1392477286816538</v>
      </c>
      <c r="AB736">
        <f>Y736/$C$5</f>
        <v>-6.7058823529410461</v>
      </c>
      <c r="AC736">
        <f>$C$4/$C$5</f>
        <v>0</v>
      </c>
      <c r="AD736">
        <f>IFERROR(ABS(((J736*$C$5)/(4*Z736))*((((1/(AA736^3))-AA736)*SIN(V736))-(((4/(AA736^5))-(5/(AA736^3))+AA736)*SIN(3*V736))-(2*AC736*((3/(AA736^4))-(4/(AA736^2))+1)*COS(2*V736))+(2*AC736*((1/(AA736^2))-1)))),0)</f>
        <v>34219.44120303572</v>
      </c>
      <c r="AE736">
        <f>IFERROR(ABS(((J736*$C$5)/(4*Z736))*((2*AC736*((-(3/(AB736^4)))+(2/(AB736^2))+1)*SIN(2*X736))-((1/(AB736^3))*COS(X736))+(((4/(AB736^5))-((3/(AB736^3))-AB736))*COS(3*X736)))),0)</f>
        <v>288561.16718998435</v>
      </c>
      <c r="AF736">
        <f>MAX($C$8,AD736)</f>
        <v>400000</v>
      </c>
      <c r="AG736" s="11">
        <f>MAX(AE736,$C$3,U736)</f>
        <v>288561.16718998435</v>
      </c>
      <c r="AH736" s="11">
        <f t="shared" si="143"/>
        <v>9.2776343967629987E-2</v>
      </c>
      <c r="AI736" s="11">
        <f>(3*K736)/($C$2*$C$3*2)</f>
        <v>-7.4999999999999997E-3</v>
      </c>
      <c r="AJ736">
        <f t="shared" si="135"/>
        <v>0.21587999999999999</v>
      </c>
      <c r="AK736">
        <f t="shared" si="136"/>
        <v>9.2776343967629987E-2</v>
      </c>
      <c r="AL736">
        <f>0</f>
        <v>0</v>
      </c>
      <c r="AN736">
        <f t="shared" si="137"/>
        <v>1.391281333879057E-6</v>
      </c>
    </row>
    <row r="737" spans="7:40" x14ac:dyDescent="0.25">
      <c r="G737">
        <f>G736+($C$6/1700)</f>
        <v>0.21617647058823788</v>
      </c>
      <c r="H737" s="7">
        <f t="shared" si="138"/>
        <v>0.21618000000000001</v>
      </c>
      <c r="I737" s="7">
        <f t="shared" si="144"/>
        <v>737</v>
      </c>
      <c r="J737" s="7">
        <f t="shared" si="145"/>
        <v>28.676499999999972</v>
      </c>
      <c r="K737" s="7">
        <v>-50</v>
      </c>
      <c r="L737">
        <f>SQRT(ABS((6*J737)/($C$2*$C$8)))</f>
        <v>9.2752088925263515E-2</v>
      </c>
      <c r="M737">
        <f>(3*K737)/($C$2*$C$3*2)</f>
        <v>-7.4999999999999997E-3</v>
      </c>
      <c r="N737">
        <f t="shared" si="139"/>
        <v>9.2752088925263515E-2</v>
      </c>
      <c r="O737">
        <f t="shared" si="140"/>
        <v>9.7979589711327184E-2</v>
      </c>
      <c r="P737">
        <f t="shared" si="134"/>
        <v>-16172.142507848519</v>
      </c>
      <c r="Q737">
        <f>0</f>
        <v>0</v>
      </c>
      <c r="R737" s="12">
        <f>0</f>
        <v>0</v>
      </c>
      <c r="S737">
        <f>0</f>
        <v>0</v>
      </c>
      <c r="T737">
        <f>SIN(R737)*$C$5</f>
        <v>0</v>
      </c>
      <c r="U737">
        <f>IFERROR($C$3*S737,0)</f>
        <v>0</v>
      </c>
      <c r="V737">
        <f>3.1415-ATAN((M737/2)/ABS((G737-$C$7)))</f>
        <v>3.1695146468980147</v>
      </c>
      <c r="W737">
        <f>SQRT(((O737/2))^2+(ABS(G737-$C$7))^2)</f>
        <v>0.14250872613359772</v>
      </c>
      <c r="X737">
        <f t="shared" si="141"/>
        <v>3.1415000000000002</v>
      </c>
      <c r="Y737">
        <f>G737-$C$7</f>
        <v>-0.13382352941176209</v>
      </c>
      <c r="Z737">
        <f t="shared" si="142"/>
        <v>3.3247565975816452E-6</v>
      </c>
      <c r="AA737">
        <f>W737/$C$5</f>
        <v>7.1254363066798856</v>
      </c>
      <c r="AB737">
        <f>Y737/$C$5</f>
        <v>-6.6911764705881049</v>
      </c>
      <c r="AC737">
        <f>$C$4/$C$5</f>
        <v>0</v>
      </c>
      <c r="AD737">
        <f>IFERROR(ABS(((J737*$C$5)/(4*Z737))*((((1/(AA737^3))-AA737)*SIN(V737))-(((4/(AA737^5))-(5/(AA737^3))+AA737)*SIN(3*V737))-(2*AC737*((3/(AA737^4))-(4/(AA737^2))+1)*COS(2*V737))+(2*AC737*((1/(AA737^2))-1)))),0)</f>
        <v>34236.926114996255</v>
      </c>
      <c r="AE737">
        <f>IFERROR(ABS(((J737*$C$5)/(4*Z737))*((2*AC737*((-(3/(AB737^4)))+(2/(AB737^2))+1)*SIN(2*X737))-((1/(AB737^3))*COS(X737))+(((4/(AB737^5))-((3/(AB737^3))-AB737))*COS(3*X737)))),0)</f>
        <v>287998.78584688914</v>
      </c>
      <c r="AF737">
        <f>MAX($C$8,AD737)</f>
        <v>400000</v>
      </c>
      <c r="AG737" s="11">
        <f>MAX(AE737,$C$3,U737)</f>
        <v>287998.78584688914</v>
      </c>
      <c r="AH737" s="11">
        <f t="shared" si="143"/>
        <v>9.2752088925263515E-2</v>
      </c>
      <c r="AI737" s="11">
        <f>(3*K737)/($C$2*$C$3*2)</f>
        <v>-7.4999999999999997E-3</v>
      </c>
      <c r="AJ737">
        <f t="shared" si="135"/>
        <v>0.21618000000000001</v>
      </c>
      <c r="AK737">
        <f t="shared" si="136"/>
        <v>9.2752088925263515E-2</v>
      </c>
      <c r="AL737">
        <f>0</f>
        <v>0</v>
      </c>
      <c r="AN737">
        <f t="shared" si="137"/>
        <v>1.3445652271272703E-6</v>
      </c>
    </row>
    <row r="738" spans="7:40" x14ac:dyDescent="0.25">
      <c r="G738">
        <f>G737+($C$6/1700)</f>
        <v>0.21647058823529672</v>
      </c>
      <c r="H738" s="7">
        <f t="shared" si="138"/>
        <v>0.21647</v>
      </c>
      <c r="I738" s="7">
        <f t="shared" si="144"/>
        <v>738</v>
      </c>
      <c r="J738" s="7">
        <f t="shared" si="145"/>
        <v>28.661999999999974</v>
      </c>
      <c r="K738" s="7">
        <v>-50</v>
      </c>
      <c r="L738">
        <f>SQRT(ABS((6*J738)/($C$2*$C$8)))</f>
        <v>9.2728636353609728E-2</v>
      </c>
      <c r="M738">
        <f>(3*K738)/($C$2*$C$3*2)</f>
        <v>-7.4999999999999997E-3</v>
      </c>
      <c r="N738">
        <f t="shared" si="139"/>
        <v>9.2728636353609728E-2</v>
      </c>
      <c r="O738">
        <f t="shared" si="140"/>
        <v>9.7979589711327184E-2</v>
      </c>
      <c r="P738">
        <f t="shared" si="134"/>
        <v>-16176.232704209373</v>
      </c>
      <c r="Q738">
        <f>0</f>
        <v>0</v>
      </c>
      <c r="R738" s="12">
        <f>0</f>
        <v>0</v>
      </c>
      <c r="S738">
        <f>0</f>
        <v>0</v>
      </c>
      <c r="T738">
        <f>SIN(R738)*$C$5</f>
        <v>0</v>
      </c>
      <c r="U738">
        <f>IFERROR($C$3*S738,0)</f>
        <v>0</v>
      </c>
      <c r="V738">
        <f>3.1415-ATAN((M738/2)/ABS((G738-$C$7)))</f>
        <v>3.1695763207815557</v>
      </c>
      <c r="W738">
        <f>SQRT(((O738/2))^2+(ABS(G738-$C$7))^2)</f>
        <v>0.14223256942848103</v>
      </c>
      <c r="X738">
        <f t="shared" si="141"/>
        <v>3.1415000000000002</v>
      </c>
      <c r="Y738">
        <f>G738-$C$7</f>
        <v>-0.13352941176470326</v>
      </c>
      <c r="Z738">
        <f t="shared" si="142"/>
        <v>3.3222352189589491E-6</v>
      </c>
      <c r="AA738">
        <f>W738/$C$5</f>
        <v>7.1116284714240514</v>
      </c>
      <c r="AB738">
        <f>Y738/$C$5</f>
        <v>-6.6764705882351629</v>
      </c>
      <c r="AC738">
        <f>$C$4/$C$5</f>
        <v>0</v>
      </c>
      <c r="AD738">
        <f>IFERROR(ABS(((J738*$C$5)/(4*Z738))*((((1/(AA738^3))-AA738)*SIN(V738))-(((4/(AA738^5))-(5/(AA738^3))+AA738)*SIN(3*V738))-(2*AC738*((3/(AA738^4))-(4/(AA738^2))+1)*COS(2*V738))+(2*AC738*((1/(AA738^2))-1)))),0)</f>
        <v>34254.17496430772</v>
      </c>
      <c r="AE738">
        <f>IFERROR(ABS(((J738*$C$5)/(4*Z738))*((2*AC738*((-(3/(AB738^4)))+(2/(AB738^2))+1)*SIN(2*X738))-((1/(AB738^3))*COS(X738))+(((4/(AB738^5))-((3/(AB738^3))-AB738))*COS(3*X738)))),0)</f>
        <v>287433.59131222294</v>
      </c>
      <c r="AF738">
        <f>MAX($C$8,AD738)</f>
        <v>400000</v>
      </c>
      <c r="AG738" s="11">
        <f>MAX(AE738,$C$3,U738)</f>
        <v>287433.59131222294</v>
      </c>
      <c r="AH738" s="11">
        <f t="shared" si="143"/>
        <v>9.2728636353609728E-2</v>
      </c>
      <c r="AI738" s="11">
        <f>(3*K738)/($C$2*$C$3*2)</f>
        <v>-7.4999999999999997E-3</v>
      </c>
      <c r="AJ738">
        <f t="shared" si="135"/>
        <v>0.21647</v>
      </c>
      <c r="AK738">
        <f t="shared" si="136"/>
        <v>9.2728636353609728E-2</v>
      </c>
      <c r="AL738">
        <f>0</f>
        <v>0</v>
      </c>
      <c r="AN738">
        <f t="shared" si="137"/>
        <v>1.3442250788094059E-6</v>
      </c>
    </row>
    <row r="739" spans="7:40" x14ac:dyDescent="0.25">
      <c r="G739">
        <f>G738+($C$6/1700)</f>
        <v>0.21676470588235555</v>
      </c>
      <c r="H739" s="7">
        <f t="shared" si="138"/>
        <v>0.21676000000000001</v>
      </c>
      <c r="I739" s="7">
        <f t="shared" si="144"/>
        <v>739</v>
      </c>
      <c r="J739" s="7">
        <f t="shared" si="145"/>
        <v>28.647499999999972</v>
      </c>
      <c r="K739" s="7">
        <v>-50</v>
      </c>
      <c r="L739">
        <f>SQRT(ABS((6*J739)/($C$2*$C$8)))</f>
        <v>9.2705177848920559E-2</v>
      </c>
      <c r="M739">
        <f>(3*K739)/($C$2*$C$3*2)</f>
        <v>-7.4999999999999997E-3</v>
      </c>
      <c r="N739">
        <f t="shared" si="139"/>
        <v>9.2705177848920559E-2</v>
      </c>
      <c r="O739">
        <f t="shared" si="140"/>
        <v>9.7979589711327184E-2</v>
      </c>
      <c r="P739">
        <f t="shared" si="134"/>
        <v>-16180.32600557128</v>
      </c>
      <c r="Q739">
        <f>0</f>
        <v>0</v>
      </c>
      <c r="R739" s="12">
        <f>0</f>
        <v>0</v>
      </c>
      <c r="S739">
        <f>0</f>
        <v>0</v>
      </c>
      <c r="T739">
        <f>SIN(R739)*$C$5</f>
        <v>0</v>
      </c>
      <c r="U739">
        <f>IFERROR($C$3*S739,0)</f>
        <v>0</v>
      </c>
      <c r="V739">
        <f>3.1415-ATAN((M739/2)/ABS((G739-$C$7)))</f>
        <v>3.1696382667409146</v>
      </c>
      <c r="W739">
        <f>SQRT(((O739/2))^2+(ABS(G739-$C$7))^2)</f>
        <v>0.1419564848769341</v>
      </c>
      <c r="X739">
        <f t="shared" si="141"/>
        <v>3.1415000000000002</v>
      </c>
      <c r="Y739">
        <f>G739-$C$7</f>
        <v>-0.13323529411764443</v>
      </c>
      <c r="Z739">
        <f t="shared" si="142"/>
        <v>3.319714478033686E-6</v>
      </c>
      <c r="AA739">
        <f>W739/$C$5</f>
        <v>7.0978242438467047</v>
      </c>
      <c r="AB739">
        <f>Y739/$C$5</f>
        <v>-6.6617647058822209</v>
      </c>
      <c r="AC739">
        <f>$C$4/$C$5</f>
        <v>0</v>
      </c>
      <c r="AD739">
        <f>IFERROR(ABS(((J739*$C$5)/(4*Z739))*((((1/(AA739^3))-AA739)*SIN(V739))-(((4/(AA739^5))-(5/(AA739^3))+AA739)*SIN(3*V739))-(2*AC739*((3/(AA739^4))-(4/(AA739^2))+1)*COS(2*V739))+(2*AC739*((1/(AA739^2))-1)))),0)</f>
        <v>34271.486391279257</v>
      </c>
      <c r="AE739">
        <f>IFERROR(ABS(((J739*$C$5)/(4*Z739))*((2*AC739*((-(3/(AB739^4)))+(2/(AB739^2))+1)*SIN(2*X739))-((1/(AB739^3))*COS(X739))+(((4/(AB739^5))-((3/(AB739^3))-AB739))*COS(3*X739)))),0)</f>
        <v>286868.09730077744</v>
      </c>
      <c r="AF739">
        <f>MAX($C$8,AD739)</f>
        <v>400000</v>
      </c>
      <c r="AG739" s="11">
        <f>MAX(AE739,$C$3,U739)</f>
        <v>286868.09730077744</v>
      </c>
      <c r="AH739" s="11">
        <f t="shared" si="143"/>
        <v>9.2705177848920559E-2</v>
      </c>
      <c r="AI739" s="11">
        <f>(3*K739)/($C$2*$C$3*2)</f>
        <v>-7.4999999999999997E-3</v>
      </c>
      <c r="AJ739">
        <f t="shared" si="135"/>
        <v>0.21676000000000001</v>
      </c>
      <c r="AK739">
        <f t="shared" si="136"/>
        <v>9.2705177848920559E-2</v>
      </c>
      <c r="AL739">
        <f>0</f>
        <v>0</v>
      </c>
      <c r="AN739">
        <f t="shared" si="137"/>
        <v>1.390213562730536E-6</v>
      </c>
    </row>
    <row r="740" spans="7:40" x14ac:dyDescent="0.25">
      <c r="G740">
        <f>G739+($C$6/1700)</f>
        <v>0.21705882352941439</v>
      </c>
      <c r="H740" s="7">
        <f t="shared" si="138"/>
        <v>0.21706</v>
      </c>
      <c r="I740" s="7">
        <f t="shared" si="144"/>
        <v>740</v>
      </c>
      <c r="J740" s="7">
        <f t="shared" si="145"/>
        <v>28.632499999999972</v>
      </c>
      <c r="K740" s="7">
        <v>-50</v>
      </c>
      <c r="L740">
        <f>SQRT(ABS((6*J740)/($C$2*$C$8)))</f>
        <v>9.2680904182037366E-2</v>
      </c>
      <c r="M740">
        <f>(3*K740)/($C$2*$C$3*2)</f>
        <v>-7.4999999999999997E-3</v>
      </c>
      <c r="N740">
        <f t="shared" si="139"/>
        <v>9.2680904182037366E-2</v>
      </c>
      <c r="O740">
        <f t="shared" si="140"/>
        <v>9.7979589711327184E-2</v>
      </c>
      <c r="P740">
        <f t="shared" si="134"/>
        <v>-16184.563726890327</v>
      </c>
      <c r="Q740">
        <f>0</f>
        <v>0</v>
      </c>
      <c r="R740" s="12">
        <f>0</f>
        <v>0</v>
      </c>
      <c r="S740">
        <f>0</f>
        <v>0</v>
      </c>
      <c r="T740">
        <f>SIN(R740)*$C$5</f>
        <v>0</v>
      </c>
      <c r="U740">
        <f>IFERROR($C$3*S740,0)</f>
        <v>0</v>
      </c>
      <c r="V740">
        <f>3.1415-ATAN((M740/2)/ABS((G740-$C$7)))</f>
        <v>3.169700486579996</v>
      </c>
      <c r="W740">
        <f>SQRT(((O740/2))^2+(ABS(G740-$C$7))^2)</f>
        <v>0.14168047290076138</v>
      </c>
      <c r="X740">
        <f t="shared" si="141"/>
        <v>3.1415000000000002</v>
      </c>
      <c r="Y740">
        <f>G740-$C$7</f>
        <v>-0.13294117647058559</v>
      </c>
      <c r="Z740">
        <f t="shared" si="142"/>
        <v>3.3171074862402277E-6</v>
      </c>
      <c r="AA740">
        <f>W740/$C$5</f>
        <v>7.0840236450380694</v>
      </c>
      <c r="AB740">
        <f>Y740/$C$5</f>
        <v>-6.6470588235292798</v>
      </c>
      <c r="AC740">
        <f>$C$4/$C$5</f>
        <v>0</v>
      </c>
      <c r="AD740">
        <f>IFERROR(ABS(((J740*$C$5)/(4*Z740))*((((1/(AA740^3))-AA740)*SIN(V740))-(((4/(AA740^5))-(5/(AA740^3))+AA740)*SIN(3*V740))-(2*AC740*((3/(AA740^4))-(4/(AA740^2))+1)*COS(2*V740))+(2*AC740*((1/(AA740^2))-1)))),0)</f>
        <v>34289.160256267089</v>
      </c>
      <c r="AE740">
        <f>IFERROR(ABS(((J740*$C$5)/(4*Z740))*((2*AC740*((-(3/(AB740^4)))+(2/(AB740^2))+1)*SIN(2*X740))-((1/(AB740^3))*COS(X740))+(((4/(AB740^5))-((3/(AB740^3))-AB740))*COS(3*X740)))),0)</f>
        <v>286304.80293643213</v>
      </c>
      <c r="AF740">
        <f>MAX($C$8,AD740)</f>
        <v>400000</v>
      </c>
      <c r="AG740" s="11">
        <f>MAX(AE740,$C$3,U740)</f>
        <v>286304.80293643213</v>
      </c>
      <c r="AH740" s="11">
        <f t="shared" si="143"/>
        <v>9.2680904182037366E-2</v>
      </c>
      <c r="AI740" s="11">
        <f>(3*K740)/($C$2*$C$3*2)</f>
        <v>-7.4999999999999997E-3</v>
      </c>
      <c r="AJ740">
        <f t="shared" si="135"/>
        <v>0.21706</v>
      </c>
      <c r="AK740">
        <f t="shared" si="136"/>
        <v>9.2680904182037366E-2</v>
      </c>
      <c r="AL740">
        <f>0</f>
        <v>0</v>
      </c>
      <c r="AN740">
        <f t="shared" si="137"/>
        <v>1.3435327870952048E-6</v>
      </c>
    </row>
    <row r="741" spans="7:40" x14ac:dyDescent="0.25">
      <c r="G741">
        <f>G740+($C$6/1700)</f>
        <v>0.21735294117647322</v>
      </c>
      <c r="H741" s="7">
        <f t="shared" si="138"/>
        <v>0.21734999999999999</v>
      </c>
      <c r="I741" s="7">
        <f t="shared" si="144"/>
        <v>741</v>
      </c>
      <c r="J741" s="7">
        <f t="shared" si="145"/>
        <v>28.617999999999974</v>
      </c>
      <c r="K741" s="7">
        <v>-50</v>
      </c>
      <c r="L741">
        <f>SQRT(ABS((6*J741)/($C$2*$C$8)))</f>
        <v>9.2657433592777616E-2</v>
      </c>
      <c r="M741">
        <f>(3*K741)/($C$2*$C$3*2)</f>
        <v>-7.4999999999999997E-3</v>
      </c>
      <c r="N741">
        <f t="shared" si="139"/>
        <v>9.2657433592777616E-2</v>
      </c>
      <c r="O741">
        <f t="shared" si="140"/>
        <v>9.7979589711327184E-2</v>
      </c>
      <c r="P741">
        <f t="shared" si="134"/>
        <v>-16188.663357463429</v>
      </c>
      <c r="Q741">
        <f>0</f>
        <v>0</v>
      </c>
      <c r="R741" s="12">
        <f>0</f>
        <v>0</v>
      </c>
      <c r="S741">
        <f>0</f>
        <v>0</v>
      </c>
      <c r="T741">
        <f>SIN(R741)*$C$5</f>
        <v>0</v>
      </c>
      <c r="U741">
        <f>IFERROR($C$3*S741,0)</f>
        <v>0</v>
      </c>
      <c r="V741">
        <f>3.1415-ATAN((M741/2)/ABS((G741-$C$7)))</f>
        <v>3.1697629821186832</v>
      </c>
      <c r="W741">
        <f>SQRT(((O741/2))^2+(ABS(G741-$C$7))^2)</f>
        <v>0.14140453392494942</v>
      </c>
      <c r="X741">
        <f t="shared" si="141"/>
        <v>3.1415000000000002</v>
      </c>
      <c r="Y741">
        <f>G741-$C$7</f>
        <v>-0.13264705882352676</v>
      </c>
      <c r="Z741">
        <f t="shared" si="142"/>
        <v>3.3145880431976347E-6</v>
      </c>
      <c r="AA741">
        <f>W741/$C$5</f>
        <v>7.0702266962474711</v>
      </c>
      <c r="AB741">
        <f>Y741/$C$5</f>
        <v>-6.6323529411763378</v>
      </c>
      <c r="AC741">
        <f>$C$4/$C$5</f>
        <v>0</v>
      </c>
      <c r="AD741">
        <f>IFERROR(ABS(((J741*$C$5)/(4*Z741))*((((1/(AA741^3))-AA741)*SIN(V741))-(((4/(AA741^5))-(5/(AA741^3))+AA741)*SIN(3*V741))-(2*AC741*((3/(AA741^4))-(4/(AA741^2))+1)*COS(2*V741))+(2*AC741*((1/(AA741^2))-1)))),0)</f>
        <v>34306.598569578629</v>
      </c>
      <c r="AE741">
        <f>IFERROR(ABS(((J741*$C$5)/(4*Z741))*((2*AC741*((-(3/(AB741^4)))+(2/(AB741^2))+1)*SIN(2*X741))-((1/(AB741^3))*COS(X741))+(((4/(AB741^5))-((3/(AB741^3))-AB741))*COS(3*X741)))),0)</f>
        <v>285738.70428630122</v>
      </c>
      <c r="AF741">
        <f>MAX($C$8,AD741)</f>
        <v>400000</v>
      </c>
      <c r="AG741" s="11">
        <f>MAX(AE741,$C$3,U741)</f>
        <v>285738.70428630122</v>
      </c>
      <c r="AH741" s="11">
        <f t="shared" si="143"/>
        <v>9.2657433592777616E-2</v>
      </c>
      <c r="AI741" s="11">
        <f>(3*K741)/($C$2*$C$3*2)</f>
        <v>-7.4999999999999997E-3</v>
      </c>
      <c r="AJ741">
        <f t="shared" si="135"/>
        <v>0.21734999999999999</v>
      </c>
      <c r="AK741">
        <f t="shared" si="136"/>
        <v>9.2657433592777616E-2</v>
      </c>
      <c r="AL741">
        <f>0</f>
        <v>0</v>
      </c>
      <c r="AN741">
        <f t="shared" si="137"/>
        <v>1.389497211224365E-6</v>
      </c>
    </row>
    <row r="742" spans="7:40" x14ac:dyDescent="0.25">
      <c r="G742">
        <f>G741+($C$6/1700)</f>
        <v>0.21764705882353205</v>
      </c>
      <c r="H742" s="7">
        <f t="shared" si="138"/>
        <v>0.21765000000000001</v>
      </c>
      <c r="I742" s="7">
        <f t="shared" si="144"/>
        <v>742</v>
      </c>
      <c r="J742" s="7">
        <f t="shared" si="145"/>
        <v>28.602999999999973</v>
      </c>
      <c r="K742" s="7">
        <v>-50</v>
      </c>
      <c r="L742">
        <f>SQRT(ABS((6*J742)/($C$2*$C$8)))</f>
        <v>9.2633147414950726E-2</v>
      </c>
      <c r="M742">
        <f>(3*K742)/($C$2*$C$3*2)</f>
        <v>-7.4999999999999997E-3</v>
      </c>
      <c r="N742">
        <f t="shared" si="139"/>
        <v>9.2633147414950726E-2</v>
      </c>
      <c r="O742">
        <f t="shared" si="140"/>
        <v>9.7979589711327184E-2</v>
      </c>
      <c r="P742">
        <f t="shared" si="134"/>
        <v>-16192.907634680068</v>
      </c>
      <c r="Q742">
        <f>0</f>
        <v>0</v>
      </c>
      <c r="R742" s="12">
        <f>0</f>
        <v>0</v>
      </c>
      <c r="S742">
        <f>0</f>
        <v>0</v>
      </c>
      <c r="T742">
        <f>SIN(R742)*$C$5</f>
        <v>0</v>
      </c>
      <c r="U742">
        <f>IFERROR($C$3*S742,0)</f>
        <v>0</v>
      </c>
      <c r="V742">
        <f>3.1415-ATAN((M742/2)/ABS((G742-$C$7)))</f>
        <v>3.1698257551930134</v>
      </c>
      <c r="W742">
        <f>SQRT(((O742/2))^2+(ABS(G742-$C$7))^2)</f>
        <v>0.14112866837769561</v>
      </c>
      <c r="X742">
        <f t="shared" si="141"/>
        <v>3.1415000000000002</v>
      </c>
      <c r="Y742">
        <f>G742-$C$7</f>
        <v>-0.13235294117646793</v>
      </c>
      <c r="Z742">
        <f t="shared" si="142"/>
        <v>3.3119823943872915E-6</v>
      </c>
      <c r="AA742">
        <f>W742/$C$5</f>
        <v>7.0564334188847804</v>
      </c>
      <c r="AB742">
        <f>Y742/$C$5</f>
        <v>-6.6176470588233958</v>
      </c>
      <c r="AC742">
        <f>$C$4/$C$5</f>
        <v>0</v>
      </c>
      <c r="AD742">
        <f>IFERROR(ABS(((J742*$C$5)/(4*Z742))*((((1/(AA742^3))-AA742)*SIN(V742))-(((4/(AA742^5))-(5/(AA742^3))+AA742)*SIN(3*V742))-(2*AC742*((3/(AA742^4))-(4/(AA742^2))+1)*COS(2*V742))+(2*AC742*((1/(AA742^2))-1)))),0)</f>
        <v>34324.400901097717</v>
      </c>
      <c r="AE742">
        <f>IFERROR(ABS(((J742*$C$5)/(4*Z742))*((2*AC742*((-(3/(AB742^4)))+(2/(AB742^2))+1)*SIN(2*X742))-((1/(AB742^3))*COS(X742))+(((4/(AB742^5))-((3/(AB742^3))-AB742))*COS(3*X742)))),0)</f>
        <v>285174.79662834859</v>
      </c>
      <c r="AF742">
        <f>MAX($C$8,AD742)</f>
        <v>400000</v>
      </c>
      <c r="AG742" s="11">
        <f>MAX(AE742,$C$3,U742)</f>
        <v>285174.79662834859</v>
      </c>
      <c r="AH742" s="11">
        <f t="shared" si="143"/>
        <v>9.2633147414950726E-2</v>
      </c>
      <c r="AI742" s="11">
        <f>(3*K742)/($C$2*$C$3*2)</f>
        <v>-7.4999999999999997E-3</v>
      </c>
      <c r="AJ742">
        <f t="shared" si="135"/>
        <v>0.21765000000000001</v>
      </c>
      <c r="AK742">
        <f t="shared" si="136"/>
        <v>9.2633147414950726E-2</v>
      </c>
      <c r="AL742">
        <f>0</f>
        <v>0</v>
      </c>
      <c r="AN742">
        <f t="shared" si="137"/>
        <v>1.3428401384750936E-6</v>
      </c>
    </row>
    <row r="743" spans="7:40" x14ac:dyDescent="0.25">
      <c r="G743">
        <f>G742+($C$6/1700)</f>
        <v>0.21794117647059089</v>
      </c>
      <c r="H743" s="7">
        <f t="shared" si="138"/>
        <v>0.21793999999999999</v>
      </c>
      <c r="I743" s="7">
        <f t="shared" si="144"/>
        <v>743</v>
      </c>
      <c r="J743" s="7">
        <f t="shared" si="145"/>
        <v>28.588499999999975</v>
      </c>
      <c r="K743" s="7">
        <v>-50</v>
      </c>
      <c r="L743">
        <f>SQRT(ABS((6*J743)/($C$2*$C$8)))</f>
        <v>9.2609664722425114E-2</v>
      </c>
      <c r="M743">
        <f>(3*K743)/($C$2*$C$3*2)</f>
        <v>-7.4999999999999997E-3</v>
      </c>
      <c r="N743">
        <f t="shared" si="139"/>
        <v>9.2609664722425114E-2</v>
      </c>
      <c r="O743">
        <f t="shared" si="140"/>
        <v>9.7979589711327184E-2</v>
      </c>
      <c r="P743">
        <f t="shared" si="134"/>
        <v>-16197.013610791964</v>
      </c>
      <c r="Q743">
        <f>0</f>
        <v>0</v>
      </c>
      <c r="R743" s="12">
        <f>0</f>
        <v>0</v>
      </c>
      <c r="S743">
        <f>0</f>
        <v>0</v>
      </c>
      <c r="T743">
        <f>SIN(R743)*$C$5</f>
        <v>0</v>
      </c>
      <c r="U743">
        <f>IFERROR($C$3*S743,0)</f>
        <v>0</v>
      </c>
      <c r="V743">
        <f>3.1415-ATAN((M743/2)/ABS((G743-$C$7)))</f>
        <v>3.1698888076553602</v>
      </c>
      <c r="W743">
        <f>SQRT(((O743/2))^2+(ABS(G743-$C$7))^2)</f>
        <v>0.14085287669043758</v>
      </c>
      <c r="X743">
        <f t="shared" si="141"/>
        <v>3.1415000000000002</v>
      </c>
      <c r="Y743">
        <f>G743-$C$7</f>
        <v>-0.13205882352940909</v>
      </c>
      <c r="Z743">
        <f t="shared" si="142"/>
        <v>3.3094642498963091E-6</v>
      </c>
      <c r="AA743">
        <f>W743/$C$5</f>
        <v>7.0426438345218791</v>
      </c>
      <c r="AB743">
        <f>Y743/$C$5</f>
        <v>-6.6029411764704546</v>
      </c>
      <c r="AC743">
        <f>$C$4/$C$5</f>
        <v>0</v>
      </c>
      <c r="AD743">
        <f>IFERROR(ABS(((J743*$C$5)/(4*Z743))*((((1/(AA743^3))-AA743)*SIN(V743))-(((4/(AA743^5))-(5/(AA743^3))+AA743)*SIN(3*V743))-(2*AC743*((3/(AA743^4))-(4/(AA743^2))+1)*COS(2*V743))+(2*AC743*((1/(AA743^2))-1)))),0)</f>
        <v>34341.968039061438</v>
      </c>
      <c r="AE743">
        <f>IFERROR(ABS(((J743*$C$5)/(4*Z743))*((2*AC743*((-(3/(AB743^4)))+(2/(AB743^2))+1)*SIN(2*X743))-((1/(AB743^3))*COS(X743))+(((4/(AB743^5))-((3/(AB743^3))-AB743))*COS(3*X743)))),0)</f>
        <v>284608.09060265601</v>
      </c>
      <c r="AF743">
        <f>MAX($C$8,AD743)</f>
        <v>400000</v>
      </c>
      <c r="AG743" s="11">
        <f>MAX(AE743,$C$3,U743)</f>
        <v>284608.09060265601</v>
      </c>
      <c r="AH743" s="11">
        <f t="shared" si="143"/>
        <v>9.2609664722425114E-2</v>
      </c>
      <c r="AI743" s="11">
        <f>(3*K743)/($C$2*$C$3*2)</f>
        <v>-7.4999999999999997E-3</v>
      </c>
      <c r="AJ743">
        <f t="shared" si="135"/>
        <v>0.21793999999999999</v>
      </c>
      <c r="AK743">
        <f t="shared" si="136"/>
        <v>9.2609664722425114E-2</v>
      </c>
      <c r="AL743">
        <f>0</f>
        <v>0</v>
      </c>
      <c r="AN743">
        <f t="shared" si="137"/>
        <v>1.3887804902143213E-6</v>
      </c>
    </row>
    <row r="744" spans="7:40" x14ac:dyDescent="0.25">
      <c r="G744">
        <f>G743+($C$6/1700)</f>
        <v>0.21823529411764972</v>
      </c>
      <c r="H744" s="7">
        <f t="shared" si="138"/>
        <v>0.21823999999999999</v>
      </c>
      <c r="I744" s="7">
        <f t="shared" si="144"/>
        <v>744</v>
      </c>
      <c r="J744" s="7">
        <f t="shared" si="145"/>
        <v>28.573499999999974</v>
      </c>
      <c r="K744" s="7">
        <v>-50</v>
      </c>
      <c r="L744">
        <f>SQRT(ABS((6*J744)/($C$2*$C$8)))</f>
        <v>9.2585366014289711E-2</v>
      </c>
      <c r="M744">
        <f>(3*K744)/($C$2*$C$3*2)</f>
        <v>-7.4999999999999997E-3</v>
      </c>
      <c r="N744">
        <f t="shared" si="139"/>
        <v>9.2585366014289711E-2</v>
      </c>
      <c r="O744">
        <f t="shared" si="140"/>
        <v>9.7979589711327184E-2</v>
      </c>
      <c r="P744">
        <f t="shared" si="134"/>
        <v>-16201.264460827302</v>
      </c>
      <c r="Q744">
        <f>0</f>
        <v>0</v>
      </c>
      <c r="R744" s="12">
        <f>0</f>
        <v>0</v>
      </c>
      <c r="S744">
        <f>0</f>
        <v>0</v>
      </c>
      <c r="T744">
        <f>SIN(R744)*$C$5</f>
        <v>0</v>
      </c>
      <c r="U744">
        <f>IFERROR($C$3*S744,0)</f>
        <v>0</v>
      </c>
      <c r="V744">
        <f>3.1415-ATAN((M744/2)/ABS((G744-$C$7)))</f>
        <v>3.1699521413746137</v>
      </c>
      <c r="W744">
        <f>SQRT(((O744/2))^2+(ABS(G744-$C$7))^2)</f>
        <v>0.14057715929788264</v>
      </c>
      <c r="X744">
        <f t="shared" si="141"/>
        <v>3.1415000000000002</v>
      </c>
      <c r="Y744">
        <f>G744-$C$7</f>
        <v>-0.13176470588235026</v>
      </c>
      <c r="Z744">
        <f t="shared" si="142"/>
        <v>3.3068599447616309E-6</v>
      </c>
      <c r="AA744">
        <f>W744/$C$5</f>
        <v>7.0288579648941321</v>
      </c>
      <c r="AB744">
        <f>Y744/$C$5</f>
        <v>-6.5882352941175126</v>
      </c>
      <c r="AC744">
        <f>$C$4/$C$5</f>
        <v>0</v>
      </c>
      <c r="AD744">
        <f>IFERROR(ABS(((J744*$C$5)/(4*Z744))*((((1/(AA744^3))-AA744)*SIN(V744))-(((4/(AA744^5))-(5/(AA744^3))+AA744)*SIN(3*V744))-(2*AC744*((3/(AA744^4))-(4/(AA744^2))+1)*COS(2*V744))+(2*AC744*((1/(AA744^2))-1)))),0)</f>
        <v>34359.900798579292</v>
      </c>
      <c r="AE744">
        <f>IFERROR(ABS(((J744*$C$5)/(4*Z744))*((2*AC744*((-(3/(AB744^4)))+(2/(AB744^2))+1)*SIN(2*X744))-((1/(AB744^3))*COS(X744))+(((4/(AB744^5))-((3/(AB744^3))-AB744))*COS(3*X744)))),0)</f>
        <v>284043.56686637003</v>
      </c>
      <c r="AF744">
        <f>MAX($C$8,AD744)</f>
        <v>400000</v>
      </c>
      <c r="AG744" s="11">
        <f>MAX(AE744,$C$3,U744)</f>
        <v>284043.56686637003</v>
      </c>
      <c r="AH744" s="11">
        <f t="shared" si="143"/>
        <v>9.2585366014289711E-2</v>
      </c>
      <c r="AI744" s="11">
        <f>(3*K744)/($C$2*$C$3*2)</f>
        <v>-7.4999999999999997E-3</v>
      </c>
      <c r="AJ744">
        <f t="shared" si="135"/>
        <v>0.21823999999999999</v>
      </c>
      <c r="AK744">
        <f t="shared" si="136"/>
        <v>9.2585366014289711E-2</v>
      </c>
      <c r="AL744">
        <f>0</f>
        <v>0</v>
      </c>
      <c r="AN744">
        <f t="shared" si="137"/>
        <v>1.342147132396502E-6</v>
      </c>
    </row>
    <row r="745" spans="7:40" x14ac:dyDescent="0.25">
      <c r="G745">
        <f>G744+($C$6/1700)</f>
        <v>0.21852941176470855</v>
      </c>
      <c r="H745" s="7">
        <f t="shared" si="138"/>
        <v>0.21853</v>
      </c>
      <c r="I745" s="7">
        <f t="shared" si="144"/>
        <v>745</v>
      </c>
      <c r="J745" s="7">
        <f t="shared" si="145"/>
        <v>28.558999999999973</v>
      </c>
      <c r="K745" s="7">
        <v>-50</v>
      </c>
      <c r="L745">
        <f>SQRT(ABS((6*J745)/($C$2*$C$8)))</f>
        <v>9.2561871199754772E-2</v>
      </c>
      <c r="M745">
        <f>(3*K745)/($C$2*$C$3*2)</f>
        <v>-7.4999999999999997E-3</v>
      </c>
      <c r="N745">
        <f t="shared" si="139"/>
        <v>9.2561871199754772E-2</v>
      </c>
      <c r="O745">
        <f t="shared" si="140"/>
        <v>9.7979589711327184E-2</v>
      </c>
      <c r="P745">
        <f t="shared" si="134"/>
        <v>-16205.376798864605</v>
      </c>
      <c r="Q745">
        <f>0</f>
        <v>0</v>
      </c>
      <c r="R745" s="12">
        <f>0</f>
        <v>0</v>
      </c>
      <c r="S745">
        <f>0</f>
        <v>0</v>
      </c>
      <c r="T745">
        <f>SIN(R745)*$C$5</f>
        <v>0</v>
      </c>
      <c r="U745">
        <f>IFERROR($C$3*S745,0)</f>
        <v>0</v>
      </c>
      <c r="V745">
        <f>3.1415-ATAN((M745/2)/ABS((G745-$C$7)))</f>
        <v>3.1700157582363642</v>
      </c>
      <c r="W745">
        <f>SQRT(((O745/2))^2+(ABS(G745-$C$7))^2)</f>
        <v>0.14030151663803764</v>
      </c>
      <c r="X745">
        <f t="shared" si="141"/>
        <v>3.1415000000000002</v>
      </c>
      <c r="Y745">
        <f>G745-$C$7</f>
        <v>-0.13147058823529142</v>
      </c>
      <c r="Z745">
        <f t="shared" si="142"/>
        <v>3.3043430994922431E-6</v>
      </c>
      <c r="AA745">
        <f>W745/$C$5</f>
        <v>7.015075831901882</v>
      </c>
      <c r="AB745">
        <f>Y745/$C$5</f>
        <v>-6.5735294117645715</v>
      </c>
      <c r="AC745">
        <f>$C$4/$C$5</f>
        <v>0</v>
      </c>
      <c r="AD745">
        <f>IFERROR(ABS(((J745*$C$5)/(4*Z745))*((((1/(AA745^3))-AA745)*SIN(V745))-(((4/(AA745^5))-(5/(AA745^3))+AA745)*SIN(3*V745))-(2*AC745*((3/(AA745^4))-(4/(AA745^2))+1)*COS(2*V745))+(2*AC745*((1/(AA745^2))-1)))),0)</f>
        <v>34377.598738995082</v>
      </c>
      <c r="AE745">
        <f>IFERROR(ABS(((J745*$C$5)/(4*Z745))*((2*AC745*((-(3/(AB745^4)))+(2/(AB745^2))+1)*SIN(2*X745))-((1/(AB745^3))*COS(X745))+(((4/(AB745^5))-((3/(AB745^3))-AB745))*COS(3*X745)))),0)</f>
        <v>283476.25068371516</v>
      </c>
      <c r="AF745">
        <f>MAX($C$8,AD745)</f>
        <v>400000</v>
      </c>
      <c r="AG745" s="11">
        <f>MAX(AE745,$C$3,U745)</f>
        <v>283476.25068371516</v>
      </c>
      <c r="AH745" s="11">
        <f t="shared" si="143"/>
        <v>9.2561871199754772E-2</v>
      </c>
      <c r="AI745" s="11">
        <f>(3*K745)/($C$2*$C$3*2)</f>
        <v>-7.4999999999999997E-3</v>
      </c>
      <c r="AJ745">
        <f t="shared" si="135"/>
        <v>0.21853</v>
      </c>
      <c r="AK745">
        <f t="shared" si="136"/>
        <v>9.2561871199754772E-2</v>
      </c>
      <c r="AL745">
        <f>0</f>
        <v>0</v>
      </c>
      <c r="AN745">
        <f t="shared" si="137"/>
        <v>1.3418063710907805E-6</v>
      </c>
    </row>
    <row r="746" spans="7:40" x14ac:dyDescent="0.25">
      <c r="G746">
        <f>G745+($C$6/1700)</f>
        <v>0.21882352941176739</v>
      </c>
      <c r="H746" s="7">
        <f t="shared" si="138"/>
        <v>0.21881999999999999</v>
      </c>
      <c r="I746" s="7">
        <f t="shared" si="144"/>
        <v>746</v>
      </c>
      <c r="J746" s="7">
        <f t="shared" si="145"/>
        <v>28.544499999999974</v>
      </c>
      <c r="K746" s="7">
        <v>-50</v>
      </c>
      <c r="L746">
        <f>SQRT(ABS((6*J746)/($C$2*$C$8)))</f>
        <v>9.2538370420058691E-2</v>
      </c>
      <c r="M746">
        <f>(3*K746)/($C$2*$C$3*2)</f>
        <v>-7.4999999999999997E-3</v>
      </c>
      <c r="N746">
        <f t="shared" si="139"/>
        <v>9.2538370420058691E-2</v>
      </c>
      <c r="O746">
        <f t="shared" si="140"/>
        <v>9.7979589711327184E-2</v>
      </c>
      <c r="P746">
        <f t="shared" si="134"/>
        <v>-16209.492269974733</v>
      </c>
      <c r="Q746">
        <f>0</f>
        <v>0</v>
      </c>
      <c r="R746" s="12">
        <f>0</f>
        <v>0</v>
      </c>
      <c r="S746">
        <f>0</f>
        <v>0</v>
      </c>
      <c r="T746">
        <f>SIN(R746)*$C$5</f>
        <v>0</v>
      </c>
      <c r="U746">
        <f>IFERROR($C$3*S746,0)</f>
        <v>0</v>
      </c>
      <c r="V746">
        <f>3.1415-ATAN((M746/2)/ABS((G746-$C$7)))</f>
        <v>3.1700796601430912</v>
      </c>
      <c r="W746">
        <f>SQRT(((O746/2))^2+(ABS(G746-$C$7))^2)</f>
        <v>0.14002594915223912</v>
      </c>
      <c r="X746">
        <f t="shared" si="141"/>
        <v>3.1415000000000002</v>
      </c>
      <c r="Y746">
        <f>G746-$C$7</f>
        <v>-0.13117647058823259</v>
      </c>
      <c r="Z746">
        <f t="shared" si="142"/>
        <v>3.3018268930692042E-6</v>
      </c>
      <c r="AA746">
        <f>W746/$C$5</f>
        <v>7.0012974576119555</v>
      </c>
      <c r="AB746">
        <f>Y746/$C$5</f>
        <v>-6.5588235294116295</v>
      </c>
      <c r="AC746">
        <f>$C$4/$C$5</f>
        <v>0</v>
      </c>
      <c r="AD746">
        <f>IFERROR(ABS(((J746*$C$5)/(4*Z746))*((((1/(AA746^3))-AA746)*SIN(V746))-(((4/(AA746^5))-(5/(AA746^3))+AA746)*SIN(3*V746))-(2*AC746*((3/(AA746^4))-(4/(AA746^2))+1)*COS(2*V746))+(2*AC746*((1/(AA746^2))-1)))),0)</f>
        <v>34395.362680689403</v>
      </c>
      <c r="AE746">
        <f>IFERROR(ABS(((J746*$C$5)/(4*Z746))*((2*AC746*((-(3/(AB746^4)))+(2/(AB746^2))+1)*SIN(2*X746))-((1/(AB746^3))*COS(X746))+(((4/(AB746^5))-((3/(AB746^3))-AB746))*COS(3*X746)))),0)</f>
        <v>282908.63022071304</v>
      </c>
      <c r="AF746">
        <f>MAX($C$8,AD746)</f>
        <v>400000</v>
      </c>
      <c r="AG746" s="11">
        <f>MAX(AE746,$C$3,U746)</f>
        <v>282908.63022071304</v>
      </c>
      <c r="AH746" s="11">
        <f t="shared" si="143"/>
        <v>9.2538370420058691E-2</v>
      </c>
      <c r="AI746" s="11">
        <f>(3*K746)/($C$2*$C$3*2)</f>
        <v>-7.4999999999999997E-3</v>
      </c>
      <c r="AJ746">
        <f t="shared" si="135"/>
        <v>0.21881999999999999</v>
      </c>
      <c r="AK746">
        <f t="shared" si="136"/>
        <v>9.2538370420058691E-2</v>
      </c>
      <c r="AL746">
        <f>0</f>
        <v>0</v>
      </c>
      <c r="AN746">
        <f t="shared" si="137"/>
        <v>1.3877107947985008E-6</v>
      </c>
    </row>
    <row r="747" spans="7:40" x14ac:dyDescent="0.25">
      <c r="G747">
        <f>G746+($C$6/1700)</f>
        <v>0.21911764705882622</v>
      </c>
      <c r="H747" s="7">
        <f t="shared" si="138"/>
        <v>0.21912000000000001</v>
      </c>
      <c r="I747" s="7">
        <f t="shared" si="144"/>
        <v>747</v>
      </c>
      <c r="J747" s="7">
        <f t="shared" si="145"/>
        <v>28.529499999999974</v>
      </c>
      <c r="K747" s="7">
        <v>-50</v>
      </c>
      <c r="L747">
        <f>SQRT(ABS((6*J747)/($C$2*$C$8)))</f>
        <v>9.2514052986559792E-2</v>
      </c>
      <c r="M747">
        <f>(3*K747)/($C$2*$C$3*2)</f>
        <v>-7.4999999999999997E-3</v>
      </c>
      <c r="N747">
        <f t="shared" si="139"/>
        <v>9.2514052986559792E-2</v>
      </c>
      <c r="O747">
        <f t="shared" si="140"/>
        <v>9.7979589711327184E-2</v>
      </c>
      <c r="P747">
        <f t="shared" si="134"/>
        <v>-16213.752955109601</v>
      </c>
      <c r="Q747">
        <f>0</f>
        <v>0</v>
      </c>
      <c r="R747" s="12">
        <f>0</f>
        <v>0</v>
      </c>
      <c r="S747">
        <f>0</f>
        <v>0</v>
      </c>
      <c r="T747">
        <f>SIN(R747)*$C$5</f>
        <v>0</v>
      </c>
      <c r="U747">
        <f>IFERROR($C$3*S747,0)</f>
        <v>0</v>
      </c>
      <c r="V747">
        <f>3.1415-ATAN((M747/2)/ABS((G747-$C$7)))</f>
        <v>3.1701438490143521</v>
      </c>
      <c r="W747">
        <f>SQRT(((O747/2))^2+(ABS(G747-$C$7))^2)</f>
        <v>0.13975045728518379</v>
      </c>
      <c r="X747">
        <f t="shared" si="141"/>
        <v>3.1415000000000002</v>
      </c>
      <c r="Y747">
        <f>G747-$C$7</f>
        <v>-0.13088235294117376</v>
      </c>
      <c r="Z747">
        <f t="shared" si="142"/>
        <v>3.2992245933500688E-6</v>
      </c>
      <c r="AA747">
        <f>W747/$C$5</f>
        <v>6.9875228642591889</v>
      </c>
      <c r="AB747">
        <f>Y747/$C$5</f>
        <v>-6.5441176470586875</v>
      </c>
      <c r="AC747">
        <f>$C$4/$C$5</f>
        <v>0</v>
      </c>
      <c r="AD747">
        <f>IFERROR(ABS(((J747*$C$5)/(4*Z747))*((((1/(AA747^3))-AA747)*SIN(V747))-(((4/(AA747^5))-(5/(AA747^3))+AA747)*SIN(3*V747))-(2*AC747*((3/(AA747^4))-(4/(AA747^2))+1)*COS(2*V747))+(2*AC747*((1/(AA747^2))-1)))),0)</f>
        <v>34413.494689118619</v>
      </c>
      <c r="AE747">
        <f>IFERROR(ABS(((J747*$C$5)/(4*Z747))*((2*AC747*((-(3/(AB747^4)))+(2/(AB747^2))+1)*SIN(2*X747))-((1/(AB747^3))*COS(X747))+(((4/(AB747^5))-((3/(AB747^3))-AB747))*COS(3*X747)))),0)</f>
        <v>282343.17887228989</v>
      </c>
      <c r="AF747">
        <f>MAX($C$8,AD747)</f>
        <v>400000</v>
      </c>
      <c r="AG747" s="11">
        <f>MAX(AE747,$C$3,U747)</f>
        <v>282343.17887228989</v>
      </c>
      <c r="AH747" s="11">
        <f t="shared" si="143"/>
        <v>9.2514052986559792E-2</v>
      </c>
      <c r="AI747" s="11">
        <f>(3*K747)/($C$2*$C$3*2)</f>
        <v>-7.4999999999999997E-3</v>
      </c>
      <c r="AJ747">
        <f t="shared" si="135"/>
        <v>0.21912000000000001</v>
      </c>
      <c r="AK747">
        <f t="shared" si="136"/>
        <v>9.2514052986559792E-2</v>
      </c>
      <c r="AL747">
        <f>0</f>
        <v>0</v>
      </c>
      <c r="AN747">
        <f t="shared" si="137"/>
        <v>1.3411128308236444E-6</v>
      </c>
    </row>
    <row r="748" spans="7:40" x14ac:dyDescent="0.25">
      <c r="G748">
        <f>G747+($C$6/1700)</f>
        <v>0.21941176470588505</v>
      </c>
      <c r="H748" s="7">
        <f t="shared" si="138"/>
        <v>0.21940999999999999</v>
      </c>
      <c r="I748" s="7">
        <f t="shared" si="144"/>
        <v>748</v>
      </c>
      <c r="J748" s="7">
        <f t="shared" si="145"/>
        <v>28.514999999999976</v>
      </c>
      <c r="K748" s="7">
        <v>-50</v>
      </c>
      <c r="L748">
        <f>SQRT(ABS((6*J748)/($C$2*$C$8)))</f>
        <v>9.2490540056807929E-2</v>
      </c>
      <c r="M748">
        <f>(3*K748)/($C$2*$C$3*2)</f>
        <v>-7.4999999999999997E-3</v>
      </c>
      <c r="N748">
        <f t="shared" si="139"/>
        <v>9.2490540056807929E-2</v>
      </c>
      <c r="O748">
        <f t="shared" si="140"/>
        <v>9.7979589711327184E-2</v>
      </c>
      <c r="P748">
        <f t="shared" si="134"/>
        <v>-16217.874812696477</v>
      </c>
      <c r="Q748">
        <f>0</f>
        <v>0</v>
      </c>
      <c r="R748" s="12">
        <f>0</f>
        <v>0</v>
      </c>
      <c r="S748">
        <f>0</f>
        <v>0</v>
      </c>
      <c r="T748">
        <f>SIN(R748)*$C$5</f>
        <v>0</v>
      </c>
      <c r="U748">
        <f>IFERROR($C$3*S748,0)</f>
        <v>0</v>
      </c>
      <c r="V748">
        <f>3.1415-ATAN((M748/2)/ABS((G748-$C$7)))</f>
        <v>3.1702083267869727</v>
      </c>
      <c r="W748">
        <f>SQRT(((O748/2))^2+(ABS(G748-$C$7))^2)</f>
        <v>0.13947504148495934</v>
      </c>
      <c r="X748">
        <f t="shared" si="141"/>
        <v>3.1415000000000002</v>
      </c>
      <c r="Y748">
        <f>G748-$C$7</f>
        <v>-0.13058823529411492</v>
      </c>
      <c r="Z748">
        <f t="shared" si="142"/>
        <v>3.2967096871498446E-6</v>
      </c>
      <c r="AA748">
        <f>W748/$C$5</f>
        <v>6.9737520742479671</v>
      </c>
      <c r="AB748">
        <f>Y748/$C$5</f>
        <v>-6.5294117647057464</v>
      </c>
      <c r="AC748">
        <f>$C$4/$C$5</f>
        <v>0</v>
      </c>
      <c r="AD748">
        <f>IFERROR(ABS(((J748*$C$5)/(4*Z748))*((((1/(AA748^3))-AA748)*SIN(V748))-(((4/(AA748^5))-(5/(AA748^3))+AA748)*SIN(3*V748))-(2*AC748*((3/(AA748^4))-(4/(AA748^2))+1)*COS(2*V748))+(2*AC748*((1/(AA748^2))-1)))),0)</f>
        <v>34431.392475229855</v>
      </c>
      <c r="AE748">
        <f>IFERROR(ABS(((J748*$C$5)/(4*Z748))*((2*AC748*((-(3/(AB748^4)))+(2/(AB748^2))+1)*SIN(2*X748))-((1/(AB748^3))*COS(X748))+(((4/(AB748^5))-((3/(AB748^3))-AB748))*COS(3*X748)))),0)</f>
        <v>281774.94400045596</v>
      </c>
      <c r="AF748">
        <f>MAX($C$8,AD748)</f>
        <v>400000</v>
      </c>
      <c r="AG748" s="11">
        <f>MAX(AE748,$C$3,U748)</f>
        <v>281774.94400045596</v>
      </c>
      <c r="AH748" s="11">
        <f t="shared" si="143"/>
        <v>9.2490540056807929E-2</v>
      </c>
      <c r="AI748" s="11">
        <f>(3*K748)/($C$2*$C$3*2)</f>
        <v>-7.4999999999999997E-3</v>
      </c>
      <c r="AJ748">
        <f t="shared" si="135"/>
        <v>0.21940999999999999</v>
      </c>
      <c r="AK748">
        <f t="shared" si="136"/>
        <v>9.2490540056807929E-2</v>
      </c>
      <c r="AL748">
        <f>0</f>
        <v>0</v>
      </c>
      <c r="AN748">
        <f t="shared" si="137"/>
        <v>1.3869931506679947E-6</v>
      </c>
    </row>
    <row r="749" spans="7:40" x14ac:dyDescent="0.25">
      <c r="G749">
        <f>G748+($C$6/1700)</f>
        <v>0.21970588235294389</v>
      </c>
      <c r="H749" s="7">
        <f t="shared" si="138"/>
        <v>0.21970999999999999</v>
      </c>
      <c r="I749" s="7">
        <f t="shared" si="144"/>
        <v>749</v>
      </c>
      <c r="J749" s="7">
        <f t="shared" si="145"/>
        <v>28.499999999999975</v>
      </c>
      <c r="K749" s="7">
        <v>-50</v>
      </c>
      <c r="L749">
        <f>SQRT(ABS((6*J749)/($C$2*$C$8)))</f>
        <v>9.2466210044534605E-2</v>
      </c>
      <c r="M749">
        <f>(3*K749)/($C$2*$C$3*2)</f>
        <v>-7.4999999999999997E-3</v>
      </c>
      <c r="N749">
        <f t="shared" si="139"/>
        <v>9.2466210044534605E-2</v>
      </c>
      <c r="O749">
        <f t="shared" si="140"/>
        <v>9.7979589711327184E-2</v>
      </c>
      <c r="P749">
        <f t="shared" si="134"/>
        <v>-16222.142113076261</v>
      </c>
      <c r="Q749">
        <f>0</f>
        <v>0</v>
      </c>
      <c r="R749" s="12">
        <f>0</f>
        <v>0</v>
      </c>
      <c r="S749">
        <f>0</f>
        <v>0</v>
      </c>
      <c r="T749">
        <f>SIN(R749)*$C$5</f>
        <v>0</v>
      </c>
      <c r="U749">
        <f>IFERROR($C$3*S749,0)</f>
        <v>0</v>
      </c>
      <c r="V749">
        <f>3.1415-ATAN((M749/2)/ABS((G749-$C$7)))</f>
        <v>3.1702730954152445</v>
      </c>
      <c r="W749">
        <f>SQRT(((O749/2))^2+(ABS(G749-$C$7))^2)</f>
        <v>0.13919970220307548</v>
      </c>
      <c r="X749">
        <f t="shared" si="141"/>
        <v>3.1415000000000002</v>
      </c>
      <c r="Y749">
        <f>G749-$C$7</f>
        <v>-0.13029411764705609</v>
      </c>
      <c r="Z749">
        <f t="shared" si="142"/>
        <v>3.2941087328365423E-6</v>
      </c>
      <c r="AA749">
        <f>W749/$C$5</f>
        <v>6.9599851101537737</v>
      </c>
      <c r="AB749">
        <f>Y749/$C$5</f>
        <v>-6.5147058823528043</v>
      </c>
      <c r="AC749">
        <f>$C$4/$C$5</f>
        <v>0</v>
      </c>
      <c r="AD749">
        <f>IFERROR(ABS(((J749*$C$5)/(4*Z749))*((((1/(AA749^3))-AA749)*SIN(V749))-(((4/(AA749^5))-(5/(AA749^3))+AA749)*SIN(3*V749))-(2*AC749*((3/(AA749^4))-(4/(AA749^2))+1)*COS(2*V749))+(2*AC749*((1/(AA749^2))-1)))),0)</f>
        <v>34449.659991631517</v>
      </c>
      <c r="AE749">
        <f>IFERROR(ABS(((J749*$C$5)/(4*Z749))*((2*AC749*((-(3/(AB749^4)))+(2/(AB749^2))+1)*SIN(2*X749))-((1/(AB749^3))*COS(X749))+(((4/(AB749^5))-((3/(AB749^3))-AB749))*COS(3*X749)))),0)</f>
        <v>281208.86941753572</v>
      </c>
      <c r="AF749">
        <f>MAX($C$8,AD749)</f>
        <v>400000</v>
      </c>
      <c r="AG749" s="11">
        <f>MAX(AE749,$C$3,U749)</f>
        <v>281208.86941753572</v>
      </c>
      <c r="AH749" s="11">
        <f t="shared" si="143"/>
        <v>9.2466210044534605E-2</v>
      </c>
      <c r="AI749" s="11">
        <f>(3*K749)/($C$2*$C$3*2)</f>
        <v>-7.4999999999999997E-3</v>
      </c>
      <c r="AJ749">
        <f t="shared" si="135"/>
        <v>0.21970999999999999</v>
      </c>
      <c r="AK749">
        <f t="shared" si="136"/>
        <v>9.2466210044534605E-2</v>
      </c>
      <c r="AL749">
        <f>0</f>
        <v>0</v>
      </c>
      <c r="AN749">
        <f t="shared" si="137"/>
        <v>1.3404189317150638E-6</v>
      </c>
    </row>
    <row r="750" spans="7:40" x14ac:dyDescent="0.25">
      <c r="G750">
        <f>G749+($C$6/1700)</f>
        <v>0.22000000000000272</v>
      </c>
      <c r="H750" s="7">
        <f t="shared" si="138"/>
        <v>0.22</v>
      </c>
      <c r="I750" s="7">
        <f t="shared" si="144"/>
        <v>750</v>
      </c>
      <c r="J750" s="7">
        <f t="shared" si="145"/>
        <v>28.485499999999973</v>
      </c>
      <c r="K750" s="7">
        <v>-50</v>
      </c>
      <c r="L750">
        <f>SQRT(ABS((6*J750)/($C$2*$C$8)))</f>
        <v>9.2442684945862497E-2</v>
      </c>
      <c r="M750">
        <f>(3*K750)/($C$2*$C$3*2)</f>
        <v>-7.4999999999999997E-3</v>
      </c>
      <c r="N750">
        <f t="shared" si="139"/>
        <v>9.2442684945862497E-2</v>
      </c>
      <c r="O750">
        <f t="shared" si="140"/>
        <v>9.7979589711327184E-2</v>
      </c>
      <c r="P750">
        <f t="shared" si="134"/>
        <v>-16226.270373674777</v>
      </c>
      <c r="Q750">
        <f>0</f>
        <v>0</v>
      </c>
      <c r="R750" s="12">
        <f>0</f>
        <v>0</v>
      </c>
      <c r="S750">
        <f>0</f>
        <v>0</v>
      </c>
      <c r="T750">
        <v>0</v>
      </c>
      <c r="U750">
        <f>IFERROR($C$3*S750,0)</f>
        <v>0</v>
      </c>
      <c r="V750">
        <f>3.1415-ATAN((M750/2)/ABS((G750-$C$7)))</f>
        <v>3.1703381568711198</v>
      </c>
      <c r="W750">
        <f>SQRT(((O750/2))^2+(ABS(G750-$C$7))^2)</f>
        <v>0.13892443989449549</v>
      </c>
      <c r="X750">
        <f t="shared" si="141"/>
        <v>3.1415000000000002</v>
      </c>
      <c r="Y750">
        <f>G750-$C$7</f>
        <v>-0.12999999999999726</v>
      </c>
      <c r="Z750">
        <f t="shared" si="142"/>
        <v>3.2915951275317052E-6</v>
      </c>
      <c r="AA750">
        <f>W750/$C$5</f>
        <v>6.9462219947247741</v>
      </c>
      <c r="AB750">
        <f>Y750/$C$5</f>
        <v>-6.4999999999998623</v>
      </c>
      <c r="AC750">
        <f>$C$4/$C$5</f>
        <v>0</v>
      </c>
      <c r="AD750">
        <f>IFERROR(ABS(((J750*$C$5)/(4*Z750))*((((1/(AA750^3))-AA750)*SIN(V750))-(((4/(AA750^5))-(5/(AA750^3))+AA750)*SIN(3*V750))-(2*AC750*((3/(AA750^4))-(4/(AA750^2))+1)*COS(2*V750))+(2*AC750*((1/(AA750^2))-1)))),0)</f>
        <v>34467.693702977769</v>
      </c>
      <c r="AE750">
        <f>IFERROR(ABS(((J750*$C$5)/(4*Z750))*((2*AC750*((-(3/(AB750^4)))+(2/(AB750^2))+1)*SIN(2*X750))-((1/(AB750^3))*COS(X750))+(((4/(AB750^5))-((3/(AB750^3))-AB750))*COS(3*X750)))),0)</f>
        <v>280640.01723857532</v>
      </c>
      <c r="AF750">
        <f>MAX($C$8,AD750)</f>
        <v>400000</v>
      </c>
      <c r="AG750" s="11">
        <f>MAX(AE750,$C$3,U750)</f>
        <v>280640.01723857532</v>
      </c>
      <c r="AH750" s="11">
        <f t="shared" si="143"/>
        <v>9.2442684945862497E-2</v>
      </c>
      <c r="AI750" s="11">
        <f>(3*K750)/($C$2*$C$3*2)</f>
        <v>-7.4999999999999997E-3</v>
      </c>
      <c r="AJ750">
        <f t="shared" si="135"/>
        <v>0.22</v>
      </c>
      <c r="AK750">
        <f t="shared" si="136"/>
        <v>9.2442684945862497E-2</v>
      </c>
      <c r="AL750">
        <f>0</f>
        <v>0</v>
      </c>
      <c r="AN750">
        <f t="shared" si="137"/>
        <v>1.3400777309544969E-6</v>
      </c>
    </row>
    <row r="751" spans="7:40" x14ac:dyDescent="0.25">
      <c r="G751">
        <f>G750+($C$6/1700)</f>
        <v>0.22029411764706155</v>
      </c>
      <c r="H751" s="7">
        <f t="shared" si="138"/>
        <v>0.22029000000000001</v>
      </c>
      <c r="I751" s="7">
        <f t="shared" si="144"/>
        <v>751</v>
      </c>
      <c r="J751" s="7">
        <f t="shared" si="145"/>
        <v>28.470999999999972</v>
      </c>
      <c r="K751" s="7">
        <v>-50</v>
      </c>
      <c r="L751">
        <f>SQRT(ABS((6*J751)/($C$2*$C$8)))</f>
        <v>9.2419153858926836E-2</v>
      </c>
      <c r="M751">
        <f>(3*K751)/($C$2*$C$3*2)</f>
        <v>-7.4999999999999997E-3</v>
      </c>
      <c r="N751">
        <f t="shared" si="139"/>
        <v>9.2419153858926836E-2</v>
      </c>
      <c r="O751">
        <f t="shared" si="140"/>
        <v>9.7979589711327184E-2</v>
      </c>
      <c r="P751">
        <f t="shared" si="134"/>
        <v>-16230.401787595611</v>
      </c>
      <c r="Q751">
        <f>0</f>
        <v>0</v>
      </c>
      <c r="R751" s="12">
        <f>0</f>
        <v>0</v>
      </c>
      <c r="S751">
        <f>0</f>
        <v>0</v>
      </c>
      <c r="T751">
        <f>0</f>
        <v>0</v>
      </c>
      <c r="U751">
        <f>IFERROR($C$3*S751,0)</f>
        <v>0</v>
      </c>
      <c r="V751">
        <f>3.1415-ATAN((M751/2)/ABS((G751-$C$7)))</f>
        <v>3.1704035131444117</v>
      </c>
      <c r="W751">
        <f>SQRT(((O751/2))^2+(ABS(G751-$C$7))^2)</f>
        <v>0.13864925501766789</v>
      </c>
      <c r="X751">
        <f t="shared" si="141"/>
        <v>3.1415000000000002</v>
      </c>
      <c r="Y751">
        <f>G751-$C$7</f>
        <v>-0.12970588235293842</v>
      </c>
      <c r="Z751">
        <f t="shared" si="142"/>
        <v>3.2890821618968791E-6</v>
      </c>
      <c r="AA751">
        <f>W751/$C$5</f>
        <v>6.9324627508833947</v>
      </c>
      <c r="AB751">
        <f>Y751/$C$5</f>
        <v>-6.4852941176469212</v>
      </c>
      <c r="AC751">
        <f>$C$4/$C$5</f>
        <v>0</v>
      </c>
      <c r="AD751">
        <f>IFERROR(ABS(((J751*$C$5)/(4*Z751))*((((1/(AA751^3))-AA751)*SIN(V751))-(((4/(AA751^5))-(5/(AA751^3))+AA751)*SIN(3*V751))-(2*AC751*((3/(AA751^4))-(4/(AA751^2))+1)*COS(2*V751))+(2*AC751*((1/(AA751^2))-1)))),0)</f>
        <v>34485.796014138796</v>
      </c>
      <c r="AE751">
        <f>IFERROR(ABS(((J751*$C$5)/(4*Z751))*((2*AC751*((-(3/(AB751^4)))+(2/(AB751^2))+1)*SIN(2*X751))-((1/(AB751^3))*COS(X751))+(((4/(AB751^5))-((3/(AB751^3))-AB751))*COS(3*X751)))),0)</f>
        <v>280070.85717556562</v>
      </c>
      <c r="AF751">
        <f>MAX($C$8,AD751)</f>
        <v>400000</v>
      </c>
      <c r="AG751" s="11">
        <f>MAX(AE751,$C$3,U751)</f>
        <v>280070.85717556562</v>
      </c>
      <c r="AH751" s="11">
        <f t="shared" si="143"/>
        <v>9.2419153858926836E-2</v>
      </c>
      <c r="AI751" s="11">
        <f>(3*K751)/($C$2*$C$3*2)</f>
        <v>-7.4999999999999997E-3</v>
      </c>
      <c r="AJ751">
        <f t="shared" si="135"/>
        <v>0.22029000000000001</v>
      </c>
      <c r="AK751">
        <f t="shared" si="136"/>
        <v>9.2419153858926836E-2</v>
      </c>
      <c r="AL751">
        <f>0</f>
        <v>0</v>
      </c>
      <c r="AN751">
        <f t="shared" si="137"/>
        <v>1.3859220757315075E-6</v>
      </c>
    </row>
    <row r="752" spans="7:40" x14ac:dyDescent="0.25">
      <c r="G752">
        <f>G751+($C$6/1700)</f>
        <v>0.22058823529412039</v>
      </c>
      <c r="H752" s="7">
        <f t="shared" si="138"/>
        <v>0.22059000000000001</v>
      </c>
      <c r="I752" s="7">
        <f t="shared" si="144"/>
        <v>752</v>
      </c>
      <c r="J752" s="7">
        <f t="shared" si="145"/>
        <v>28.455999999999971</v>
      </c>
      <c r="K752" s="7">
        <v>-50</v>
      </c>
      <c r="L752">
        <f>SQRT(ABS((6*J752)/($C$2*$C$8)))</f>
        <v>9.2394805048768791E-2</v>
      </c>
      <c r="M752">
        <f>(3*K752)/($C$2*$C$3*2)</f>
        <v>-7.4999999999999997E-3</v>
      </c>
      <c r="N752">
        <f t="shared" si="139"/>
        <v>9.2394805048768791E-2</v>
      </c>
      <c r="O752">
        <f t="shared" si="140"/>
        <v>9.7979589711327184E-2</v>
      </c>
      <c r="P752">
        <f t="shared" si="134"/>
        <v>-16234.678986640583</v>
      </c>
      <c r="Q752">
        <f>0</f>
        <v>0</v>
      </c>
      <c r="R752" s="12">
        <f>0</f>
        <v>0</v>
      </c>
      <c r="S752">
        <f>0</f>
        <v>0</v>
      </c>
      <c r="T752">
        <f>0</f>
        <v>0</v>
      </c>
      <c r="U752">
        <f>IFERROR($C$3*S752,0)</f>
        <v>0</v>
      </c>
      <c r="V752">
        <f>3.1415-ATAN((M752/2)/ABS((G752-$C$7)))</f>
        <v>3.1704691662429991</v>
      </c>
      <c r="W752">
        <f>SQRT(((O752/2))^2+(ABS(G752-$C$7))^2)</f>
        <v>0.13837414803455861</v>
      </c>
      <c r="X752">
        <f t="shared" si="141"/>
        <v>3.1415000000000002</v>
      </c>
      <c r="Y752">
        <f>G752-$C$7</f>
        <v>-0.12941176470587959</v>
      </c>
      <c r="Z752">
        <f t="shared" si="142"/>
        <v>3.2864832155847022E-6</v>
      </c>
      <c r="AA752">
        <f>W752/$C$5</f>
        <v>6.9187074017279304</v>
      </c>
      <c r="AB752">
        <f>Y752/$C$5</f>
        <v>-6.4705882352939792</v>
      </c>
      <c r="AC752">
        <f>$C$4/$C$5</f>
        <v>0</v>
      </c>
      <c r="AD752">
        <f>IFERROR(ABS(((J752*$C$5)/(4*Z752))*((((1/(AA752^3))-AA752)*SIN(V752))-(((4/(AA752^5))-(5/(AA752^3))+AA752)*SIN(3*V752))-(2*AC752*((3/(AA752^4))-(4/(AA752^2))+1)*COS(2*V752))+(2*AC752*((1/(AA752^2))-1)))),0)</f>
        <v>34504.270593649278</v>
      </c>
      <c r="AE752">
        <f>IFERROR(ABS(((J752*$C$5)/(4*Z752))*((2*AC752*((-(3/(AB752^4)))+(2/(AB752^2))+1)*SIN(2*X752))-((1/(AB752^3))*COS(X752))+(((4/(AB752^5))-((3/(AB752^3))-AB752))*COS(3*X752)))),0)</f>
        <v>279503.84403875499</v>
      </c>
      <c r="AF752">
        <f>MAX($C$8,AD752)</f>
        <v>400000</v>
      </c>
      <c r="AG752" s="11">
        <f>MAX(AE752,$C$3,U752)</f>
        <v>279503.84403875499</v>
      </c>
      <c r="AH752" s="11">
        <f t="shared" si="143"/>
        <v>9.2394805048768791E-2</v>
      </c>
      <c r="AI752" s="11">
        <f>(3*K752)/($C$2*$C$3*2)</f>
        <v>-7.4999999999999997E-3</v>
      </c>
      <c r="AJ752">
        <f t="shared" si="135"/>
        <v>0.22059000000000001</v>
      </c>
      <c r="AK752">
        <f t="shared" si="136"/>
        <v>9.2394805048768791E-2</v>
      </c>
      <c r="AL752">
        <f>0</f>
        <v>0</v>
      </c>
      <c r="AN752">
        <f t="shared" si="137"/>
        <v>1.3393832955878647E-6</v>
      </c>
    </row>
    <row r="753" spans="7:40" x14ac:dyDescent="0.25">
      <c r="G753">
        <f>G752+($C$6/1700)</f>
        <v>0.22088235294117922</v>
      </c>
      <c r="H753" s="7">
        <f t="shared" si="138"/>
        <v>0.22087999999999999</v>
      </c>
      <c r="I753" s="7">
        <f t="shared" si="144"/>
        <v>753</v>
      </c>
      <c r="J753" s="7">
        <f t="shared" si="145"/>
        <v>28.441499999999973</v>
      </c>
      <c r="K753" s="7">
        <v>-50</v>
      </c>
      <c r="L753">
        <f>SQRT(ABS((6*J753)/($C$2*$C$8)))</f>
        <v>9.2371261764685186E-2</v>
      </c>
      <c r="M753">
        <f>(3*K753)/($C$2*$C$3*2)</f>
        <v>-7.4999999999999997E-3</v>
      </c>
      <c r="N753">
        <f t="shared" si="139"/>
        <v>9.2371261764685186E-2</v>
      </c>
      <c r="O753">
        <f t="shared" si="140"/>
        <v>9.7979589711327184E-2</v>
      </c>
      <c r="P753">
        <f t="shared" si="134"/>
        <v>-16238.816828346831</v>
      </c>
      <c r="Q753">
        <f>0</f>
        <v>0</v>
      </c>
      <c r="R753" s="12">
        <f>0</f>
        <v>0</v>
      </c>
      <c r="S753">
        <f>0</f>
        <v>0</v>
      </c>
      <c r="T753">
        <f>0</f>
        <v>0</v>
      </c>
      <c r="U753">
        <f>IFERROR($C$3*S753,0)</f>
        <v>0</v>
      </c>
      <c r="V753">
        <f>3.1415-ATAN((M753/2)/ABS((G753-$C$7)))</f>
        <v>3.1705351181930284</v>
      </c>
      <c r="W753">
        <f>SQRT(((O753/2))^2+(ABS(G753-$C$7))^2)</f>
        <v>0.13809911941068345</v>
      </c>
      <c r="X753">
        <f t="shared" si="141"/>
        <v>3.1415000000000002</v>
      </c>
      <c r="Y753">
        <f>G753-$C$7</f>
        <v>-0.12911764705882076</v>
      </c>
      <c r="Z753">
        <f t="shared" si="142"/>
        <v>3.283971551850364E-6</v>
      </c>
      <c r="AA753">
        <f>W753/$C$5</f>
        <v>6.9049559705341723</v>
      </c>
      <c r="AB753">
        <f>Y753/$C$5</f>
        <v>-6.4558823529410381</v>
      </c>
      <c r="AC753">
        <f>$C$4/$C$5</f>
        <v>0</v>
      </c>
      <c r="AD753">
        <f>IFERROR(ABS(((J753*$C$5)/(4*Z753))*((((1/(AA753^3))-AA753)*SIN(V753))-(((4/(AA753^5))-(5/(AA753^3))+AA753)*SIN(3*V753))-(2*AC753*((3/(AA753^4))-(4/(AA753^2))+1)*COS(2*V753))+(2*AC753*((1/(AA753^2))-1)))),0)</f>
        <v>34522.512031319246</v>
      </c>
      <c r="AE753">
        <f>IFERROR(ABS(((J753*$C$5)/(4*Z753))*((2*AC753*((-(3/(AB753^4)))+(2/(AB753^2))+1)*SIN(2*X753))-((1/(AB753^3))*COS(X753))+(((4/(AB753^5))-((3/(AB753^3))-AB753))*COS(3*X753)))),0)</f>
        <v>278934.06223517202</v>
      </c>
      <c r="AF753">
        <f>MAX($C$8,AD753)</f>
        <v>400000</v>
      </c>
      <c r="AG753" s="11">
        <f>MAX(AE753,$C$3,U753)</f>
        <v>278934.06223517202</v>
      </c>
      <c r="AH753" s="11">
        <f t="shared" si="143"/>
        <v>9.2371261764685186E-2</v>
      </c>
      <c r="AI753" s="11">
        <f>(3*K753)/($C$2*$C$3*2)</f>
        <v>-7.4999999999999997E-3</v>
      </c>
      <c r="AJ753">
        <f t="shared" si="135"/>
        <v>0.22087999999999999</v>
      </c>
      <c r="AK753">
        <f t="shared" si="136"/>
        <v>9.2371261764685186E-2</v>
      </c>
      <c r="AL753">
        <f>0</f>
        <v>0</v>
      </c>
      <c r="AN753">
        <f t="shared" si="137"/>
        <v>1.3852035049045792E-6</v>
      </c>
    </row>
    <row r="754" spans="7:40" x14ac:dyDescent="0.25">
      <c r="G754">
        <f>G753+($C$6/1700)</f>
        <v>0.22117647058823806</v>
      </c>
      <c r="H754" s="7">
        <f t="shared" si="138"/>
        <v>0.22117999999999999</v>
      </c>
      <c r="I754" s="7">
        <f t="shared" si="144"/>
        <v>754</v>
      </c>
      <c r="J754" s="7">
        <f t="shared" si="145"/>
        <v>28.426499999999972</v>
      </c>
      <c r="K754" s="7">
        <v>-50</v>
      </c>
      <c r="L754">
        <f>SQRT(ABS((6*J754)/($C$2*$C$8)))</f>
        <v>9.2346900326973569E-2</v>
      </c>
      <c r="M754">
        <f>(3*K754)/($C$2*$C$3*2)</f>
        <v>-7.4999999999999997E-3</v>
      </c>
      <c r="N754">
        <f t="shared" si="139"/>
        <v>9.2346900326973569E-2</v>
      </c>
      <c r="O754">
        <f t="shared" si="140"/>
        <v>9.7979589711327184E-2</v>
      </c>
      <c r="P754">
        <f t="shared" si="134"/>
        <v>-16243.100685447322</v>
      </c>
      <c r="Q754">
        <f>0</f>
        <v>0</v>
      </c>
      <c r="R754" s="12">
        <f>0</f>
        <v>0</v>
      </c>
      <c r="S754">
        <f>0</f>
        <v>0</v>
      </c>
      <c r="T754">
        <f>0</f>
        <v>0</v>
      </c>
      <c r="U754">
        <f>IFERROR($C$3*S754,0)</f>
        <v>0</v>
      </c>
      <c r="V754">
        <f>3.1415-ATAN((M754/2)/ABS((G754-$C$7)))</f>
        <v>3.1706013710391243</v>
      </c>
      <c r="W754">
        <f>SQRT(((O754/2))^2+(ABS(G754-$C$7))^2)</f>
        <v>0.13782416961514077</v>
      </c>
      <c r="X754">
        <f t="shared" si="141"/>
        <v>3.1415000000000002</v>
      </c>
      <c r="Y754">
        <f>G754-$C$7</f>
        <v>-0.12882352941176192</v>
      </c>
      <c r="Z754">
        <f t="shared" si="142"/>
        <v>3.2813739526808887E-6</v>
      </c>
      <c r="AA754">
        <f>W754/$C$5</f>
        <v>6.8912084807570384</v>
      </c>
      <c r="AB754">
        <f>Y754/$C$5</f>
        <v>-6.4411764705880961</v>
      </c>
      <c r="AC754">
        <f>$C$4/$C$5</f>
        <v>0</v>
      </c>
      <c r="AD754">
        <f>IFERROR(ABS(((J754*$C$5)/(4*Z754))*((((1/(AA754^3))-AA754)*SIN(V754))-(((4/(AA754^5))-(5/(AA754^3))+AA754)*SIN(3*V754))-(2*AC754*((3/(AA754^4))-(4/(AA754^2))+1)*COS(2*V754))+(2*AC754*((1/(AA754^2))-1)))),0)</f>
        <v>34541.127464641606</v>
      </c>
      <c r="AE754">
        <f>IFERROR(ABS(((J754*$C$5)/(4*Z754))*((2*AC754*((-(3/(AB754^4)))+(2/(AB754^2))+1)*SIN(2*X754))-((1/(AB754^3))*COS(X754))+(((4/(AB754^5))-((3/(AB754^3))-AB754))*COS(3*X754)))),0)</f>
        <v>278366.41840414453</v>
      </c>
      <c r="AF754">
        <f>MAX($C$8,AD754)</f>
        <v>400000</v>
      </c>
      <c r="AG754" s="11">
        <f>MAX(AE754,$C$3,U754)</f>
        <v>278366.41840414453</v>
      </c>
      <c r="AH754" s="11">
        <f t="shared" si="143"/>
        <v>9.2346900326973569E-2</v>
      </c>
      <c r="AI754" s="11">
        <f>(3*K754)/($C$2*$C$3*2)</f>
        <v>-7.4999999999999997E-3</v>
      </c>
      <c r="AJ754">
        <f t="shared" si="135"/>
        <v>0.22117999999999999</v>
      </c>
      <c r="AK754">
        <f t="shared" si="136"/>
        <v>9.2346900326973569E-2</v>
      </c>
      <c r="AL754">
        <f>0</f>
        <v>0</v>
      </c>
      <c r="AN754">
        <f t="shared" si="137"/>
        <v>1.3386884999880117E-6</v>
      </c>
    </row>
    <row r="755" spans="7:40" x14ac:dyDescent="0.25">
      <c r="G755">
        <f>G754+($C$6/1700)</f>
        <v>0.22147058823529689</v>
      </c>
      <c r="H755" s="7">
        <f t="shared" si="138"/>
        <v>0.22147</v>
      </c>
      <c r="I755" s="7">
        <f t="shared" si="144"/>
        <v>755</v>
      </c>
      <c r="J755" s="7">
        <f t="shared" si="145"/>
        <v>28.411999999999971</v>
      </c>
      <c r="K755" s="7">
        <v>-50</v>
      </c>
      <c r="L755">
        <f>SQRT(ABS((6*J755)/($C$2*$C$8)))</f>
        <v>9.2323344826755444E-2</v>
      </c>
      <c r="M755">
        <f>(3*K755)/($C$2*$C$3*2)</f>
        <v>-7.4999999999999997E-3</v>
      </c>
      <c r="N755">
        <f t="shared" si="139"/>
        <v>9.2323344826755444E-2</v>
      </c>
      <c r="O755">
        <f t="shared" si="140"/>
        <v>9.7979589711327184E-2</v>
      </c>
      <c r="P755">
        <f t="shared" si="134"/>
        <v>-16247.244971623879</v>
      </c>
      <c r="Q755">
        <f>0</f>
        <v>0</v>
      </c>
      <c r="R755" s="12">
        <f>0</f>
        <v>0</v>
      </c>
      <c r="S755">
        <f>0</f>
        <v>0</v>
      </c>
      <c r="T755">
        <f>0</f>
        <v>0</v>
      </c>
      <c r="U755">
        <f>IFERROR($C$3*S755,0)</f>
        <v>0</v>
      </c>
      <c r="V755">
        <f>3.1415-ATAN((M755/2)/ABS((G755-$C$7)))</f>
        <v>3.170667926844601</v>
      </c>
      <c r="W755">
        <f>SQRT(((O755/2))^2+(ABS(G755-$C$7))^2)</f>
        <v>0.13754929912064473</v>
      </c>
      <c r="X755">
        <f t="shared" si="141"/>
        <v>3.1415000000000002</v>
      </c>
      <c r="Y755">
        <f>G755-$C$7</f>
        <v>-0.12852941176470309</v>
      </c>
      <c r="Z755">
        <f t="shared" si="142"/>
        <v>3.2788635915222155E-6</v>
      </c>
      <c r="AA755">
        <f>W755/$C$5</f>
        <v>6.8774649560322363</v>
      </c>
      <c r="AB755">
        <f>Y755/$C$5</f>
        <v>-6.426470588235154</v>
      </c>
      <c r="AC755">
        <f>$C$4/$C$5</f>
        <v>0</v>
      </c>
      <c r="AD755">
        <f>IFERROR(ABS(((J755*$C$5)/(4*Z755))*((((1/(AA755^3))-AA755)*SIN(V755))-(((4/(AA755^5))-(5/(AA755^3))+AA755)*SIN(3*V755))-(2*AC755*((3/(AA755^4))-(4/(AA755^2))+1)*COS(2*V755))+(2*AC755*((1/(AA755^2))-1)))),0)</f>
        <v>34559.510219180811</v>
      </c>
      <c r="AE755">
        <f>IFERROR(ABS(((J755*$C$5)/(4*Z755))*((2*AC755*((-(3/(AB755^4)))+(2/(AB755^2))+1)*SIN(2*X755))-((1/(AB755^3))*COS(X755))+(((4/(AB755^5))-((3/(AB755^3))-AB755))*COS(3*X755)))),0)</f>
        <v>277796.0118362038</v>
      </c>
      <c r="AF755">
        <f>MAX($C$8,AD755)</f>
        <v>400000</v>
      </c>
      <c r="AG755" s="11">
        <f>MAX(AE755,$C$3,U755)</f>
        <v>277796.0118362038</v>
      </c>
      <c r="AH755" s="11">
        <f t="shared" si="143"/>
        <v>9.2323344826755444E-2</v>
      </c>
      <c r="AI755" s="11">
        <f>(3*K755)/($C$2*$C$3*2)</f>
        <v>-7.4999999999999997E-3</v>
      </c>
      <c r="AJ755">
        <f t="shared" si="135"/>
        <v>0.22147</v>
      </c>
      <c r="AK755">
        <f t="shared" si="136"/>
        <v>9.2323344826755444E-2</v>
      </c>
      <c r="AL755">
        <f>0</f>
        <v>0</v>
      </c>
      <c r="AN755">
        <f t="shared" si="137"/>
        <v>1.338346858067875E-6</v>
      </c>
    </row>
    <row r="756" spans="7:40" x14ac:dyDescent="0.25">
      <c r="G756">
        <f>G755+($C$6/1700)</f>
        <v>0.22176470588235572</v>
      </c>
      <c r="H756" s="7">
        <f t="shared" si="138"/>
        <v>0.22176000000000001</v>
      </c>
      <c r="I756" s="7">
        <f t="shared" si="144"/>
        <v>756</v>
      </c>
      <c r="J756" s="7">
        <f t="shared" si="145"/>
        <v>28.397499999999969</v>
      </c>
      <c r="K756" s="7">
        <v>-50</v>
      </c>
      <c r="L756">
        <f>SQRT(ABS((6*J756)/($C$2*$C$8)))</f>
        <v>9.229978331502188E-2</v>
      </c>
      <c r="M756">
        <f>(3*K756)/($C$2*$C$3*2)</f>
        <v>-7.4999999999999997E-3</v>
      </c>
      <c r="N756">
        <f t="shared" si="139"/>
        <v>9.229978331502188E-2</v>
      </c>
      <c r="O756">
        <f t="shared" si="140"/>
        <v>9.7979589711327184E-2</v>
      </c>
      <c r="P756">
        <f t="shared" si="134"/>
        <v>-16251.392431555942</v>
      </c>
      <c r="Q756">
        <f>0</f>
        <v>0</v>
      </c>
      <c r="R756" s="12">
        <f>0</f>
        <v>0</v>
      </c>
      <c r="S756">
        <f>0</f>
        <v>0</v>
      </c>
      <c r="T756">
        <f>0</f>
        <v>0</v>
      </c>
      <c r="U756">
        <f>IFERROR($C$3*S756,0)</f>
        <v>0</v>
      </c>
      <c r="V756">
        <f>3.1415-ATAN((M756/2)/ABS((G756-$C$7)))</f>
        <v>3.1707347876916741</v>
      </c>
      <c r="W756">
        <f>SQRT(((O756/2))^2+(ABS(G756-$C$7))^2)</f>
        <v>0.13727450840355879</v>
      </c>
      <c r="X756">
        <f t="shared" si="141"/>
        <v>3.1415000000000002</v>
      </c>
      <c r="Y756">
        <f>G756-$C$7</f>
        <v>-0.12823529411764426</v>
      </c>
      <c r="Z756">
        <f t="shared" si="142"/>
        <v>3.2763538708604142E-6</v>
      </c>
      <c r="AA756">
        <f>W756/$C$5</f>
        <v>6.8637254201779392</v>
      </c>
      <c r="AB756">
        <f>Y756/$C$5</f>
        <v>-6.4117647058822129</v>
      </c>
      <c r="AC756">
        <f>$C$4/$C$5</f>
        <v>0</v>
      </c>
      <c r="AD756">
        <f>IFERROR(ABS(((J756*$C$5)/(4*Z756))*((((1/(AA756^3))-AA756)*SIN(V756))-(((4/(AA756^5))-(5/(AA756^3))+AA756)*SIN(3*V756))-(2*AC756*((3/(AA756^4))-(4/(AA756^2))+1)*COS(2*V756))+(2*AC756*((1/(AA756^2))-1)))),0)</f>
        <v>34577.964308924718</v>
      </c>
      <c r="AE756">
        <f>IFERROR(ABS(((J756*$C$5)/(4*Z756))*((2*AC756*((-(3/(AB756^4)))+(2/(AB756^2))+1)*SIN(2*X756))-((1/(AB756^3))*COS(X756))+(((4/(AB756^5))-((3/(AB756^3))-AB756))*COS(3*X756)))),0)</f>
        <v>277225.29362386861</v>
      </c>
      <c r="AF756">
        <f>MAX($C$8,AD756)</f>
        <v>400000</v>
      </c>
      <c r="AG756" s="11">
        <f>MAX(AE756,$C$3,U756)</f>
        <v>277225.29362386861</v>
      </c>
      <c r="AH756" s="11">
        <f t="shared" si="143"/>
        <v>9.229978331502188E-2</v>
      </c>
      <c r="AI756" s="11">
        <f>(3*K756)/($C$2*$C$3*2)</f>
        <v>-7.4999999999999997E-3</v>
      </c>
      <c r="AJ756">
        <f t="shared" si="135"/>
        <v>0.22176000000000001</v>
      </c>
      <c r="AK756">
        <f t="shared" si="136"/>
        <v>9.229978331502188E-2</v>
      </c>
      <c r="AL756">
        <f>0</f>
        <v>0</v>
      </c>
      <c r="AN756">
        <f t="shared" si="137"/>
        <v>1.3841310450965004E-6</v>
      </c>
    </row>
    <row r="757" spans="7:40" x14ac:dyDescent="0.25">
      <c r="G757">
        <f>G756+($C$6/1700)</f>
        <v>0.22205882352941456</v>
      </c>
      <c r="H757" s="7">
        <f t="shared" si="138"/>
        <v>0.22206000000000001</v>
      </c>
      <c r="I757" s="7">
        <f t="shared" si="144"/>
        <v>757</v>
      </c>
      <c r="J757" s="7">
        <f t="shared" si="145"/>
        <v>28.382499999999968</v>
      </c>
      <c r="K757" s="7">
        <v>-50</v>
      </c>
      <c r="L757">
        <f>SQRT(ABS((6*J757)/($C$2*$C$8)))</f>
        <v>9.2275403006434983E-2</v>
      </c>
      <c r="M757">
        <f>(3*K757)/($C$2*$C$3*2)</f>
        <v>-7.4999999999999997E-3</v>
      </c>
      <c r="N757">
        <f t="shared" si="139"/>
        <v>9.2275403006434983E-2</v>
      </c>
      <c r="O757">
        <f t="shared" si="140"/>
        <v>9.7979589711327184E-2</v>
      </c>
      <c r="P757">
        <f t="shared" si="134"/>
        <v>-16255.686251463945</v>
      </c>
      <c r="Q757">
        <f>0</f>
        <v>0</v>
      </c>
      <c r="R757" s="12">
        <f>0</f>
        <v>0</v>
      </c>
      <c r="S757">
        <f>0</f>
        <v>0</v>
      </c>
      <c r="T757">
        <f>0</f>
        <v>0</v>
      </c>
      <c r="U757">
        <f>IFERROR($C$3*S757,0)</f>
        <v>0</v>
      </c>
      <c r="V757">
        <f>3.1415-ATAN((M757/2)/ABS((G757-$C$7)))</f>
        <v>3.1708019556816796</v>
      </c>
      <c r="W757">
        <f>SQRT(((O757/2))^2+(ABS(G757-$C$7))^2)</f>
        <v>0.13699979794392941</v>
      </c>
      <c r="X757">
        <f t="shared" si="141"/>
        <v>3.1415000000000002</v>
      </c>
      <c r="Y757">
        <f>G757-$C$7</f>
        <v>-0.12794117647058542</v>
      </c>
      <c r="Z757">
        <f t="shared" si="142"/>
        <v>3.2737582822876727E-6</v>
      </c>
      <c r="AA757">
        <f>W757/$C$5</f>
        <v>6.8499898971964708</v>
      </c>
      <c r="AB757">
        <f>Y757/$C$5</f>
        <v>-6.3970588235292709</v>
      </c>
      <c r="AC757">
        <f>$C$4/$C$5</f>
        <v>0</v>
      </c>
      <c r="AD757">
        <f>IFERROR(ABS(((J757*$C$5)/(4*Z757))*((((1/(AA757^3))-AA757)*SIN(V757))-(((4/(AA757^5))-(5/(AA757^3))+AA757)*SIN(3*V757))-(2*AC757*((3/(AA757^4))-(4/(AA757^2))+1)*COS(2*V757))+(2*AC757*((1/(AA757^2))-1)))),0)</f>
        <v>34596.795030755711</v>
      </c>
      <c r="AE757">
        <f>IFERROR(ABS(((J757*$C$5)/(4*Z757))*((2*AC757*((-(3/(AB757^4)))+(2/(AB757^2))+1)*SIN(2*X757))-((1/(AB757^3))*COS(X757))+(((4/(AB757^5))-((3/(AB757^3))-AB757))*COS(3*X757)))),0)</f>
        <v>276656.69982556783</v>
      </c>
      <c r="AF757">
        <f>MAX($C$8,AD757)</f>
        <v>400000</v>
      </c>
      <c r="AG757" s="11">
        <f>MAX(AE757,$C$3,U757)</f>
        <v>276656.69982556783</v>
      </c>
      <c r="AH757" s="11">
        <f t="shared" si="143"/>
        <v>9.2275403006434983E-2</v>
      </c>
      <c r="AI757" s="11">
        <f>(3*K757)/($C$2*$C$3*2)</f>
        <v>-7.4999999999999997E-3</v>
      </c>
      <c r="AJ757">
        <f t="shared" si="135"/>
        <v>0.22206000000000001</v>
      </c>
      <c r="AK757">
        <f t="shared" si="136"/>
        <v>9.2275403006434983E-2</v>
      </c>
      <c r="AL757">
        <f>0</f>
        <v>0</v>
      </c>
      <c r="AN757">
        <f t="shared" si="137"/>
        <v>1.3376515241271958E-6</v>
      </c>
    </row>
    <row r="758" spans="7:40" x14ac:dyDescent="0.25">
      <c r="G758">
        <f>G757+($C$6/1700)</f>
        <v>0.22235294117647339</v>
      </c>
      <c r="H758" s="7">
        <f t="shared" si="138"/>
        <v>0.22234999999999999</v>
      </c>
      <c r="I758" s="7">
        <f t="shared" si="144"/>
        <v>758</v>
      </c>
      <c r="J758" s="7">
        <f t="shared" si="145"/>
        <v>28.36799999999997</v>
      </c>
      <c r="K758" s="7">
        <v>-50</v>
      </c>
      <c r="L758">
        <f>SQRT(ABS((6*J758)/($C$2*$C$8)))</f>
        <v>9.2251829250156292E-2</v>
      </c>
      <c r="M758">
        <f>(3*K758)/($C$2*$C$3*2)</f>
        <v>-7.4999999999999997E-3</v>
      </c>
      <c r="N758">
        <f t="shared" si="139"/>
        <v>9.2251829250156292E-2</v>
      </c>
      <c r="O758">
        <f t="shared" si="140"/>
        <v>9.7979589711327184E-2</v>
      </c>
      <c r="P758">
        <f t="shared" si="134"/>
        <v>-16259.840180865123</v>
      </c>
      <c r="Q758">
        <f>0</f>
        <v>0</v>
      </c>
      <c r="R758" s="12">
        <f>0</f>
        <v>0</v>
      </c>
      <c r="S758">
        <f>0</f>
        <v>0</v>
      </c>
      <c r="T758">
        <f>0</f>
        <v>0</v>
      </c>
      <c r="U758">
        <f>IFERROR($C$3*S758,0)</f>
        <v>0</v>
      </c>
      <c r="V758">
        <f>3.1415-ATAN((M758/2)/ABS((G758-$C$7)))</f>
        <v>3.1708694329352927</v>
      </c>
      <c r="W758">
        <f>SQRT(((O758/2))^2+(ABS(G758-$C$7))^2)</f>
        <v>0.13672516822552042</v>
      </c>
      <c r="X758">
        <f t="shared" si="141"/>
        <v>3.1415000000000002</v>
      </c>
      <c r="Y758">
        <f>G758-$C$7</f>
        <v>-0.12764705882352659</v>
      </c>
      <c r="Z758">
        <f t="shared" si="142"/>
        <v>3.271249865210539E-6</v>
      </c>
      <c r="AA758">
        <f>W758/$C$5</f>
        <v>6.8362584112760203</v>
      </c>
      <c r="AB758">
        <f>Y758/$C$5</f>
        <v>-6.3823529411763289</v>
      </c>
      <c r="AC758">
        <f>$C$4/$C$5</f>
        <v>0</v>
      </c>
      <c r="AD758">
        <f>IFERROR(ABS(((J758*$C$5)/(4*Z758))*((((1/(AA758^3))-AA758)*SIN(V758))-(((4/(AA758^5))-(5/(AA758^3))+AA758)*SIN(3*V758))-(2*AC758*((3/(AA758^4))-(4/(AA758^2))+1)*COS(2*V758))+(2*AC758*((1/(AA758^2))-1)))),0)</f>
        <v>34615.393808095127</v>
      </c>
      <c r="AE758">
        <f>IFERROR(ABS(((J758*$C$5)/(4*Z758))*((2*AC758*((-(3/(AB758^4)))+(2/(AB758^2))+1)*SIN(2*X758))-((1/(AB758^3))*COS(X758))+(((4/(AB758^5))-((3/(AB758^3))-AB758))*COS(3*X758)))),0)</f>
        <v>276085.3522203918</v>
      </c>
      <c r="AF758">
        <f>MAX($C$8,AD758)</f>
        <v>400000</v>
      </c>
      <c r="AG758" s="11">
        <f>MAX(AE758,$C$3,U758)</f>
        <v>276085.3522203918</v>
      </c>
      <c r="AH758" s="11">
        <f t="shared" si="143"/>
        <v>9.2251829250156292E-2</v>
      </c>
      <c r="AI758" s="11">
        <f>(3*K758)/($C$2*$C$3*2)</f>
        <v>-7.4999999999999997E-3</v>
      </c>
      <c r="AJ758">
        <f t="shared" si="135"/>
        <v>0.22234999999999999</v>
      </c>
      <c r="AK758">
        <f t="shared" si="136"/>
        <v>9.2251829250156292E-2</v>
      </c>
      <c r="AL758">
        <f>0</f>
        <v>0</v>
      </c>
      <c r="AN758">
        <f t="shared" si="137"/>
        <v>1.3834115439737847E-6</v>
      </c>
    </row>
    <row r="759" spans="7:40" x14ac:dyDescent="0.25">
      <c r="G759">
        <f>G758+($C$6/1700)</f>
        <v>0.22264705882353222</v>
      </c>
      <c r="H759" s="7">
        <f t="shared" si="138"/>
        <v>0.22264999999999999</v>
      </c>
      <c r="I759" s="7">
        <f t="shared" si="144"/>
        <v>759</v>
      </c>
      <c r="J759" s="7">
        <f t="shared" si="145"/>
        <v>28.35299999999997</v>
      </c>
      <c r="K759" s="7">
        <v>-50</v>
      </c>
      <c r="L759">
        <f>SQRT(ABS((6*J759)/($C$2*$C$8)))</f>
        <v>9.2227436264920595E-2</v>
      </c>
      <c r="M759">
        <f>(3*K759)/($C$2*$C$3*2)</f>
        <v>-7.4999999999999997E-3</v>
      </c>
      <c r="N759">
        <f t="shared" si="139"/>
        <v>9.2227436264920595E-2</v>
      </c>
      <c r="O759">
        <f t="shared" si="140"/>
        <v>9.7979589711327184E-2</v>
      </c>
      <c r="P759">
        <f t="shared" si="134"/>
        <v>-16264.140702028126</v>
      </c>
      <c r="Q759">
        <f>0</f>
        <v>0</v>
      </c>
      <c r="R759" s="12">
        <f>0</f>
        <v>0</v>
      </c>
      <c r="S759">
        <f>0</f>
        <v>0</v>
      </c>
      <c r="T759">
        <f>0</f>
        <v>0</v>
      </c>
      <c r="U759">
        <f>IFERROR($C$3*S759,0)</f>
        <v>0</v>
      </c>
      <c r="V759">
        <f>3.1415-ATAN((M759/2)/ABS((G759-$C$7)))</f>
        <v>3.1709372215927507</v>
      </c>
      <c r="W759">
        <f>SQRT(((O759/2))^2+(ABS(G759-$C$7))^2)</f>
        <v>0.13645061973584752</v>
      </c>
      <c r="X759">
        <f t="shared" si="141"/>
        <v>3.1415000000000002</v>
      </c>
      <c r="Y759">
        <f>G759-$C$7</f>
        <v>-0.12735294117646775</v>
      </c>
      <c r="Z759">
        <f t="shared" si="142"/>
        <v>3.2686556255241131E-6</v>
      </c>
      <c r="AA759">
        <f>W759/$C$5</f>
        <v>6.8225309867923754</v>
      </c>
      <c r="AB759">
        <f>Y759/$C$5</f>
        <v>-6.3676470588233878</v>
      </c>
      <c r="AC759">
        <f>$C$4/$C$5</f>
        <v>0</v>
      </c>
      <c r="AD759">
        <f>IFERROR(ABS(((J759*$C$5)/(4*Z759))*((((1/(AA759^3))-AA759)*SIN(V759))-(((4/(AA759^5))-(5/(AA759^3))+AA759)*SIN(3*V759))-(2*AC759*((3/(AA759^4))-(4/(AA759^2))+1)*COS(2*V759))+(2*AC759*((1/(AA759^2))-1)))),0)</f>
        <v>34634.371012366355</v>
      </c>
      <c r="AE759">
        <f>IFERROR(ABS(((J759*$C$5)/(4*Z759))*((2*AC759*((-(3/(AB759^4)))+(2/(AB759^2))+1)*SIN(2*X759))-((1/(AB759^3))*COS(X759))+(((4/(AB759^5))-((3/(AB759^3))-AB759))*COS(3*X759)))),0)</f>
        <v>275516.11994213791</v>
      </c>
      <c r="AF759">
        <f>MAX($C$8,AD759)</f>
        <v>400000</v>
      </c>
      <c r="AG759" s="11">
        <f>MAX(AE759,$C$3,U759)</f>
        <v>275516.11994213791</v>
      </c>
      <c r="AH759" s="11">
        <f t="shared" si="143"/>
        <v>9.2227436264920595E-2</v>
      </c>
      <c r="AI759" s="11">
        <f>(3*K759)/($C$2*$C$3*2)</f>
        <v>-7.4999999999999997E-3</v>
      </c>
      <c r="AJ759">
        <f t="shared" si="135"/>
        <v>0.22264999999999999</v>
      </c>
      <c r="AK759">
        <f t="shared" si="136"/>
        <v>9.2227436264920595E-2</v>
      </c>
      <c r="AL759">
        <f>0</f>
        <v>0</v>
      </c>
      <c r="AN759">
        <f t="shared" si="137"/>
        <v>1.3369558285523692E-6</v>
      </c>
    </row>
    <row r="760" spans="7:40" x14ac:dyDescent="0.25">
      <c r="G760">
        <f>G759+($C$6/1700)</f>
        <v>0.22294117647059106</v>
      </c>
      <c r="H760" s="7">
        <f t="shared" si="138"/>
        <v>0.22294</v>
      </c>
      <c r="I760" s="7">
        <f t="shared" si="144"/>
        <v>760</v>
      </c>
      <c r="J760" s="7">
        <f t="shared" si="145"/>
        <v>28.338499999999968</v>
      </c>
      <c r="K760" s="7">
        <v>-50</v>
      </c>
      <c r="L760">
        <f>SQRT(ABS((6*J760)/($C$2*$C$8)))</f>
        <v>9.2203850244987007E-2</v>
      </c>
      <c r="M760">
        <f>(3*K760)/($C$2*$C$3*2)</f>
        <v>-7.4999999999999997E-3</v>
      </c>
      <c r="N760">
        <f t="shared" si="139"/>
        <v>9.2203850244987007E-2</v>
      </c>
      <c r="O760">
        <f t="shared" si="140"/>
        <v>9.7979589711327184E-2</v>
      </c>
      <c r="P760">
        <f t="shared" si="134"/>
        <v>-16268.301117735078</v>
      </c>
      <c r="Q760">
        <f>0</f>
        <v>0</v>
      </c>
      <c r="R760" s="12">
        <f>0</f>
        <v>0</v>
      </c>
      <c r="S760">
        <f>0</f>
        <v>0</v>
      </c>
      <c r="T760">
        <f>0</f>
        <v>0</v>
      </c>
      <c r="U760">
        <f>IFERROR($C$3*S760,0)</f>
        <v>0</v>
      </c>
      <c r="V760">
        <f>3.1415-ATAN((M760/2)/ABS((G760-$C$7)))</f>
        <v>3.1710053238140801</v>
      </c>
      <c r="W760">
        <f>SQRT(((O760/2))^2+(ABS(G760-$C$7))^2)</f>
        <v>0.13617615296621313</v>
      </c>
      <c r="X760">
        <f t="shared" si="141"/>
        <v>3.1415000000000002</v>
      </c>
      <c r="Y760">
        <f>G760-$C$7</f>
        <v>-0.12705882352940892</v>
      </c>
      <c r="Z760">
        <f t="shared" si="142"/>
        <v>3.2661485127094517E-6</v>
      </c>
      <c r="AA760">
        <f>W760/$C$5</f>
        <v>6.8088076483106565</v>
      </c>
      <c r="AB760">
        <f>Y760/$C$5</f>
        <v>-6.3529411764704458</v>
      </c>
      <c r="AC760">
        <f>$C$4/$C$5</f>
        <v>0</v>
      </c>
      <c r="AD760">
        <f>IFERROR(ABS(((J760*$C$5)/(4*Z760))*((((1/(AA760^3))-AA760)*SIN(V760))-(((4/(AA760^5))-(5/(AA760^3))+AA760)*SIN(3*V760))-(2*AC760*((3/(AA760^4))-(4/(AA760^2))+1)*COS(2*V760))+(2*AC760*((1/(AA760^2))-1)))),0)</f>
        <v>34653.116784215454</v>
      </c>
      <c r="AE760">
        <f>IFERROR(ABS(((J760*$C$5)/(4*Z760))*((2*AC760*((-(3/(AB760^4)))+(2/(AB760^2))+1)*SIN(2*X760))-((1/(AB760^3))*COS(X760))+(((4/(AB760^5))-((3/(AB760^3))-AB760))*COS(3*X760)))),0)</f>
        <v>274944.1397854762</v>
      </c>
      <c r="AF760">
        <f>MAX($C$8,AD760)</f>
        <v>400000</v>
      </c>
      <c r="AG760" s="11">
        <f>MAX(AE760,$C$3,U760)</f>
        <v>274944.1397854762</v>
      </c>
      <c r="AH760" s="11">
        <f t="shared" si="143"/>
        <v>9.2203850244987007E-2</v>
      </c>
      <c r="AI760" s="11">
        <f>(3*K760)/($C$2*$C$3*2)</f>
        <v>-7.4999999999999997E-3</v>
      </c>
      <c r="AJ760">
        <f t="shared" si="135"/>
        <v>0.22294</v>
      </c>
      <c r="AK760">
        <f t="shared" si="136"/>
        <v>9.2203850244987007E-2</v>
      </c>
      <c r="AL760">
        <f>0</f>
        <v>0</v>
      </c>
      <c r="AN760">
        <f t="shared" si="137"/>
        <v>1.3826916684495972E-6</v>
      </c>
    </row>
    <row r="761" spans="7:40" x14ac:dyDescent="0.25">
      <c r="G761">
        <f>G760+($C$6/1700)</f>
        <v>0.22323529411764989</v>
      </c>
      <c r="H761" s="7">
        <f t="shared" si="138"/>
        <v>0.22323999999999999</v>
      </c>
      <c r="I761" s="7">
        <f t="shared" si="144"/>
        <v>761</v>
      </c>
      <c r="J761" s="7">
        <f t="shared" si="145"/>
        <v>28.323499999999967</v>
      </c>
      <c r="K761" s="7">
        <v>-50</v>
      </c>
      <c r="L761">
        <f>SQRT(ABS((6*J761)/($C$2*$C$8)))</f>
        <v>9.2179444563308094E-2</v>
      </c>
      <c r="M761">
        <f>(3*K761)/($C$2*$C$3*2)</f>
        <v>-7.4999999999999997E-3</v>
      </c>
      <c r="N761">
        <f t="shared" si="139"/>
        <v>9.2179444563308094E-2</v>
      </c>
      <c r="O761">
        <f t="shared" si="140"/>
        <v>9.7979589711327184E-2</v>
      </c>
      <c r="P761">
        <f t="shared" si="134"/>
        <v>-16272.608357602025</v>
      </c>
      <c r="Q761">
        <f>0</f>
        <v>0</v>
      </c>
      <c r="R761" s="12">
        <f>0</f>
        <v>0</v>
      </c>
      <c r="S761">
        <f>0</f>
        <v>0</v>
      </c>
      <c r="T761">
        <f>0</f>
        <v>0</v>
      </c>
      <c r="U761">
        <f>IFERROR($C$3*S761,0)</f>
        <v>0</v>
      </c>
      <c r="V761">
        <f>3.1415-ATAN((M761/2)/ABS((G761-$C$7)))</f>
        <v>3.1710737417793236</v>
      </c>
      <c r="W761">
        <f>SQRT(((O761/2))^2+(ABS(G761-$C$7))^2)</f>
        <v>0.1359017684117419</v>
      </c>
      <c r="X761">
        <f t="shared" si="141"/>
        <v>3.1415000000000002</v>
      </c>
      <c r="Y761">
        <f>G761-$C$7</f>
        <v>-0.12676470588235009</v>
      </c>
      <c r="Z761">
        <f t="shared" si="142"/>
        <v>3.2635556226110671E-6</v>
      </c>
      <c r="AA761">
        <f>W761/$C$5</f>
        <v>6.7950884205870947</v>
      </c>
      <c r="AB761">
        <f>Y761/$C$5</f>
        <v>-6.3382352941175046</v>
      </c>
      <c r="AC761">
        <f>$C$4/$C$5</f>
        <v>0</v>
      </c>
      <c r="AD761">
        <f>IFERROR(ABS(((J761*$C$5)/(4*Z761))*((((1/(AA761^3))-AA761)*SIN(V761))-(((4/(AA761^5))-(5/(AA761^3))+AA761)*SIN(3*V761))-(2*AC761*((3/(AA761^4))-(4/(AA761^2))+1)*COS(2*V761))+(2*AC761*((1/(AA761^2))-1)))),0)</f>
        <v>34672.242805990187</v>
      </c>
      <c r="AE761">
        <f>IFERROR(ABS(((J761*$C$5)/(4*Z761))*((2*AC761*((-(3/(AB761^4)))+(2/(AB761^2))+1)*SIN(2*X761))-((1/(AB761^3))*COS(X761))+(((4/(AB761^5))-((3/(AB761^3))-AB761))*COS(3*X761)))),0)</f>
        <v>274374.26581356715</v>
      </c>
      <c r="AF761">
        <f>MAX($C$8,AD761)</f>
        <v>400000</v>
      </c>
      <c r="AG761" s="11">
        <f>MAX(AE761,$C$3,U761)</f>
        <v>274374.26581356715</v>
      </c>
      <c r="AH761" s="11">
        <f t="shared" si="143"/>
        <v>9.2179444563308094E-2</v>
      </c>
      <c r="AI761" s="11">
        <f>(3*K761)/($C$2*$C$3*2)</f>
        <v>-7.4999999999999997E-3</v>
      </c>
      <c r="AJ761">
        <f t="shared" si="135"/>
        <v>0.22323999999999999</v>
      </c>
      <c r="AK761">
        <f t="shared" si="136"/>
        <v>9.2179444563308094E-2</v>
      </c>
      <c r="AL761">
        <f>0</f>
        <v>0</v>
      </c>
      <c r="AN761">
        <f t="shared" si="137"/>
        <v>1.3362597707781791E-6</v>
      </c>
    </row>
    <row r="762" spans="7:40" x14ac:dyDescent="0.25">
      <c r="G762">
        <f>G761+($C$6/1700)</f>
        <v>0.22352941176470872</v>
      </c>
      <c r="H762" s="7">
        <f t="shared" si="138"/>
        <v>0.22353000000000001</v>
      </c>
      <c r="I762" s="7">
        <f t="shared" si="144"/>
        <v>762</v>
      </c>
      <c r="J762" s="7">
        <f t="shared" si="145"/>
        <v>28.308999999999966</v>
      </c>
      <c r="K762" s="7">
        <v>-50</v>
      </c>
      <c r="L762">
        <f>SQRT(ABS((6*J762)/($C$2*$C$8)))</f>
        <v>9.2155846260560101E-2</v>
      </c>
      <c r="M762">
        <f>(3*K762)/($C$2*$C$3*2)</f>
        <v>-7.4999999999999997E-3</v>
      </c>
      <c r="N762">
        <f t="shared" si="139"/>
        <v>9.2155846260560101E-2</v>
      </c>
      <c r="O762">
        <f t="shared" si="140"/>
        <v>9.7979589711327184E-2</v>
      </c>
      <c r="P762">
        <f t="shared" si="134"/>
        <v>-16276.77527651281</v>
      </c>
      <c r="Q762">
        <f>0</f>
        <v>0</v>
      </c>
      <c r="R762" s="12">
        <f>0</f>
        <v>0</v>
      </c>
      <c r="S762">
        <f>0</f>
        <v>0</v>
      </c>
      <c r="T762">
        <f>0</f>
        <v>0</v>
      </c>
      <c r="U762">
        <f>IFERROR($C$3*S762,0)</f>
        <v>0</v>
      </c>
      <c r="V762">
        <f>3.1415-ATAN((M762/2)/ABS((G762-$C$7)))</f>
        <v>3.1711424776887749</v>
      </c>
      <c r="W762">
        <f>SQRT(((O762/2))^2+(ABS(G762-$C$7))^2)</f>
        <v>0.13562746657141611</v>
      </c>
      <c r="X762">
        <f t="shared" si="141"/>
        <v>3.1415000000000002</v>
      </c>
      <c r="Y762">
        <f>G762-$C$7</f>
        <v>-0.12647058823529125</v>
      </c>
      <c r="Z762">
        <f t="shared" si="142"/>
        <v>3.2610498147377401E-6</v>
      </c>
      <c r="AA762">
        <f>W762/$C$5</f>
        <v>6.7813733285708055</v>
      </c>
      <c r="AB762">
        <f>Y762/$C$5</f>
        <v>-6.3235294117645626</v>
      </c>
      <c r="AC762">
        <f>$C$4/$C$5</f>
        <v>0</v>
      </c>
      <c r="AD762">
        <f>IFERROR(ABS(((J762*$C$5)/(4*Z762))*((((1/(AA762^3))-AA762)*SIN(V762))-(((4/(AA762^5))-(5/(AA762^3))+AA762)*SIN(3*V762))-(2*AC762*((3/(AA762^4))-(4/(AA762^2))+1)*COS(2*V762))+(2*AC762*((1/(AA762^2))-1)))),0)</f>
        <v>34691.137927967924</v>
      </c>
      <c r="AE762">
        <f>IFERROR(ABS(((J762*$C$5)/(4*Z762))*((2*AC762*((-(3/(AB762^4)))+(2/(AB762^2))+1)*SIN(2*X762))-((1/(AB762^3))*COS(X762))+(((4/(AB762^5))-((3/(AB762^3))-AB762))*COS(3*X762)))),0)</f>
        <v>273801.64989000466</v>
      </c>
      <c r="AF762">
        <f>MAX($C$8,AD762)</f>
        <v>400000</v>
      </c>
      <c r="AG762" s="11">
        <f>MAX(AE762,$C$3,U762)</f>
        <v>273801.64989000466</v>
      </c>
      <c r="AH762" s="11">
        <f t="shared" si="143"/>
        <v>9.2155846260560101E-2</v>
      </c>
      <c r="AI762" s="11">
        <f>(3*K762)/($C$2*$C$3*2)</f>
        <v>-7.4999999999999997E-3</v>
      </c>
      <c r="AJ762">
        <f t="shared" si="135"/>
        <v>0.22353000000000001</v>
      </c>
      <c r="AK762">
        <f t="shared" si="136"/>
        <v>9.2155846260560101E-2</v>
      </c>
      <c r="AL762">
        <f>0</f>
        <v>0</v>
      </c>
      <c r="AN762">
        <f t="shared" si="137"/>
        <v>1.335917507745074E-6</v>
      </c>
    </row>
    <row r="763" spans="7:40" x14ac:dyDescent="0.25">
      <c r="G763">
        <f>G762+($C$6/1700)</f>
        <v>0.22382352941176756</v>
      </c>
      <c r="H763" s="7">
        <f t="shared" si="138"/>
        <v>0.22381999999999999</v>
      </c>
      <c r="I763" s="7">
        <f t="shared" si="144"/>
        <v>763</v>
      </c>
      <c r="J763" s="7">
        <f t="shared" si="145"/>
        <v>28.294499999999967</v>
      </c>
      <c r="K763" s="7">
        <v>-50</v>
      </c>
      <c r="L763">
        <f>SQRT(ABS((6*J763)/($C$2*$C$8)))</f>
        <v>9.2132241913458229E-2</v>
      </c>
      <c r="M763">
        <f>(3*K763)/($C$2*$C$3*2)</f>
        <v>-7.4999999999999997E-3</v>
      </c>
      <c r="N763">
        <f t="shared" si="139"/>
        <v>9.2132241913458229E-2</v>
      </c>
      <c r="O763">
        <f t="shared" si="140"/>
        <v>9.7979589711327184E-2</v>
      </c>
      <c r="P763">
        <f t="shared" si="134"/>
        <v>-16280.945398126551</v>
      </c>
      <c r="Q763">
        <f>0</f>
        <v>0</v>
      </c>
      <c r="R763" s="12">
        <f>0</f>
        <v>0</v>
      </c>
      <c r="S763">
        <f>0</f>
        <v>0</v>
      </c>
      <c r="T763">
        <f>0</f>
        <v>0</v>
      </c>
      <c r="U763">
        <f>IFERROR($C$3*S763,0)</f>
        <v>0</v>
      </c>
      <c r="V763">
        <f>3.1415-ATAN((M763/2)/ABS((G763-$C$7)))</f>
        <v>3.1712115337632132</v>
      </c>
      <c r="W763">
        <f>SQRT(((O763/2))^2+(ABS(G763-$C$7))^2)</f>
        <v>0.13535324794811199</v>
      </c>
      <c r="X763">
        <f t="shared" si="141"/>
        <v>3.1415000000000002</v>
      </c>
      <c r="Y763">
        <f>G763-$C$7</f>
        <v>-0.12617647058823242</v>
      </c>
      <c r="Z763">
        <f t="shared" si="142"/>
        <v>3.258544648525426E-6</v>
      </c>
      <c r="AA763">
        <f>W763/$C$5</f>
        <v>6.7676623974055996</v>
      </c>
      <c r="AB763">
        <f>Y763/$C$5</f>
        <v>-6.3088235294116206</v>
      </c>
      <c r="AC763">
        <f>$C$4/$C$5</f>
        <v>0</v>
      </c>
      <c r="AD763">
        <f>IFERROR(ABS(((J763*$C$5)/(4*Z763))*((((1/(AA763^3))-AA763)*SIN(V763))-(((4/(AA763^5))-(5/(AA763^3))+AA763)*SIN(3*V763))-(2*AC763*((3/(AA763^4))-(4/(AA763^2))+1)*COS(2*V763))+(2*AC763*((1/(AA763^2))-1)))),0)</f>
        <v>34710.108461617521</v>
      </c>
      <c r="AE763">
        <f>IFERROR(ABS(((J763*$C$5)/(4*Z763))*((2*AC763*((-(3/(AB763^4)))+(2/(AB763^2))+1)*SIN(2*X763))-((1/(AB763^3))*COS(X763))+(((4/(AB763^5))-((3/(AB763^3))-AB763))*COS(3*X763)))),0)</f>
        <v>273228.71677056653</v>
      </c>
      <c r="AF763">
        <f>MAX($C$8,AD763)</f>
        <v>400000</v>
      </c>
      <c r="AG763" s="11">
        <f>MAX(AE763,$C$3,U763)</f>
        <v>273228.71677056653</v>
      </c>
      <c r="AH763" s="11">
        <f t="shared" si="143"/>
        <v>9.2132241913458229E-2</v>
      </c>
      <c r="AI763" s="11">
        <f>(3*K763)/($C$2*$C$3*2)</f>
        <v>-7.4999999999999997E-3</v>
      </c>
      <c r="AJ763">
        <f t="shared" si="135"/>
        <v>0.22381999999999999</v>
      </c>
      <c r="AK763">
        <f t="shared" si="136"/>
        <v>9.2132241913458229E-2</v>
      </c>
      <c r="AL763">
        <f>0</f>
        <v>0</v>
      </c>
      <c r="AN763">
        <f t="shared" si="137"/>
        <v>1.3816172588674055E-6</v>
      </c>
    </row>
    <row r="764" spans="7:40" x14ac:dyDescent="0.25">
      <c r="G764">
        <f>G763+($C$6/1700)</f>
        <v>0.22411764705882639</v>
      </c>
      <c r="H764" s="7">
        <f t="shared" si="138"/>
        <v>0.22412000000000001</v>
      </c>
      <c r="I764" s="7">
        <f t="shared" si="144"/>
        <v>764</v>
      </c>
      <c r="J764" s="7">
        <f t="shared" si="145"/>
        <v>28.279499999999967</v>
      </c>
      <c r="K764" s="7">
        <v>-50</v>
      </c>
      <c r="L764">
        <f>SQRT(ABS((6*J764)/($C$2*$C$8)))</f>
        <v>9.2107817257820135E-2</v>
      </c>
      <c r="M764">
        <f>(3*K764)/($C$2*$C$3*2)</f>
        <v>-7.4999999999999997E-3</v>
      </c>
      <c r="N764">
        <f t="shared" si="139"/>
        <v>9.2107817257820135E-2</v>
      </c>
      <c r="O764">
        <f t="shared" si="140"/>
        <v>9.7979589711327184E-2</v>
      </c>
      <c r="P764">
        <f t="shared" si="134"/>
        <v>-16285.26269167069</v>
      </c>
      <c r="Q764">
        <f>0</f>
        <v>0</v>
      </c>
      <c r="R764" s="12">
        <f>0</f>
        <v>0</v>
      </c>
      <c r="S764">
        <f>0</f>
        <v>0</v>
      </c>
      <c r="T764">
        <f>0</f>
        <v>0</v>
      </c>
      <c r="U764">
        <f>IFERROR($C$3*S764,0)</f>
        <v>0</v>
      </c>
      <c r="V764">
        <f>3.1415-ATAN((M764/2)/ABS((G764-$C$7)))</f>
        <v>3.1712809122441419</v>
      </c>
      <c r="W764">
        <f>SQRT(((O764/2))^2+(ABS(G764-$C$7))^2)</f>
        <v>0.13507911304863604</v>
      </c>
      <c r="X764">
        <f t="shared" si="141"/>
        <v>3.1415000000000002</v>
      </c>
      <c r="Y764">
        <f>G764-$C$7</f>
        <v>-0.12588235294117359</v>
      </c>
      <c r="Z764">
        <f t="shared" si="142"/>
        <v>3.2559537726781514E-6</v>
      </c>
      <c r="AA764">
        <f>W764/$C$5</f>
        <v>6.7539556524318023</v>
      </c>
      <c r="AB764">
        <f>Y764/$C$5</f>
        <v>-6.2941176470586795</v>
      </c>
      <c r="AC764">
        <f>$C$4/$C$5</f>
        <v>0</v>
      </c>
      <c r="AD764">
        <f>IFERROR(ABS(((J764*$C$5)/(4*Z764))*((((1/(AA764^3))-AA764)*SIN(V764))-(((4/(AA764^5))-(5/(AA764^3))+AA764)*SIN(3*V764))-(2*AC764*((3/(AA764^4))-(4/(AA764^2))+1)*COS(2*V764))+(2*AC764*((1/(AA764^2))-1)))),0)</f>
        <v>34729.462029360773</v>
      </c>
      <c r="AE764">
        <f>IFERROR(ABS(((J764*$C$5)/(4*Z764))*((2*AC764*((-(3/(AB764^4)))+(2/(AB764^2))+1)*SIN(2*X764))-((1/(AB764^3))*COS(X764))+(((4/(AB764^5))-((3/(AB764^3))-AB764))*COS(3*X764)))),0)</f>
        <v>272657.87598864449</v>
      </c>
      <c r="AF764">
        <f>MAX($C$8,AD764)</f>
        <v>400000</v>
      </c>
      <c r="AG764" s="11">
        <f>MAX(AE764,$C$3,U764)</f>
        <v>272657.87598864449</v>
      </c>
      <c r="AH764" s="11">
        <f t="shared" si="143"/>
        <v>9.2107817257820135E-2</v>
      </c>
      <c r="AI764" s="11">
        <f>(3*K764)/($C$2*$C$3*2)</f>
        <v>-7.4999999999999997E-3</v>
      </c>
      <c r="AJ764">
        <f t="shared" si="135"/>
        <v>0.22412000000000001</v>
      </c>
      <c r="AK764">
        <f t="shared" si="136"/>
        <v>9.2107817257820135E-2</v>
      </c>
      <c r="AL764">
        <f>0</f>
        <v>0</v>
      </c>
      <c r="AN764">
        <f t="shared" si="137"/>
        <v>1.3352209086888245E-6</v>
      </c>
    </row>
    <row r="765" spans="7:40" x14ac:dyDescent="0.25">
      <c r="G765">
        <f>G764+($C$6/1700)</f>
        <v>0.22441176470588522</v>
      </c>
      <c r="H765" s="7">
        <f t="shared" si="138"/>
        <v>0.22441</v>
      </c>
      <c r="I765" s="7">
        <f t="shared" si="144"/>
        <v>765</v>
      </c>
      <c r="J765" s="7">
        <f t="shared" si="145"/>
        <v>28.264999999999969</v>
      </c>
      <c r="K765" s="7">
        <v>-50</v>
      </c>
      <c r="L765">
        <f>SQRT(ABS((6*J765)/($C$2*$C$8)))</f>
        <v>9.2084200599234126E-2</v>
      </c>
      <c r="M765">
        <f>(3*K765)/($C$2*$C$3*2)</f>
        <v>-7.4999999999999997E-3</v>
      </c>
      <c r="N765">
        <f t="shared" si="139"/>
        <v>9.2084200599234126E-2</v>
      </c>
      <c r="O765">
        <f t="shared" si="140"/>
        <v>9.7979589711327184E-2</v>
      </c>
      <c r="P765">
        <f t="shared" si="134"/>
        <v>-16289.439341806867</v>
      </c>
      <c r="Q765">
        <f>0</f>
        <v>0</v>
      </c>
      <c r="R765" s="12">
        <f>0</f>
        <v>0</v>
      </c>
      <c r="S765">
        <f>0</f>
        <v>0</v>
      </c>
      <c r="T765">
        <f>0</f>
        <v>0</v>
      </c>
      <c r="U765">
        <f>IFERROR($C$3*S765,0)</f>
        <v>0</v>
      </c>
      <c r="V765">
        <f>3.1415-ATAN((M765/2)/ABS((G765-$C$7)))</f>
        <v>3.1713506153940303</v>
      </c>
      <c r="W765">
        <f>SQRT(((O765/2))^2+(ABS(G765-$C$7))^2)</f>
        <v>0.13480506238376189</v>
      </c>
      <c r="X765">
        <f t="shared" si="141"/>
        <v>3.1415000000000002</v>
      </c>
      <c r="Y765">
        <f>G765-$C$7</f>
        <v>-0.12558823529411475</v>
      </c>
      <c r="Z765">
        <f t="shared" si="142"/>
        <v>3.2534499124216872E-6</v>
      </c>
      <c r="AA765">
        <f>W765/$C$5</f>
        <v>6.7402531191880941</v>
      </c>
      <c r="AB765">
        <f>Y765/$C$5</f>
        <v>-6.2794117647057375</v>
      </c>
      <c r="AC765">
        <f>$C$4/$C$5</f>
        <v>0</v>
      </c>
      <c r="AD765">
        <f>IFERROR(ABS(((J765*$C$5)/(4*Z765))*((((1/(AA765^3))-AA765)*SIN(V765))-(((4/(AA765^5))-(5/(AA765^3))+AA765)*SIN(3*V765))-(2*AC765*((3/(AA765^4))-(4/(AA765^2))+1)*COS(2*V765))+(2*AC765*((1/(AA765^2))-1)))),0)</f>
        <v>34748.585539606094</v>
      </c>
      <c r="AE765">
        <f>IFERROR(ABS(((J765*$C$5)/(4*Z765))*((2*AC765*((-(3/(AB765^4)))+(2/(AB765^2))+1)*SIN(2*X765))-((1/(AB765^3))*COS(X765))+(((4/(AB765^5))-((3/(AB765^3))-AB765))*COS(3*X765)))),0)</f>
        <v>272084.30217579077</v>
      </c>
      <c r="AF765">
        <f>MAX($C$8,AD765)</f>
        <v>400000</v>
      </c>
      <c r="AG765" s="11">
        <f>MAX(AE765,$C$3,U765)</f>
        <v>272084.30217579077</v>
      </c>
      <c r="AH765" s="11">
        <f t="shared" si="143"/>
        <v>9.2084200599234126E-2</v>
      </c>
      <c r="AI765" s="11">
        <f>(3*K765)/($C$2*$C$3*2)</f>
        <v>-7.4999999999999997E-3</v>
      </c>
      <c r="AJ765">
        <f t="shared" si="135"/>
        <v>0.22441</v>
      </c>
      <c r="AK765">
        <f t="shared" si="136"/>
        <v>9.2084200599234126E-2</v>
      </c>
      <c r="AL765">
        <f>0</f>
        <v>0</v>
      </c>
      <c r="AN765">
        <f t="shared" si="137"/>
        <v>1.3808964479641227E-6</v>
      </c>
    </row>
    <row r="766" spans="7:40" x14ac:dyDescent="0.25">
      <c r="G766">
        <f>G765+($C$6/1700)</f>
        <v>0.22470588235294406</v>
      </c>
      <c r="H766" s="7">
        <f t="shared" si="138"/>
        <v>0.22470999999999999</v>
      </c>
      <c r="I766" s="7">
        <f t="shared" si="144"/>
        <v>766</v>
      </c>
      <c r="J766" s="7">
        <f t="shared" si="145"/>
        <v>28.249999999999968</v>
      </c>
      <c r="K766" s="7">
        <v>-50</v>
      </c>
      <c r="L766">
        <f>SQRT(ABS((6*J766)/($C$2*$C$8)))</f>
        <v>9.2059763197609792E-2</v>
      </c>
      <c r="M766">
        <f>(3*K766)/($C$2*$C$3*2)</f>
        <v>-7.4999999999999997E-3</v>
      </c>
      <c r="N766">
        <f t="shared" si="139"/>
        <v>9.2059763197609792E-2</v>
      </c>
      <c r="O766">
        <f t="shared" si="140"/>
        <v>9.7979589711327184E-2</v>
      </c>
      <c r="P766">
        <f t="shared" si="134"/>
        <v>-16293.763397807061</v>
      </c>
      <c r="Q766">
        <f>0</f>
        <v>0</v>
      </c>
      <c r="R766" s="12">
        <f>0</f>
        <v>0</v>
      </c>
      <c r="S766">
        <f>0</f>
        <v>0</v>
      </c>
      <c r="T766">
        <f>0</f>
        <v>0</v>
      </c>
      <c r="U766">
        <f>IFERROR($C$3*S766,0)</f>
        <v>0</v>
      </c>
      <c r="V766">
        <f>3.1415-ATAN((M766/2)/ABS((G766-$C$7)))</f>
        <v>3.1714206454965614</v>
      </c>
      <c r="W766">
        <f>SQRT(((O766/2))^2+(ABS(G766-$C$7))^2)</f>
        <v>0.1345310964682675</v>
      </c>
      <c r="X766">
        <f t="shared" si="141"/>
        <v>3.1415000000000002</v>
      </c>
      <c r="Y766">
        <f>G766-$C$7</f>
        <v>-0.12529411764705592</v>
      </c>
      <c r="Z766">
        <f t="shared" si="142"/>
        <v>3.2508603879155927E-6</v>
      </c>
      <c r="AA766">
        <f>W766/$C$5</f>
        <v>6.726554823413375</v>
      </c>
      <c r="AB766">
        <f>Y766/$C$5</f>
        <v>-6.2647058823527955</v>
      </c>
      <c r="AC766">
        <f>$C$4/$C$5</f>
        <v>0</v>
      </c>
      <c r="AD766">
        <f>IFERROR(ABS(((J766*$C$5)/(4*Z766))*((((1/(AA766^3))-AA766)*SIN(V766))-(((4/(AA766^5))-(5/(AA766^3))+AA766)*SIN(3*V766))-(2*AC766*((3/(AA766^4))-(4/(AA766^2))+1)*COS(2*V766))+(2*AC766*((1/(AA766^2))-1)))),0)</f>
        <v>34768.093980266152</v>
      </c>
      <c r="AE766">
        <f>IFERROR(ABS(((J766*$C$5)/(4*Z766))*((2*AC766*((-(3/(AB766^4)))+(2/(AB766^2))+1)*SIN(2*X766))-((1/(AB766^3))*COS(X766))+(((4/(AB766^5))-((3/(AB766^3))-AB766))*COS(3*X766)))),0)</f>
        <v>271512.81141636689</v>
      </c>
      <c r="AF766">
        <f>MAX($C$8,AD766)</f>
        <v>400000</v>
      </c>
      <c r="AG766" s="11">
        <f>MAX(AE766,$C$3,U766)</f>
        <v>271512.81141636689</v>
      </c>
      <c r="AH766" s="11">
        <f t="shared" si="143"/>
        <v>9.2059763197609792E-2</v>
      </c>
      <c r="AI766" s="11">
        <f>(3*K766)/($C$2*$C$3*2)</f>
        <v>-7.4999999999999997E-3</v>
      </c>
      <c r="AJ766">
        <f t="shared" si="135"/>
        <v>0.22470999999999999</v>
      </c>
      <c r="AK766">
        <f t="shared" si="136"/>
        <v>9.2059763197609792E-2</v>
      </c>
      <c r="AL766">
        <f>0</f>
        <v>0</v>
      </c>
      <c r="AN766">
        <f t="shared" si="137"/>
        <v>1.3345239460197601E-6</v>
      </c>
    </row>
    <row r="767" spans="7:40" x14ac:dyDescent="0.25">
      <c r="G767">
        <f>G766+($C$6/1700)</f>
        <v>0.22500000000000289</v>
      </c>
      <c r="H767" s="7">
        <f t="shared" si="138"/>
        <v>0.22500000000000001</v>
      </c>
      <c r="I767" s="7">
        <f t="shared" si="144"/>
        <v>767</v>
      </c>
      <c r="J767" s="7">
        <f t="shared" si="145"/>
        <v>28.235499999999966</v>
      </c>
      <c r="K767" s="7">
        <v>-50</v>
      </c>
      <c r="L767">
        <f>SQRT(ABS((6*J767)/($C$2*$C$8)))</f>
        <v>9.2036134208255349E-2</v>
      </c>
      <c r="M767">
        <f>(3*K767)/($C$2*$C$3*2)</f>
        <v>-7.4999999999999997E-3</v>
      </c>
      <c r="N767">
        <f t="shared" si="139"/>
        <v>9.2036134208255349E-2</v>
      </c>
      <c r="O767">
        <f t="shared" si="140"/>
        <v>9.7979589711327184E-2</v>
      </c>
      <c r="P767">
        <f t="shared" si="134"/>
        <v>-16297.946593517991</v>
      </c>
      <c r="Q767">
        <f>0</f>
        <v>0</v>
      </c>
      <c r="R767" s="12">
        <f>0</f>
        <v>0</v>
      </c>
      <c r="S767">
        <f>0</f>
        <v>0</v>
      </c>
      <c r="T767">
        <f>0</f>
        <v>0</v>
      </c>
      <c r="U767">
        <f>IFERROR($C$3*S767,0)</f>
        <v>0</v>
      </c>
      <c r="V767">
        <f>3.1415-ATAN((M767/2)/ABS((G767-$C$7)))</f>
        <v>3.171491004856879</v>
      </c>
      <c r="W767">
        <f>SQRT(((O767/2))^2+(ABS(G767-$C$7))^2)</f>
        <v>0.13425721582097283</v>
      </c>
      <c r="X767">
        <f t="shared" si="141"/>
        <v>3.1415000000000002</v>
      </c>
      <c r="Y767">
        <f>G767-$C$7</f>
        <v>-0.12499999999999709</v>
      </c>
      <c r="Z767">
        <f t="shared" si="142"/>
        <v>3.2483578342964889E-6</v>
      </c>
      <c r="AA767">
        <f>W767/$C$5</f>
        <v>6.7128607910486418</v>
      </c>
      <c r="AB767">
        <f>Y767/$C$5</f>
        <v>-6.2499999999998543</v>
      </c>
      <c r="AC767">
        <f>$C$4/$C$5</f>
        <v>0</v>
      </c>
      <c r="AD767">
        <f>IFERROR(ABS(((J767*$C$5)/(4*Z767))*((((1/(AA767^3))-AA767)*SIN(V767))-(((4/(AA767^5))-(5/(AA767^3))+AA767)*SIN(3*V767))-(2*AC767*((3/(AA767^4))-(4/(AA767^2))+1)*COS(2*V767))+(2*AC767*((1/(AA767^2))-1)))),0)</f>
        <v>34787.372949993078</v>
      </c>
      <c r="AE767">
        <f>IFERROR(ABS(((J767*$C$5)/(4*Z767))*((2*AC767*((-(3/(AB767^4)))+(2/(AB767^2))+1)*SIN(2*X767))-((1/(AB767^3))*COS(X767))+(((4/(AB767^5))-((3/(AB767^3))-AB767))*COS(3*X767)))),0)</f>
        <v>270938.59354524763</v>
      </c>
      <c r="AF767">
        <f>MAX($C$8,AD767)</f>
        <v>400000</v>
      </c>
      <c r="AG767" s="11">
        <f>MAX(AE767,$C$3,U767)</f>
        <v>270938.59354524763</v>
      </c>
      <c r="AH767" s="11">
        <f t="shared" si="143"/>
        <v>9.2036134208255349E-2</v>
      </c>
      <c r="AI767" s="11">
        <f>(3*K767)/($C$2*$C$3*2)</f>
        <v>-7.4999999999999997E-3</v>
      </c>
      <c r="AJ767">
        <f t="shared" si="135"/>
        <v>0.22500000000000001</v>
      </c>
      <c r="AK767">
        <f t="shared" si="136"/>
        <v>9.2036134208255349E-2</v>
      </c>
      <c r="AL767">
        <f>0</f>
        <v>0</v>
      </c>
      <c r="AN767">
        <f t="shared" si="137"/>
        <v>1.3341812376884221E-6</v>
      </c>
    </row>
    <row r="768" spans="7:40" x14ac:dyDescent="0.25">
      <c r="G768">
        <f>G767+($C$6/1700)</f>
        <v>0.22529411764706173</v>
      </c>
      <c r="H768" s="7">
        <f t="shared" si="138"/>
        <v>0.22528999999999999</v>
      </c>
      <c r="I768" s="7">
        <f t="shared" si="144"/>
        <v>768</v>
      </c>
      <c r="J768" s="7">
        <f t="shared" si="145"/>
        <v>28.220999999999968</v>
      </c>
      <c r="K768" s="7">
        <v>-50</v>
      </c>
      <c r="L768">
        <f>SQRT(ABS((6*J768)/($C$2*$C$8)))</f>
        <v>9.2012499150930516E-2</v>
      </c>
      <c r="M768">
        <f>(3*K768)/($C$2*$C$3*2)</f>
        <v>-7.4999999999999997E-3</v>
      </c>
      <c r="N768">
        <f t="shared" si="139"/>
        <v>9.2012499150930516E-2</v>
      </c>
      <c r="O768">
        <f t="shared" si="140"/>
        <v>9.7979589711327184E-2</v>
      </c>
      <c r="P768">
        <f t="shared" si="134"/>
        <v>-16302.133012815038</v>
      </c>
      <c r="Q768">
        <f>0</f>
        <v>0</v>
      </c>
      <c r="R768" s="12">
        <f>0</f>
        <v>0</v>
      </c>
      <c r="S768">
        <f>0</f>
        <v>0</v>
      </c>
      <c r="T768">
        <f>0</f>
        <v>0</v>
      </c>
      <c r="U768">
        <f>IFERROR($C$3*S768,0)</f>
        <v>0</v>
      </c>
      <c r="V768">
        <f>3.1415-ATAN((M768/2)/ABS((G768-$C$7)))</f>
        <v>3.1715616958018402</v>
      </c>
      <c r="W768">
        <f>SQRT(((O768/2))^2+(ABS(G768-$C$7))^2)</f>
        <v>0.13398342096477786</v>
      </c>
      <c r="X768">
        <f t="shared" si="141"/>
        <v>3.1415000000000002</v>
      </c>
      <c r="Y768">
        <f>G768-$C$7</f>
        <v>-0.12470588235293825</v>
      </c>
      <c r="Z768">
        <f t="shared" si="142"/>
        <v>3.2458559231730086E-6</v>
      </c>
      <c r="AA768">
        <f>W768/$C$5</f>
        <v>6.6991710482388926</v>
      </c>
      <c r="AB768">
        <f>Y768/$C$5</f>
        <v>-6.2352941176469123</v>
      </c>
      <c r="AC768">
        <f>$C$4/$C$5</f>
        <v>0</v>
      </c>
      <c r="AD768">
        <f>IFERROR(ABS(((J768*$C$5)/(4*Z768))*((((1/(AA768^3))-AA768)*SIN(V768))-(((4/(AA768^5))-(5/(AA768^3))+AA768)*SIN(3*V768))-(2*AC768*((3/(AA768^4))-(4/(AA768^2))+1)*COS(2*V768))+(2*AC768*((1/(AA768^2))-1)))),0)</f>
        <v>34806.730432249853</v>
      </c>
      <c r="AE768">
        <f>IFERROR(ABS(((J768*$C$5)/(4*Z768))*((2*AC768*((-(3/(AB768^4)))+(2/(AB768^2))+1)*SIN(2*X768))-((1/(AB768^3))*COS(X768))+(((4/(AB768^5))-((3/(AB768^3))-AB768))*COS(3*X768)))),0)</f>
        <v>270364.05429211853</v>
      </c>
      <c r="AF768">
        <f>MAX($C$8,AD768)</f>
        <v>400000</v>
      </c>
      <c r="AG768" s="11">
        <f>MAX(AE768,$C$3,U768)</f>
        <v>270364.05429211853</v>
      </c>
      <c r="AH768" s="11">
        <f t="shared" si="143"/>
        <v>9.2012499150930516E-2</v>
      </c>
      <c r="AI768" s="11">
        <f>(3*K768)/($C$2*$C$3*2)</f>
        <v>-7.4999999999999997E-3</v>
      </c>
      <c r="AJ768">
        <f t="shared" si="135"/>
        <v>0.22528999999999999</v>
      </c>
      <c r="AK768">
        <f t="shared" si="136"/>
        <v>9.2012499150930516E-2</v>
      </c>
      <c r="AL768">
        <f>0</f>
        <v>0</v>
      </c>
      <c r="AN768">
        <f t="shared" si="137"/>
        <v>1.3798206405182825E-6</v>
      </c>
    </row>
    <row r="769" spans="7:40" x14ac:dyDescent="0.25">
      <c r="G769">
        <f>G768+($C$6/1700)</f>
        <v>0.22558823529412056</v>
      </c>
      <c r="H769" s="7">
        <f t="shared" si="138"/>
        <v>0.22559000000000001</v>
      </c>
      <c r="I769" s="7">
        <f t="shared" si="144"/>
        <v>769</v>
      </c>
      <c r="J769" s="7">
        <f t="shared" si="145"/>
        <v>28.205999999999968</v>
      </c>
      <c r="K769" s="7">
        <v>-50</v>
      </c>
      <c r="L769">
        <f>SQRT(ABS((6*J769)/($C$2*$C$8)))</f>
        <v>9.1988042701211942E-2</v>
      </c>
      <c r="M769">
        <f>(3*K769)/($C$2*$C$3*2)</f>
        <v>-7.4999999999999997E-3</v>
      </c>
      <c r="N769">
        <f t="shared" si="139"/>
        <v>9.1988042701211942E-2</v>
      </c>
      <c r="O769">
        <f t="shared" si="140"/>
        <v>9.7979589711327184E-2</v>
      </c>
      <c r="P769">
        <f t="shared" si="134"/>
        <v>-16306.467188047231</v>
      </c>
      <c r="Q769">
        <f>0</f>
        <v>0</v>
      </c>
      <c r="R769" s="12">
        <f>0</f>
        <v>0</v>
      </c>
      <c r="S769">
        <f>0</f>
        <v>0</v>
      </c>
      <c r="T769">
        <f>0</f>
        <v>0</v>
      </c>
      <c r="U769">
        <f>IFERROR($C$3*S769,0)</f>
        <v>0</v>
      </c>
      <c r="V769">
        <f>3.1415-ATAN((M769/2)/ABS((G769-$C$7)))</f>
        <v>3.1716327206802735</v>
      </c>
      <c r="W769">
        <f>SQRT(((O769/2))^2+(ABS(G769-$C$7))^2)</f>
        <v>0.1337097124267011</v>
      </c>
      <c r="X769">
        <f t="shared" si="141"/>
        <v>3.1415000000000002</v>
      </c>
      <c r="Y769">
        <f>G769-$C$7</f>
        <v>-0.12441176470587942</v>
      </c>
      <c r="Z769">
        <f t="shared" si="142"/>
        <v>3.2432684155379767E-6</v>
      </c>
      <c r="AA769">
        <f>W769/$C$5</f>
        <v>6.6854856213350544</v>
      </c>
      <c r="AB769">
        <f>Y769/$C$5</f>
        <v>-6.2205882352939712</v>
      </c>
      <c r="AC769">
        <f>$C$4/$C$5</f>
        <v>0</v>
      </c>
      <c r="AD769">
        <f>IFERROR(ABS(((J769*$C$5)/(4*Z769))*((((1/(AA769^3))-AA769)*SIN(V769))-(((4/(AA769^5))-(5/(AA769^3))+AA769)*SIN(3*V769))-(2*AC769*((3/(AA769^4))-(4/(AA769^2))+1)*COS(2*V769))+(2*AC769*((1/(AA769^2))-1)))),0)</f>
        <v>34826.475742348761</v>
      </c>
      <c r="AE769">
        <f>IFERROR(ABS(((J769*$C$5)/(4*Z769))*((2*AC769*((-(3/(AB769^4)))+(2/(AB769^2))+1)*SIN(2*X769))-((1/(AB769^3))*COS(X769))+(((4/(AB769^5))-((3/(AB769^3))-AB769))*COS(3*X769)))),0)</f>
        <v>269791.58402763546</v>
      </c>
      <c r="AF769">
        <f>MAX($C$8,AD769)</f>
        <v>400000</v>
      </c>
      <c r="AG769" s="11">
        <f>MAX(AE769,$C$3,U769)</f>
        <v>269791.58402763546</v>
      </c>
      <c r="AH769" s="11">
        <f t="shared" si="143"/>
        <v>9.1988042701211942E-2</v>
      </c>
      <c r="AI769" s="11">
        <f>(3*K769)/($C$2*$C$3*2)</f>
        <v>-7.4999999999999997E-3</v>
      </c>
      <c r="AJ769">
        <f t="shared" si="135"/>
        <v>0.22559000000000001</v>
      </c>
      <c r="AK769">
        <f t="shared" si="136"/>
        <v>9.1988042701211942E-2</v>
      </c>
      <c r="AL769">
        <f>0</f>
        <v>0</v>
      </c>
      <c r="AN769">
        <f t="shared" si="137"/>
        <v>1.3334837316217289E-6</v>
      </c>
    </row>
    <row r="770" spans="7:40" x14ac:dyDescent="0.25">
      <c r="G770">
        <f>G769+($C$6/1700)</f>
        <v>0.22588235294117939</v>
      </c>
      <c r="H770" s="7">
        <f t="shared" si="138"/>
        <v>0.22588</v>
      </c>
      <c r="I770" s="7">
        <f t="shared" si="144"/>
        <v>770</v>
      </c>
      <c r="J770" s="7">
        <f t="shared" si="145"/>
        <v>28.191499999999969</v>
      </c>
      <c r="K770" s="7">
        <v>-50</v>
      </c>
      <c r="L770">
        <f>SQRT(ABS((6*J770)/($C$2*$C$8)))</f>
        <v>9.1964395284262007E-2</v>
      </c>
      <c r="M770">
        <f>(3*K770)/($C$2*$C$3*2)</f>
        <v>-7.4999999999999997E-3</v>
      </c>
      <c r="N770">
        <f t="shared" si="139"/>
        <v>9.1964395284262007E-2</v>
      </c>
      <c r="O770">
        <f t="shared" si="140"/>
        <v>9.7979589711327184E-2</v>
      </c>
      <c r="P770">
        <f t="shared" ref="P770:P833" si="146">(3/2)*K770/($C$2*(N770-(2*T770)))</f>
        <v>-16310.660178469057</v>
      </c>
      <c r="Q770">
        <f>0</f>
        <v>0</v>
      </c>
      <c r="R770" s="12">
        <f>0</f>
        <v>0</v>
      </c>
      <c r="S770">
        <f>0</f>
        <v>0</v>
      </c>
      <c r="T770">
        <f>0</f>
        <v>0</v>
      </c>
      <c r="U770">
        <f>IFERROR($C$3*S770,0)</f>
        <v>0</v>
      </c>
      <c r="V770">
        <f>3.1415-ATAN((M770/2)/ABS((G770-$C$7)))</f>
        <v>3.1717040818632367</v>
      </c>
      <c r="W770">
        <f>SQRT(((O770/2))^2+(ABS(G770-$C$7))^2)</f>
        <v>0.13343609073791829</v>
      </c>
      <c r="X770">
        <f t="shared" si="141"/>
        <v>3.1415000000000002</v>
      </c>
      <c r="Y770">
        <f>G770-$C$7</f>
        <v>-0.12411764705882058</v>
      </c>
      <c r="Z770">
        <f t="shared" si="142"/>
        <v>3.2407678120703369E-6</v>
      </c>
      <c r="AA770">
        <f>W770/$C$5</f>
        <v>6.6718045368959142</v>
      </c>
      <c r="AB770">
        <f>Y770/$C$5</f>
        <v>-6.2058823529410292</v>
      </c>
      <c r="AC770">
        <f>$C$4/$C$5</f>
        <v>0</v>
      </c>
      <c r="AD770">
        <f>IFERROR(ABS(((J770*$C$5)/(4*Z770))*((((1/(AA770^3))-AA770)*SIN(V770))-(((4/(AA770^5))-(5/(AA770^3))+AA770)*SIN(3*V770))-(2*AC770*((3/(AA770^4))-(4/(AA770^2))+1)*COS(2*V770))+(2*AC770*((1/(AA770^2))-1)))),0)</f>
        <v>34845.992507576346</v>
      </c>
      <c r="AE770">
        <f>IFERROR(ABS(((J770*$C$5)/(4*Z770))*((2*AC770*((-(3/(AB770^4)))+(2/(AB770^2))+1)*SIN(2*X770))-((1/(AB770^3))*COS(X770))+(((4/(AB770^5))-((3/(AB770^3))-AB770))*COS(3*X770)))),0)</f>
        <v>269216.39555716427</v>
      </c>
      <c r="AF770">
        <f>MAX($C$8,AD770)</f>
        <v>400000</v>
      </c>
      <c r="AG770" s="11">
        <f>MAX(AE770,$C$3,U770)</f>
        <v>269216.39555716427</v>
      </c>
      <c r="AH770" s="11">
        <f t="shared" si="143"/>
        <v>9.1964395284262007E-2</v>
      </c>
      <c r="AI770" s="11">
        <f>(3*K770)/($C$2*$C$3*2)</f>
        <v>-7.4999999999999997E-3</v>
      </c>
      <c r="AJ770">
        <f t="shared" ref="AJ770:AJ833" si="147">H770</f>
        <v>0.22588</v>
      </c>
      <c r="AK770">
        <f t="shared" ref="AK770:AK833" si="148">N770</f>
        <v>9.1964395284262007E-2</v>
      </c>
      <c r="AL770">
        <f>0</f>
        <v>0</v>
      </c>
      <c r="AN770">
        <f t="shared" ref="AN770:AN833" si="149">(H771-H770)*((N771))*$C$2</f>
        <v>1.3790988905803421E-6</v>
      </c>
    </row>
    <row r="771" spans="7:40" x14ac:dyDescent="0.25">
      <c r="G771">
        <f>G770+($C$6/1700)</f>
        <v>0.22617647058823823</v>
      </c>
      <c r="H771" s="7">
        <f t="shared" ref="H771:H834" si="150">VALUE(ROUND(G771,5))</f>
        <v>0.22617999999999999</v>
      </c>
      <c r="I771" s="7">
        <f t="shared" si="144"/>
        <v>771</v>
      </c>
      <c r="J771" s="7">
        <f t="shared" si="145"/>
        <v>28.176499999999969</v>
      </c>
      <c r="K771" s="7">
        <v>-50</v>
      </c>
      <c r="L771">
        <f>SQRT(ABS((6*J771)/($C$2*$C$8)))</f>
        <v>9.1939926038691097E-2</v>
      </c>
      <c r="M771">
        <f>(3*K771)/($C$2*$C$3*2)</f>
        <v>-7.4999999999999997E-3</v>
      </c>
      <c r="N771">
        <f t="shared" ref="N771:N834" si="151">MAX(ABS(L771),ABS(M771))</f>
        <v>9.1939926038691097E-2</v>
      </c>
      <c r="O771">
        <f t="shared" ref="O771:O834" si="152">MAX($N$2:$N$1702)</f>
        <v>9.7979589711327184E-2</v>
      </c>
      <c r="P771">
        <f t="shared" si="146"/>
        <v>-16315.001160309337</v>
      </c>
      <c r="Q771">
        <f>0</f>
        <v>0</v>
      </c>
      <c r="R771" s="12">
        <f>0</f>
        <v>0</v>
      </c>
      <c r="S771">
        <f>0</f>
        <v>0</v>
      </c>
      <c r="T771">
        <f>0</f>
        <v>0</v>
      </c>
      <c r="U771">
        <f>IFERROR($C$3*S771,0)</f>
        <v>0</v>
      </c>
      <c r="V771">
        <f>3.1415-ATAN((M771/2)/ABS((G771-$C$7)))</f>
        <v>3.171775781744282</v>
      </c>
      <c r="W771">
        <f>SQRT(((O771/2))^2+(ABS(G771-$C$7))^2)</f>
        <v>0.13316255643380173</v>
      </c>
      <c r="X771">
        <f t="shared" ref="X771:X834" si="153">3.1415</f>
        <v>3.1415000000000002</v>
      </c>
      <c r="Y771">
        <f>G771-$C$7</f>
        <v>-0.12382352941176175</v>
      </c>
      <c r="Z771">
        <f t="shared" ref="Z771:Z834" si="154">(1/12)*$C$2*(N771^3)</f>
        <v>3.2381816575364705E-6</v>
      </c>
      <c r="AA771">
        <f>W771/$C$5</f>
        <v>6.6581278216900861</v>
      </c>
      <c r="AB771">
        <f>Y771/$C$5</f>
        <v>-6.1911764705880872</v>
      </c>
      <c r="AC771">
        <f>$C$4/$C$5</f>
        <v>0</v>
      </c>
      <c r="AD771">
        <f>IFERROR(ABS(((J771*$C$5)/(4*Z771))*((((1/(AA771^3))-AA771)*SIN(V771))-(((4/(AA771^5))-(5/(AA771^3))+AA771)*SIN(3*V771))-(2*AC771*((3/(AA771^4))-(4/(AA771^2))+1)*COS(2*V771))+(2*AC771*((1/(AA771^2))-1)))),0)</f>
        <v>34865.899074795991</v>
      </c>
      <c r="AE771">
        <f>IFERROR(ABS(((J771*$C$5)/(4*Z771))*((2*AC771*((-(3/(AB771^4)))+(2/(AB771^2))+1)*SIN(2*X771))-((1/(AB771^3))*COS(X771))+(((4/(AB771^5))-((3/(AB771^3))-AB771))*COS(3*X771)))),0)</f>
        <v>268643.26664269576</v>
      </c>
      <c r="AF771">
        <f>MAX($C$8,AD771)</f>
        <v>400000</v>
      </c>
      <c r="AG771" s="11">
        <f>MAX(AE771,$C$3,U771)</f>
        <v>268643.26664269576</v>
      </c>
      <c r="AH771" s="11">
        <f t="shared" ref="AH771:AH834" si="155">SQRT(ABS((6*J771)/($C$2*AF771)))</f>
        <v>9.1939926038691097E-2</v>
      </c>
      <c r="AI771" s="11">
        <f>(3*K771)/($C$2*$C$3*2)</f>
        <v>-7.4999999999999997E-3</v>
      </c>
      <c r="AJ771">
        <f t="shared" si="147"/>
        <v>0.22617999999999999</v>
      </c>
      <c r="AK771">
        <f t="shared" si="148"/>
        <v>9.1939926038691097E-2</v>
      </c>
      <c r="AL771">
        <f>0</f>
        <v>0</v>
      </c>
      <c r="AN771">
        <f t="shared" si="149"/>
        <v>1.3327858605192923E-6</v>
      </c>
    </row>
    <row r="772" spans="7:40" x14ac:dyDescent="0.25">
      <c r="G772">
        <f>G771+($C$6/1700)</f>
        <v>0.22647058823529706</v>
      </c>
      <c r="H772" s="7">
        <f t="shared" si="150"/>
        <v>0.22647</v>
      </c>
      <c r="I772" s="7">
        <f t="shared" ref="I772:I835" si="156">I771+1</f>
        <v>772</v>
      </c>
      <c r="J772" s="7">
        <f t="shared" ref="J772:J835" si="157">K772*(H772-H771)+J771</f>
        <v>28.161999999999967</v>
      </c>
      <c r="K772" s="7">
        <v>-50</v>
      </c>
      <c r="L772">
        <f>SQRT(ABS((6*J772)/($C$2*$C$8)))</f>
        <v>9.1916266242705866E-2</v>
      </c>
      <c r="M772">
        <f>(3*K772)/($C$2*$C$3*2)</f>
        <v>-7.4999999999999997E-3</v>
      </c>
      <c r="N772">
        <f t="shared" si="151"/>
        <v>9.1916266242705866E-2</v>
      </c>
      <c r="O772">
        <f t="shared" si="152"/>
        <v>9.7979589711327184E-2</v>
      </c>
      <c r="P772">
        <f t="shared" si="146"/>
        <v>-16319.200739064338</v>
      </c>
      <c r="Q772">
        <f>0</f>
        <v>0</v>
      </c>
      <c r="R772" s="12">
        <f>0</f>
        <v>0</v>
      </c>
      <c r="S772">
        <f>0</f>
        <v>0</v>
      </c>
      <c r="T772">
        <f>0</f>
        <v>0</v>
      </c>
      <c r="U772">
        <f>IFERROR($C$3*S772,0)</f>
        <v>0</v>
      </c>
      <c r="V772">
        <f>3.1415-ATAN((M772/2)/ABS((G772-$C$7)))</f>
        <v>3.1718478227397213</v>
      </c>
      <c r="W772">
        <f>SQRT(((O772/2))^2+(ABS(G772-$C$7))^2)</f>
        <v>0.13288911005396012</v>
      </c>
      <c r="X772">
        <f t="shared" si="153"/>
        <v>3.1415000000000002</v>
      </c>
      <c r="Y772">
        <f>G772-$C$7</f>
        <v>-0.12352941176470292</v>
      </c>
      <c r="Z772">
        <f t="shared" si="154"/>
        <v>3.2356823624088496E-6</v>
      </c>
      <c r="AA772">
        <f>W772/$C$5</f>
        <v>6.6444555026980057</v>
      </c>
      <c r="AB772">
        <f>Y772/$C$5</f>
        <v>-6.1764705882351461</v>
      </c>
      <c r="AC772">
        <f>$C$4/$C$5</f>
        <v>0</v>
      </c>
      <c r="AD772">
        <f>IFERROR(ABS(((J772*$C$5)/(4*Z772))*((((1/(AA772^3))-AA772)*SIN(V772))-(((4/(AA772^5))-(5/(AA772^3))+AA772)*SIN(3*V772))-(2*AC772*((3/(AA772^4))-(4/(AA772^2))+1)*COS(2*V772))+(2*AC772*((1/(AA772^2))-1)))),0)</f>
        <v>34885.577741502675</v>
      </c>
      <c r="AE772">
        <f>IFERROR(ABS(((J772*$C$5)/(4*Z772))*((2*AC772*((-(3/(AB772^4)))+(2/(AB772^2))+1)*SIN(2*X772))-((1/(AB772^3))*COS(X772))+(((4/(AB772^5))-((3/(AB772^3))-AB772))*COS(3*X772)))),0)</f>
        <v>268067.42542902427</v>
      </c>
      <c r="AF772">
        <f>MAX($C$8,AD772)</f>
        <v>400000</v>
      </c>
      <c r="AG772" s="11">
        <f>MAX(AE772,$C$3,U772)</f>
        <v>268067.42542902427</v>
      </c>
      <c r="AH772" s="11">
        <f t="shared" si="155"/>
        <v>9.1916266242705866E-2</v>
      </c>
      <c r="AI772" s="11">
        <f>(3*K772)/($C$2*$C$3*2)</f>
        <v>-7.4999999999999997E-3</v>
      </c>
      <c r="AJ772">
        <f t="shared" si="147"/>
        <v>0.22647</v>
      </c>
      <c r="AK772">
        <f t="shared" si="148"/>
        <v>9.1916266242705866E-2</v>
      </c>
      <c r="AL772">
        <f>0</f>
        <v>0</v>
      </c>
      <c r="AN772">
        <f t="shared" si="149"/>
        <v>1.3324427051471338E-6</v>
      </c>
    </row>
    <row r="773" spans="7:40" x14ac:dyDescent="0.25">
      <c r="G773">
        <f>G772+($C$6/1700)</f>
        <v>0.22676470588235589</v>
      </c>
      <c r="H773" s="7">
        <f t="shared" si="150"/>
        <v>0.22675999999999999</v>
      </c>
      <c r="I773" s="7">
        <f t="shared" si="156"/>
        <v>773</v>
      </c>
      <c r="J773" s="7">
        <f t="shared" si="157"/>
        <v>28.147499999999969</v>
      </c>
      <c r="K773" s="7">
        <v>-50</v>
      </c>
      <c r="L773">
        <f>SQRT(ABS((6*J773)/($C$2*$C$8)))</f>
        <v>9.1892600354979578E-2</v>
      </c>
      <c r="M773">
        <f>(3*K773)/($C$2*$C$3*2)</f>
        <v>-7.4999999999999997E-3</v>
      </c>
      <c r="N773">
        <f t="shared" si="151"/>
        <v>9.1892600354979578E-2</v>
      </c>
      <c r="O773">
        <f t="shared" si="152"/>
        <v>9.7979589711327184E-2</v>
      </c>
      <c r="P773">
        <f t="shared" si="146"/>
        <v>-16323.403562479732</v>
      </c>
      <c r="Q773">
        <f>0</f>
        <v>0</v>
      </c>
      <c r="R773" s="12">
        <f>0</f>
        <v>0</v>
      </c>
      <c r="S773">
        <f>0</f>
        <v>0</v>
      </c>
      <c r="T773">
        <f>0</f>
        <v>0</v>
      </c>
      <c r="U773">
        <f>IFERROR($C$3*S773,0)</f>
        <v>0</v>
      </c>
      <c r="V773">
        <f>3.1415-ATAN((M773/2)/ABS((G773-$C$7)))</f>
        <v>3.1719202072888999</v>
      </c>
      <c r="W773">
        <f>SQRT(((O773/2))^2+(ABS(G773-$C$7))^2)</f>
        <v>0.13261575214227853</v>
      </c>
      <c r="X773">
        <f t="shared" si="153"/>
        <v>3.1415000000000002</v>
      </c>
      <c r="Y773">
        <f>G773-$C$7</f>
        <v>-0.12323529411764408</v>
      </c>
      <c r="Z773">
        <f t="shared" si="154"/>
        <v>3.2331837106147318E-6</v>
      </c>
      <c r="AA773">
        <f>W773/$C$5</f>
        <v>6.630787607113926</v>
      </c>
      <c r="AB773">
        <f>Y773/$C$5</f>
        <v>-6.161764705882204</v>
      </c>
      <c r="AC773">
        <f>$C$4/$C$5</f>
        <v>0</v>
      </c>
      <c r="AD773">
        <f>IFERROR(ABS(((J773*$C$5)/(4*Z773))*((((1/(AA773^3))-AA773)*SIN(V773))-(((4/(AA773^5))-(5/(AA773^3))+AA773)*SIN(3*V773))-(2*AC773*((3/(AA773^4))-(4/(AA773^2))+1)*COS(2*V773))+(2*AC773*((1/(AA773^2))-1)))),0)</f>
        <v>34905.338191041134</v>
      </c>
      <c r="AE773">
        <f>IFERROR(ABS(((J773*$C$5)/(4*Z773))*((2*AC773*((-(3/(AB773^4)))+(2/(AB773^2))+1)*SIN(2*X773))-((1/(AB773^3))*COS(X773))+(((4/(AB773^5))-((3/(AB773^3))-AB773))*COS(3*X773)))),0)</f>
        <v>267491.25844618172</v>
      </c>
      <c r="AF773">
        <f>MAX($C$8,AD773)</f>
        <v>400000</v>
      </c>
      <c r="AG773" s="11">
        <f>MAX(AE773,$C$3,U773)</f>
        <v>267491.25844618172</v>
      </c>
      <c r="AH773" s="11">
        <f t="shared" si="155"/>
        <v>9.1892600354979578E-2</v>
      </c>
      <c r="AI773" s="11">
        <f>(3*K773)/($C$2*$C$3*2)</f>
        <v>-7.4999999999999997E-3</v>
      </c>
      <c r="AJ773">
        <f t="shared" si="147"/>
        <v>0.22675999999999999</v>
      </c>
      <c r="AK773">
        <f t="shared" si="148"/>
        <v>9.1892600354979578E-2</v>
      </c>
      <c r="AL773">
        <f>0</f>
        <v>0</v>
      </c>
      <c r="AN773">
        <f t="shared" si="149"/>
        <v>1.3780216798005331E-6</v>
      </c>
    </row>
    <row r="774" spans="7:40" x14ac:dyDescent="0.25">
      <c r="G774">
        <f>G773+($C$6/1700)</f>
        <v>0.22705882352941473</v>
      </c>
      <c r="H774" s="7">
        <f t="shared" si="150"/>
        <v>0.22706000000000001</v>
      </c>
      <c r="I774" s="7">
        <f t="shared" si="156"/>
        <v>774</v>
      </c>
      <c r="J774" s="7">
        <f t="shared" si="157"/>
        <v>28.132499999999968</v>
      </c>
      <c r="K774" s="7">
        <v>-50</v>
      </c>
      <c r="L774">
        <f>SQRT(ABS((6*J774)/($C$2*$C$8)))</f>
        <v>9.1868111986695311E-2</v>
      </c>
      <c r="M774">
        <f>(3*K774)/($C$2*$C$3*2)</f>
        <v>-7.4999999999999997E-3</v>
      </c>
      <c r="N774">
        <f t="shared" si="151"/>
        <v>9.1868111986695311E-2</v>
      </c>
      <c r="O774">
        <f t="shared" si="152"/>
        <v>9.7979589711327184E-2</v>
      </c>
      <c r="P774">
        <f t="shared" si="146"/>
        <v>-16327.754729706818</v>
      </c>
      <c r="Q774">
        <f>0</f>
        <v>0</v>
      </c>
      <c r="R774" s="12">
        <f>0</f>
        <v>0</v>
      </c>
      <c r="S774">
        <f>0</f>
        <v>0</v>
      </c>
      <c r="T774">
        <f>0</f>
        <v>0</v>
      </c>
      <c r="U774">
        <f>IFERROR($C$3*S774,0)</f>
        <v>0</v>
      </c>
      <c r="V774">
        <f>3.1415-ATAN((M774/2)/ABS((G774-$C$7)))</f>
        <v>3.1719929378544696</v>
      </c>
      <c r="W774">
        <f>SQRT(((O774/2))^2+(ABS(G774-$C$7))^2)</f>
        <v>0.13234248324695885</v>
      </c>
      <c r="X774">
        <f t="shared" si="153"/>
        <v>3.1415000000000002</v>
      </c>
      <c r="Y774">
        <f>G774-$C$7</f>
        <v>-0.12294117647058525</v>
      </c>
      <c r="Z774">
        <f t="shared" si="154"/>
        <v>3.2305995755821288E-6</v>
      </c>
      <c r="AA774">
        <f>W774/$C$5</f>
        <v>6.6171241623479427</v>
      </c>
      <c r="AB774">
        <f>Y774/$C$5</f>
        <v>-6.147058823529262</v>
      </c>
      <c r="AC774">
        <f>$C$4/$C$5</f>
        <v>0</v>
      </c>
      <c r="AD774">
        <f>IFERROR(ABS(((J774*$C$5)/(4*Z774))*((((1/(AA774^3))-AA774)*SIN(V774))-(((4/(AA774^5))-(5/(AA774^3))+AA774)*SIN(3*V774))-(2*AC774*((3/(AA774^4))-(4/(AA774^2))+1)*COS(2*V774))+(2*AC774*((1/(AA774^2))-1)))),0)</f>
        <v>34925.491460259866</v>
      </c>
      <c r="AE774">
        <f>IFERROR(ABS(((J774*$C$5)/(4*Z774))*((2*AC774*((-(3/(AB774^4)))+(2/(AB774^2))+1)*SIN(2*X774))-((1/(AB774^3))*COS(X774))+(((4/(AB774^5))-((3/(AB774^3))-AB774))*COS(3*X774)))),0)</f>
        <v>266917.13672664191</v>
      </c>
      <c r="AF774">
        <f>MAX($C$8,AD774)</f>
        <v>400000</v>
      </c>
      <c r="AG774" s="11">
        <f>MAX(AE774,$C$3,U774)</f>
        <v>266917.13672664191</v>
      </c>
      <c r="AH774" s="11">
        <f t="shared" si="155"/>
        <v>9.1868111986695311E-2</v>
      </c>
      <c r="AI774" s="11">
        <f>(3*K774)/($C$2*$C$3*2)</f>
        <v>-7.4999999999999997E-3</v>
      </c>
      <c r="AJ774">
        <f t="shared" si="147"/>
        <v>0.22706000000000001</v>
      </c>
      <c r="AK774">
        <f t="shared" si="148"/>
        <v>9.1868111986695311E-2</v>
      </c>
      <c r="AL774">
        <f>0</f>
        <v>0</v>
      </c>
      <c r="AN774">
        <f t="shared" si="149"/>
        <v>1.3317442885178114E-6</v>
      </c>
    </row>
    <row r="775" spans="7:40" x14ac:dyDescent="0.25">
      <c r="G775">
        <f>G774+($C$6/1700)</f>
        <v>0.22735294117647356</v>
      </c>
      <c r="H775" s="7">
        <f t="shared" si="150"/>
        <v>0.22735</v>
      </c>
      <c r="I775" s="7">
        <f t="shared" si="156"/>
        <v>775</v>
      </c>
      <c r="J775" s="7">
        <f t="shared" si="157"/>
        <v>28.11799999999997</v>
      </c>
      <c r="K775" s="7">
        <v>-50</v>
      </c>
      <c r="L775">
        <f>SQRT(ABS((6*J775)/($C$2*$C$8)))</f>
        <v>9.1844433690888377E-2</v>
      </c>
      <c r="M775">
        <f>(3*K775)/($C$2*$C$3*2)</f>
        <v>-7.4999999999999997E-3</v>
      </c>
      <c r="N775">
        <f t="shared" si="151"/>
        <v>9.1844433690888377E-2</v>
      </c>
      <c r="O775">
        <f t="shared" si="152"/>
        <v>9.7979589711327184E-2</v>
      </c>
      <c r="P775">
        <f t="shared" si="146"/>
        <v>-16331.964167239572</v>
      </c>
      <c r="Q775">
        <f>0</f>
        <v>0</v>
      </c>
      <c r="R775" s="12">
        <f>0</f>
        <v>0</v>
      </c>
      <c r="S775">
        <f>0</f>
        <v>0</v>
      </c>
      <c r="T775">
        <f>0</f>
        <v>0</v>
      </c>
      <c r="U775">
        <f>IFERROR($C$3*S775,0)</f>
        <v>0</v>
      </c>
      <c r="V775">
        <f>3.1415-ATAN((M775/2)/ABS((G775-$C$7)))</f>
        <v>3.1720660169226673</v>
      </c>
      <c r="W775">
        <f>SQRT(((O775/2))^2+(ABS(G775-$C$7))^2)</f>
        <v>0.13206930392056118</v>
      </c>
      <c r="X775">
        <f t="shared" si="153"/>
        <v>3.1415000000000002</v>
      </c>
      <c r="Y775">
        <f>G775-$C$7</f>
        <v>-0.12264705882352642</v>
      </c>
      <c r="Z775">
        <f t="shared" si="154"/>
        <v>3.2281022331504962E-6</v>
      </c>
      <c r="AA775">
        <f>W775/$C$5</f>
        <v>6.6034651960280586</v>
      </c>
      <c r="AB775">
        <f>Y775/$C$5</f>
        <v>-6.1323529411763209</v>
      </c>
      <c r="AC775">
        <f>$C$4/$C$5</f>
        <v>0</v>
      </c>
      <c r="AD775">
        <f>IFERROR(ABS(((J775*$C$5)/(4*Z775))*((((1/(AA775^3))-AA775)*SIN(V775))-(((4/(AA775^5))-(5/(AA775^3))+AA775)*SIN(3*V775))-(2*AC775*((3/(AA775^4))-(4/(AA775^2))+1)*COS(2*V775))+(2*AC775*((1/(AA775^2))-1)))),0)</f>
        <v>34945.417844797033</v>
      </c>
      <c r="AE775">
        <f>IFERROR(ABS(((J775*$C$5)/(4*Z775))*((2*AC775*((-(3/(AB775^4)))+(2/(AB775^2))+1)*SIN(2*X775))-((1/(AB775^3))*COS(X775))+(((4/(AB775^5))-((3/(AB775^3))-AB775))*COS(3*X775)))),0)</f>
        <v>266340.31159080961</v>
      </c>
      <c r="AF775">
        <f>MAX($C$8,AD775)</f>
        <v>400000</v>
      </c>
      <c r="AG775" s="11">
        <f>MAX(AE775,$C$3,U775)</f>
        <v>266340.31159080961</v>
      </c>
      <c r="AH775" s="11">
        <f t="shared" si="155"/>
        <v>9.1844433690888377E-2</v>
      </c>
      <c r="AI775" s="11">
        <f>(3*K775)/($C$2*$C$3*2)</f>
        <v>-7.4999999999999997E-3</v>
      </c>
      <c r="AJ775">
        <f t="shared" si="147"/>
        <v>0.22735</v>
      </c>
      <c r="AK775">
        <f t="shared" si="148"/>
        <v>9.1844433690888377E-2</v>
      </c>
      <c r="AL775">
        <f>0</f>
        <v>0</v>
      </c>
      <c r="AN775">
        <f t="shared" si="149"/>
        <v>1.377298987148372E-6</v>
      </c>
    </row>
    <row r="776" spans="7:40" x14ac:dyDescent="0.25">
      <c r="G776">
        <f>G775+($C$6/1700)</f>
        <v>0.22764705882353239</v>
      </c>
      <c r="H776" s="7">
        <f t="shared" si="150"/>
        <v>0.22764999999999999</v>
      </c>
      <c r="I776" s="7">
        <f t="shared" si="156"/>
        <v>776</v>
      </c>
      <c r="J776" s="7">
        <f t="shared" si="157"/>
        <v>28.10299999999997</v>
      </c>
      <c r="K776" s="7">
        <v>-50</v>
      </c>
      <c r="L776">
        <f>SQRT(ABS((6*J776)/($C$2*$C$8)))</f>
        <v>9.1819932476559743E-2</v>
      </c>
      <c r="M776">
        <f>(3*K776)/($C$2*$C$3*2)</f>
        <v>-7.4999999999999997E-3</v>
      </c>
      <c r="N776">
        <f t="shared" si="151"/>
        <v>9.1819932476559743E-2</v>
      </c>
      <c r="O776">
        <f t="shared" si="152"/>
        <v>9.7979589711327184E-2</v>
      </c>
      <c r="P776">
        <f t="shared" si="146"/>
        <v>-16336.322185631398</v>
      </c>
      <c r="Q776">
        <f>0</f>
        <v>0</v>
      </c>
      <c r="R776" s="12">
        <f>0</f>
        <v>0</v>
      </c>
      <c r="S776">
        <f>0</f>
        <v>0</v>
      </c>
      <c r="T776">
        <f>0</f>
        <v>0</v>
      </c>
      <c r="U776">
        <f>IFERROR($C$3*S776,0)</f>
        <v>0</v>
      </c>
      <c r="V776">
        <f>3.1415-ATAN((M776/2)/ABS((G776-$C$7)))</f>
        <v>3.1721394470036</v>
      </c>
      <c r="W776">
        <f>SQRT(((O776/2))^2+(ABS(G776-$C$7))^2)</f>
        <v>0.13179621472004474</v>
      </c>
      <c r="X776">
        <f t="shared" si="153"/>
        <v>3.1415000000000002</v>
      </c>
      <c r="Y776">
        <f>G776-$C$7</f>
        <v>-0.12235294117646758</v>
      </c>
      <c r="Z776">
        <f t="shared" si="154"/>
        <v>3.2255194529859448E-6</v>
      </c>
      <c r="AA776">
        <f>W776/$C$5</f>
        <v>6.5898107360022369</v>
      </c>
      <c r="AB776">
        <f>Y776/$C$5</f>
        <v>-6.1176470588233789</v>
      </c>
      <c r="AC776">
        <f>$C$4/$C$5</f>
        <v>0</v>
      </c>
      <c r="AD776">
        <f>IFERROR(ABS(((J776*$C$5)/(4*Z776))*((((1/(AA776^3))-AA776)*SIN(V776))-(((4/(AA776^5))-(5/(AA776^3))+AA776)*SIN(3*V776))-(2*AC776*((3/(AA776^4))-(4/(AA776^2))+1)*COS(2*V776))+(2*AC776*((1/(AA776^2))-1)))),0)</f>
        <v>34965.739105834095</v>
      </c>
      <c r="AE776">
        <f>IFERROR(ABS(((J776*$C$5)/(4*Z776))*((2*AC776*((-(3/(AB776^4)))+(2/(AB776^2))+1)*SIN(2*X776))-((1/(AB776^3))*COS(X776))+(((4/(AB776^5))-((3/(AB776^3))-AB776))*COS(3*X776)))),0)</f>
        <v>265765.52212987444</v>
      </c>
      <c r="AF776">
        <f>MAX($C$8,AD776)</f>
        <v>400000</v>
      </c>
      <c r="AG776" s="11">
        <f>MAX(AE776,$C$3,U776)</f>
        <v>265765.52212987444</v>
      </c>
      <c r="AH776" s="11">
        <f t="shared" si="155"/>
        <v>9.1819932476559743E-2</v>
      </c>
      <c r="AI776" s="11">
        <f>(3*K776)/($C$2*$C$3*2)</f>
        <v>-7.4999999999999997E-3</v>
      </c>
      <c r="AJ776">
        <f t="shared" si="147"/>
        <v>0.22764999999999999</v>
      </c>
      <c r="AK776">
        <f t="shared" si="148"/>
        <v>9.1819932476559743E-2</v>
      </c>
      <c r="AL776">
        <f>0</f>
        <v>0</v>
      </c>
      <c r="AN776">
        <f t="shared" si="149"/>
        <v>1.3310455054205136E-6</v>
      </c>
    </row>
    <row r="777" spans="7:40" x14ac:dyDescent="0.25">
      <c r="G777">
        <f>G776+($C$6/1700)</f>
        <v>0.22794117647059123</v>
      </c>
      <c r="H777" s="7">
        <f t="shared" si="150"/>
        <v>0.22794</v>
      </c>
      <c r="I777" s="7">
        <f t="shared" si="156"/>
        <v>777</v>
      </c>
      <c r="J777" s="7">
        <f t="shared" si="157"/>
        <v>28.088499999999968</v>
      </c>
      <c r="K777" s="7">
        <v>-50</v>
      </c>
      <c r="L777">
        <f>SQRT(ABS((6*J777)/($C$2*$C$8)))</f>
        <v>9.1796241753134916E-2</v>
      </c>
      <c r="M777">
        <f>(3*K777)/($C$2*$C$3*2)</f>
        <v>-7.4999999999999997E-3</v>
      </c>
      <c r="N777">
        <f t="shared" si="151"/>
        <v>9.1796241753134916E-2</v>
      </c>
      <c r="O777">
        <f t="shared" si="152"/>
        <v>9.7979589711327184E-2</v>
      </c>
      <c r="P777">
        <f t="shared" si="146"/>
        <v>-16340.538254647814</v>
      </c>
      <c r="Q777">
        <f>0</f>
        <v>0</v>
      </c>
      <c r="R777" s="12">
        <f>0</f>
        <v>0</v>
      </c>
      <c r="S777">
        <f>0</f>
        <v>0</v>
      </c>
      <c r="T777">
        <f>0</f>
        <v>0</v>
      </c>
      <c r="U777">
        <f>IFERROR($C$3*S777,0)</f>
        <v>0</v>
      </c>
      <c r="V777">
        <f>3.1415-ATAN((M777/2)/ABS((G777-$C$7)))</f>
        <v>3.17221323063153</v>
      </c>
      <c r="W777">
        <f>SQRT(((O777/2))^2+(ABS(G777-$C$7))^2)</f>
        <v>0.13152321620681023</v>
      </c>
      <c r="X777">
        <f t="shared" si="153"/>
        <v>3.1415000000000002</v>
      </c>
      <c r="Y777">
        <f>G777-$C$7</f>
        <v>-0.12205882352940875</v>
      </c>
      <c r="Z777">
        <f t="shared" si="154"/>
        <v>3.2230234206036585E-6</v>
      </c>
      <c r="AA777">
        <f>W777/$C$5</f>
        <v>6.5761608103405118</v>
      </c>
      <c r="AB777">
        <f>Y777/$C$5</f>
        <v>-6.1029411764704378</v>
      </c>
      <c r="AC777">
        <f>$C$4/$C$5</f>
        <v>0</v>
      </c>
      <c r="AD777">
        <f>IFERROR(ABS(((J777*$C$5)/(4*Z777))*((((1/(AA777^3))-AA777)*SIN(V777))-(((4/(AA777^5))-(5/(AA777^3))+AA777)*SIN(3*V777))-(2*AC777*((3/(AA777^4))-(4/(AA777^2))+1)*COS(2*V777))+(2*AC777*((1/(AA777^2))-1)))),0)</f>
        <v>34985.834188503773</v>
      </c>
      <c r="AE777">
        <f>IFERROR(ABS(((J777*$C$5)/(4*Z777))*((2*AC777*((-(3/(AB777^4)))+(2/(AB777^2))+1)*SIN(2*X777))-((1/(AB777^3))*COS(X777))+(((4/(AB777^5))-((3/(AB777^3))-AB777))*COS(3*X777)))),0)</f>
        <v>265188.03514152823</v>
      </c>
      <c r="AF777">
        <f>MAX($C$8,AD777)</f>
        <v>400000</v>
      </c>
      <c r="AG777" s="11">
        <f>MAX(AE777,$C$3,U777)</f>
        <v>265188.03514152823</v>
      </c>
      <c r="AH777" s="11">
        <f t="shared" si="155"/>
        <v>9.1796241753134916E-2</v>
      </c>
      <c r="AI777" s="11">
        <f>(3*K777)/($C$2*$C$3*2)</f>
        <v>-7.4999999999999997E-3</v>
      </c>
      <c r="AJ777">
        <f t="shared" si="147"/>
        <v>0.22794</v>
      </c>
      <c r="AK777">
        <f t="shared" si="148"/>
        <v>9.1796241753134916E-2</v>
      </c>
      <c r="AL777">
        <f>0</f>
        <v>0</v>
      </c>
      <c r="AN777">
        <f t="shared" si="149"/>
        <v>1.3765759150878427E-6</v>
      </c>
    </row>
    <row r="778" spans="7:40" x14ac:dyDescent="0.25">
      <c r="G778">
        <f>G777+($C$6/1700)</f>
        <v>0.22823529411765006</v>
      </c>
      <c r="H778" s="7">
        <f t="shared" si="150"/>
        <v>0.22824</v>
      </c>
      <c r="I778" s="7">
        <f t="shared" si="156"/>
        <v>778</v>
      </c>
      <c r="J778" s="7">
        <f t="shared" si="157"/>
        <v>28.073499999999967</v>
      </c>
      <c r="K778" s="7">
        <v>-50</v>
      </c>
      <c r="L778">
        <f>SQRT(ABS((6*J778)/($C$2*$C$8)))</f>
        <v>9.177172767252445E-2</v>
      </c>
      <c r="M778">
        <f>(3*K778)/($C$2*$C$3*2)</f>
        <v>-7.4999999999999997E-3</v>
      </c>
      <c r="N778">
        <f t="shared" si="151"/>
        <v>9.177172767252445E-2</v>
      </c>
      <c r="O778">
        <f t="shared" si="152"/>
        <v>9.7979589711327184E-2</v>
      </c>
      <c r="P778">
        <f t="shared" si="146"/>
        <v>-16344.903142202533</v>
      </c>
      <c r="Q778">
        <f>0</f>
        <v>0</v>
      </c>
      <c r="R778" s="12">
        <f>0</f>
        <v>0</v>
      </c>
      <c r="S778">
        <f>0</f>
        <v>0</v>
      </c>
      <c r="T778">
        <f>0</f>
        <v>0</v>
      </c>
      <c r="U778">
        <f>IFERROR($C$3*S778,0)</f>
        <v>0</v>
      </c>
      <c r="V778">
        <f>3.1415-ATAN((M778/2)/ABS((G778-$C$7)))</f>
        <v>3.1722873703651668</v>
      </c>
      <c r="W778">
        <f>SQRT(((O778/2))^2+(ABS(G778-$C$7))^2)</f>
        <v>0.13125030894674186</v>
      </c>
      <c r="X778">
        <f t="shared" si="153"/>
        <v>3.1415000000000002</v>
      </c>
      <c r="Y778">
        <f>G778-$C$7</f>
        <v>-0.12176470588234992</v>
      </c>
      <c r="Z778">
        <f t="shared" si="154"/>
        <v>3.220441996018265E-6</v>
      </c>
      <c r="AA778">
        <f>W778/$C$5</f>
        <v>6.562515447337093</v>
      </c>
      <c r="AB778">
        <f>Y778/$C$5</f>
        <v>-6.0882352941174958</v>
      </c>
      <c r="AC778">
        <f>$C$4/$C$5</f>
        <v>0</v>
      </c>
      <c r="AD778">
        <f>IFERROR(ABS(((J778*$C$5)/(4*Z778))*((((1/(AA778^3))-AA778)*SIN(V778))-(((4/(AA778^5))-(5/(AA778^3))+AA778)*SIN(3*V778))-(2*AC778*((3/(AA778^4))-(4/(AA778^2))+1)*COS(2*V778))+(2*AC778*((1/(AA778^2))-1)))),0)</f>
        <v>35006.32623900727</v>
      </c>
      <c r="AE778">
        <f>IFERROR(ABS(((J778*$C$5)/(4*Z778))*((2*AC778*((-(3/(AB778^4)))+(2/(AB778^2))+1)*SIN(2*X778))-((1/(AB778^3))*COS(X778))+(((4/(AB778^5))-((3/(AB778^3))-AB778))*COS(3*X778)))),0)</f>
        <v>264612.57417517778</v>
      </c>
      <c r="AF778">
        <f>MAX($C$8,AD778)</f>
        <v>400000</v>
      </c>
      <c r="AG778" s="11">
        <f>MAX(AE778,$C$3,U778)</f>
        <v>264612.57417517778</v>
      </c>
      <c r="AH778" s="11">
        <f t="shared" si="155"/>
        <v>9.177172767252445E-2</v>
      </c>
      <c r="AI778" s="11">
        <f>(3*K778)/($C$2*$C$3*2)</f>
        <v>-7.4999999999999997E-3</v>
      </c>
      <c r="AJ778">
        <f t="shared" si="147"/>
        <v>0.22824</v>
      </c>
      <c r="AK778">
        <f t="shared" si="148"/>
        <v>9.177172767252445E-2</v>
      </c>
      <c r="AL778">
        <f>0</f>
        <v>0</v>
      </c>
      <c r="AN778">
        <f t="shared" si="149"/>
        <v>1.3303463552775084E-6</v>
      </c>
    </row>
    <row r="779" spans="7:40" x14ac:dyDescent="0.25">
      <c r="G779">
        <f>G778+($C$6/1700)</f>
        <v>0.2285294117647089</v>
      </c>
      <c r="H779" s="7">
        <f t="shared" si="150"/>
        <v>0.22853000000000001</v>
      </c>
      <c r="I779" s="7">
        <f t="shared" si="156"/>
        <v>779</v>
      </c>
      <c r="J779" s="7">
        <f t="shared" si="157"/>
        <v>28.058999999999966</v>
      </c>
      <c r="K779" s="7">
        <v>-50</v>
      </c>
      <c r="L779">
        <f>SQRT(ABS((6*J779)/($C$2*$C$8)))</f>
        <v>9.1748024501893177E-2</v>
      </c>
      <c r="M779">
        <f>(3*K779)/($C$2*$C$3*2)</f>
        <v>-7.4999999999999997E-3</v>
      </c>
      <c r="N779">
        <f t="shared" si="151"/>
        <v>9.1748024501893177E-2</v>
      </c>
      <c r="O779">
        <f t="shared" si="152"/>
        <v>9.7979589711327184E-2</v>
      </c>
      <c r="P779">
        <f t="shared" si="146"/>
        <v>-16349.125860132806</v>
      </c>
      <c r="Q779">
        <f>0</f>
        <v>0</v>
      </c>
      <c r="R779" s="12">
        <f>0</f>
        <v>0</v>
      </c>
      <c r="S779">
        <f>0</f>
        <v>0</v>
      </c>
      <c r="T779">
        <f>0</f>
        <v>0</v>
      </c>
      <c r="U779">
        <f>IFERROR($C$3*S779,0)</f>
        <v>0</v>
      </c>
      <c r="V779">
        <f>3.1415-ATAN((M779/2)/ABS((G779-$C$7)))</f>
        <v>3.1723618687879633</v>
      </c>
      <c r="W779">
        <f>SQRT(((O779/2))^2+(ABS(G779-$C$7))^2)</f>
        <v>0.13097749351025023</v>
      </c>
      <c r="X779">
        <f t="shared" si="153"/>
        <v>3.1415000000000002</v>
      </c>
      <c r="Y779">
        <f>G779-$C$7</f>
        <v>-0.12147058823529108</v>
      </c>
      <c r="Z779">
        <f t="shared" si="154"/>
        <v>3.2179472743732725E-6</v>
      </c>
      <c r="AA779">
        <f>W779/$C$5</f>
        <v>6.5488746755125113</v>
      </c>
      <c r="AB779">
        <f>Y779/$C$5</f>
        <v>-6.0735294117645537</v>
      </c>
      <c r="AC779">
        <f>$C$4/$C$5</f>
        <v>0</v>
      </c>
      <c r="AD779">
        <f>IFERROR(ABS(((J779*$C$5)/(4*Z779))*((((1/(AA779^3))-AA779)*SIN(V779))-(((4/(AA779^5))-(5/(AA779^3))+AA779)*SIN(3*V779))-(2*AC779*((3/(AA779^4))-(4/(AA779^2))+1)*COS(2*V779))+(2*AC779*((1/(AA779^2))-1)))),0)</f>
        <v>35026.592843477061</v>
      </c>
      <c r="AE779">
        <f>IFERROR(ABS(((J779*$C$5)/(4*Z779))*((2*AC779*((-(3/(AB779^4)))+(2/(AB779^2))+1)*SIN(2*X779))-((1/(AB779^3))*COS(X779))+(((4/(AB779^5))-((3/(AB779^3))-AB779))*COS(3*X779)))),0)</f>
        <v>264034.42156150221</v>
      </c>
      <c r="AF779">
        <f>MAX($C$8,AD779)</f>
        <v>400000</v>
      </c>
      <c r="AG779" s="11">
        <f>MAX(AE779,$C$3,U779)</f>
        <v>264034.42156150221</v>
      </c>
      <c r="AH779" s="11">
        <f t="shared" si="155"/>
        <v>9.1748024501893177E-2</v>
      </c>
      <c r="AI779" s="11">
        <f>(3*K779)/($C$2*$C$3*2)</f>
        <v>-7.4999999999999997E-3</v>
      </c>
      <c r="AJ779">
        <f t="shared" si="147"/>
        <v>0.22853000000000001</v>
      </c>
      <c r="AK779">
        <f t="shared" si="148"/>
        <v>9.1748024501893177E-2</v>
      </c>
      <c r="AL779">
        <f>0</f>
        <v>0</v>
      </c>
      <c r="AN779">
        <f t="shared" si="149"/>
        <v>1.330002570486167E-6</v>
      </c>
    </row>
    <row r="780" spans="7:40" x14ac:dyDescent="0.25">
      <c r="G780">
        <f>G779+($C$6/1700)</f>
        <v>0.22882352941176773</v>
      </c>
      <c r="H780" s="7">
        <f t="shared" si="150"/>
        <v>0.22882</v>
      </c>
      <c r="I780" s="7">
        <f t="shared" si="156"/>
        <v>780</v>
      </c>
      <c r="J780" s="7">
        <f t="shared" si="157"/>
        <v>28.044499999999967</v>
      </c>
      <c r="K780" s="7">
        <v>-50</v>
      </c>
      <c r="L780">
        <f>SQRT(ABS((6*J780)/($C$2*$C$8)))</f>
        <v>9.1724315205947385E-2</v>
      </c>
      <c r="M780">
        <f>(3*K780)/($C$2*$C$3*2)</f>
        <v>-7.4999999999999997E-3</v>
      </c>
      <c r="N780">
        <f t="shared" si="151"/>
        <v>9.1724315205947385E-2</v>
      </c>
      <c r="O780">
        <f t="shared" si="152"/>
        <v>9.7979589711327184E-2</v>
      </c>
      <c r="P780">
        <f t="shared" si="146"/>
        <v>-16353.351852582053</v>
      </c>
      <c r="Q780">
        <f>0</f>
        <v>0</v>
      </c>
      <c r="R780" s="12">
        <f>0</f>
        <v>0</v>
      </c>
      <c r="S780">
        <f>0</f>
        <v>0</v>
      </c>
      <c r="T780">
        <f>0</f>
        <v>0</v>
      </c>
      <c r="U780">
        <f>IFERROR($C$3*S780,0)</f>
        <v>0</v>
      </c>
      <c r="V780">
        <f>3.1415-ATAN((M780/2)/ABS((G780-$C$7)))</f>
        <v>3.1724367285084134</v>
      </c>
      <c r="W780">
        <f>SQRT(((O780/2))^2+(ABS(G780-$C$7))^2)</f>
        <v>0.13070477047231566</v>
      </c>
      <c r="X780">
        <f t="shared" si="153"/>
        <v>3.1415000000000002</v>
      </c>
      <c r="Y780">
        <f>G780-$C$7</f>
        <v>-0.12117647058823225</v>
      </c>
      <c r="Z780">
        <f t="shared" si="154"/>
        <v>3.2154531972414856E-6</v>
      </c>
      <c r="AA780">
        <f>W780/$C$5</f>
        <v>6.5352385236157824</v>
      </c>
      <c r="AB780">
        <f>Y780/$C$5</f>
        <v>-6.0588235294116126</v>
      </c>
      <c r="AC780">
        <f>$C$4/$C$5</f>
        <v>0</v>
      </c>
      <c r="AD780">
        <f>IFERROR(ABS(((J780*$C$5)/(4*Z780))*((((1/(AA780^3))-AA780)*SIN(V780))-(((4/(AA780^5))-(5/(AA780^3))+AA780)*SIN(3*V780))-(2*AC780*((3/(AA780^4))-(4/(AA780^2))+1)*COS(2*V780))+(2*AC780*((1/(AA780^2))-1)))),0)</f>
        <v>35046.946115675622</v>
      </c>
      <c r="AE780">
        <f>IFERROR(ABS(((J780*$C$5)/(4*Z780))*((2*AC780*((-(3/(AB780^4)))+(2/(AB780^2))+1)*SIN(2*X780))-((1/(AB780^3))*COS(X780))+(((4/(AB780^5))-((3/(AB780^3))-AB780))*COS(3*X780)))),0)</f>
        <v>263455.93666709861</v>
      </c>
      <c r="AF780">
        <f>MAX($C$8,AD780)</f>
        <v>400000</v>
      </c>
      <c r="AG780" s="11">
        <f>MAX(AE780,$C$3,U780)</f>
        <v>263455.93666709861</v>
      </c>
      <c r="AH780" s="11">
        <f t="shared" si="155"/>
        <v>9.1724315205947385E-2</v>
      </c>
      <c r="AI780" s="11">
        <f>(3*K780)/($C$2*$C$3*2)</f>
        <v>-7.4999999999999997E-3</v>
      </c>
      <c r="AJ780">
        <f t="shared" si="147"/>
        <v>0.22882</v>
      </c>
      <c r="AK780">
        <f t="shared" si="148"/>
        <v>9.1724315205947385E-2</v>
      </c>
      <c r="AL780">
        <f>0</f>
        <v>0</v>
      </c>
      <c r="AN780">
        <f t="shared" si="149"/>
        <v>1.3754967284584617E-6</v>
      </c>
    </row>
    <row r="781" spans="7:40" x14ac:dyDescent="0.25">
      <c r="G781">
        <f>G780+($C$6/1700)</f>
        <v>0.22911764705882656</v>
      </c>
      <c r="H781" s="7">
        <f t="shared" si="150"/>
        <v>0.22911999999999999</v>
      </c>
      <c r="I781" s="7">
        <f t="shared" si="156"/>
        <v>781</v>
      </c>
      <c r="J781" s="7">
        <f t="shared" si="157"/>
        <v>28.029499999999967</v>
      </c>
      <c r="K781" s="7">
        <v>-50</v>
      </c>
      <c r="L781">
        <f>SQRT(ABS((6*J781)/($C$2*$C$8)))</f>
        <v>9.1699781897232394E-2</v>
      </c>
      <c r="M781">
        <f>(3*K781)/($C$2*$C$3*2)</f>
        <v>-7.4999999999999997E-3</v>
      </c>
      <c r="N781">
        <f t="shared" si="151"/>
        <v>9.1699781897232394E-2</v>
      </c>
      <c r="O781">
        <f t="shared" si="152"/>
        <v>9.7979589711327184E-2</v>
      </c>
      <c r="P781">
        <f t="shared" si="146"/>
        <v>-16357.727019253376</v>
      </c>
      <c r="Q781">
        <f>0</f>
        <v>0</v>
      </c>
      <c r="R781" s="12">
        <f>0</f>
        <v>0</v>
      </c>
      <c r="S781">
        <f>0</f>
        <v>0</v>
      </c>
      <c r="T781">
        <f>0</f>
        <v>0</v>
      </c>
      <c r="U781">
        <f>IFERROR($C$3*S781,0)</f>
        <v>0</v>
      </c>
      <c r="V781">
        <f>3.1415-ATAN((M781/2)/ABS((G781-$C$7)))</f>
        <v>3.1725119521603578</v>
      </c>
      <c r="W781">
        <f>SQRT(((O781/2))^2+(ABS(G781-$C$7))^2)</f>
        <v>0.13043214041253184</v>
      </c>
      <c r="X781">
        <f t="shared" si="153"/>
        <v>3.1415000000000002</v>
      </c>
      <c r="Y781">
        <f>G781-$C$7</f>
        <v>-0.12088235294117342</v>
      </c>
      <c r="Z781">
        <f t="shared" si="154"/>
        <v>3.2128737958605902E-6</v>
      </c>
      <c r="AA781">
        <f>W781/$C$5</f>
        <v>6.5216070206265924</v>
      </c>
      <c r="AB781">
        <f>Y781/$C$5</f>
        <v>-6.0441176470586706</v>
      </c>
      <c r="AC781">
        <f>$C$4/$C$5</f>
        <v>0</v>
      </c>
      <c r="AD781">
        <f>IFERROR(ABS(((J781*$C$5)/(4*Z781))*((((1/(AA781^3))-AA781)*SIN(V781))-(((4/(AA781^5))-(5/(AA781^3))+AA781)*SIN(3*V781))-(2*AC781*((3/(AA781^4))-(4/(AA781^2))+1)*COS(2*V781))+(2*AC781*((1/(AA781^2))-1)))),0)</f>
        <v>35067.69955455578</v>
      </c>
      <c r="AE781">
        <f>IFERROR(ABS(((J781*$C$5)/(4*Z781))*((2*AC781*((-(3/(AB781^4)))+(2/(AB781^2))+1)*SIN(2*X781))-((1/(AB781^3))*COS(X781))+(((4/(AB781^5))-((3/(AB781^3))-AB781))*COS(3*X781)))),0)</f>
        <v>262879.46316372091</v>
      </c>
      <c r="AF781">
        <f>MAX($C$8,AD781)</f>
        <v>400000</v>
      </c>
      <c r="AG781" s="11">
        <f>MAX(AE781,$C$3,U781)</f>
        <v>262879.46316372091</v>
      </c>
      <c r="AH781" s="11">
        <f t="shared" si="155"/>
        <v>9.1699781897232394E-2</v>
      </c>
      <c r="AI781" s="11">
        <f>(3*K781)/($C$2*$C$3*2)</f>
        <v>-7.4999999999999997E-3</v>
      </c>
      <c r="AJ781">
        <f t="shared" si="147"/>
        <v>0.22911999999999999</v>
      </c>
      <c r="AK781">
        <f t="shared" si="148"/>
        <v>9.1699781897232394E-2</v>
      </c>
      <c r="AL781">
        <f>0</f>
        <v>0</v>
      </c>
      <c r="AN781">
        <f t="shared" si="149"/>
        <v>1.3293028718091863E-6</v>
      </c>
    </row>
    <row r="782" spans="7:40" x14ac:dyDescent="0.25">
      <c r="G782">
        <f>G781+($C$6/1700)</f>
        <v>0.2294117647058854</v>
      </c>
      <c r="H782" s="7">
        <f t="shared" si="150"/>
        <v>0.22941</v>
      </c>
      <c r="I782" s="7">
        <f t="shared" si="156"/>
        <v>782</v>
      </c>
      <c r="J782" s="7">
        <f t="shared" si="157"/>
        <v>28.014999999999965</v>
      </c>
      <c r="K782" s="7">
        <v>-50</v>
      </c>
      <c r="L782">
        <f>SQRT(ABS((6*J782)/($C$2*$C$8)))</f>
        <v>9.1676060124767519E-2</v>
      </c>
      <c r="M782">
        <f>(3*K782)/($C$2*$C$3*2)</f>
        <v>-7.4999999999999997E-3</v>
      </c>
      <c r="N782">
        <f t="shared" si="151"/>
        <v>9.1676060124767519E-2</v>
      </c>
      <c r="O782">
        <f t="shared" si="152"/>
        <v>9.7979589711327184E-2</v>
      </c>
      <c r="P782">
        <f t="shared" si="146"/>
        <v>-16361.959686733469</v>
      </c>
      <c r="Q782">
        <f>0</f>
        <v>0</v>
      </c>
      <c r="R782" s="12">
        <f>0</f>
        <v>0</v>
      </c>
      <c r="S782">
        <f>0</f>
        <v>0</v>
      </c>
      <c r="T782">
        <f>0</f>
        <v>0</v>
      </c>
      <c r="U782">
        <f>IFERROR($C$3*S782,0)</f>
        <v>0</v>
      </c>
      <c r="V782">
        <f>3.1415-ATAN((M782/2)/ABS((G782-$C$7)))</f>
        <v>3.1725875424032917</v>
      </c>
      <c r="W782">
        <f>SQRT(((O782/2))^2+(ABS(G782-$C$7))^2)</f>
        <v>0.13015960391515005</v>
      </c>
      <c r="X782">
        <f t="shared" si="153"/>
        <v>3.1415000000000002</v>
      </c>
      <c r="Y782">
        <f>G782-$C$7</f>
        <v>-0.12058823529411458</v>
      </c>
      <c r="Z782">
        <f t="shared" si="154"/>
        <v>3.2103810304941982E-6</v>
      </c>
      <c r="AA782">
        <f>W782/$C$5</f>
        <v>6.5079801957575025</v>
      </c>
      <c r="AB782">
        <f>Y782/$C$5</f>
        <v>-6.0294117647057286</v>
      </c>
      <c r="AC782">
        <f>$C$4/$C$5</f>
        <v>0</v>
      </c>
      <c r="AD782">
        <f>IFERROR(ABS(((J782*$C$5)/(4*Z782))*((((1/(AA782^3))-AA782)*SIN(V782))-(((4/(AA782^5))-(5/(AA782^3))+AA782)*SIN(3*V782))-(2*AC782*((3/(AA782^4))-(4/(AA782^2))+1)*COS(2*V782))+(2*AC782*((1/(AA782^2))-1)))),0)</f>
        <v>35088.228699922736</v>
      </c>
      <c r="AE782">
        <f>IFERROR(ABS(((J782*$C$5)/(4*Z782))*((2*AC782*((-(3/(AB782^4)))+(2/(AB782^2))+1)*SIN(2*X782))-((1/(AB782^3))*COS(X782))+(((4/(AB782^5))-((3/(AB782^3))-AB782))*COS(3*X782)))),0)</f>
        <v>262300.30684938841</v>
      </c>
      <c r="AF782">
        <f>MAX($C$8,AD782)</f>
        <v>400000</v>
      </c>
      <c r="AG782" s="11">
        <f>MAX(AE782,$C$3,U782)</f>
        <v>262300.30684938841</v>
      </c>
      <c r="AH782" s="11">
        <f t="shared" si="155"/>
        <v>9.1676060124767519E-2</v>
      </c>
      <c r="AI782" s="11">
        <f>(3*K782)/($C$2*$C$3*2)</f>
        <v>-7.4999999999999997E-3</v>
      </c>
      <c r="AJ782">
        <f t="shared" si="147"/>
        <v>0.22941</v>
      </c>
      <c r="AK782">
        <f t="shared" si="148"/>
        <v>9.1676060124767519E-2</v>
      </c>
      <c r="AL782">
        <f>0</f>
        <v>0</v>
      </c>
      <c r="AN782">
        <f t="shared" si="149"/>
        <v>1.374772708486727E-6</v>
      </c>
    </row>
    <row r="783" spans="7:40" x14ac:dyDescent="0.25">
      <c r="G783">
        <f>G782+($C$6/1700)</f>
        <v>0.22970588235294423</v>
      </c>
      <c r="H783" s="7">
        <f t="shared" si="150"/>
        <v>0.22971</v>
      </c>
      <c r="I783" s="7">
        <f t="shared" si="156"/>
        <v>783</v>
      </c>
      <c r="J783" s="7">
        <f t="shared" si="157"/>
        <v>27.999999999999964</v>
      </c>
      <c r="K783" s="7">
        <v>-50</v>
      </c>
      <c r="L783">
        <f>SQRT(ABS((6*J783)/($C$2*$C$8)))</f>
        <v>9.1651513899116743E-2</v>
      </c>
      <c r="M783">
        <f>(3*K783)/($C$2*$C$3*2)</f>
        <v>-7.4999999999999997E-3</v>
      </c>
      <c r="N783">
        <f t="shared" si="151"/>
        <v>9.1651513899116743E-2</v>
      </c>
      <c r="O783">
        <f t="shared" si="152"/>
        <v>9.7979589711327184E-2</v>
      </c>
      <c r="P783">
        <f t="shared" si="146"/>
        <v>-16366.34176769944</v>
      </c>
      <c r="Q783">
        <f>0</f>
        <v>0</v>
      </c>
      <c r="R783" s="12">
        <f>0</f>
        <v>0</v>
      </c>
      <c r="S783">
        <f>0</f>
        <v>0</v>
      </c>
      <c r="T783">
        <f>0</f>
        <v>0</v>
      </c>
      <c r="U783">
        <f>IFERROR($C$3*S783,0)</f>
        <v>0</v>
      </c>
      <c r="V783">
        <f>3.1415-ATAN((M783/2)/ABS((G783-$C$7)))</f>
        <v>3.1726635019226794</v>
      </c>
      <c r="W783">
        <f>SQRT(((O783/2))^2+(ABS(G783-$C$7))^2)</f>
        <v>0.12988716156912389</v>
      </c>
      <c r="X783">
        <f t="shared" si="153"/>
        <v>3.1415000000000002</v>
      </c>
      <c r="Y783">
        <f>G783-$C$7</f>
        <v>-0.12029411764705575</v>
      </c>
      <c r="Z783">
        <f t="shared" si="154"/>
        <v>3.2078029864690818E-6</v>
      </c>
      <c r="AA783">
        <f>W783/$C$5</f>
        <v>6.4943580784561945</v>
      </c>
      <c r="AB783">
        <f>Y783/$C$5</f>
        <v>-6.0147058823527875</v>
      </c>
      <c r="AC783">
        <f>$C$4/$C$5</f>
        <v>0</v>
      </c>
      <c r="AD783">
        <f>IFERROR(ABS(((J783*$C$5)/(4*Z783))*((((1/(AA783^3))-AA783)*SIN(V783))-(((4/(AA783^5))-(5/(AA783^3))+AA783)*SIN(3*V783))-(2*AC783*((3/(AA783^4))-(4/(AA783^2))+1)*COS(2*V783))+(2*AC783*((1/(AA783^2))-1)))),0)</f>
        <v>35109.160193381213</v>
      </c>
      <c r="AE783">
        <f>IFERROR(ABS(((J783*$C$5)/(4*Z783))*((2*AC783*((-(3/(AB783^4)))+(2/(AB783^2))+1)*SIN(2*X783))-((1/(AB783^3))*COS(X783))+(((4/(AB783^5))-((3/(AB783^3))-AB783))*COS(3*X783)))),0)</f>
        <v>261723.15210626955</v>
      </c>
      <c r="AF783">
        <f>MAX($C$8,AD783)</f>
        <v>400000</v>
      </c>
      <c r="AG783" s="11">
        <f>MAX(AE783,$C$3,U783)</f>
        <v>261723.15210626955</v>
      </c>
      <c r="AH783" s="11">
        <f t="shared" si="155"/>
        <v>9.1651513899116743E-2</v>
      </c>
      <c r="AI783" s="11">
        <f>(3*K783)/($C$2*$C$3*2)</f>
        <v>-7.4999999999999997E-3</v>
      </c>
      <c r="AJ783">
        <f t="shared" si="147"/>
        <v>0.22971</v>
      </c>
      <c r="AK783">
        <f t="shared" si="148"/>
        <v>9.1651513899116743E-2</v>
      </c>
      <c r="AL783">
        <f>0</f>
        <v>0</v>
      </c>
      <c r="AN783">
        <f t="shared" si="149"/>
        <v>1.3286028046410823E-6</v>
      </c>
    </row>
    <row r="784" spans="7:40" x14ac:dyDescent="0.25">
      <c r="G784">
        <f>G783+($C$6/1700)</f>
        <v>0.23000000000000306</v>
      </c>
      <c r="H784" s="7">
        <f t="shared" si="150"/>
        <v>0.23</v>
      </c>
      <c r="I784" s="7">
        <f t="shared" si="156"/>
        <v>784</v>
      </c>
      <c r="J784" s="7">
        <f t="shared" si="157"/>
        <v>27.985499999999963</v>
      </c>
      <c r="K784" s="7">
        <v>-50</v>
      </c>
      <c r="L784">
        <f>SQRT(ABS((6*J784)/($C$2*$C$8)))</f>
        <v>9.1627779630415518E-2</v>
      </c>
      <c r="M784">
        <f>(3*K784)/($C$2*$C$3*2)</f>
        <v>-7.4999999999999997E-3</v>
      </c>
      <c r="N784">
        <f t="shared" si="151"/>
        <v>9.1627779630415518E-2</v>
      </c>
      <c r="O784">
        <f t="shared" si="152"/>
        <v>9.7979589711327184E-2</v>
      </c>
      <c r="P784">
        <f t="shared" si="146"/>
        <v>-16370.581127801119</v>
      </c>
      <c r="Q784">
        <f>0</f>
        <v>0</v>
      </c>
      <c r="R784" s="12">
        <f>0</f>
        <v>0</v>
      </c>
      <c r="S784">
        <f>0</f>
        <v>0</v>
      </c>
      <c r="T784">
        <f>0</f>
        <v>0</v>
      </c>
      <c r="U784">
        <f>IFERROR($C$3*S784,0)</f>
        <v>0</v>
      </c>
      <c r="V784">
        <f>3.1415-ATAN((M784/2)/ABS((G784-$C$7)))</f>
        <v>3.1727398334302692</v>
      </c>
      <c r="W784">
        <f>SQRT(((O784/2))^2+(ABS(G784-$C$7))^2)</f>
        <v>0.12961481396815436</v>
      </c>
      <c r="X784">
        <f t="shared" si="153"/>
        <v>3.1415000000000002</v>
      </c>
      <c r="Y784">
        <f>G784-$C$7</f>
        <v>-0.11999999999999691</v>
      </c>
      <c r="Z784">
        <f t="shared" si="154"/>
        <v>3.2053115335587375E-6</v>
      </c>
      <c r="AA784">
        <f>W784/$C$5</f>
        <v>6.4807406984077174</v>
      </c>
      <c r="AB784">
        <f>Y784/$C$5</f>
        <v>-5.9999999999998455</v>
      </c>
      <c r="AC784">
        <f>$C$4/$C$5</f>
        <v>0</v>
      </c>
      <c r="AD784">
        <f>IFERROR(ABS(((J784*$C$5)/(4*Z784))*((((1/(AA784^3))-AA784)*SIN(V784))-(((4/(AA784^5))-(5/(AA784^3))+AA784)*SIN(3*V784))-(2*AC784*((3/(AA784^4))-(4/(AA784^2))+1)*COS(2*V784))+(2*AC784*((1/(AA784^2))-1)))),0)</f>
        <v>35129.868194011222</v>
      </c>
      <c r="AE784">
        <f>IFERROR(ABS(((J784*$C$5)/(4*Z784))*((2*AC784*((-(3/(AB784^4)))+(2/(AB784^2))+1)*SIN(2*X784))-((1/(AB784^3))*COS(X784))+(((4/(AB784^5))-((3/(AB784^3))-AB784))*COS(3*X784)))),0)</f>
        <v>261143.32040575962</v>
      </c>
      <c r="AF784">
        <f>MAX($C$8,AD784)</f>
        <v>400000</v>
      </c>
      <c r="AG784" s="11">
        <f>MAX(AE784,$C$3,U784)</f>
        <v>261143.32040575962</v>
      </c>
      <c r="AH784" s="11">
        <f t="shared" si="155"/>
        <v>9.1627779630415518E-2</v>
      </c>
      <c r="AI784" s="11">
        <f>(3*K784)/($C$2*$C$3*2)</f>
        <v>-7.4999999999999997E-3</v>
      </c>
      <c r="AJ784">
        <f t="shared" si="147"/>
        <v>0.23</v>
      </c>
      <c r="AK784">
        <f t="shared" si="148"/>
        <v>9.1627779630415518E-2</v>
      </c>
      <c r="AL784">
        <f>0</f>
        <v>0</v>
      </c>
      <c r="AN784">
        <f t="shared" si="149"/>
        <v>1.3282585685775991E-6</v>
      </c>
    </row>
    <row r="785" spans="7:40" x14ac:dyDescent="0.25">
      <c r="G785">
        <f>G784+($C$6/1700)</f>
        <v>0.2302941176470619</v>
      </c>
      <c r="H785" s="7">
        <f t="shared" si="150"/>
        <v>0.23028999999999999</v>
      </c>
      <c r="I785" s="7">
        <f t="shared" si="156"/>
        <v>785</v>
      </c>
      <c r="J785" s="7">
        <f t="shared" si="157"/>
        <v>27.970999999999965</v>
      </c>
      <c r="K785" s="7">
        <v>-50</v>
      </c>
      <c r="L785">
        <f>SQRT(ABS((6*J785)/($C$2*$C$8)))</f>
        <v>9.1604039212253033E-2</v>
      </c>
      <c r="M785">
        <f>(3*K785)/($C$2*$C$3*2)</f>
        <v>-7.4999999999999997E-3</v>
      </c>
      <c r="N785">
        <f t="shared" si="151"/>
        <v>9.1604039212253033E-2</v>
      </c>
      <c r="O785">
        <f t="shared" si="152"/>
        <v>9.7979589711327184E-2</v>
      </c>
      <c r="P785">
        <f t="shared" si="146"/>
        <v>-16374.823783964306</v>
      </c>
      <c r="Q785">
        <f>0</f>
        <v>0</v>
      </c>
      <c r="R785" s="12">
        <f>0</f>
        <v>0</v>
      </c>
      <c r="S785">
        <f>0</f>
        <v>0</v>
      </c>
      <c r="T785">
        <f>0</f>
        <v>0</v>
      </c>
      <c r="U785">
        <f>IFERROR($C$3*S785,0)</f>
        <v>0</v>
      </c>
      <c r="V785">
        <f>3.1415-ATAN((M785/2)/ABS((G785-$C$7)))</f>
        <v>3.1728165396644181</v>
      </c>
      <c r="W785">
        <f>SQRT(((O785/2))^2+(ABS(G785-$C$7))^2)</f>
        <v>0.12934256171073563</v>
      </c>
      <c r="X785">
        <f t="shared" si="153"/>
        <v>3.1415000000000002</v>
      </c>
      <c r="Y785">
        <f>G785-$C$7</f>
        <v>-0.11970588235293808</v>
      </c>
      <c r="Z785">
        <f t="shared" si="154"/>
        <v>3.2028207260074082E-6</v>
      </c>
      <c r="AA785">
        <f>W785/$C$5</f>
        <v>6.4671280855367819</v>
      </c>
      <c r="AB785">
        <f>Y785/$C$5</f>
        <v>-5.9852941176469043</v>
      </c>
      <c r="AC785">
        <f>$C$4/$C$5</f>
        <v>0</v>
      </c>
      <c r="AD785">
        <f>IFERROR(ABS(((J785*$C$5)/(4*Z785))*((((1/(AA785^3))-AA785)*SIN(V785))-(((4/(AA785^5))-(5/(AA785^3))+AA785)*SIN(3*V785))-(2*AC785*((3/(AA785^4))-(4/(AA785^2))+1)*COS(2*V785))+(2*AC785*((1/(AA785^2))-1)))),0)</f>
        <v>35150.666586935266</v>
      </c>
      <c r="AE785">
        <f>IFERROR(ABS(((J785*$C$5)/(4*Z785))*((2*AC785*((-(3/(AB785^4)))+(2/(AB785^2))+1)*SIN(2*X785))-((1/(AB785^3))*COS(X785))+(((4/(AB785^5))-((3/(AB785^3))-AB785))*COS(3*X785)))),0)</f>
        <v>260563.15148744924</v>
      </c>
      <c r="AF785">
        <f>MAX($C$8,AD785)</f>
        <v>400000</v>
      </c>
      <c r="AG785" s="11">
        <f>MAX(AE785,$C$3,U785)</f>
        <v>260563.15148744924</v>
      </c>
      <c r="AH785" s="11">
        <f t="shared" si="155"/>
        <v>9.1604039212253033E-2</v>
      </c>
      <c r="AI785" s="11">
        <f>(3*K785)/($C$2*$C$3*2)</f>
        <v>-7.4999999999999997E-3</v>
      </c>
      <c r="AJ785">
        <f t="shared" si="147"/>
        <v>0.23028999999999999</v>
      </c>
      <c r="AK785">
        <f t="shared" si="148"/>
        <v>9.1604039212253033E-2</v>
      </c>
      <c r="AL785">
        <f>0</f>
        <v>0</v>
      </c>
      <c r="AN785">
        <f t="shared" si="149"/>
        <v>1.373692105240447E-6</v>
      </c>
    </row>
    <row r="786" spans="7:40" x14ac:dyDescent="0.25">
      <c r="G786">
        <f>G785+($C$6/1700)</f>
        <v>0.23058823529412073</v>
      </c>
      <c r="H786" s="7">
        <f t="shared" si="150"/>
        <v>0.23058999999999999</v>
      </c>
      <c r="I786" s="7">
        <f t="shared" si="156"/>
        <v>786</v>
      </c>
      <c r="J786" s="7">
        <f t="shared" si="157"/>
        <v>27.955999999999964</v>
      </c>
      <c r="K786" s="7">
        <v>-50</v>
      </c>
      <c r="L786">
        <f>SQRT(ABS((6*J786)/($C$2*$C$8)))</f>
        <v>9.1579473682698073E-2</v>
      </c>
      <c r="M786">
        <f>(3*K786)/($C$2*$C$3*2)</f>
        <v>-7.4999999999999997E-3</v>
      </c>
      <c r="N786">
        <f t="shared" si="151"/>
        <v>9.1579473682698073E-2</v>
      </c>
      <c r="O786">
        <f t="shared" si="152"/>
        <v>9.7979589711327184E-2</v>
      </c>
      <c r="P786">
        <f t="shared" si="146"/>
        <v>-16379.216211671588</v>
      </c>
      <c r="Q786">
        <f>0</f>
        <v>0</v>
      </c>
      <c r="R786" s="12">
        <f>0</f>
        <v>0</v>
      </c>
      <c r="S786">
        <f>0</f>
        <v>0</v>
      </c>
      <c r="T786">
        <f>0</f>
        <v>0</v>
      </c>
      <c r="U786">
        <f>IFERROR($C$3*S786,0)</f>
        <v>0</v>
      </c>
      <c r="V786">
        <f>3.1415-ATAN((M786/2)/ABS((G786-$C$7)))</f>
        <v>3.1728936233904173</v>
      </c>
      <c r="W786">
        <f>SQRT(((O786/2))^2+(ABS(G786-$C$7))^2)</f>
        <v>0.12907040540020112</v>
      </c>
      <c r="X786">
        <f t="shared" si="153"/>
        <v>3.1415000000000002</v>
      </c>
      <c r="Y786">
        <f>G786-$C$7</f>
        <v>-0.11941176470587925</v>
      </c>
      <c r="Z786">
        <f t="shared" si="154"/>
        <v>3.20024470784188E-6</v>
      </c>
      <c r="AA786">
        <f>W786/$C$5</f>
        <v>6.4535202700100562</v>
      </c>
      <c r="AB786">
        <f>Y786/$C$5</f>
        <v>-5.9705882352939623</v>
      </c>
      <c r="AC786">
        <f>$C$4/$C$5</f>
        <v>0</v>
      </c>
      <c r="AD786">
        <f>IFERROR(ABS(((J786*$C$5)/(4*Z786))*((((1/(AA786^3))-AA786)*SIN(V786))-(((4/(AA786^5))-(5/(AA786^3))+AA786)*SIN(3*V786))-(2*AC786*((3/(AA786^4))-(4/(AA786^2))+1)*COS(2*V786))+(2*AC786*((1/(AA786^2))-1)))),0)</f>
        <v>35171.870666117145</v>
      </c>
      <c r="AE786">
        <f>IFERROR(ABS(((J786*$C$5)/(4*Z786))*((2*AC786*((-(3/(AB786^4)))+(2/(AB786^2))+1)*SIN(2*X786))-((1/(AB786^3))*COS(X786))+(((4/(AB786^5))-((3/(AB786^3))-AB786))*COS(3*X786)))),0)</f>
        <v>259984.96925276896</v>
      </c>
      <c r="AF786">
        <f>MAX($C$8,AD786)</f>
        <v>400000</v>
      </c>
      <c r="AG786" s="11">
        <f>MAX(AE786,$C$3,U786)</f>
        <v>259984.96925276896</v>
      </c>
      <c r="AH786" s="11">
        <f t="shared" si="155"/>
        <v>9.1579473682698073E-2</v>
      </c>
      <c r="AI786" s="11">
        <f>(3*K786)/($C$2*$C$3*2)</f>
        <v>-7.4999999999999997E-3</v>
      </c>
      <c r="AJ786">
        <f t="shared" si="147"/>
        <v>0.23058999999999999</v>
      </c>
      <c r="AK786">
        <f t="shared" si="148"/>
        <v>9.1579473682698073E-2</v>
      </c>
      <c r="AL786">
        <f>0</f>
        <v>0</v>
      </c>
      <c r="AN786">
        <f t="shared" si="149"/>
        <v>1.3275579507125666E-6</v>
      </c>
    </row>
    <row r="787" spans="7:40" x14ac:dyDescent="0.25">
      <c r="G787">
        <f>G786+($C$6/1700)</f>
        <v>0.23088235294117956</v>
      </c>
      <c r="H787" s="7">
        <f t="shared" si="150"/>
        <v>0.23088</v>
      </c>
      <c r="I787" s="7">
        <f t="shared" si="156"/>
        <v>787</v>
      </c>
      <c r="J787" s="7">
        <f t="shared" si="157"/>
        <v>27.941499999999962</v>
      </c>
      <c r="K787" s="7">
        <v>-50</v>
      </c>
      <c r="L787">
        <f>SQRT(ABS((6*J787)/($C$2*$C$8)))</f>
        <v>9.1555720738793755E-2</v>
      </c>
      <c r="M787">
        <f>(3*K787)/($C$2*$C$3*2)</f>
        <v>-7.4999999999999997E-3</v>
      </c>
      <c r="N787">
        <f t="shared" si="151"/>
        <v>9.1555720738793755E-2</v>
      </c>
      <c r="O787">
        <f t="shared" si="152"/>
        <v>9.7979589711327184E-2</v>
      </c>
      <c r="P787">
        <f t="shared" si="146"/>
        <v>-16383.465586814214</v>
      </c>
      <c r="Q787">
        <f>0</f>
        <v>0</v>
      </c>
      <c r="R787" s="12">
        <f>0</f>
        <v>0</v>
      </c>
      <c r="S787">
        <f>0</f>
        <v>0</v>
      </c>
      <c r="T787">
        <f>0</f>
        <v>0</v>
      </c>
      <c r="U787">
        <f>IFERROR($C$3*S787,0)</f>
        <v>0</v>
      </c>
      <c r="V787">
        <f>3.1415-ATAN((M787/2)/ABS((G787-$C$7)))</f>
        <v>3.1729710874008248</v>
      </c>
      <c r="W787">
        <f>SQRT(((O787/2))^2+(ABS(G787-$C$7))^2)</f>
        <v>0.12879834564477027</v>
      </c>
      <c r="X787">
        <f t="shared" si="153"/>
        <v>3.1415000000000002</v>
      </c>
      <c r="Y787">
        <f>G787-$C$7</f>
        <v>-0.11911764705882041</v>
      </c>
      <c r="Z787">
        <f t="shared" si="154"/>
        <v>3.1977552137787529E-6</v>
      </c>
      <c r="AA787">
        <f>W787/$C$5</f>
        <v>6.4399172822385138</v>
      </c>
      <c r="AB787">
        <f>Y787/$C$5</f>
        <v>-5.9558823529410203</v>
      </c>
      <c r="AC787">
        <f>$C$4/$C$5</f>
        <v>0</v>
      </c>
      <c r="AD787">
        <f>IFERROR(ABS(((J787*$C$5)/(4*Z787))*((((1/(AA787^3))-AA787)*SIN(V787))-(((4/(AA787^5))-(5/(AA787^3))+AA787)*SIN(3*V787))-(2*AC787*((3/(AA787^4))-(4/(AA787^2))+1)*COS(2*V787))+(2*AC787*((1/(AA787^2))-1)))),0)</f>
        <v>35192.852511226592</v>
      </c>
      <c r="AE787">
        <f>IFERROR(ABS(((J787*$C$5)/(4*Z787))*((2*AC787*((-(3/(AB787^4)))+(2/(AB787^2))+1)*SIN(2*X787))-((1/(AB787^3))*COS(X787))+(((4/(AB787^5))-((3/(AB787^3))-AB787))*COS(3*X787)))),0)</f>
        <v>259404.11885206704</v>
      </c>
      <c r="AF787">
        <f>MAX($C$8,AD787)</f>
        <v>400000</v>
      </c>
      <c r="AG787" s="11">
        <f>MAX(AE787,$C$3,U787)</f>
        <v>259404.11885206704</v>
      </c>
      <c r="AH787" s="11">
        <f t="shared" si="155"/>
        <v>9.1555720738793755E-2</v>
      </c>
      <c r="AI787" s="11">
        <f>(3*K787)/($C$2*$C$3*2)</f>
        <v>-7.4999999999999997E-3</v>
      </c>
      <c r="AJ787">
        <f t="shared" si="147"/>
        <v>0.23088</v>
      </c>
      <c r="AK787">
        <f t="shared" si="148"/>
        <v>9.1555720738793755E-2</v>
      </c>
      <c r="AL787">
        <f>0</f>
        <v>0</v>
      </c>
      <c r="AN787">
        <f t="shared" si="149"/>
        <v>1.3729671336197131E-6</v>
      </c>
    </row>
    <row r="788" spans="7:40" x14ac:dyDescent="0.25">
      <c r="G788">
        <f>G787+($C$6/1700)</f>
        <v>0.2311764705882384</v>
      </c>
      <c r="H788" s="7">
        <f t="shared" si="150"/>
        <v>0.23118</v>
      </c>
      <c r="I788" s="7">
        <f t="shared" si="156"/>
        <v>788</v>
      </c>
      <c r="J788" s="7">
        <f t="shared" si="157"/>
        <v>27.926499999999962</v>
      </c>
      <c r="K788" s="7">
        <v>-50</v>
      </c>
      <c r="L788">
        <f>SQRT(ABS((6*J788)/($C$2*$C$8)))</f>
        <v>9.153114224131581E-2</v>
      </c>
      <c r="M788">
        <f>(3*K788)/($C$2*$C$3*2)</f>
        <v>-7.4999999999999997E-3</v>
      </c>
      <c r="N788">
        <f t="shared" si="151"/>
        <v>9.153114224131581E-2</v>
      </c>
      <c r="O788">
        <f t="shared" si="152"/>
        <v>9.7979589711327184E-2</v>
      </c>
      <c r="P788">
        <f t="shared" si="146"/>
        <v>-16387.864974364125</v>
      </c>
      <c r="Q788">
        <f>0</f>
        <v>0</v>
      </c>
      <c r="R788" s="12">
        <f>0</f>
        <v>0</v>
      </c>
      <c r="S788">
        <f>0</f>
        <v>0</v>
      </c>
      <c r="T788">
        <f>0</f>
        <v>0</v>
      </c>
      <c r="U788">
        <f>IFERROR($C$3*S788,0)</f>
        <v>0</v>
      </c>
      <c r="V788">
        <f>3.1415-ATAN((M788/2)/ABS((G788-$C$7)))</f>
        <v>3.1730489345158022</v>
      </c>
      <c r="W788">
        <f>SQRT(((O788/2))^2+(ABS(G788-$C$7))^2)</f>
        <v>0.12852638305759551</v>
      </c>
      <c r="X788">
        <f t="shared" si="153"/>
        <v>3.1415000000000002</v>
      </c>
      <c r="Y788">
        <f>G788-$C$7</f>
        <v>-0.11882352941176158</v>
      </c>
      <c r="Z788">
        <f t="shared" si="154"/>
        <v>3.1951805547526276E-6</v>
      </c>
      <c r="AA788">
        <f>W788/$C$5</f>
        <v>6.426319152879775</v>
      </c>
      <c r="AB788">
        <f>Y788/$C$5</f>
        <v>-5.9411764705880792</v>
      </c>
      <c r="AC788">
        <f>$C$4/$C$5</f>
        <v>0</v>
      </c>
      <c r="AD788">
        <f>IFERROR(ABS(((J788*$C$5)/(4*Z788))*((((1/(AA788^3))-AA788)*SIN(V788))-(((4/(AA788^5))-(5/(AA788^3))+AA788)*SIN(3*V788))-(2*AC788*((3/(AA788^4))-(4/(AA788^2))+1)*COS(2*V788))+(2*AC788*((1/(AA788^2))-1)))),0)</f>
        <v>35214.242319863071</v>
      </c>
      <c r="AE788">
        <f>IFERROR(ABS(((J788*$C$5)/(4*Z788))*((2*AC788*((-(3/(AB788^4)))+(2/(AB788^2))+1)*SIN(2*X788))-((1/(AB788^3))*COS(X788))+(((4/(AB788^5))-((3/(AB788^3))-AB788))*COS(3*X788)))),0)</f>
        <v>258825.2451394588</v>
      </c>
      <c r="AF788">
        <f>MAX($C$8,AD788)</f>
        <v>400000</v>
      </c>
      <c r="AG788" s="11">
        <f>MAX(AE788,$C$3,U788)</f>
        <v>258825.2451394588</v>
      </c>
      <c r="AH788" s="11">
        <f t="shared" si="155"/>
        <v>9.153114224131581E-2</v>
      </c>
      <c r="AI788" s="11">
        <f>(3*K788)/($C$2*$C$3*2)</f>
        <v>-7.4999999999999997E-3</v>
      </c>
      <c r="AJ788">
        <f t="shared" si="147"/>
        <v>0.23118</v>
      </c>
      <c r="AK788">
        <f t="shared" si="148"/>
        <v>9.153114224131581E-2</v>
      </c>
      <c r="AL788">
        <f>0</f>
        <v>0</v>
      </c>
      <c r="AN788">
        <f t="shared" si="149"/>
        <v>1.3268569629014837E-6</v>
      </c>
    </row>
    <row r="789" spans="7:40" x14ac:dyDescent="0.25">
      <c r="G789">
        <f>G788+($C$6/1700)</f>
        <v>0.23147058823529723</v>
      </c>
      <c r="H789" s="7">
        <f t="shared" si="150"/>
        <v>0.23147000000000001</v>
      </c>
      <c r="I789" s="7">
        <f t="shared" si="156"/>
        <v>789</v>
      </c>
      <c r="J789" s="7">
        <f t="shared" si="157"/>
        <v>27.91199999999996</v>
      </c>
      <c r="K789" s="7">
        <v>-50</v>
      </c>
      <c r="L789">
        <f>SQRT(ABS((6*J789)/($C$2*$C$8)))</f>
        <v>9.1507376751822522E-2</v>
      </c>
      <c r="M789">
        <f>(3*K789)/($C$2*$C$3*2)</f>
        <v>-7.4999999999999997E-3</v>
      </c>
      <c r="N789">
        <f t="shared" si="151"/>
        <v>9.1507376751822522E-2</v>
      </c>
      <c r="O789">
        <f t="shared" si="152"/>
        <v>9.7979589711327184E-2</v>
      </c>
      <c r="P789">
        <f t="shared" si="146"/>
        <v>-16392.121086239367</v>
      </c>
      <c r="Q789">
        <f>0</f>
        <v>0</v>
      </c>
      <c r="R789" s="12">
        <f>0</f>
        <v>0</v>
      </c>
      <c r="S789">
        <f>0</f>
        <v>0</v>
      </c>
      <c r="T789">
        <f>0</f>
        <v>0</v>
      </c>
      <c r="U789">
        <f>IFERROR($C$3*S789,0)</f>
        <v>0</v>
      </c>
      <c r="V789">
        <f>3.1415-ATAN((M789/2)/ABS((G789-$C$7)))</f>
        <v>3.1731271675834565</v>
      </c>
      <c r="W789">
        <f>SQRT(((O789/2))^2+(ABS(G789-$C$7))^2)</f>
        <v>0.1282545182568102</v>
      </c>
      <c r="X789">
        <f t="shared" si="153"/>
        <v>3.1415000000000002</v>
      </c>
      <c r="Y789">
        <f>G789-$C$7</f>
        <v>-0.11852941176470275</v>
      </c>
      <c r="Z789">
        <f t="shared" si="154"/>
        <v>3.192692374871084E-6</v>
      </c>
      <c r="AA789">
        <f>W789/$C$5</f>
        <v>6.4127259128405099</v>
      </c>
      <c r="AB789">
        <f>Y789/$C$5</f>
        <v>-5.9264705882351372</v>
      </c>
      <c r="AC789">
        <f>$C$4/$C$5</f>
        <v>0</v>
      </c>
      <c r="AD789">
        <f>IFERROR(ABS(((J789*$C$5)/(4*Z789))*((((1/(AA789^3))-AA789)*SIN(V789))-(((4/(AA789^5))-(5/(AA789^3))+AA789)*SIN(3*V789))-(2*AC789*((3/(AA789^4))-(4/(AA789^2))+1)*COS(2*V789))+(2*AC789*((1/(AA789^2))-1)))),0)</f>
        <v>35235.410768480833</v>
      </c>
      <c r="AE789">
        <f>IFERROR(ABS(((J789*$C$5)/(4*Z789))*((2*AC789*((-(3/(AB789^4)))+(2/(AB789^2))+1)*SIN(2*X789))-((1/(AB789^3))*COS(X789))+(((4/(AB789^5))-((3/(AB789^3))-AB789))*COS(3*X789)))),0)</f>
        <v>258243.70908092329</v>
      </c>
      <c r="AF789">
        <f>MAX($C$8,AD789)</f>
        <v>400000</v>
      </c>
      <c r="AG789" s="11">
        <f>MAX(AE789,$C$3,U789)</f>
        <v>258243.70908092329</v>
      </c>
      <c r="AH789" s="11">
        <f t="shared" si="155"/>
        <v>9.1507376751822522E-2</v>
      </c>
      <c r="AI789" s="11">
        <f>(3*K789)/($C$2*$C$3*2)</f>
        <v>-7.4999999999999997E-3</v>
      </c>
      <c r="AJ789">
        <f t="shared" si="147"/>
        <v>0.23147000000000001</v>
      </c>
      <c r="AK789">
        <f t="shared" si="148"/>
        <v>9.1507376751822522E-2</v>
      </c>
      <c r="AL789">
        <f>0</f>
        <v>0</v>
      </c>
      <c r="AN789">
        <f t="shared" si="149"/>
        <v>1.3265122737840807E-6</v>
      </c>
    </row>
    <row r="790" spans="7:40" x14ac:dyDescent="0.25">
      <c r="G790">
        <f>G789+($C$6/1700)</f>
        <v>0.23176470588235606</v>
      </c>
      <c r="H790" s="7">
        <f t="shared" si="150"/>
        <v>0.23175999999999999</v>
      </c>
      <c r="I790" s="7">
        <f t="shared" si="156"/>
        <v>790</v>
      </c>
      <c r="J790" s="7">
        <f t="shared" si="157"/>
        <v>27.897499999999962</v>
      </c>
      <c r="K790" s="7">
        <v>-50</v>
      </c>
      <c r="L790">
        <f>SQRT(ABS((6*J790)/($C$2*$C$8)))</f>
        <v>9.1483605088562112E-2</v>
      </c>
      <c r="M790">
        <f>(3*K790)/($C$2*$C$3*2)</f>
        <v>-7.4999999999999997E-3</v>
      </c>
      <c r="N790">
        <f t="shared" si="151"/>
        <v>9.1483605088562112E-2</v>
      </c>
      <c r="O790">
        <f t="shared" si="152"/>
        <v>9.7979589711327184E-2</v>
      </c>
      <c r="P790">
        <f t="shared" si="146"/>
        <v>-16396.380515917597</v>
      </c>
      <c r="Q790">
        <f>0</f>
        <v>0</v>
      </c>
      <c r="R790" s="12">
        <f>0</f>
        <v>0</v>
      </c>
      <c r="S790">
        <f>0</f>
        <v>0</v>
      </c>
      <c r="T790">
        <f>0</f>
        <v>0</v>
      </c>
      <c r="U790">
        <f>IFERROR($C$3*S790,0)</f>
        <v>0</v>
      </c>
      <c r="V790">
        <f>3.1415-ATAN((M790/2)/ABS((G790-$C$7)))</f>
        <v>3.1732057894801864</v>
      </c>
      <c r="W790">
        <f>SQRT(((O790/2))^2+(ABS(G790-$C$7))^2)</f>
        <v>0.12798275186557664</v>
      </c>
      <c r="X790">
        <f t="shared" si="153"/>
        <v>3.1415000000000002</v>
      </c>
      <c r="Y790">
        <f>G790-$C$7</f>
        <v>-0.11823529411764391</v>
      </c>
      <c r="Z790">
        <f t="shared" si="154"/>
        <v>3.1902048411976971E-6</v>
      </c>
      <c r="AA790">
        <f>W790/$C$5</f>
        <v>6.3991375932788319</v>
      </c>
      <c r="AB790">
        <f>Y790/$C$5</f>
        <v>-5.9117647058821952</v>
      </c>
      <c r="AC790">
        <f>$C$4/$C$5</f>
        <v>0</v>
      </c>
      <c r="AD790">
        <f>IFERROR(ABS(((J790*$C$5)/(4*Z790))*((((1/(AA790^3))-AA790)*SIN(V790))-(((4/(AA790^5))-(5/(AA790^3))+AA790)*SIN(3*V790))-(2*AC790*((3/(AA790^4))-(4/(AA790^2))+1)*COS(2*V790))+(2*AC790*((1/(AA790^2))-1)))),0)</f>
        <v>35256.6735453949</v>
      </c>
      <c r="AE790">
        <f>IFERROR(ABS(((J790*$C$5)/(4*Z790))*((2*AC790*((-(3/(AB790^4)))+(2/(AB790^2))+1)*SIN(2*X790))-((1/(AB790^3))*COS(X790))+(((4/(AB790^5))-((3/(AB790^3))-AB790))*COS(3*X790)))),0)</f>
        <v>257661.83060627125</v>
      </c>
      <c r="AF790">
        <f>MAX($C$8,AD790)</f>
        <v>400000</v>
      </c>
      <c r="AG790" s="11">
        <f>MAX(AE790,$C$3,U790)</f>
        <v>257661.83060627125</v>
      </c>
      <c r="AH790" s="11">
        <f t="shared" si="155"/>
        <v>9.1483605088562112E-2</v>
      </c>
      <c r="AI790" s="11">
        <f>(3*K790)/($C$2*$C$3*2)</f>
        <v>-7.4999999999999997E-3</v>
      </c>
      <c r="AJ790">
        <f t="shared" si="147"/>
        <v>0.23175999999999999</v>
      </c>
      <c r="AK790">
        <f t="shared" si="148"/>
        <v>9.1483605088562112E-2</v>
      </c>
      <c r="AL790">
        <f>0</f>
        <v>0</v>
      </c>
      <c r="AN790">
        <f t="shared" si="149"/>
        <v>1.3718851081631914E-6</v>
      </c>
    </row>
    <row r="791" spans="7:40" x14ac:dyDescent="0.25">
      <c r="G791">
        <f>G790+($C$6/1700)</f>
        <v>0.2320588235294149</v>
      </c>
      <c r="H791" s="7">
        <f t="shared" si="150"/>
        <v>0.23205999999999999</v>
      </c>
      <c r="I791" s="7">
        <f t="shared" si="156"/>
        <v>791</v>
      </c>
      <c r="J791" s="7">
        <f t="shared" si="157"/>
        <v>27.882499999999961</v>
      </c>
      <c r="K791" s="7">
        <v>-50</v>
      </c>
      <c r="L791">
        <f>SQRT(ABS((6*J791)/($C$2*$C$8)))</f>
        <v>9.145900721088103E-2</v>
      </c>
      <c r="M791">
        <f>(3*K791)/($C$2*$C$3*2)</f>
        <v>-7.4999999999999997E-3</v>
      </c>
      <c r="N791">
        <f t="shared" si="151"/>
        <v>9.145900721088103E-2</v>
      </c>
      <c r="O791">
        <f t="shared" si="152"/>
        <v>9.7979589711327184E-2</v>
      </c>
      <c r="P791">
        <f t="shared" si="146"/>
        <v>-16400.790318458021</v>
      </c>
      <c r="Q791">
        <f>0</f>
        <v>0</v>
      </c>
      <c r="R791" s="12">
        <f>0</f>
        <v>0</v>
      </c>
      <c r="S791">
        <f>0</f>
        <v>0</v>
      </c>
      <c r="T791">
        <f>0</f>
        <v>0</v>
      </c>
      <c r="U791">
        <f>IFERROR($C$3*S791,0)</f>
        <v>0</v>
      </c>
      <c r="V791">
        <f>3.1415-ATAN((M791/2)/ABS((G791-$C$7)))</f>
        <v>3.1732848031110352</v>
      </c>
      <c r="W791">
        <f>SQRT(((O791/2))^2+(ABS(G791-$C$7))^2)</f>
        <v>0.12771108451213503</v>
      </c>
      <c r="X791">
        <f t="shared" si="153"/>
        <v>3.1415000000000002</v>
      </c>
      <c r="Y791">
        <f>G791-$C$7</f>
        <v>-0.11794117647058508</v>
      </c>
      <c r="Z791">
        <f t="shared" si="154"/>
        <v>3.1876322106967332E-6</v>
      </c>
      <c r="AA791">
        <f>W791/$C$5</f>
        <v>6.385554225606751</v>
      </c>
      <c r="AB791">
        <f>Y791/$C$5</f>
        <v>-5.897058823529254</v>
      </c>
      <c r="AC791">
        <f>$C$4/$C$5</f>
        <v>0</v>
      </c>
      <c r="AD791">
        <f>IFERROR(ABS(((J791*$C$5)/(4*Z791))*((((1/(AA791^3))-AA791)*SIN(V791))-(((4/(AA791^5))-(5/(AA791^3))+AA791)*SIN(3*V791))-(2*AC791*((3/(AA791^4))-(4/(AA791^2))+1)*COS(2*V791))+(2*AC791*((1/(AA791^2))-1)))),0)</f>
        <v>35278.347772330169</v>
      </c>
      <c r="AE791">
        <f>IFERROR(ABS(((J791*$C$5)/(4*Z791))*((2*AC791*((-(3/(AB791^4)))+(2/(AB791^2))+1)*SIN(2*X791))-((1/(AB791^3))*COS(X791))+(((4/(AB791^5))-((3/(AB791^3))-AB791))*COS(3*X791)))),0)</f>
        <v>257081.91366171854</v>
      </c>
      <c r="AF791">
        <f>MAX($C$8,AD791)</f>
        <v>400000</v>
      </c>
      <c r="AG791" s="11">
        <f>MAX(AE791,$C$3,U791)</f>
        <v>257081.91366171854</v>
      </c>
      <c r="AH791" s="11">
        <f t="shared" si="155"/>
        <v>9.145900721088103E-2</v>
      </c>
      <c r="AI791" s="11">
        <f>(3*K791)/($C$2*$C$3*2)</f>
        <v>-7.4999999999999997E-3</v>
      </c>
      <c r="AJ791">
        <f t="shared" si="147"/>
        <v>0.23205999999999999</v>
      </c>
      <c r="AK791">
        <f t="shared" si="148"/>
        <v>9.145900721088103E-2</v>
      </c>
      <c r="AL791">
        <f>0</f>
        <v>0</v>
      </c>
      <c r="AN791">
        <f t="shared" si="149"/>
        <v>1.3258107330988646E-6</v>
      </c>
    </row>
    <row r="792" spans="7:40" x14ac:dyDescent="0.25">
      <c r="G792">
        <f>G791+($C$6/1700)</f>
        <v>0.23235294117647373</v>
      </c>
      <c r="H792" s="7">
        <f t="shared" si="150"/>
        <v>0.23235</v>
      </c>
      <c r="I792" s="7">
        <f t="shared" si="156"/>
        <v>792</v>
      </c>
      <c r="J792" s="7">
        <f t="shared" si="157"/>
        <v>27.867999999999959</v>
      </c>
      <c r="K792" s="7">
        <v>-50</v>
      </c>
      <c r="L792">
        <f>SQRT(ABS((6*J792)/($C$2*$C$8)))</f>
        <v>9.1435222972331545E-2</v>
      </c>
      <c r="M792">
        <f>(3*K792)/($C$2*$C$3*2)</f>
        <v>-7.4999999999999997E-3</v>
      </c>
      <c r="N792">
        <f t="shared" si="151"/>
        <v>9.1435222972331545E-2</v>
      </c>
      <c r="O792">
        <f t="shared" si="152"/>
        <v>9.7979589711327184E-2</v>
      </c>
      <c r="P792">
        <f t="shared" si="146"/>
        <v>-16405.056511470451</v>
      </c>
      <c r="Q792">
        <f>0</f>
        <v>0</v>
      </c>
      <c r="R792" s="12">
        <f>0</f>
        <v>0</v>
      </c>
      <c r="S792">
        <f>0</f>
        <v>0</v>
      </c>
      <c r="T792">
        <f>0</f>
        <v>0</v>
      </c>
      <c r="U792">
        <f>IFERROR($C$3*S792,0)</f>
        <v>0</v>
      </c>
      <c r="V792">
        <f>3.1415-ATAN((M792/2)/ABS((G792-$C$7)))</f>
        <v>3.1733642114100475</v>
      </c>
      <c r="W792">
        <f>SQRT(((O792/2))^2+(ABS(G792-$C$7))^2)</f>
        <v>0.12743951682985247</v>
      </c>
      <c r="X792">
        <f t="shared" si="153"/>
        <v>3.1415000000000002</v>
      </c>
      <c r="Y792">
        <f>G792-$C$7</f>
        <v>-0.11764705882352625</v>
      </c>
      <c r="Z792">
        <f t="shared" si="154"/>
        <v>3.185145992241164E-6</v>
      </c>
      <c r="AA792">
        <f>W792/$C$5</f>
        <v>6.3719758414926231</v>
      </c>
      <c r="AB792">
        <f>Y792/$C$5</f>
        <v>-5.882352941176312</v>
      </c>
      <c r="AC792">
        <f>$C$4/$C$5</f>
        <v>0</v>
      </c>
      <c r="AD792">
        <f>IFERROR(ABS(((J792*$C$5)/(4*Z792))*((((1/(AA792^3))-AA792)*SIN(V792))-(((4/(AA792^5))-(5/(AA792^3))+AA792)*SIN(3*V792))-(2*AC792*((3/(AA792^4))-(4/(AA792^2))+1)*COS(2*V792))+(2*AC792*((1/(AA792^2))-1)))),0)</f>
        <v>35299.802012067783</v>
      </c>
      <c r="AE792">
        <f>IFERROR(ABS(((J792*$C$5)/(4*Z792))*((2*AC792*((-(3/(AB792^4)))+(2/(AB792^2))+1)*SIN(2*X792))-((1/(AB792^3))*COS(X792))+(((4/(AB792^5))-((3/(AB792^3))-AB792))*COS(3*X792)))),0)</f>
        <v>256499.34310664271</v>
      </c>
      <c r="AF792">
        <f>MAX($C$8,AD792)</f>
        <v>400000</v>
      </c>
      <c r="AG792" s="11">
        <f>MAX(AE792,$C$3,U792)</f>
        <v>256499.34310664271</v>
      </c>
      <c r="AH792" s="11">
        <f t="shared" si="155"/>
        <v>9.1435222972331545E-2</v>
      </c>
      <c r="AI792" s="11">
        <f>(3*K792)/($C$2*$C$3*2)</f>
        <v>-7.4999999999999997E-3</v>
      </c>
      <c r="AJ792">
        <f t="shared" si="147"/>
        <v>0.23235</v>
      </c>
      <c r="AK792">
        <f t="shared" si="148"/>
        <v>9.1435222972331545E-2</v>
      </c>
      <c r="AL792">
        <f>0</f>
        <v>0</v>
      </c>
      <c r="AN792">
        <f t="shared" si="149"/>
        <v>1.3711591811310353E-6</v>
      </c>
    </row>
    <row r="793" spans="7:40" x14ac:dyDescent="0.25">
      <c r="G793">
        <f>G792+($C$6/1700)</f>
        <v>0.23264705882353257</v>
      </c>
      <c r="H793" s="7">
        <f t="shared" si="150"/>
        <v>0.23265</v>
      </c>
      <c r="I793" s="7">
        <f t="shared" si="156"/>
        <v>793</v>
      </c>
      <c r="J793" s="7">
        <f t="shared" si="157"/>
        <v>27.852999999999959</v>
      </c>
      <c r="K793" s="7">
        <v>-50</v>
      </c>
      <c r="L793">
        <f>SQRT(ABS((6*J793)/($C$2*$C$8)))</f>
        <v>9.1410612075403963E-2</v>
      </c>
      <c r="M793">
        <f>(3*K793)/($C$2*$C$3*2)</f>
        <v>-7.4999999999999997E-3</v>
      </c>
      <c r="N793">
        <f t="shared" si="151"/>
        <v>9.1410612075403963E-2</v>
      </c>
      <c r="O793">
        <f t="shared" si="152"/>
        <v>9.7979589711327184E-2</v>
      </c>
      <c r="P793">
        <f t="shared" si="146"/>
        <v>-16409.473319822653</v>
      </c>
      <c r="Q793">
        <f>0</f>
        <v>0</v>
      </c>
      <c r="R793" s="12">
        <f>0</f>
        <v>0</v>
      </c>
      <c r="S793">
        <f>0</f>
        <v>0</v>
      </c>
      <c r="T793">
        <f>0</f>
        <v>0</v>
      </c>
      <c r="U793">
        <f>IFERROR($C$3*S793,0)</f>
        <v>0</v>
      </c>
      <c r="V793">
        <f>3.1415-ATAN((M793/2)/ABS((G793-$C$7)))</f>
        <v>3.1734440173406324</v>
      </c>
      <c r="W793">
        <f>SQRT(((O793/2))^2+(ABS(G793-$C$7))^2)</f>
        <v>0.12716804945727297</v>
      </c>
      <c r="X793">
        <f t="shared" si="153"/>
        <v>3.1415000000000002</v>
      </c>
      <c r="Y793">
        <f>G793-$C$7</f>
        <v>-0.11735294117646741</v>
      </c>
      <c r="Z793">
        <f t="shared" si="154"/>
        <v>3.182574722670279E-6</v>
      </c>
      <c r="AA793">
        <f>W793/$C$5</f>
        <v>6.3584024728636486</v>
      </c>
      <c r="AB793">
        <f>Y793/$C$5</f>
        <v>-5.8676470588233709</v>
      </c>
      <c r="AC793">
        <f>$C$4/$C$5</f>
        <v>0</v>
      </c>
      <c r="AD793">
        <f>IFERROR(ABS(((J793*$C$5)/(4*Z793))*((((1/(AA793^3))-AA793)*SIN(V793))-(((4/(AA793^5))-(5/(AA793^3))+AA793)*SIN(3*V793))-(2*AC793*((3/(AA793^4))-(4/(AA793^2))+1)*COS(2*V793))+(2*AC793*((1/(AA793^2))-1)))),0)</f>
        <v>35321.670081192635</v>
      </c>
      <c r="AE793">
        <f>IFERROR(ABS(((J793*$C$5)/(4*Z793))*((2*AC793*((-(3/(AB793^4)))+(2/(AB793^2))+1)*SIN(2*X793))-((1/(AB793^3))*COS(X793))+(((4/(AB793^5))-((3/(AB793^3))-AB793))*COS(3*X793)))),0)</f>
        <v>255918.72390079772</v>
      </c>
      <c r="AF793">
        <f>MAX($C$8,AD793)</f>
        <v>400000</v>
      </c>
      <c r="AG793" s="11">
        <f>MAX(AE793,$C$3,U793)</f>
        <v>255918.72390079772</v>
      </c>
      <c r="AH793" s="11">
        <f t="shared" si="155"/>
        <v>9.1410612075403963E-2</v>
      </c>
      <c r="AI793" s="11">
        <f>(3*K793)/($C$2*$C$3*2)</f>
        <v>-7.4999999999999997E-3</v>
      </c>
      <c r="AJ793">
        <f t="shared" si="147"/>
        <v>0.23265</v>
      </c>
      <c r="AK793">
        <f t="shared" si="148"/>
        <v>9.1410612075403963E-2</v>
      </c>
      <c r="AL793">
        <f>0</f>
        <v>0</v>
      </c>
      <c r="AN793">
        <f t="shared" si="149"/>
        <v>1.3251088210030709E-6</v>
      </c>
    </row>
    <row r="794" spans="7:40" x14ac:dyDescent="0.25">
      <c r="G794">
        <f>G793+($C$6/1700)</f>
        <v>0.2329411764705914</v>
      </c>
      <c r="H794" s="7">
        <f t="shared" si="150"/>
        <v>0.23294000000000001</v>
      </c>
      <c r="I794" s="7">
        <f t="shared" si="156"/>
        <v>794</v>
      </c>
      <c r="J794" s="7">
        <f t="shared" si="157"/>
        <v>27.838499999999957</v>
      </c>
      <c r="K794" s="7">
        <v>-50</v>
      </c>
      <c r="L794">
        <f>SQRT(ABS((6*J794)/($C$2*$C$8)))</f>
        <v>9.1386815241587163E-2</v>
      </c>
      <c r="M794">
        <f>(3*K794)/($C$2*$C$3*2)</f>
        <v>-7.4999999999999997E-3</v>
      </c>
      <c r="N794">
        <f t="shared" si="151"/>
        <v>9.1386815241587163E-2</v>
      </c>
      <c r="O794">
        <f t="shared" si="152"/>
        <v>9.7979589711327184E-2</v>
      </c>
      <c r="P794">
        <f t="shared" si="146"/>
        <v>-16413.746294086839</v>
      </c>
      <c r="Q794">
        <f>0</f>
        <v>0</v>
      </c>
      <c r="R794" s="12">
        <f>0</f>
        <v>0</v>
      </c>
      <c r="S794">
        <f>0</f>
        <v>0</v>
      </c>
      <c r="T794">
        <f>0</f>
        <v>0</v>
      </c>
      <c r="U794">
        <f>IFERROR($C$3*S794,0)</f>
        <v>0</v>
      </c>
      <c r="V794">
        <f>3.1415-ATAN((M794/2)/ABS((G794-$C$7)))</f>
        <v>3.1735242238959311</v>
      </c>
      <c r="W794">
        <f>SQRT(((O794/2))^2+(ABS(G794-$C$7))^2)</f>
        <v>0.12689668303816778</v>
      </c>
      <c r="X794">
        <f t="shared" si="153"/>
        <v>3.1415000000000002</v>
      </c>
      <c r="Y794">
        <f>G794-$C$7</f>
        <v>-0.11705882352940858</v>
      </c>
      <c r="Z794">
        <f t="shared" si="154"/>
        <v>3.1800898201286505E-6</v>
      </c>
      <c r="AA794">
        <f>W794/$C$5</f>
        <v>6.3448341519083895</v>
      </c>
      <c r="AB794">
        <f>Y794/$C$5</f>
        <v>-5.8529411764704289</v>
      </c>
      <c r="AC794">
        <f>$C$4/$C$5</f>
        <v>0</v>
      </c>
      <c r="AD794">
        <f>IFERROR(ABS(((J794*$C$5)/(4*Z794))*((((1/(AA794^3))-AA794)*SIN(V794))-(((4/(AA794^5))-(5/(AA794^3))+AA794)*SIN(3*V794))-(2*AC794*((3/(AA794^4))-(4/(AA794^2))+1)*COS(2*V794))+(2*AC794*((1/(AA794^2))-1)))),0)</f>
        <v>35343.31911597633</v>
      </c>
      <c r="AE794">
        <f>IFERROR(ABS(((J794*$C$5)/(4*Z794))*((2*AC794*((-(3/(AB794^4)))+(2/(AB794^2))+1)*SIN(2*X794))-((1/(AB794^3))*COS(X794))+(((4/(AB794^5))-((3/(AB794^3))-AB794))*COS(3*X794)))),0)</f>
        <v>255335.45686336566</v>
      </c>
      <c r="AF794">
        <f>MAX($C$8,AD794)</f>
        <v>400000</v>
      </c>
      <c r="AG794" s="11">
        <f>MAX(AE794,$C$3,U794)</f>
        <v>255335.45686336566</v>
      </c>
      <c r="AH794" s="11">
        <f t="shared" si="155"/>
        <v>9.1386815241587163E-2</v>
      </c>
      <c r="AI794" s="11">
        <f>(3*K794)/($C$2*$C$3*2)</f>
        <v>-7.4999999999999997E-3</v>
      </c>
      <c r="AJ794">
        <f t="shared" si="147"/>
        <v>0.23294000000000001</v>
      </c>
      <c r="AK794">
        <f t="shared" si="148"/>
        <v>9.1386815241587163E-2</v>
      </c>
      <c r="AL794">
        <f>0</f>
        <v>0</v>
      </c>
      <c r="AN794">
        <f t="shared" si="149"/>
        <v>1.370432869570754E-6</v>
      </c>
    </row>
    <row r="795" spans="7:40" x14ac:dyDescent="0.25">
      <c r="G795">
        <f>G794+($C$6/1700)</f>
        <v>0.23323529411765023</v>
      </c>
      <c r="H795" s="7">
        <f t="shared" si="150"/>
        <v>0.23324</v>
      </c>
      <c r="I795" s="7">
        <f t="shared" si="156"/>
        <v>795</v>
      </c>
      <c r="J795" s="7">
        <f t="shared" si="157"/>
        <v>27.823499999999957</v>
      </c>
      <c r="K795" s="7">
        <v>-50</v>
      </c>
      <c r="L795">
        <f>SQRT(ABS((6*J795)/($C$2*$C$8)))</f>
        <v>9.1362191304718537E-2</v>
      </c>
      <c r="M795">
        <f>(3*K795)/($C$2*$C$3*2)</f>
        <v>-7.4999999999999997E-3</v>
      </c>
      <c r="N795">
        <f t="shared" si="151"/>
        <v>9.1362191304718537E-2</v>
      </c>
      <c r="O795">
        <f t="shared" si="152"/>
        <v>9.7979589711327184E-2</v>
      </c>
      <c r="P795">
        <f t="shared" si="146"/>
        <v>-16418.170126820612</v>
      </c>
      <c r="Q795">
        <f>0</f>
        <v>0</v>
      </c>
      <c r="R795" s="12">
        <f>0</f>
        <v>0</v>
      </c>
      <c r="S795">
        <f>0</f>
        <v>0</v>
      </c>
      <c r="T795">
        <f>0</f>
        <v>0</v>
      </c>
      <c r="U795">
        <f>IFERROR($C$3*S795,0)</f>
        <v>0</v>
      </c>
      <c r="V795">
        <f>3.1415-ATAN((M795/2)/ABS((G795-$C$7)))</f>
        <v>3.1736048340991907</v>
      </c>
      <c r="W795">
        <f>SQRT(((O795/2))^2+(ABS(G795-$C$7))^2)</f>
        <v>0.12662541822158632</v>
      </c>
      <c r="X795">
        <f t="shared" si="153"/>
        <v>3.1415000000000002</v>
      </c>
      <c r="Y795">
        <f>G795-$C$7</f>
        <v>-0.11676470588234975</v>
      </c>
      <c r="Z795">
        <f t="shared" si="154"/>
        <v>3.1775199122085407E-6</v>
      </c>
      <c r="AA795">
        <f>W795/$C$5</f>
        <v>6.3312709110793159</v>
      </c>
      <c r="AB795">
        <f>Y795/$C$5</f>
        <v>-5.8382352941174869</v>
      </c>
      <c r="AC795">
        <f>$C$4/$C$5</f>
        <v>0</v>
      </c>
      <c r="AD795">
        <f>IFERROR(ABS(((J795*$C$5)/(4*Z795))*((((1/(AA795^3))-AA795)*SIN(V795))-(((4/(AA795^5))-(5/(AA795^3))+AA795)*SIN(3*V795))-(2*AC795*((3/(AA795^4))-(4/(AA795^2))+1)*COS(2*V795))+(2*AC795*((1/(AA795^2))-1)))),0)</f>
        <v>35365.384402216368</v>
      </c>
      <c r="AE795">
        <f>IFERROR(ABS(((J795*$C$5)/(4*Z795))*((2*AC795*((-(3/(AB795^4)))+(2/(AB795^2))+1)*SIN(2*X795))-((1/(AB795^3))*COS(X795))+(((4/(AB795^5))-((3/(AB795^3))-AB795))*COS(3*X795)))),0)</f>
        <v>254754.13091724017</v>
      </c>
      <c r="AF795">
        <f>MAX($C$8,AD795)</f>
        <v>400000</v>
      </c>
      <c r="AG795" s="11">
        <f>MAX(AE795,$C$3,U795)</f>
        <v>254754.13091724017</v>
      </c>
      <c r="AH795" s="11">
        <f t="shared" si="155"/>
        <v>9.1362191304718537E-2</v>
      </c>
      <c r="AI795" s="11">
        <f>(3*K795)/($C$2*$C$3*2)</f>
        <v>-7.4999999999999997E-3</v>
      </c>
      <c r="AJ795">
        <f t="shared" si="147"/>
        <v>0.23324</v>
      </c>
      <c r="AK795">
        <f t="shared" si="148"/>
        <v>9.1362191304718537E-2</v>
      </c>
      <c r="AL795">
        <f>0</f>
        <v>0</v>
      </c>
      <c r="AN795">
        <f t="shared" si="149"/>
        <v>1.324406536906177E-6</v>
      </c>
    </row>
    <row r="796" spans="7:40" x14ac:dyDescent="0.25">
      <c r="G796">
        <f>G795+($C$6/1700)</f>
        <v>0.23352941176470907</v>
      </c>
      <c r="H796" s="7">
        <f t="shared" si="150"/>
        <v>0.23352999999999999</v>
      </c>
      <c r="I796" s="7">
        <f t="shared" si="156"/>
        <v>796</v>
      </c>
      <c r="J796" s="7">
        <f t="shared" si="157"/>
        <v>27.808999999999958</v>
      </c>
      <c r="K796" s="7">
        <v>-50</v>
      </c>
      <c r="L796">
        <f>SQRT(ABS((6*J796)/($C$2*$C$8)))</f>
        <v>9.1338381855603223E-2</v>
      </c>
      <c r="M796">
        <f>(3*K796)/($C$2*$C$3*2)</f>
        <v>-7.4999999999999997E-3</v>
      </c>
      <c r="N796">
        <f t="shared" si="151"/>
        <v>9.1338381855603223E-2</v>
      </c>
      <c r="O796">
        <f t="shared" si="152"/>
        <v>9.7979589711327184E-2</v>
      </c>
      <c r="P796">
        <f t="shared" si="146"/>
        <v>-16422.449900320644</v>
      </c>
      <c r="Q796">
        <f>0</f>
        <v>0</v>
      </c>
      <c r="R796" s="12">
        <f>0</f>
        <v>0</v>
      </c>
      <c r="S796">
        <f>0</f>
        <v>0</v>
      </c>
      <c r="T796">
        <f>0</f>
        <v>0</v>
      </c>
      <c r="U796">
        <f>IFERROR($C$3*S796,0)</f>
        <v>0</v>
      </c>
      <c r="V796">
        <f>3.1415-ATAN((M796/2)/ABS((G796-$C$7)))</f>
        <v>3.1736858510041439</v>
      </c>
      <c r="W796">
        <f>SQRT(((O796/2))^2+(ABS(G796-$C$7))^2)</f>
        <v>0.12635425566190753</v>
      </c>
      <c r="X796">
        <f t="shared" si="153"/>
        <v>3.1415000000000002</v>
      </c>
      <c r="Y796">
        <f>G796-$C$7</f>
        <v>-0.11647058823529091</v>
      </c>
      <c r="Z796">
        <f t="shared" si="154"/>
        <v>3.175036326278083E-6</v>
      </c>
      <c r="AA796">
        <f>W796/$C$5</f>
        <v>6.3177127830953763</v>
      </c>
      <c r="AB796">
        <f>Y796/$C$5</f>
        <v>-5.8235294117645457</v>
      </c>
      <c r="AC796">
        <f>$C$4/$C$5</f>
        <v>0</v>
      </c>
      <c r="AD796">
        <f>IFERROR(ABS(((J796*$C$5)/(4*Z796))*((((1/(AA796^3))-AA796)*SIN(V796))-(((4/(AA796^5))-(5/(AA796^3))+AA796)*SIN(3*V796))-(2*AC796*((3/(AA796^4))-(4/(AA796^2))+1)*COS(2*V796))+(2*AC796*((1/(AA796^2))-1)))),0)</f>
        <v>35387.231640112368</v>
      </c>
      <c r="AE796">
        <f>IFERROR(ABS(((J796*$C$5)/(4*Z796))*((2*AC796*((-(3/(AB796^4)))+(2/(AB796^2))+1)*SIN(2*X796))-((1/(AB796^3))*COS(X796))+(((4/(AB796^5))-((3/(AB796^3))-AB796))*COS(3*X796)))),0)</f>
        <v>254170.16289968663</v>
      </c>
      <c r="AF796">
        <f>MAX($C$8,AD796)</f>
        <v>400000</v>
      </c>
      <c r="AG796" s="11">
        <f>MAX(AE796,$C$3,U796)</f>
        <v>254170.16289968663</v>
      </c>
      <c r="AH796" s="11">
        <f t="shared" si="155"/>
        <v>9.1338381855603223E-2</v>
      </c>
      <c r="AI796" s="11">
        <f>(3*K796)/($C$2*$C$3*2)</f>
        <v>-7.4999999999999997E-3</v>
      </c>
      <c r="AJ796">
        <f t="shared" si="147"/>
        <v>0.23352999999999999</v>
      </c>
      <c r="AK796">
        <f t="shared" si="148"/>
        <v>9.1338381855603223E-2</v>
      </c>
      <c r="AL796">
        <f>0</f>
        <v>0</v>
      </c>
      <c r="AN796">
        <f t="shared" si="149"/>
        <v>1.3240612098766992E-6</v>
      </c>
    </row>
    <row r="797" spans="7:40" x14ac:dyDescent="0.25">
      <c r="G797">
        <f>G796+($C$6/1700)</f>
        <v>0.2338235294117679</v>
      </c>
      <c r="H797" s="7">
        <f t="shared" si="150"/>
        <v>0.23382</v>
      </c>
      <c r="I797" s="7">
        <f t="shared" si="156"/>
        <v>797</v>
      </c>
      <c r="J797" s="7">
        <f t="shared" si="157"/>
        <v>27.794499999999957</v>
      </c>
      <c r="K797" s="7">
        <v>-50</v>
      </c>
      <c r="L797">
        <f>SQRT(ABS((6*J797)/($C$2*$C$8)))</f>
        <v>9.131456619838911E-2</v>
      </c>
      <c r="M797">
        <f>(3*K797)/($C$2*$C$3*2)</f>
        <v>-7.4999999999999997E-3</v>
      </c>
      <c r="N797">
        <f t="shared" si="151"/>
        <v>9.131456619838911E-2</v>
      </c>
      <c r="O797">
        <f t="shared" si="152"/>
        <v>9.7979589711327184E-2</v>
      </c>
      <c r="P797">
        <f t="shared" si="146"/>
        <v>-16426.733022430562</v>
      </c>
      <c r="Q797">
        <f>0</f>
        <v>0</v>
      </c>
      <c r="R797" s="12">
        <f>0</f>
        <v>0</v>
      </c>
      <c r="S797">
        <f>0</f>
        <v>0</v>
      </c>
      <c r="T797">
        <f>0</f>
        <v>0</v>
      </c>
      <c r="U797">
        <f>IFERROR($C$3*S797,0)</f>
        <v>0</v>
      </c>
      <c r="V797">
        <f>3.1415-ATAN((M797/2)/ABS((G797-$C$7)))</f>
        <v>3.1737672776953936</v>
      </c>
      <c r="W797">
        <f>SQRT(((O797/2))^2+(ABS(G797-$C$7))^2)</f>
        <v>0.12608319601889206</v>
      </c>
      <c r="X797">
        <f t="shared" si="153"/>
        <v>3.1415000000000002</v>
      </c>
      <c r="Y797">
        <f>G797-$C$7</f>
        <v>-0.11617647058823208</v>
      </c>
      <c r="Z797">
        <f t="shared" si="154"/>
        <v>3.1725533877514028E-6</v>
      </c>
      <c r="AA797">
        <f>W797/$C$5</f>
        <v>6.3041598009446034</v>
      </c>
      <c r="AB797">
        <f>Y797/$C$5</f>
        <v>-5.8088235294116037</v>
      </c>
      <c r="AC797">
        <f>$C$4/$C$5</f>
        <v>0</v>
      </c>
      <c r="AD797">
        <f>IFERROR(ABS(((J797*$C$5)/(4*Z797))*((((1/(AA797^3))-AA797)*SIN(V797))-(((4/(AA797^5))-(5/(AA797^3))+AA797)*SIN(3*V797))-(2*AC797*((3/(AA797^4))-(4/(AA797^2))+1)*COS(2*V797))+(2*AC797*((1/(AA797^2))-1)))),0)</f>
        <v>35409.179100171466</v>
      </c>
      <c r="AE797">
        <f>IFERROR(ABS(((J797*$C$5)/(4*Z797))*((2*AC797*((-(3/(AB797^4)))+(2/(AB797^2))+1)*SIN(2*X797))-((1/(AB797^3))*COS(X797))+(((4/(AB797^5))-((3/(AB797^3))-AB797))*COS(3*X797)))),0)</f>
        <v>253585.84470644564</v>
      </c>
      <c r="AF797">
        <f>MAX($C$8,AD797)</f>
        <v>400000</v>
      </c>
      <c r="AG797" s="11">
        <f>MAX(AE797,$C$3,U797)</f>
        <v>253585.84470644564</v>
      </c>
      <c r="AH797" s="11">
        <f t="shared" si="155"/>
        <v>9.131456619838911E-2</v>
      </c>
      <c r="AI797" s="11">
        <f>(3*K797)/($C$2*$C$3*2)</f>
        <v>-7.4999999999999997E-3</v>
      </c>
      <c r="AJ797">
        <f t="shared" si="147"/>
        <v>0.23382</v>
      </c>
      <c r="AK797">
        <f t="shared" si="148"/>
        <v>9.131456619838911E-2</v>
      </c>
      <c r="AL797">
        <f>0</f>
        <v>0</v>
      </c>
      <c r="AN797">
        <f t="shared" si="149"/>
        <v>1.3693488416031656E-6</v>
      </c>
    </row>
    <row r="798" spans="7:40" x14ac:dyDescent="0.25">
      <c r="G798">
        <f>G797+($C$6/1700)</f>
        <v>0.23411764705882673</v>
      </c>
      <c r="H798" s="7">
        <f t="shared" si="150"/>
        <v>0.23411999999999999</v>
      </c>
      <c r="I798" s="7">
        <f t="shared" si="156"/>
        <v>798</v>
      </c>
      <c r="J798" s="7">
        <f t="shared" si="157"/>
        <v>27.779499999999956</v>
      </c>
      <c r="K798" s="7">
        <v>-50</v>
      </c>
      <c r="L798">
        <f>SQRT(ABS((6*J798)/($C$2*$C$8)))</f>
        <v>9.1289922773545973E-2</v>
      </c>
      <c r="M798">
        <f>(3*K798)/($C$2*$C$3*2)</f>
        <v>-7.4999999999999997E-3</v>
      </c>
      <c r="N798">
        <f t="shared" si="151"/>
        <v>9.1289922773545973E-2</v>
      </c>
      <c r="O798">
        <f t="shared" si="152"/>
        <v>9.7979589711327184E-2</v>
      </c>
      <c r="P798">
        <f t="shared" si="146"/>
        <v>-16431.167366861551</v>
      </c>
      <c r="Q798">
        <f>0</f>
        <v>0</v>
      </c>
      <c r="R798" s="12">
        <f>0</f>
        <v>0</v>
      </c>
      <c r="S798">
        <f>0</f>
        <v>0</v>
      </c>
      <c r="T798">
        <f>0</f>
        <v>0</v>
      </c>
      <c r="U798">
        <f>IFERROR($C$3*S798,0)</f>
        <v>0</v>
      </c>
      <c r="V798">
        <f>3.1415-ATAN((M798/2)/ABS((G798-$C$7)))</f>
        <v>3.173849117288805</v>
      </c>
      <c r="W798">
        <f>SQRT(((O798/2))^2+(ABS(G798-$C$7))^2)</f>
        <v>0.1258122399577348</v>
      </c>
      <c r="X798">
        <f t="shared" si="153"/>
        <v>3.1415000000000002</v>
      </c>
      <c r="Y798">
        <f>G798-$C$7</f>
        <v>-0.11588235294117324</v>
      </c>
      <c r="Z798">
        <f t="shared" si="154"/>
        <v>3.169985512109646E-6</v>
      </c>
      <c r="AA798">
        <f>W798/$C$5</f>
        <v>6.2906119978867396</v>
      </c>
      <c r="AB798">
        <f>Y798/$C$5</f>
        <v>-5.7941176470586617</v>
      </c>
      <c r="AC798">
        <f>$C$4/$C$5</f>
        <v>0</v>
      </c>
      <c r="AD798">
        <f>IFERROR(ABS(((J798*$C$5)/(4*Z798))*((((1/(AA798^3))-AA798)*SIN(V798))-(((4/(AA798^5))-(5/(AA798^3))+AA798)*SIN(3*V798))-(2*AC798*((3/(AA798^4))-(4/(AA798^2))+1)*COS(2*V798))+(2*AC798*((1/(AA798^2))-1)))),0)</f>
        <v>35431.546522352262</v>
      </c>
      <c r="AE798">
        <f>IFERROR(ABS(((J798*$C$5)/(4*Z798))*((2*AC798*((-(3/(AB798^4)))+(2/(AB798^2))+1)*SIN(2*X798))-((1/(AB798^3))*COS(X798))+(((4/(AB798^5))-((3/(AB798^3))-AB798))*COS(3*X798)))),0)</f>
        <v>253003.45204229042</v>
      </c>
      <c r="AF798">
        <f>MAX($C$8,AD798)</f>
        <v>400000</v>
      </c>
      <c r="AG798" s="11">
        <f>MAX(AE798,$C$3,U798)</f>
        <v>253003.45204229042</v>
      </c>
      <c r="AH798" s="11">
        <f t="shared" si="155"/>
        <v>9.1289922773545973E-2</v>
      </c>
      <c r="AI798" s="11">
        <f>(3*K798)/($C$2*$C$3*2)</f>
        <v>-7.4999999999999997E-3</v>
      </c>
      <c r="AJ798">
        <f t="shared" si="147"/>
        <v>0.23411999999999999</v>
      </c>
      <c r="AK798">
        <f t="shared" si="148"/>
        <v>9.1289922773545973E-2</v>
      </c>
      <c r="AL798">
        <f>0</f>
        <v>0</v>
      </c>
      <c r="AN798">
        <f t="shared" si="149"/>
        <v>1.3233583698303902E-6</v>
      </c>
    </row>
    <row r="799" spans="7:40" x14ac:dyDescent="0.25">
      <c r="G799">
        <f>G798+($C$6/1700)</f>
        <v>0.23441176470588557</v>
      </c>
      <c r="H799" s="7">
        <f t="shared" si="150"/>
        <v>0.23441000000000001</v>
      </c>
      <c r="I799" s="7">
        <f t="shared" si="156"/>
        <v>799</v>
      </c>
      <c r="J799" s="7">
        <f t="shared" si="157"/>
        <v>27.764999999999954</v>
      </c>
      <c r="K799" s="7">
        <v>-50</v>
      </c>
      <c r="L799">
        <f>SQRT(ABS((6*J799)/($C$2*$C$8)))</f>
        <v>9.1266094471057463E-2</v>
      </c>
      <c r="M799">
        <f>(3*K799)/($C$2*$C$3*2)</f>
        <v>-7.4999999999999997E-3</v>
      </c>
      <c r="N799">
        <f t="shared" si="151"/>
        <v>9.1266094471057463E-2</v>
      </c>
      <c r="O799">
        <f t="shared" si="152"/>
        <v>9.7979589711327184E-2</v>
      </c>
      <c r="P799">
        <f t="shared" si="146"/>
        <v>-16435.457315155341</v>
      </c>
      <c r="Q799">
        <f>0</f>
        <v>0</v>
      </c>
      <c r="R799" s="12">
        <f>0</f>
        <v>0</v>
      </c>
      <c r="S799">
        <f>0</f>
        <v>0</v>
      </c>
      <c r="T799">
        <f>0</f>
        <v>0</v>
      </c>
      <c r="U799">
        <f>IFERROR($C$3*S799,0)</f>
        <v>0</v>
      </c>
      <c r="V799">
        <f>3.1415-ATAN((M799/2)/ABS((G799-$C$7)))</f>
        <v>3.173931372931901</v>
      </c>
      <c r="W799">
        <f>SQRT(((O799/2))^2+(ABS(G799-$C$7))^2)</f>
        <v>0.12554138814911822</v>
      </c>
      <c r="X799">
        <f t="shared" si="153"/>
        <v>3.1415000000000002</v>
      </c>
      <c r="Y799">
        <f>G799-$C$7</f>
        <v>-0.11558823529411441</v>
      </c>
      <c r="Z799">
        <f t="shared" si="154"/>
        <v>3.1675038912361324E-6</v>
      </c>
      <c r="AA799">
        <f>W799/$C$5</f>
        <v>6.2770694074559108</v>
      </c>
      <c r="AB799">
        <f>Y799/$C$5</f>
        <v>-5.7794117647057206</v>
      </c>
      <c r="AC799">
        <f>$C$4/$C$5</f>
        <v>0</v>
      </c>
      <c r="AD799">
        <f>IFERROR(ABS(((J799*$C$5)/(4*Z799))*((((1/(AA799^3))-AA799)*SIN(V799))-(((4/(AA799^5))-(5/(AA799^3))+AA799)*SIN(3*V799))-(2*AC799*((3/(AA799^4))-(4/(AA799^2))+1)*COS(2*V799))+(2*AC799*((1/(AA799^2))-1)))),0)</f>
        <v>35453.697443107703</v>
      </c>
      <c r="AE799">
        <f>IFERROR(ABS(((J799*$C$5)/(4*Z799))*((2*AC799*((-(3/(AB799^4)))+(2/(AB799^2))+1)*SIN(2*X799))-((1/(AB799^3))*COS(X799))+(((4/(AB799^5))-((3/(AB799^3))-AB799))*COS(3*X799)))),0)</f>
        <v>252418.42594310854</v>
      </c>
      <c r="AF799">
        <f>MAX($C$8,AD799)</f>
        <v>400000</v>
      </c>
      <c r="AG799" s="11">
        <f>MAX(AE799,$C$3,U799)</f>
        <v>252418.42594310854</v>
      </c>
      <c r="AH799" s="11">
        <f t="shared" si="155"/>
        <v>9.1266094471057463E-2</v>
      </c>
      <c r="AI799" s="11">
        <f>(3*K799)/($C$2*$C$3*2)</f>
        <v>-7.4999999999999997E-3</v>
      </c>
      <c r="AJ799">
        <f t="shared" si="147"/>
        <v>0.23441000000000001</v>
      </c>
      <c r="AK799">
        <f t="shared" si="148"/>
        <v>9.1266094471057463E-2</v>
      </c>
      <c r="AL799">
        <f>0</f>
        <v>0</v>
      </c>
      <c r="AN799">
        <f t="shared" si="149"/>
        <v>1.3686215693170742E-6</v>
      </c>
    </row>
    <row r="800" spans="7:40" x14ac:dyDescent="0.25">
      <c r="G800">
        <f>G799+($C$6/1700)</f>
        <v>0.2347058823529444</v>
      </c>
      <c r="H800" s="7">
        <f t="shared" si="150"/>
        <v>0.23471</v>
      </c>
      <c r="I800" s="7">
        <f t="shared" si="156"/>
        <v>800</v>
      </c>
      <c r="J800" s="7">
        <f t="shared" si="157"/>
        <v>27.749999999999954</v>
      </c>
      <c r="K800" s="7">
        <v>-50</v>
      </c>
      <c r="L800">
        <f>SQRT(ABS((6*J800)/($C$2*$C$8)))</f>
        <v>9.1241437954473217E-2</v>
      </c>
      <c r="M800">
        <f>(3*K800)/($C$2*$C$3*2)</f>
        <v>-7.4999999999999997E-3</v>
      </c>
      <c r="N800">
        <f t="shared" si="151"/>
        <v>9.1241437954473217E-2</v>
      </c>
      <c r="O800">
        <f t="shared" si="152"/>
        <v>9.7979589711327184E-2</v>
      </c>
      <c r="P800">
        <f t="shared" si="146"/>
        <v>-16439.898730535744</v>
      </c>
      <c r="Q800">
        <f>0</f>
        <v>0</v>
      </c>
      <c r="R800" s="12">
        <f>0</f>
        <v>0</v>
      </c>
      <c r="S800">
        <f>0</f>
        <v>0</v>
      </c>
      <c r="T800">
        <f>0</f>
        <v>0</v>
      </c>
      <c r="U800">
        <f>IFERROR($C$3*S800,0)</f>
        <v>0</v>
      </c>
      <c r="V800">
        <f>3.1415-ATAN((M800/2)/ABS((G800-$C$7)))</f>
        <v>3.174014047804266</v>
      </c>
      <c r="W800">
        <f>SQRT(((O800/2))^2+(ABS(G800-$C$7))^2)</f>
        <v>0.12527064126926585</v>
      </c>
      <c r="X800">
        <f t="shared" si="153"/>
        <v>3.1415000000000002</v>
      </c>
      <c r="Y800">
        <f>G800-$C$7</f>
        <v>-0.11529411764705558</v>
      </c>
      <c r="Z800">
        <f t="shared" si="154"/>
        <v>3.164937379045784E-6</v>
      </c>
      <c r="AA800">
        <f>W800/$C$5</f>
        <v>6.2635320634632921</v>
      </c>
      <c r="AB800">
        <f>Y800/$C$5</f>
        <v>-5.7647058823527786</v>
      </c>
      <c r="AC800">
        <f>$C$4/$C$5</f>
        <v>0</v>
      </c>
      <c r="AD800">
        <f>IFERROR(ABS(((J800*$C$5)/(4*Z800))*((((1/(AA800^3))-AA800)*SIN(V800))-(((4/(AA800^5))-(5/(AA800^3))+AA800)*SIN(3*V800))-(2*AC800*((3/(AA800^4))-(4/(AA800^2))+1)*COS(2*V800))+(2*AC800*((1/(AA800^2))-1)))),0)</f>
        <v>35476.270859726421</v>
      </c>
      <c r="AE800">
        <f>IFERROR(ABS(((J800*$C$5)/(4*Z800))*((2*AC800*((-(3/(AB800^4)))+(2/(AB800^2))+1)*SIN(2*X800))-((1/(AB800^3))*COS(X800))+(((4/(AB800^5))-((3/(AB800^3))-AB800))*COS(3*X800)))),0)</f>
        <v>251835.314914802</v>
      </c>
      <c r="AF800">
        <f>MAX($C$8,AD800)</f>
        <v>400000</v>
      </c>
      <c r="AG800" s="11">
        <f>MAX(AE800,$C$3,U800)</f>
        <v>251835.314914802</v>
      </c>
      <c r="AH800" s="11">
        <f t="shared" si="155"/>
        <v>9.1241437954473217E-2</v>
      </c>
      <c r="AI800" s="11">
        <f>(3*K800)/($C$2*$C$3*2)</f>
        <v>-7.4999999999999997E-3</v>
      </c>
      <c r="AJ800">
        <f t="shared" si="147"/>
        <v>0.23471</v>
      </c>
      <c r="AK800">
        <f t="shared" si="148"/>
        <v>9.1241437954473217E-2</v>
      </c>
      <c r="AL800">
        <f>0</f>
        <v>0</v>
      </c>
      <c r="AN800">
        <f t="shared" si="149"/>
        <v>1.322655156304852E-6</v>
      </c>
    </row>
    <row r="801" spans="7:40" x14ac:dyDescent="0.25">
      <c r="G801">
        <f>G800+($C$6/1700)</f>
        <v>0.23500000000000323</v>
      </c>
      <c r="H801" s="7">
        <f t="shared" si="150"/>
        <v>0.23499999999999999</v>
      </c>
      <c r="I801" s="7">
        <f t="shared" si="156"/>
        <v>801</v>
      </c>
      <c r="J801" s="7">
        <f t="shared" si="157"/>
        <v>27.735499999999956</v>
      </c>
      <c r="K801" s="7">
        <v>-50</v>
      </c>
      <c r="L801">
        <f>SQRT(ABS((6*J801)/($C$2*$C$8)))</f>
        <v>9.1217596986546329E-2</v>
      </c>
      <c r="M801">
        <f>(3*K801)/($C$2*$C$3*2)</f>
        <v>-7.4999999999999997E-3</v>
      </c>
      <c r="N801">
        <f t="shared" si="151"/>
        <v>9.1217596986546329E-2</v>
      </c>
      <c r="O801">
        <f t="shared" si="152"/>
        <v>9.7979589711327184E-2</v>
      </c>
      <c r="P801">
        <f t="shared" si="146"/>
        <v>-16444.195523164624</v>
      </c>
      <c r="Q801">
        <f>0</f>
        <v>0</v>
      </c>
      <c r="R801" s="12">
        <f>0</f>
        <v>0</v>
      </c>
      <c r="S801">
        <f>0</f>
        <v>0</v>
      </c>
      <c r="T801">
        <f>0</f>
        <v>0</v>
      </c>
      <c r="U801">
        <f>IFERROR($C$3*S801,0)</f>
        <v>0</v>
      </c>
      <c r="V801">
        <f>3.1415-ATAN((M801/2)/ABS((G801-$C$7)))</f>
        <v>3.1740971451179538</v>
      </c>
      <c r="W801">
        <f>SQRT(((O801/2))^2+(ABS(G801-$C$7))^2)</f>
        <v>0.12499999999999702</v>
      </c>
      <c r="X801">
        <f t="shared" si="153"/>
        <v>3.1415000000000002</v>
      </c>
      <c r="Y801">
        <f>G801-$C$7</f>
        <v>-0.11499999999999674</v>
      </c>
      <c r="Z801">
        <f t="shared" si="154"/>
        <v>3.1624570765254395E-6</v>
      </c>
      <c r="AA801">
        <f>W801/$C$5</f>
        <v>6.2499999999998508</v>
      </c>
      <c r="AB801">
        <f>Y801/$C$5</f>
        <v>-5.7499999999998375</v>
      </c>
      <c r="AC801">
        <f>$C$4/$C$5</f>
        <v>0</v>
      </c>
      <c r="AD801">
        <f>IFERROR(ABS(((J801*$C$5)/(4*Z801))*((((1/(AA801^3))-AA801)*SIN(V801))-(((4/(AA801^5))-(5/(AA801^3))+AA801)*SIN(3*V801))-(2*AC801*((3/(AA801^4))-(4/(AA801^2))+1)*COS(2*V801))+(2*AC801*((1/(AA801^2))-1)))),0)</f>
        <v>35498.628848097789</v>
      </c>
      <c r="AE801">
        <f>IFERROR(ABS(((J801*$C$5)/(4*Z801))*((2*AC801*((-(3/(AB801^4)))+(2/(AB801^2))+1)*SIN(2*X801))-((1/(AB801^3))*COS(X801))+(((4/(AB801^5))-((3/(AB801^3))-AB801))*COS(3*X801)))),0)</f>
        <v>251249.57615829617</v>
      </c>
      <c r="AF801">
        <f>MAX($C$8,AD801)</f>
        <v>400000</v>
      </c>
      <c r="AG801" s="11">
        <f>MAX(AE801,$C$3,U801)</f>
        <v>251249.57615829617</v>
      </c>
      <c r="AH801" s="11">
        <f t="shared" si="155"/>
        <v>9.1217596986546329E-2</v>
      </c>
      <c r="AI801" s="11">
        <f>(3*K801)/($C$2*$C$3*2)</f>
        <v>-7.4999999999999997E-3</v>
      </c>
      <c r="AJ801">
        <f t="shared" si="147"/>
        <v>0.23499999999999999</v>
      </c>
      <c r="AK801">
        <f t="shared" si="148"/>
        <v>9.1217596986546329E-2</v>
      </c>
      <c r="AL801">
        <f>0</f>
        <v>0</v>
      </c>
      <c r="AN801">
        <f t="shared" si="149"/>
        <v>1.3223093718945458E-6</v>
      </c>
    </row>
    <row r="802" spans="7:40" x14ac:dyDescent="0.25">
      <c r="G802">
        <f>G801+($C$6/1700)</f>
        <v>0.23529411764706207</v>
      </c>
      <c r="H802" s="7">
        <f t="shared" si="150"/>
        <v>0.23529</v>
      </c>
      <c r="I802" s="7">
        <f t="shared" si="156"/>
        <v>802</v>
      </c>
      <c r="J802" s="7">
        <f t="shared" si="157"/>
        <v>27.720999999999954</v>
      </c>
      <c r="K802" s="7">
        <v>-50</v>
      </c>
      <c r="L802">
        <f>SQRT(ABS((6*J802)/($C$2*$C$8)))</f>
        <v>9.1193749785826811E-2</v>
      </c>
      <c r="M802">
        <f>(3*K802)/($C$2*$C$3*2)</f>
        <v>-7.4999999999999997E-3</v>
      </c>
      <c r="N802">
        <f t="shared" si="151"/>
        <v>9.1193749785826811E-2</v>
      </c>
      <c r="O802">
        <f t="shared" si="152"/>
        <v>9.7979589711327184E-2</v>
      </c>
      <c r="P802">
        <f t="shared" si="146"/>
        <v>-16448.495686632326</v>
      </c>
      <c r="Q802">
        <f>0</f>
        <v>0</v>
      </c>
      <c r="R802" s="12">
        <f>0</f>
        <v>0</v>
      </c>
      <c r="S802">
        <f>0</f>
        <v>0</v>
      </c>
      <c r="T802">
        <f>0</f>
        <v>0</v>
      </c>
      <c r="U802">
        <f>IFERROR($C$3*S802,0)</f>
        <v>0</v>
      </c>
      <c r="V802">
        <f>3.1415-ATAN((M802/2)/ABS((G802-$C$7)))</f>
        <v>3.1741806681179057</v>
      </c>
      <c r="W802">
        <f>SQRT(((O802/2))^2+(ABS(G802-$C$7))^2)</f>
        <v>0.12472946502878153</v>
      </c>
      <c r="X802">
        <f t="shared" si="153"/>
        <v>3.1415000000000002</v>
      </c>
      <c r="Y802">
        <f>G802-$C$7</f>
        <v>-0.11470588235293791</v>
      </c>
      <c r="Z802">
        <f t="shared" si="154"/>
        <v>3.1599774222661266E-6</v>
      </c>
      <c r="AA802">
        <f>W802/$C$5</f>
        <v>6.2364732514390768</v>
      </c>
      <c r="AB802">
        <f>Y802/$C$5</f>
        <v>-5.7352941176468955</v>
      </c>
      <c r="AC802">
        <f>$C$4/$C$5</f>
        <v>0</v>
      </c>
      <c r="AD802">
        <f>IFERROR(ABS(((J802*$C$5)/(4*Z802))*((((1/(AA802^3))-AA802)*SIN(V802))-(((4/(AA802^5))-(5/(AA802^3))+AA802)*SIN(3*V802))-(2*AC802*((3/(AA802^4))-(4/(AA802^2))+1)*COS(2*V802))+(2*AC802*((1/(AA802^2))-1)))),0)</f>
        <v>35521.091563880786</v>
      </c>
      <c r="AE802">
        <f>IFERROR(ABS(((J802*$C$5)/(4*Z802))*((2*AC802*((-(3/(AB802^4)))+(2/(AB802^2))+1)*SIN(2*X802))-((1/(AB802^3))*COS(X802))+(((4/(AB802^5))-((3/(AB802^3))-AB802))*COS(3*X802)))),0)</f>
        <v>250663.48130847068</v>
      </c>
      <c r="AF802">
        <f>MAX($C$8,AD802)</f>
        <v>400000</v>
      </c>
      <c r="AG802" s="11">
        <f>MAX(AE802,$C$3,U802)</f>
        <v>250663.48130847068</v>
      </c>
      <c r="AH802" s="11">
        <f t="shared" si="155"/>
        <v>9.1193749785826811E-2</v>
      </c>
      <c r="AI802" s="11">
        <f>(3*K802)/($C$2*$C$3*2)</f>
        <v>-7.4999999999999997E-3</v>
      </c>
      <c r="AJ802">
        <f t="shared" si="147"/>
        <v>0.23529</v>
      </c>
      <c r="AK802">
        <f t="shared" si="148"/>
        <v>9.1193749785826811E-2</v>
      </c>
      <c r="AL802">
        <f>0</f>
        <v>0</v>
      </c>
      <c r="AN802">
        <f t="shared" si="149"/>
        <v>1.3675361055562413E-6</v>
      </c>
    </row>
    <row r="803" spans="7:40" x14ac:dyDescent="0.25">
      <c r="G803">
        <f>G802+($C$6/1700)</f>
        <v>0.2355882352941209</v>
      </c>
      <c r="H803" s="7">
        <f t="shared" si="150"/>
        <v>0.23558999999999999</v>
      </c>
      <c r="I803" s="7">
        <f t="shared" si="156"/>
        <v>803</v>
      </c>
      <c r="J803" s="7">
        <f t="shared" si="157"/>
        <v>27.705999999999953</v>
      </c>
      <c r="K803" s="7">
        <v>-50</v>
      </c>
      <c r="L803">
        <f>SQRT(ABS((6*J803)/($C$2*$C$8)))</f>
        <v>9.1169073703751019E-2</v>
      </c>
      <c r="M803">
        <f>(3*K803)/($C$2*$C$3*2)</f>
        <v>-7.4999999999999997E-3</v>
      </c>
      <c r="N803">
        <f t="shared" si="151"/>
        <v>9.1169073703751019E-2</v>
      </c>
      <c r="O803">
        <f t="shared" si="152"/>
        <v>9.7979589711327184E-2</v>
      </c>
      <c r="P803">
        <f t="shared" si="146"/>
        <v>-16452.947683489347</v>
      </c>
      <c r="Q803">
        <f>0</f>
        <v>0</v>
      </c>
      <c r="R803" s="12">
        <f>0</f>
        <v>0</v>
      </c>
      <c r="S803">
        <f>0</f>
        <v>0</v>
      </c>
      <c r="T803">
        <f>0</f>
        <v>0</v>
      </c>
      <c r="U803">
        <f>IFERROR($C$3*S803,0)</f>
        <v>0</v>
      </c>
      <c r="V803">
        <f>3.1415-ATAN((M803/2)/ABS((G803-$C$7)))</f>
        <v>3.1742646200823699</v>
      </c>
      <c r="W803">
        <f>SQRT(((O803/2))^2+(ABS(G803-$C$7))^2)</f>
        <v>0.12445903704879545</v>
      </c>
      <c r="X803">
        <f t="shared" si="153"/>
        <v>3.1415000000000002</v>
      </c>
      <c r="Y803">
        <f>G803-$C$7</f>
        <v>-0.11441176470587908</v>
      </c>
      <c r="Z803">
        <f t="shared" si="154"/>
        <v>3.1574129450451518E-6</v>
      </c>
      <c r="AA803">
        <f>W803/$C$5</f>
        <v>6.2229518524397722</v>
      </c>
      <c r="AB803">
        <f>Y803/$C$5</f>
        <v>-5.7205882352939534</v>
      </c>
      <c r="AC803">
        <f>$C$4/$C$5</f>
        <v>0</v>
      </c>
      <c r="AD803">
        <f>IFERROR(ABS(((J803*$C$5)/(4*Z803))*((((1/(AA803^3))-AA803)*SIN(V803))-(((4/(AA803^5))-(5/(AA803^3))+AA803)*SIN(3*V803))-(2*AC803*((3/(AA803^4))-(4/(AA803^2))+1)*COS(2*V803))+(2*AC803*((1/(AA803^2))-1)))),0)</f>
        <v>35543.98065916662</v>
      </c>
      <c r="AE803">
        <f>IFERROR(ABS(((J803*$C$5)/(4*Z803))*((2*AC803*((-(3/(AB803^4)))+(2/(AB803^2))+1)*SIN(2*X803))-((1/(AB803^3))*COS(X803))+(((4/(AB803^5))-((3/(AB803^3))-AB803))*COS(3*X803)))),0)</f>
        <v>250079.28565839233</v>
      </c>
      <c r="AF803">
        <f>MAX($C$8,AD803)</f>
        <v>400000</v>
      </c>
      <c r="AG803" s="11">
        <f>MAX(AE803,$C$3,U803)</f>
        <v>250079.28565839233</v>
      </c>
      <c r="AH803" s="11">
        <f t="shared" si="155"/>
        <v>9.1169073703751019E-2</v>
      </c>
      <c r="AI803" s="11">
        <f>(3*K803)/($C$2*$C$3*2)</f>
        <v>-7.4999999999999997E-3</v>
      </c>
      <c r="AJ803">
        <f t="shared" si="147"/>
        <v>0.23558999999999999</v>
      </c>
      <c r="AK803">
        <f t="shared" si="148"/>
        <v>9.1169073703751019E-2</v>
      </c>
      <c r="AL803">
        <f>0</f>
        <v>0</v>
      </c>
      <c r="AN803">
        <f t="shared" si="149"/>
        <v>1.3216056002076215E-6</v>
      </c>
    </row>
    <row r="804" spans="7:40" x14ac:dyDescent="0.25">
      <c r="G804">
        <f>G803+($C$6/1700)</f>
        <v>0.23588235294117973</v>
      </c>
      <c r="H804" s="7">
        <f t="shared" si="150"/>
        <v>0.23588000000000001</v>
      </c>
      <c r="I804" s="7">
        <f t="shared" si="156"/>
        <v>804</v>
      </c>
      <c r="J804" s="7">
        <f t="shared" si="157"/>
        <v>27.691499999999952</v>
      </c>
      <c r="K804" s="7">
        <v>-50</v>
      </c>
      <c r="L804">
        <f>SQRT(ABS((6*J804)/($C$2*$C$8)))</f>
        <v>9.1145213807418246E-2</v>
      </c>
      <c r="M804">
        <f>(3*K804)/($C$2*$C$3*2)</f>
        <v>-7.4999999999999997E-3</v>
      </c>
      <c r="N804">
        <f t="shared" si="151"/>
        <v>9.1145213807418246E-2</v>
      </c>
      <c r="O804">
        <f t="shared" si="152"/>
        <v>9.7979589711327184E-2</v>
      </c>
      <c r="P804">
        <f t="shared" si="146"/>
        <v>-16457.254718490942</v>
      </c>
      <c r="Q804">
        <f>0</f>
        <v>0</v>
      </c>
      <c r="R804" s="12">
        <f>0</f>
        <v>0</v>
      </c>
      <c r="S804">
        <f>0</f>
        <v>0</v>
      </c>
      <c r="T804">
        <f>0</f>
        <v>0</v>
      </c>
      <c r="U804">
        <f>IFERROR($C$3*S804,0)</f>
        <v>0</v>
      </c>
      <c r="V804">
        <f>3.1415-ATAN((M804/2)/ABS((G804-$C$7)))</f>
        <v>3.1743490043233296</v>
      </c>
      <c r="W804">
        <f>SQRT(((O804/2))^2+(ABS(G804-$C$7))^2)</f>
        <v>0.12418871675897722</v>
      </c>
      <c r="X804">
        <f t="shared" si="153"/>
        <v>3.1415000000000002</v>
      </c>
      <c r="Y804">
        <f>G804-$C$7</f>
        <v>-0.11411764705882024</v>
      </c>
      <c r="Z804">
        <f t="shared" si="154"/>
        <v>3.1549346101851475E-6</v>
      </c>
      <c r="AA804">
        <f>W804/$C$5</f>
        <v>6.2094358379488606</v>
      </c>
      <c r="AB804">
        <f>Y804/$C$5</f>
        <v>-5.7058823529410123</v>
      </c>
      <c r="AC804">
        <f>$C$4/$C$5</f>
        <v>0</v>
      </c>
      <c r="AD804">
        <f>IFERROR(ABS(((J804*$C$5)/(4*Z804))*((((1/(AA804^3))-AA804)*SIN(V804))-(((4/(AA804^5))-(5/(AA804^3))+AA804)*SIN(3*V804))-(2*AC804*((3/(AA804^4))-(4/(AA804^2))+1)*COS(2*V804))+(2*AC804*((1/(AA804^2))-1)))),0)</f>
        <v>35566.656008759172</v>
      </c>
      <c r="AE804">
        <f>IFERROR(ABS(((J804*$C$5)/(4*Z804))*((2*AC804*((-(3/(AB804^4)))+(2/(AB804^2))+1)*SIN(2*X804))-((1/(AB804^3))*COS(X804))+(((4/(AB804^5))-((3/(AB804^3))-AB804))*COS(3*X804)))),0)</f>
        <v>249492.47082918551</v>
      </c>
      <c r="AF804">
        <f>MAX($C$8,AD804)</f>
        <v>400000</v>
      </c>
      <c r="AG804" s="11">
        <f>MAX(AE804,$C$3,U804)</f>
        <v>249492.47082918551</v>
      </c>
      <c r="AH804" s="11">
        <f t="shared" si="155"/>
        <v>9.1145213807418246E-2</v>
      </c>
      <c r="AI804" s="11">
        <f>(3*K804)/($C$2*$C$3*2)</f>
        <v>-7.4999999999999997E-3</v>
      </c>
      <c r="AJ804">
        <f t="shared" si="147"/>
        <v>0.23588000000000001</v>
      </c>
      <c r="AK804">
        <f t="shared" si="148"/>
        <v>9.1145213807418246E-2</v>
      </c>
      <c r="AL804">
        <f>0</f>
        <v>0</v>
      </c>
      <c r="AN804">
        <f t="shared" si="149"/>
        <v>1.3668078687218374E-6</v>
      </c>
    </row>
    <row r="805" spans="7:40" x14ac:dyDescent="0.25">
      <c r="G805">
        <f>G804+($C$6/1700)</f>
        <v>0.23617647058823857</v>
      </c>
      <c r="H805" s="7">
        <f t="shared" si="150"/>
        <v>0.23618</v>
      </c>
      <c r="I805" s="7">
        <f t="shared" si="156"/>
        <v>805</v>
      </c>
      <c r="J805" s="7">
        <f t="shared" si="157"/>
        <v>27.676499999999951</v>
      </c>
      <c r="K805" s="7">
        <v>-50</v>
      </c>
      <c r="L805">
        <f>SQRT(ABS((6*J805)/($C$2*$C$8)))</f>
        <v>9.1120524581457418E-2</v>
      </c>
      <c r="M805">
        <f>(3*K805)/($C$2*$C$3*2)</f>
        <v>-7.4999999999999997E-3</v>
      </c>
      <c r="N805">
        <f t="shared" si="151"/>
        <v>9.1120524581457418E-2</v>
      </c>
      <c r="O805">
        <f t="shared" si="152"/>
        <v>9.7979589711327184E-2</v>
      </c>
      <c r="P805">
        <f t="shared" si="146"/>
        <v>-16461.713833298571</v>
      </c>
      <c r="Q805">
        <f>0</f>
        <v>0</v>
      </c>
      <c r="R805" s="12">
        <f>0</f>
        <v>0</v>
      </c>
      <c r="S805">
        <f>0</f>
        <v>0</v>
      </c>
      <c r="T805">
        <f>0</f>
        <v>0</v>
      </c>
      <c r="U805">
        <f>IFERROR($C$3*S805,0)</f>
        <v>0</v>
      </c>
      <c r="V805">
        <f>3.1415-ATAN((M805/2)/ABS((G805-$C$7)))</f>
        <v>3.1744338241869405</v>
      </c>
      <c r="W805">
        <f>SQRT(((O805/2))^2+(ABS(G805-$C$7))^2)</f>
        <v>0.12391850486408443</v>
      </c>
      <c r="X805">
        <f t="shared" si="153"/>
        <v>3.1415000000000002</v>
      </c>
      <c r="Y805">
        <f>G805-$C$7</f>
        <v>-0.11382352941176141</v>
      </c>
      <c r="Z805">
        <f t="shared" si="154"/>
        <v>3.1523714982233777E-6</v>
      </c>
      <c r="AA805">
        <f>W805/$C$5</f>
        <v>6.1959252432042211</v>
      </c>
      <c r="AB805">
        <f>Y805/$C$5</f>
        <v>-5.6911764705880703</v>
      </c>
      <c r="AC805">
        <f>$C$4/$C$5</f>
        <v>0</v>
      </c>
      <c r="AD805">
        <f>IFERROR(ABS(((J805*$C$5)/(4*Z805))*((((1/(AA805^3))-AA805)*SIN(V805))-(((4/(AA805^5))-(5/(AA805^3))+AA805)*SIN(3*V805))-(2*AC805*((3/(AA805^4))-(4/(AA805^2))+1)*COS(2*V805))+(2*AC805*((1/(AA805^2))-1)))),0)</f>
        <v>35589.760390774674</v>
      </c>
      <c r="AE805">
        <f>IFERROR(ABS(((J805*$C$5)/(4*Z805))*((2*AC805*((-(3/(AB805^4)))+(2/(AB805^2))+1)*SIN(2*X805))-((1/(AB805^3))*COS(X805))+(((4/(AB805^5))-((3/(AB805^3))-AB805))*COS(3*X805)))),0)</f>
        <v>248907.54452934163</v>
      </c>
      <c r="AF805">
        <f>MAX($C$8,AD805)</f>
        <v>400000</v>
      </c>
      <c r="AG805" s="11">
        <f>MAX(AE805,$C$3,U805)</f>
        <v>248907.54452934163</v>
      </c>
      <c r="AH805" s="11">
        <f t="shared" si="155"/>
        <v>9.1120524581457418E-2</v>
      </c>
      <c r="AI805" s="11">
        <f>(3*K805)/($C$2*$C$3*2)</f>
        <v>-7.4999999999999997E-3</v>
      </c>
      <c r="AJ805">
        <f t="shared" si="147"/>
        <v>0.23618</v>
      </c>
      <c r="AK805">
        <f t="shared" si="148"/>
        <v>9.1120524581457418E-2</v>
      </c>
      <c r="AL805">
        <f>0</f>
        <v>0</v>
      </c>
      <c r="AN805">
        <f t="shared" si="149"/>
        <v>1.3209014535536508E-6</v>
      </c>
    </row>
    <row r="806" spans="7:40" x14ac:dyDescent="0.25">
      <c r="G806">
        <f>G805+($C$6/1700)</f>
        <v>0.2364705882352974</v>
      </c>
      <c r="H806" s="7">
        <f t="shared" si="150"/>
        <v>0.23647000000000001</v>
      </c>
      <c r="I806" s="7">
        <f t="shared" si="156"/>
        <v>806</v>
      </c>
      <c r="J806" s="7">
        <f t="shared" si="157"/>
        <v>27.661999999999949</v>
      </c>
      <c r="K806" s="7">
        <v>-50</v>
      </c>
      <c r="L806">
        <f>SQRT(ABS((6*J806)/($C$2*$C$8)))</f>
        <v>9.1096651969213363E-2</v>
      </c>
      <c r="M806">
        <f>(3*K806)/($C$2*$C$3*2)</f>
        <v>-7.4999999999999997E-3</v>
      </c>
      <c r="N806">
        <f t="shared" si="151"/>
        <v>9.1096651969213363E-2</v>
      </c>
      <c r="O806">
        <f t="shared" si="152"/>
        <v>9.7979589711327184E-2</v>
      </c>
      <c r="P806">
        <f t="shared" si="146"/>
        <v>-16466.027758154421</v>
      </c>
      <c r="Q806">
        <f>0</f>
        <v>0</v>
      </c>
      <c r="R806" s="12">
        <f>0</f>
        <v>0</v>
      </c>
      <c r="S806">
        <f>0</f>
        <v>0</v>
      </c>
      <c r="T806">
        <f>0</f>
        <v>0</v>
      </c>
      <c r="U806">
        <f>IFERROR($C$3*S806,0)</f>
        <v>0</v>
      </c>
      <c r="V806">
        <f>3.1415-ATAN((M806/2)/ABS((G806-$C$7)))</f>
        <v>3.1745190830539696</v>
      </c>
      <c r="W806">
        <f>SQRT(((O806/2))^2+(ABS(G806-$C$7))^2)</f>
        <v>0.12364840207475142</v>
      </c>
      <c r="X806">
        <f t="shared" si="153"/>
        <v>3.1415000000000002</v>
      </c>
      <c r="Y806">
        <f>G806-$C$7</f>
        <v>-0.11352941176470258</v>
      </c>
      <c r="Z806">
        <f t="shared" si="154"/>
        <v>3.1498944834654689E-6</v>
      </c>
      <c r="AA806">
        <f>W806/$C$5</f>
        <v>6.182420103737571</v>
      </c>
      <c r="AB806">
        <f>Y806/$C$5</f>
        <v>-5.6764705882351283</v>
      </c>
      <c r="AC806">
        <f>$C$4/$C$5</f>
        <v>0</v>
      </c>
      <c r="AD806">
        <f>IFERROR(ABS(((J806*$C$5)/(4*Z806))*((((1/(AA806^3))-AA806)*SIN(V806))-(((4/(AA806^5))-(5/(AA806^3))+AA806)*SIN(3*V806))-(2*AC806*((3/(AA806^4))-(4/(AA806^2))+1)*COS(2*V806))+(2*AC806*((1/(AA806^2))-1)))),0)</f>
        <v>35612.652194054448</v>
      </c>
      <c r="AE806">
        <f>IFERROR(ABS(((J806*$C$5)/(4*Z806))*((2*AC806*((-(3/(AB806^4)))+(2/(AB806^2))+1)*SIN(2*X806))-((1/(AB806^3))*COS(X806))+(((4/(AB806^5))-((3/(AB806^3))-AB806))*COS(3*X806)))),0)</f>
        <v>248320.00469403312</v>
      </c>
      <c r="AF806">
        <f>MAX($C$8,AD806)</f>
        <v>400000</v>
      </c>
      <c r="AG806" s="11">
        <f>MAX(AE806,$C$3,U806)</f>
        <v>248320.00469403312</v>
      </c>
      <c r="AH806" s="11">
        <f t="shared" si="155"/>
        <v>9.1096651969213363E-2</v>
      </c>
      <c r="AI806" s="11">
        <f>(3*K806)/($C$2*$C$3*2)</f>
        <v>-7.4999999999999997E-3</v>
      </c>
      <c r="AJ806">
        <f t="shared" si="147"/>
        <v>0.23647000000000001</v>
      </c>
      <c r="AK806">
        <f t="shared" si="148"/>
        <v>9.1096651969213363E-2</v>
      </c>
      <c r="AL806">
        <f>0</f>
        <v>0</v>
      </c>
      <c r="AN806">
        <f t="shared" si="149"/>
        <v>1.3205552099400515E-6</v>
      </c>
    </row>
    <row r="807" spans="7:40" x14ac:dyDescent="0.25">
      <c r="G807">
        <f>G806+($C$6/1700)</f>
        <v>0.23676470588235624</v>
      </c>
      <c r="H807" s="7">
        <f t="shared" si="150"/>
        <v>0.23676</v>
      </c>
      <c r="I807" s="7">
        <f t="shared" si="156"/>
        <v>807</v>
      </c>
      <c r="J807" s="7">
        <f t="shared" si="157"/>
        <v>27.647499999999951</v>
      </c>
      <c r="K807" s="7">
        <v>-50</v>
      </c>
      <c r="L807">
        <f>SQRT(ABS((6*J807)/($C$2*$C$8)))</f>
        <v>9.1072773099318688E-2</v>
      </c>
      <c r="M807">
        <f>(3*K807)/($C$2*$C$3*2)</f>
        <v>-7.4999999999999997E-3</v>
      </c>
      <c r="N807">
        <f t="shared" si="151"/>
        <v>9.1072773099318688E-2</v>
      </c>
      <c r="O807">
        <f t="shared" si="152"/>
        <v>9.7979589711327184E-2</v>
      </c>
      <c r="P807">
        <f t="shared" si="146"/>
        <v>-16470.345076285168</v>
      </c>
      <c r="Q807">
        <f>0</f>
        <v>0</v>
      </c>
      <c r="R807" s="12">
        <f>0</f>
        <v>0</v>
      </c>
      <c r="S807">
        <f>0</f>
        <v>0</v>
      </c>
      <c r="T807">
        <f>0</f>
        <v>0</v>
      </c>
      <c r="U807">
        <f>IFERROR($C$3*S807,0)</f>
        <v>0</v>
      </c>
      <c r="V807">
        <f>3.1415-ATAN((M807/2)/ABS((G807-$C$7)))</f>
        <v>3.1746047843402452</v>
      </c>
      <c r="W807">
        <f>SQRT(((O807/2))^2+(ABS(G807-$C$7))^2)</f>
        <v>0.1233784091075472</v>
      </c>
      <c r="X807">
        <f t="shared" si="153"/>
        <v>3.1415000000000002</v>
      </c>
      <c r="Y807">
        <f>G807-$C$7</f>
        <v>-0.11323529411764374</v>
      </c>
      <c r="Z807">
        <f t="shared" si="154"/>
        <v>3.1474181178292615E-6</v>
      </c>
      <c r="AA807">
        <f>W807/$C$5</f>
        <v>6.1689204553773598</v>
      </c>
      <c r="AB807">
        <f>Y807/$C$5</f>
        <v>-5.6617647058821872</v>
      </c>
      <c r="AC807">
        <f>$C$4/$C$5</f>
        <v>0</v>
      </c>
      <c r="AD807">
        <f>IFERROR(ABS(((J807*$C$5)/(4*Z807))*((((1/(AA807^3))-AA807)*SIN(V807))-(((4/(AA807^5))-(5/(AA807^3))+AA807)*SIN(3*V807))-(2*AC807*((3/(AA807^4))-(4/(AA807^2))+1)*COS(2*V807))+(2*AC807*((1/(AA807^2))-1)))),0)</f>
        <v>35635.653496075945</v>
      </c>
      <c r="AE807">
        <f>IFERROR(ABS(((J807*$C$5)/(4*Z807))*((2*AC807*((-(3/(AB807^4)))+(2/(AB807^2))+1)*SIN(2*X807))-((1/(AB807^3))*COS(X807))+(((4/(AB807^5))-((3/(AB807^3))-AB807))*COS(3*X807)))),0)</f>
        <v>247732.10250386246</v>
      </c>
      <c r="AF807">
        <f>MAX($C$8,AD807)</f>
        <v>400000</v>
      </c>
      <c r="AG807" s="11">
        <f>MAX(AE807,$C$3,U807)</f>
        <v>247732.10250386246</v>
      </c>
      <c r="AH807" s="11">
        <f t="shared" si="155"/>
        <v>9.1072773099318688E-2</v>
      </c>
      <c r="AI807" s="11">
        <f>(3*K807)/($C$2*$C$3*2)</f>
        <v>-7.4999999999999997E-3</v>
      </c>
      <c r="AJ807">
        <f t="shared" si="147"/>
        <v>0.23676</v>
      </c>
      <c r="AK807">
        <f t="shared" si="148"/>
        <v>9.1072773099318688E-2</v>
      </c>
      <c r="AL807">
        <f>0</f>
        <v>0</v>
      </c>
      <c r="AN807">
        <f t="shared" si="149"/>
        <v>1.3657209634474867E-6</v>
      </c>
    </row>
    <row r="808" spans="7:40" x14ac:dyDescent="0.25">
      <c r="G808">
        <f>G807+($C$6/1700)</f>
        <v>0.23705882352941507</v>
      </c>
      <c r="H808" s="7">
        <f t="shared" si="150"/>
        <v>0.23705999999999999</v>
      </c>
      <c r="I808" s="7">
        <f t="shared" si="156"/>
        <v>808</v>
      </c>
      <c r="J808" s="7">
        <f t="shared" si="157"/>
        <v>27.632499999999951</v>
      </c>
      <c r="K808" s="7">
        <v>-50</v>
      </c>
      <c r="L808">
        <f>SQRT(ABS((6*J808)/($C$2*$C$8)))</f>
        <v>9.1048064229834039E-2</v>
      </c>
      <c r="M808">
        <f>(3*K808)/($C$2*$C$3*2)</f>
        <v>-7.4999999999999997E-3</v>
      </c>
      <c r="N808">
        <f t="shared" si="151"/>
        <v>9.1048064229834039E-2</v>
      </c>
      <c r="O808">
        <f t="shared" si="152"/>
        <v>9.7979589711327184E-2</v>
      </c>
      <c r="P808">
        <f t="shared" si="146"/>
        <v>-16474.814842999043</v>
      </c>
      <c r="Q808">
        <f>0</f>
        <v>0</v>
      </c>
      <c r="R808" s="12">
        <f>0</f>
        <v>0</v>
      </c>
      <c r="S808">
        <f>0</f>
        <v>0</v>
      </c>
      <c r="T808">
        <f>0</f>
        <v>0</v>
      </c>
      <c r="U808">
        <f>IFERROR($C$3*S808,0)</f>
        <v>0</v>
      </c>
      <c r="V808">
        <f>3.1415-ATAN((M808/2)/ABS((G808-$C$7)))</f>
        <v>3.1746909314971128</v>
      </c>
      <c r="W808">
        <f>SQRT(((O808/2))^2+(ABS(G808-$C$7))^2)</f>
        <v>0.12310852668503432</v>
      </c>
      <c r="X808">
        <f t="shared" si="153"/>
        <v>3.1415000000000002</v>
      </c>
      <c r="Y808">
        <f>G808-$C$7</f>
        <v>-0.11294117647058491</v>
      </c>
      <c r="Z808">
        <f t="shared" si="154"/>
        <v>3.1448570435386057E-6</v>
      </c>
      <c r="AA808">
        <f>W808/$C$5</f>
        <v>6.1554263342517155</v>
      </c>
      <c r="AB808">
        <f>Y808/$C$5</f>
        <v>-5.6470588235292452</v>
      </c>
      <c r="AC808">
        <f>$C$4/$C$5</f>
        <v>0</v>
      </c>
      <c r="AD808">
        <f>IFERROR(ABS(((J808*$C$5)/(4*Z808))*((((1/(AA808^3))-AA808)*SIN(V808))-(((4/(AA808^5))-(5/(AA808^3))+AA808)*SIN(3*V808))-(2*AC808*((3/(AA808^4))-(4/(AA808^2))+1)*COS(2*V808))+(2*AC808*((1/(AA808^2))-1)))),0)</f>
        <v>35659.087898842226</v>
      </c>
      <c r="AE808">
        <f>IFERROR(ABS(((J808*$C$5)/(4*Z808))*((2*AC808*((-(3/(AB808^4)))+(2/(AB808^2))+1)*SIN(2*X808))-((1/(AB808^3))*COS(X808))+(((4/(AB808^5))-((3/(AB808^3))-AB808))*COS(3*X808)))),0)</f>
        <v>247146.07264436258</v>
      </c>
      <c r="AF808">
        <f>MAX($C$8,AD808)</f>
        <v>400000</v>
      </c>
      <c r="AG808" s="11">
        <f>MAX(AE808,$C$3,U808)</f>
        <v>247146.07264436258</v>
      </c>
      <c r="AH808" s="11">
        <f t="shared" si="155"/>
        <v>9.1048064229834039E-2</v>
      </c>
      <c r="AI808" s="11">
        <f>(3*K808)/($C$2*$C$3*2)</f>
        <v>-7.4999999999999997E-3</v>
      </c>
      <c r="AJ808">
        <f t="shared" si="147"/>
        <v>0.23705999999999999</v>
      </c>
      <c r="AK808">
        <f t="shared" si="148"/>
        <v>9.1048064229834039E-2</v>
      </c>
      <c r="AL808">
        <f>0</f>
        <v>0</v>
      </c>
      <c r="AN808">
        <f t="shared" si="149"/>
        <v>1.3198505028980164E-6</v>
      </c>
    </row>
    <row r="809" spans="7:40" x14ac:dyDescent="0.25">
      <c r="G809">
        <f>G808+($C$6/1700)</f>
        <v>0.2373529411764739</v>
      </c>
      <c r="H809" s="7">
        <f t="shared" si="150"/>
        <v>0.23735000000000001</v>
      </c>
      <c r="I809" s="7">
        <f t="shared" si="156"/>
        <v>809</v>
      </c>
      <c r="J809" s="7">
        <f t="shared" si="157"/>
        <v>27.617999999999949</v>
      </c>
      <c r="K809" s="7">
        <v>-50</v>
      </c>
      <c r="L809">
        <f>SQRT(ABS((6*J809)/($C$2*$C$8)))</f>
        <v>9.1024172613652379E-2</v>
      </c>
      <c r="M809">
        <f>(3*K809)/($C$2*$C$3*2)</f>
        <v>-7.4999999999999997E-3</v>
      </c>
      <c r="N809">
        <f t="shared" si="151"/>
        <v>9.1024172613652379E-2</v>
      </c>
      <c r="O809">
        <f t="shared" si="152"/>
        <v>9.7979589711327184E-2</v>
      </c>
      <c r="P809">
        <f t="shared" si="146"/>
        <v>-16479.139078436627</v>
      </c>
      <c r="Q809">
        <f>0</f>
        <v>0</v>
      </c>
      <c r="R809" s="12">
        <f>0</f>
        <v>0</v>
      </c>
      <c r="S809">
        <f>0</f>
        <v>0</v>
      </c>
      <c r="T809">
        <f>0</f>
        <v>0</v>
      </c>
      <c r="U809">
        <f>IFERROR($C$3*S809,0)</f>
        <v>0</v>
      </c>
      <c r="V809">
        <f>3.1415-ATAN((M809/2)/ABS((G809-$C$7)))</f>
        <v>3.1747775280118962</v>
      </c>
      <c r="W809">
        <f>SQRT(((O809/2))^2+(ABS(G809-$C$7))^2)</f>
        <v>0.12283875553582813</v>
      </c>
      <c r="X809">
        <f t="shared" si="153"/>
        <v>3.1415000000000002</v>
      </c>
      <c r="Y809">
        <f>G809-$C$7</f>
        <v>-0.11264705882352608</v>
      </c>
      <c r="Z809">
        <f t="shared" si="154"/>
        <v>3.1423819990548083E-6</v>
      </c>
      <c r="AA809">
        <f>W809/$C$5</f>
        <v>6.1419377767914058</v>
      </c>
      <c r="AB809">
        <f>Y809/$C$5</f>
        <v>-5.632352941176304</v>
      </c>
      <c r="AC809">
        <f>$C$4/$C$5</f>
        <v>0</v>
      </c>
      <c r="AD809">
        <f>IFERROR(ABS(((J809*$C$5)/(4*Z809))*((((1/(AA809^3))-AA809)*SIN(V809))-(((4/(AA809^5))-(5/(AA809^3))+AA809)*SIN(3*V809))-(2*AC809*((3/(AA809^4))-(4/(AA809^2))+1)*COS(2*V809))+(2*AC809*((1/(AA809^2))-1)))),0)</f>
        <v>35682.311551372193</v>
      </c>
      <c r="AE809">
        <f>IFERROR(ABS(((J809*$C$5)/(4*Z809))*((2*AC809*((-(3/(AB809^4)))+(2/(AB809^2))+1)*SIN(2*X809))-((1/(AB809^3))*COS(X809))+(((4/(AB809^5))-((3/(AB809^3))-AB809))*COS(3*X809)))),0)</f>
        <v>246557.43769560629</v>
      </c>
      <c r="AF809">
        <f>MAX($C$8,AD809)</f>
        <v>400000</v>
      </c>
      <c r="AG809" s="11">
        <f>MAX(AE809,$C$3,U809)</f>
        <v>246557.43769560629</v>
      </c>
      <c r="AH809" s="11">
        <f t="shared" si="155"/>
        <v>9.1024172613652379E-2</v>
      </c>
      <c r="AI809" s="11">
        <f>(3*K809)/($C$2*$C$3*2)</f>
        <v>-7.4999999999999997E-3</v>
      </c>
      <c r="AJ809">
        <f t="shared" si="147"/>
        <v>0.23735000000000001</v>
      </c>
      <c r="AK809">
        <f t="shared" si="148"/>
        <v>9.1024172613652379E-2</v>
      </c>
      <c r="AL809">
        <f>0</f>
        <v>0</v>
      </c>
      <c r="AN809">
        <f t="shared" si="149"/>
        <v>1.3649917582168513E-6</v>
      </c>
    </row>
    <row r="810" spans="7:40" x14ac:dyDescent="0.25">
      <c r="G810">
        <f>G809+($C$6/1700)</f>
        <v>0.23764705882353274</v>
      </c>
      <c r="H810" s="7">
        <f t="shared" si="150"/>
        <v>0.23765</v>
      </c>
      <c r="I810" s="7">
        <f t="shared" si="156"/>
        <v>810</v>
      </c>
      <c r="J810" s="7">
        <f t="shared" si="157"/>
        <v>27.602999999999948</v>
      </c>
      <c r="K810" s="7">
        <v>-50</v>
      </c>
      <c r="L810">
        <f>SQRT(ABS((6*J810)/($C$2*$C$8)))</f>
        <v>9.0999450547791683E-2</v>
      </c>
      <c r="M810">
        <f>(3*K810)/($C$2*$C$3*2)</f>
        <v>-7.4999999999999997E-3</v>
      </c>
      <c r="N810">
        <f t="shared" si="151"/>
        <v>9.0999450547791683E-2</v>
      </c>
      <c r="O810">
        <f t="shared" si="152"/>
        <v>9.7979589711327184E-2</v>
      </c>
      <c r="P810">
        <f t="shared" si="146"/>
        <v>-16483.616010540856</v>
      </c>
      <c r="Q810">
        <f>0</f>
        <v>0</v>
      </c>
      <c r="R810" s="12">
        <f>0</f>
        <v>0</v>
      </c>
      <c r="S810">
        <f>0</f>
        <v>0</v>
      </c>
      <c r="T810">
        <f>0</f>
        <v>0</v>
      </c>
      <c r="U810">
        <f>IFERROR($C$3*S810,0)</f>
        <v>0</v>
      </c>
      <c r="V810">
        <f>3.1415-ATAN((M810/2)/ABS((G810-$C$7)))</f>
        <v>3.1748645774083681</v>
      </c>
      <c r="W810">
        <f>SQRT(((O810/2))^2+(ABS(G810-$C$7))^2)</f>
        <v>0.12256909639465696</v>
      </c>
      <c r="X810">
        <f t="shared" si="153"/>
        <v>3.1415000000000002</v>
      </c>
      <c r="Y810">
        <f>G810-$C$7</f>
        <v>-0.11235294117646724</v>
      </c>
      <c r="Z810">
        <f t="shared" si="154"/>
        <v>3.1398222918383607E-6</v>
      </c>
      <c r="AA810">
        <f>W810/$C$5</f>
        <v>6.1284548197328483</v>
      </c>
      <c r="AB810">
        <f>Y810/$C$5</f>
        <v>-5.617647058823362</v>
      </c>
      <c r="AC810">
        <f>$C$4/$C$5</f>
        <v>0</v>
      </c>
      <c r="AD810">
        <f>IFERROR(ABS(((J810*$C$5)/(4*Z810))*((((1/(AA810^3))-AA810)*SIN(V810))-(((4/(AA810^5))-(5/(AA810^3))+AA810)*SIN(3*V810))-(2*AC810*((3/(AA810^4))-(4/(AA810^2))+1)*COS(2*V810))+(2*AC810*((1/(AA810^2))-1)))),0)</f>
        <v>35705.971084866091</v>
      </c>
      <c r="AE810">
        <f>IFERROR(ABS(((J810*$C$5)/(4*Z810))*((2*AC810*((-(3/(AB810^4)))+(2/(AB810^2))+1)*SIN(2*X810))-((1/(AB810^3))*COS(X810))+(((4/(AB810^5))-((3/(AB810^3))-AB810))*COS(3*X810)))),0)</f>
        <v>245970.66418194096</v>
      </c>
      <c r="AF810">
        <f>MAX($C$8,AD810)</f>
        <v>400000</v>
      </c>
      <c r="AG810" s="11">
        <f>MAX(AE810,$C$3,U810)</f>
        <v>245970.66418194096</v>
      </c>
      <c r="AH810" s="11">
        <f t="shared" si="155"/>
        <v>9.0999450547791683E-2</v>
      </c>
      <c r="AI810" s="11">
        <f>(3*K810)/($C$2*$C$3*2)</f>
        <v>-7.4999999999999997E-3</v>
      </c>
      <c r="AJ810">
        <f t="shared" si="147"/>
        <v>0.23765</v>
      </c>
      <c r="AK810">
        <f t="shared" si="148"/>
        <v>9.0999450547791683E-2</v>
      </c>
      <c r="AL810">
        <f>0</f>
        <v>0</v>
      </c>
      <c r="AN810">
        <f t="shared" si="149"/>
        <v>1.3191454193909579E-6</v>
      </c>
    </row>
    <row r="811" spans="7:40" x14ac:dyDescent="0.25">
      <c r="G811">
        <f>G810+($C$6/1700)</f>
        <v>0.23794117647059157</v>
      </c>
      <c r="H811" s="7">
        <f t="shared" si="150"/>
        <v>0.23794000000000001</v>
      </c>
      <c r="I811" s="7">
        <f t="shared" si="156"/>
        <v>811</v>
      </c>
      <c r="J811" s="7">
        <f t="shared" si="157"/>
        <v>27.588499999999947</v>
      </c>
      <c r="K811" s="7">
        <v>-50</v>
      </c>
      <c r="L811">
        <f>SQRT(ABS((6*J811)/($C$2*$C$8)))</f>
        <v>9.0975546164889731E-2</v>
      </c>
      <c r="M811">
        <f>(3*K811)/($C$2*$C$3*2)</f>
        <v>-7.4999999999999997E-3</v>
      </c>
      <c r="N811">
        <f t="shared" si="151"/>
        <v>9.0975546164889731E-2</v>
      </c>
      <c r="O811">
        <f t="shared" si="152"/>
        <v>9.7979589711327184E-2</v>
      </c>
      <c r="P811">
        <f t="shared" si="146"/>
        <v>-16487.947181776814</v>
      </c>
      <c r="Q811">
        <f>0</f>
        <v>0</v>
      </c>
      <c r="R811" s="12">
        <f>0</f>
        <v>0</v>
      </c>
      <c r="S811">
        <f>0</f>
        <v>0</v>
      </c>
      <c r="T811">
        <f>0</f>
        <v>0</v>
      </c>
      <c r="U811">
        <f>IFERROR($C$3*S811,0)</f>
        <v>0</v>
      </c>
      <c r="V811">
        <f>3.1415-ATAN((M811/2)/ABS((G811-$C$7)))</f>
        <v>3.1749520832472293</v>
      </c>
      <c r="W811">
        <f>SQRT(((O811/2))^2+(ABS(G811-$C$7))^2)</f>
        <v>0.12229955000242274</v>
      </c>
      <c r="X811">
        <f t="shared" si="153"/>
        <v>3.1415000000000002</v>
      </c>
      <c r="Y811">
        <f>G811-$C$7</f>
        <v>-0.11205882352940841</v>
      </c>
      <c r="Z811">
        <f t="shared" si="154"/>
        <v>3.1373485692125692E-6</v>
      </c>
      <c r="AA811">
        <f>W811/$C$5</f>
        <v>6.1149775001211371</v>
      </c>
      <c r="AB811">
        <f>Y811/$C$5</f>
        <v>-5.60294117647042</v>
      </c>
      <c r="AC811">
        <f>$C$4/$C$5</f>
        <v>0</v>
      </c>
      <c r="AD811">
        <f>IFERROR(ABS(((J811*$C$5)/(4*Z811))*((((1/(AA811^3))-AA811)*SIN(V811))-(((4/(AA811^5))-(5/(AA811^3))+AA811)*SIN(3*V811))-(2*AC811*((3/(AA811^4))-(4/(AA811^2))+1)*COS(2*V811))+(2*AC811*((1/(AA811^2))-1)))),0)</f>
        <v>35729.421136023004</v>
      </c>
      <c r="AE811">
        <f>IFERROR(ABS(((J811*$C$5)/(4*Z811))*((2*AC811*((-(3/(AB811^4)))+(2/(AB811^2))+1)*SIN(2*X811))-((1/(AB811^3))*COS(X811))+(((4/(AB811^5))-((3/(AB811^3))-AB811))*COS(3*X811)))),0)</f>
        <v>245381.29114861556</v>
      </c>
      <c r="AF811">
        <f>MAX($C$8,AD811)</f>
        <v>400000</v>
      </c>
      <c r="AG811" s="11">
        <f>MAX(AE811,$C$3,U811)</f>
        <v>245381.29114861556</v>
      </c>
      <c r="AH811" s="11">
        <f t="shared" si="155"/>
        <v>9.0975546164889731E-2</v>
      </c>
      <c r="AI811" s="11">
        <f>(3*K811)/($C$2*$C$3*2)</f>
        <v>-7.4999999999999997E-3</v>
      </c>
      <c r="AJ811">
        <f t="shared" si="147"/>
        <v>0.23794000000000001</v>
      </c>
      <c r="AK811">
        <f t="shared" si="148"/>
        <v>9.0975546164889731E-2</v>
      </c>
      <c r="AL811">
        <f>0</f>
        <v>0</v>
      </c>
      <c r="AN811">
        <f t="shared" si="149"/>
        <v>1.3642621632222785E-6</v>
      </c>
    </row>
    <row r="812" spans="7:40" x14ac:dyDescent="0.25">
      <c r="G812">
        <f>G811+($C$6/1700)</f>
        <v>0.2382352941176504</v>
      </c>
      <c r="H812" s="7">
        <f t="shared" si="150"/>
        <v>0.23824000000000001</v>
      </c>
      <c r="I812" s="7">
        <f t="shared" si="156"/>
        <v>812</v>
      </c>
      <c r="J812" s="7">
        <f t="shared" si="157"/>
        <v>27.573499999999946</v>
      </c>
      <c r="K812" s="7">
        <v>-50</v>
      </c>
      <c r="L812">
        <f>SQRT(ABS((6*J812)/($C$2*$C$8)))</f>
        <v>9.0950810881486835E-2</v>
      </c>
      <c r="M812">
        <f>(3*K812)/($C$2*$C$3*2)</f>
        <v>-7.4999999999999997E-3</v>
      </c>
      <c r="N812">
        <f t="shared" si="151"/>
        <v>9.0950810881486835E-2</v>
      </c>
      <c r="O812">
        <f t="shared" si="152"/>
        <v>9.7979589711327184E-2</v>
      </c>
      <c r="P812">
        <f t="shared" si="146"/>
        <v>-16492.431298436361</v>
      </c>
      <c r="Q812">
        <f>0</f>
        <v>0</v>
      </c>
      <c r="R812" s="12">
        <f>0</f>
        <v>0</v>
      </c>
      <c r="S812">
        <f>0</f>
        <v>0</v>
      </c>
      <c r="T812">
        <f>0</f>
        <v>0</v>
      </c>
      <c r="U812">
        <f>IFERROR($C$3*S812,0)</f>
        <v>0</v>
      </c>
      <c r="V812">
        <f>3.1415-ATAN((M812/2)/ABS((G812-$C$7)))</f>
        <v>3.17504004912659</v>
      </c>
      <c r="W812">
        <f>SQRT(((O812/2))^2+(ABS(G812-$C$7))^2)</f>
        <v>0.12203011710626238</v>
      </c>
      <c r="X812">
        <f t="shared" si="153"/>
        <v>3.1415000000000002</v>
      </c>
      <c r="Y812">
        <f>G812-$C$7</f>
        <v>-0.11176470588234957</v>
      </c>
      <c r="Z812">
        <f t="shared" si="154"/>
        <v>3.1347902298008405E-6</v>
      </c>
      <c r="AA812">
        <f>W812/$C$5</f>
        <v>6.1015058553131185</v>
      </c>
      <c r="AB812">
        <f>Y812/$C$5</f>
        <v>-5.5882352941174789</v>
      </c>
      <c r="AC812">
        <f>$C$4/$C$5</f>
        <v>0</v>
      </c>
      <c r="AD812">
        <f>IFERROR(ABS(((J812*$C$5)/(4*Z812))*((((1/(AA812^3))-AA812)*SIN(V812))-(((4/(AA812^5))-(5/(AA812^3))+AA812)*SIN(3*V812))-(2*AC812*((3/(AA812^4))-(4/(AA812^2))+1)*COS(2*V812))+(2*AC812*((1/(AA812^2))-1)))),0)</f>
        <v>35753.309901716879</v>
      </c>
      <c r="AE812">
        <f>IFERROR(ABS(((J812*$C$5)/(4*Z812))*((2*AC812*((-(3/(AB812^4)))+(2/(AB812^2))+1)*SIN(2*X812))-((1/(AB812^3))*COS(X812))+(((4/(AB812^5))-((3/(AB812^3))-AB812))*COS(3*X812)))),0)</f>
        <v>244793.76856075687</v>
      </c>
      <c r="AF812">
        <f>MAX($C$8,AD812)</f>
        <v>400000</v>
      </c>
      <c r="AG812" s="11">
        <f>MAX(AE812,$C$3,U812)</f>
        <v>244793.76856075687</v>
      </c>
      <c r="AH812" s="11">
        <f t="shared" si="155"/>
        <v>9.0950810881486835E-2</v>
      </c>
      <c r="AI812" s="11">
        <f>(3*K812)/($C$2*$C$3*2)</f>
        <v>-7.4999999999999997E-3</v>
      </c>
      <c r="AJ812">
        <f t="shared" si="147"/>
        <v>0.23824000000000001</v>
      </c>
      <c r="AK812">
        <f t="shared" si="148"/>
        <v>9.0950810881486835E-2</v>
      </c>
      <c r="AL812">
        <f>0</f>
        <v>0</v>
      </c>
      <c r="AN812">
        <f t="shared" si="149"/>
        <v>1.3184399588148919E-6</v>
      </c>
    </row>
    <row r="813" spans="7:40" x14ac:dyDescent="0.25">
      <c r="G813">
        <f>G812+($C$6/1700)</f>
        <v>0.23852941176470924</v>
      </c>
      <c r="H813" s="7">
        <f t="shared" si="150"/>
        <v>0.23852999999999999</v>
      </c>
      <c r="I813" s="7">
        <f t="shared" si="156"/>
        <v>813</v>
      </c>
      <c r="J813" s="7">
        <f t="shared" si="157"/>
        <v>27.558999999999948</v>
      </c>
      <c r="K813" s="7">
        <v>-50</v>
      </c>
      <c r="L813">
        <f>SQRT(ABS((6*J813)/($C$2*$C$8)))</f>
        <v>9.0926893711376647E-2</v>
      </c>
      <c r="M813">
        <f>(3*K813)/($C$2*$C$3*2)</f>
        <v>-7.4999999999999997E-3</v>
      </c>
      <c r="N813">
        <f t="shared" si="151"/>
        <v>9.0926893711376647E-2</v>
      </c>
      <c r="O813">
        <f t="shared" si="152"/>
        <v>9.7979589711327184E-2</v>
      </c>
      <c r="P813">
        <f t="shared" si="146"/>
        <v>-16496.769424031496</v>
      </c>
      <c r="Q813">
        <f>0</f>
        <v>0</v>
      </c>
      <c r="R813" s="12">
        <f>0</f>
        <v>0</v>
      </c>
      <c r="S813">
        <f>0</f>
        <v>0</v>
      </c>
      <c r="T813">
        <f>0</f>
        <v>0</v>
      </c>
      <c r="U813">
        <f>IFERROR($C$3*S813,0)</f>
        <v>0</v>
      </c>
      <c r="V813">
        <f>3.1415-ATAN((M813/2)/ABS((G813-$C$7)))</f>
        <v>3.1751284786824652</v>
      </c>
      <c r="W813">
        <f>SQRT(((O813/2))^2+(ABS(G813-$C$7))^2)</f>
        <v>0.1217607984596099</v>
      </c>
      <c r="X813">
        <f t="shared" si="153"/>
        <v>3.1415000000000002</v>
      </c>
      <c r="Y813">
        <f>G813-$C$7</f>
        <v>-0.11147058823529074</v>
      </c>
      <c r="Z813">
        <f t="shared" si="154"/>
        <v>3.1323178297397806E-6</v>
      </c>
      <c r="AA813">
        <f>W813/$C$5</f>
        <v>6.0880399229804949</v>
      </c>
      <c r="AB813">
        <f>Y813/$C$5</f>
        <v>-5.5735294117645369</v>
      </c>
      <c r="AC813">
        <f>$C$4/$C$5</f>
        <v>0</v>
      </c>
      <c r="AD813">
        <f>IFERROR(ABS(((J813*$C$5)/(4*Z813))*((((1/(AA813^3))-AA813)*SIN(V813))-(((4/(AA813^5))-(5/(AA813^3))+AA813)*SIN(3*V813))-(2*AC813*((3/(AA813^4))-(4/(AA813^2))+1)*COS(2*V813))+(2*AC813*((1/(AA813^2))-1)))),0)</f>
        <v>35776.990495491591</v>
      </c>
      <c r="AE813">
        <f>IFERROR(ABS(((J813*$C$5)/(4*Z813))*((2*AC813*((-(3/(AB813^4)))+(2/(AB813^2))+1)*SIN(2*X813))-((1/(AB813^3))*COS(X813))+(((4/(AB813^5))-((3/(AB813^3))-AB813))*COS(3*X813)))),0)</f>
        <v>244203.65198991334</v>
      </c>
      <c r="AF813">
        <f>MAX($C$8,AD813)</f>
        <v>400000</v>
      </c>
      <c r="AG813" s="11">
        <f>MAX(AE813,$C$3,U813)</f>
        <v>244203.65198991334</v>
      </c>
      <c r="AH813" s="11">
        <f t="shared" si="155"/>
        <v>9.0926893711376647E-2</v>
      </c>
      <c r="AI813" s="11">
        <f>(3*K813)/($C$2*$C$3*2)</f>
        <v>-7.4999999999999997E-3</v>
      </c>
      <c r="AJ813">
        <f t="shared" si="147"/>
        <v>0.23852999999999999</v>
      </c>
      <c r="AK813">
        <f t="shared" si="148"/>
        <v>9.0926893711376647E-2</v>
      </c>
      <c r="AL813">
        <f>0</f>
        <v>0</v>
      </c>
      <c r="AN813">
        <f t="shared" si="149"/>
        <v>1.3180930686033314E-6</v>
      </c>
    </row>
    <row r="814" spans="7:40" x14ac:dyDescent="0.25">
      <c r="G814">
        <f>G813+($C$6/1700)</f>
        <v>0.23882352941176807</v>
      </c>
      <c r="H814" s="7">
        <f t="shared" si="150"/>
        <v>0.23882</v>
      </c>
      <c r="I814" s="7">
        <f t="shared" si="156"/>
        <v>814</v>
      </c>
      <c r="J814" s="7">
        <f t="shared" si="157"/>
        <v>27.544499999999946</v>
      </c>
      <c r="K814" s="7">
        <v>-50</v>
      </c>
      <c r="L814">
        <f>SQRT(ABS((6*J814)/($C$2*$C$8)))</f>
        <v>9.0902970248501691E-2</v>
      </c>
      <c r="M814">
        <f>(3*K814)/($C$2*$C$3*2)</f>
        <v>-7.4999999999999997E-3</v>
      </c>
      <c r="N814">
        <f t="shared" si="151"/>
        <v>9.0902970248501691E-2</v>
      </c>
      <c r="O814">
        <f t="shared" si="152"/>
        <v>9.7979589711327184E-2</v>
      </c>
      <c r="P814">
        <f t="shared" si="146"/>
        <v>-16501.110974695832</v>
      </c>
      <c r="Q814">
        <f>0</f>
        <v>0</v>
      </c>
      <c r="R814" s="12">
        <f>0</f>
        <v>0</v>
      </c>
      <c r="S814">
        <f>0</f>
        <v>0</v>
      </c>
      <c r="T814">
        <f>0</f>
        <v>0</v>
      </c>
      <c r="U814">
        <f>IFERROR($C$3*S814,0)</f>
        <v>0</v>
      </c>
      <c r="V814">
        <f>3.1415-ATAN((M814/2)/ABS((G814-$C$7)))</f>
        <v>3.1752173755892721</v>
      </c>
      <c r="W814">
        <f>SQRT(((O814/2))^2+(ABS(G814-$C$7))^2)</f>
        <v>0.12149159482225919</v>
      </c>
      <c r="X814">
        <f t="shared" si="153"/>
        <v>3.1415000000000002</v>
      </c>
      <c r="Y814">
        <f>G814-$C$7</f>
        <v>-0.11117647058823191</v>
      </c>
      <c r="Z814">
        <f t="shared" si="154"/>
        <v>3.129846080012312E-6</v>
      </c>
      <c r="AA814">
        <f>W814/$C$5</f>
        <v>6.0745797411129594</v>
      </c>
      <c r="AB814">
        <f>Y814/$C$5</f>
        <v>-5.5588235294115949</v>
      </c>
      <c r="AC814">
        <f>$C$4/$C$5</f>
        <v>0</v>
      </c>
      <c r="AD814">
        <f>IFERROR(ABS(((J814*$C$5)/(4*Z814))*((((1/(AA814^3))-AA814)*SIN(V814))-(((4/(AA814^5))-(5/(AA814^3))+AA814)*SIN(3*V814))-(2*AC814*((3/(AA814^4))-(4/(AA814^2))+1)*COS(2*V814))+(2*AC814*((1/(AA814^2))-1)))),0)</f>
        <v>35800.787751856617</v>
      </c>
      <c r="AE814">
        <f>IFERROR(ABS(((J814*$C$5)/(4*Z814))*((2*AC814*((-(3/(AB814^4)))+(2/(AB814^2))+1)*SIN(2*X814))-((1/(AB814^3))*COS(X814))+(((4/(AB814^5))-((3/(AB814^3))-AB814))*COS(3*X814)))),0)</f>
        <v>243613.16366120992</v>
      </c>
      <c r="AF814">
        <f>MAX($C$8,AD814)</f>
        <v>400000</v>
      </c>
      <c r="AG814" s="11">
        <f>MAX(AE814,$C$3,U814)</f>
        <v>243613.16366120992</v>
      </c>
      <c r="AH814" s="11">
        <f t="shared" si="155"/>
        <v>9.0902970248501691E-2</v>
      </c>
      <c r="AI814" s="11">
        <f>(3*K814)/($C$2*$C$3*2)</f>
        <v>-7.4999999999999997E-3</v>
      </c>
      <c r="AJ814">
        <f t="shared" si="147"/>
        <v>0.23882</v>
      </c>
      <c r="AK814">
        <f t="shared" si="148"/>
        <v>9.0902970248501691E-2</v>
      </c>
      <c r="AL814">
        <f>0</f>
        <v>0</v>
      </c>
      <c r="AN814">
        <f t="shared" si="149"/>
        <v>1.3631732281701878E-6</v>
      </c>
    </row>
    <row r="815" spans="7:40" x14ac:dyDescent="0.25">
      <c r="G815">
        <f>G814+($C$6/1700)</f>
        <v>0.2391176470588269</v>
      </c>
      <c r="H815" s="7">
        <f t="shared" si="150"/>
        <v>0.23912</v>
      </c>
      <c r="I815" s="7">
        <f t="shared" si="156"/>
        <v>815</v>
      </c>
      <c r="J815" s="7">
        <f t="shared" si="157"/>
        <v>27.529499999999945</v>
      </c>
      <c r="K815" s="7">
        <v>-50</v>
      </c>
      <c r="L815">
        <f>SQRT(ABS((6*J815)/($C$2*$C$8)))</f>
        <v>9.0878215211347452E-2</v>
      </c>
      <c r="M815">
        <f>(3*K815)/($C$2*$C$3*2)</f>
        <v>-7.4999999999999997E-3</v>
      </c>
      <c r="N815">
        <f t="shared" si="151"/>
        <v>9.0878215211347452E-2</v>
      </c>
      <c r="O815">
        <f t="shared" si="152"/>
        <v>9.7979589711327184E-2</v>
      </c>
      <c r="P815">
        <f t="shared" si="146"/>
        <v>-16505.605843067915</v>
      </c>
      <c r="Q815">
        <f>0</f>
        <v>0</v>
      </c>
      <c r="R815" s="12">
        <f>0</f>
        <v>0</v>
      </c>
      <c r="S815">
        <f>0</f>
        <v>0</v>
      </c>
      <c r="T815">
        <f>0</f>
        <v>0</v>
      </c>
      <c r="U815">
        <f>IFERROR($C$3*S815,0)</f>
        <v>0</v>
      </c>
      <c r="V815">
        <f>3.1415-ATAN((M815/2)/ABS((G815-$C$7)))</f>
        <v>3.1753067435603417</v>
      </c>
      <c r="W815">
        <f>SQRT(((O815/2))^2+(ABS(G815-$C$7))^2)</f>
        <v>0.12122250696042743</v>
      </c>
      <c r="X815">
        <f t="shared" si="153"/>
        <v>3.1415000000000002</v>
      </c>
      <c r="Y815">
        <f>G815-$C$7</f>
        <v>-0.11088235294117307</v>
      </c>
      <c r="Z815">
        <f t="shared" si="154"/>
        <v>3.1272897820759802E-6</v>
      </c>
      <c r="AA815">
        <f>W815/$C$5</f>
        <v>6.0611253480213714</v>
      </c>
      <c r="AB815">
        <f>Y815/$C$5</f>
        <v>-5.5441176470586537</v>
      </c>
      <c r="AC815">
        <f>$C$4/$C$5</f>
        <v>0</v>
      </c>
      <c r="AD815">
        <f>IFERROR(ABS(((J815*$C$5)/(4*Z815))*((((1/(AA815^3))-AA815)*SIN(V815))-(((4/(AA815^5))-(5/(AA815^3))+AA815)*SIN(3*V815))-(2*AC815*((3/(AA815^4))-(4/(AA815^2))+1)*COS(2*V815))+(2*AC815*((1/(AA815^2))-1)))),0)</f>
        <v>35825.028071176515</v>
      </c>
      <c r="AE815">
        <f>IFERROR(ABS(((J815*$C$5)/(4*Z815))*((2*AC815*((-(3/(AB815^4)))+(2/(AB815^2))+1)*SIN(2*X815))-((1/(AB815^3))*COS(X815))+(((4/(AB815^5))-((3/(AB815^3))-AB815))*COS(3*X815)))),0)</f>
        <v>243024.50908583115</v>
      </c>
      <c r="AF815">
        <f>MAX($C$8,AD815)</f>
        <v>400000</v>
      </c>
      <c r="AG815" s="11">
        <f>MAX(AE815,$C$3,U815)</f>
        <v>243024.50908583115</v>
      </c>
      <c r="AH815" s="11">
        <f t="shared" si="155"/>
        <v>9.0878215211347452E-2</v>
      </c>
      <c r="AI815" s="11">
        <f>(3*K815)/($C$2*$C$3*2)</f>
        <v>-7.4999999999999997E-3</v>
      </c>
      <c r="AJ815">
        <f t="shared" si="147"/>
        <v>0.23912</v>
      </c>
      <c r="AK815">
        <f t="shared" si="148"/>
        <v>9.0878215211347452E-2</v>
      </c>
      <c r="AL815">
        <f>0</f>
        <v>0</v>
      </c>
      <c r="AN815">
        <f t="shared" si="149"/>
        <v>1.3173870444938137E-6</v>
      </c>
    </row>
    <row r="816" spans="7:40" x14ac:dyDescent="0.25">
      <c r="G816">
        <f>G815+($C$6/1700)</f>
        <v>0.23941176470588574</v>
      </c>
      <c r="H816" s="7">
        <f t="shared" si="150"/>
        <v>0.23941000000000001</v>
      </c>
      <c r="I816" s="7">
        <f t="shared" si="156"/>
        <v>816</v>
      </c>
      <c r="J816" s="7">
        <f t="shared" si="157"/>
        <v>27.514999999999944</v>
      </c>
      <c r="K816" s="7">
        <v>-50</v>
      </c>
      <c r="L816">
        <f>SQRT(ABS((6*J816)/($C$2*$C$8)))</f>
        <v>9.0854278930603938E-2</v>
      </c>
      <c r="M816">
        <f>(3*K816)/($C$2*$C$3*2)</f>
        <v>-7.4999999999999997E-3</v>
      </c>
      <c r="N816">
        <f t="shared" si="151"/>
        <v>9.0854278930603938E-2</v>
      </c>
      <c r="O816">
        <f t="shared" si="152"/>
        <v>9.7979589711327184E-2</v>
      </c>
      <c r="P816">
        <f t="shared" si="146"/>
        <v>-16509.954375904799</v>
      </c>
      <c r="Q816">
        <f>0</f>
        <v>0</v>
      </c>
      <c r="R816" s="12">
        <f>0</f>
        <v>0</v>
      </c>
      <c r="S816">
        <f>0</f>
        <v>0</v>
      </c>
      <c r="T816">
        <f>0</f>
        <v>0</v>
      </c>
      <c r="U816">
        <f>IFERROR($C$3*S816,0)</f>
        <v>0</v>
      </c>
      <c r="V816">
        <f>3.1415-ATAN((M816/2)/ABS((G816-$C$7)))</f>
        <v>3.1753965863484326</v>
      </c>
      <c r="W816">
        <f>SQRT(((O816/2))^2+(ABS(G816-$C$7))^2)</f>
        <v>0.12095353564681927</v>
      </c>
      <c r="X816">
        <f t="shared" si="153"/>
        <v>3.1415000000000002</v>
      </c>
      <c r="Y816">
        <f>G816-$C$7</f>
        <v>-0.11058823529411424</v>
      </c>
      <c r="Z816">
        <f t="shared" si="154"/>
        <v>3.1248193559694522E-6</v>
      </c>
      <c r="AA816">
        <f>W816/$C$5</f>
        <v>6.0476767823409627</v>
      </c>
      <c r="AB816">
        <f>Y816/$C$5</f>
        <v>-5.5294117647057117</v>
      </c>
      <c r="AC816">
        <f>$C$4/$C$5</f>
        <v>0</v>
      </c>
      <c r="AD816">
        <f>IFERROR(ABS(((J816*$C$5)/(4*Z816))*((((1/(AA816^3))-AA816)*SIN(V816))-(((4/(AA816^5))-(5/(AA816^3))+AA816)*SIN(3*V816))-(2*AC816*((3/(AA816^4))-(4/(AA816^2))+1)*COS(2*V816))+(2*AC816*((1/(AA816^2))-1)))),0)</f>
        <v>35849.062270434159</v>
      </c>
      <c r="AE816">
        <f>IFERROR(ABS(((J816*$C$5)/(4*Z816))*((2*AC816*((-(3/(AB816^4)))+(2/(AB816^2))+1)*SIN(2*X816))-((1/(AB816^3))*COS(X816))+(((4/(AB816^5))-((3/(AB816^3))-AB816))*COS(3*X816)))),0)</f>
        <v>242433.26880033707</v>
      </c>
      <c r="AF816">
        <f>MAX($C$8,AD816)</f>
        <v>400000</v>
      </c>
      <c r="AG816" s="11">
        <f>MAX(AE816,$C$3,U816)</f>
        <v>242433.26880033707</v>
      </c>
      <c r="AH816" s="11">
        <f t="shared" si="155"/>
        <v>9.0854278930603938E-2</v>
      </c>
      <c r="AI816" s="11">
        <f>(3*K816)/($C$2*$C$3*2)</f>
        <v>-7.4999999999999997E-3</v>
      </c>
      <c r="AJ816">
        <f t="shared" si="147"/>
        <v>0.23941000000000001</v>
      </c>
      <c r="AK816">
        <f t="shared" si="148"/>
        <v>9.0854278930603938E-2</v>
      </c>
      <c r="AL816">
        <f>0</f>
        <v>0</v>
      </c>
      <c r="AN816">
        <f t="shared" si="149"/>
        <v>1.362442659343846E-6</v>
      </c>
    </row>
    <row r="817" spans="7:40" x14ac:dyDescent="0.25">
      <c r="G817">
        <f>G816+($C$6/1700)</f>
        <v>0.23970588235294457</v>
      </c>
      <c r="H817" s="7">
        <f t="shared" si="150"/>
        <v>0.23971000000000001</v>
      </c>
      <c r="I817" s="7">
        <f t="shared" si="156"/>
        <v>817</v>
      </c>
      <c r="J817" s="7">
        <f t="shared" si="157"/>
        <v>27.499999999999943</v>
      </c>
      <c r="K817" s="7">
        <v>-50</v>
      </c>
      <c r="L817">
        <f>SQRT(ABS((6*J817)/($C$2*$C$8)))</f>
        <v>9.0829510622924658E-2</v>
      </c>
      <c r="M817">
        <f>(3*K817)/($C$2*$C$3*2)</f>
        <v>-7.4999999999999997E-3</v>
      </c>
      <c r="N817">
        <f t="shared" si="151"/>
        <v>9.0829510622924658E-2</v>
      </c>
      <c r="O817">
        <f t="shared" si="152"/>
        <v>9.7979589711327184E-2</v>
      </c>
      <c r="P817">
        <f t="shared" si="146"/>
        <v>-16514.456476895422</v>
      </c>
      <c r="Q817">
        <f>0</f>
        <v>0</v>
      </c>
      <c r="R817" s="12">
        <f>0</f>
        <v>0</v>
      </c>
      <c r="S817">
        <f>0</f>
        <v>0</v>
      </c>
      <c r="T817">
        <f>0</f>
        <v>0</v>
      </c>
      <c r="U817">
        <f>IFERROR($C$3*S817,0)</f>
        <v>0</v>
      </c>
      <c r="V817">
        <f>3.1415-ATAN((M817/2)/ABS((G817-$C$7)))</f>
        <v>3.1754869077462562</v>
      </c>
      <c r="W817">
        <f>SQRT(((O817/2))^2+(ABS(G817-$C$7))^2)</f>
        <v>0.12068468166069173</v>
      </c>
      <c r="X817">
        <f t="shared" si="153"/>
        <v>3.1415000000000002</v>
      </c>
      <c r="Y817">
        <f>G817-$C$7</f>
        <v>-0.11029411764705541</v>
      </c>
      <c r="Z817">
        <f t="shared" si="154"/>
        <v>3.1222644276630286E-6</v>
      </c>
      <c r="AA817">
        <f>W817/$C$5</f>
        <v>6.034234083034586</v>
      </c>
      <c r="AB817">
        <f>Y817/$C$5</f>
        <v>-5.5147058823527706</v>
      </c>
      <c r="AC817">
        <f>$C$4/$C$5</f>
        <v>0</v>
      </c>
      <c r="AD817">
        <f>IFERROR(ABS(((J817*$C$5)/(4*Z817))*((((1/(AA817^3))-AA817)*SIN(V817))-(((4/(AA817^5))-(5/(AA817^3))+AA817)*SIN(3*V817))-(2*AC817*((3/(AA817^4))-(4/(AA817^2))+1)*COS(2*V817))+(2*AC817*((1/(AA817^2))-1)))),0)</f>
        <v>35873.542506035432</v>
      </c>
      <c r="AE817">
        <f>IFERROR(ABS(((J817*$C$5)/(4*Z817))*((2*AC817*((-(3/(AB817^4)))+(2/(AB817^2))+1)*SIN(2*X817))-((1/(AB817^3))*COS(X817))+(((4/(AB817^5))-((3/(AB817^3))-AB817))*COS(3*X817)))),0)</f>
        <v>241843.85103296285</v>
      </c>
      <c r="AF817">
        <f>MAX($C$8,AD817)</f>
        <v>400000</v>
      </c>
      <c r="AG817" s="11">
        <f>MAX(AE817,$C$3,U817)</f>
        <v>241843.85103296285</v>
      </c>
      <c r="AH817" s="11">
        <f t="shared" si="155"/>
        <v>9.0829510622924658E-2</v>
      </c>
      <c r="AI817" s="11">
        <f>(3*K817)/($C$2*$C$3*2)</f>
        <v>-7.4999999999999997E-3</v>
      </c>
      <c r="AJ817">
        <f t="shared" si="147"/>
        <v>0.23971000000000001</v>
      </c>
      <c r="AK817">
        <f t="shared" si="148"/>
        <v>9.0829510622924658E-2</v>
      </c>
      <c r="AL817">
        <f>0</f>
        <v>0</v>
      </c>
      <c r="AN817">
        <f t="shared" si="149"/>
        <v>1.3166806418034004E-6</v>
      </c>
    </row>
    <row r="818" spans="7:40" x14ac:dyDescent="0.25">
      <c r="G818">
        <f>G817+($C$6/1700)</f>
        <v>0.24000000000000341</v>
      </c>
      <c r="H818" s="7">
        <f t="shared" si="150"/>
        <v>0.24</v>
      </c>
      <c r="I818" s="7">
        <f t="shared" si="156"/>
        <v>818</v>
      </c>
      <c r="J818" s="7">
        <f t="shared" si="157"/>
        <v>27.485499999999945</v>
      </c>
      <c r="K818" s="7">
        <v>-50</v>
      </c>
      <c r="L818">
        <f>SQRT(ABS((6*J818)/($C$2*$C$8)))</f>
        <v>9.0805561503687557E-2</v>
      </c>
      <c r="M818">
        <f>(3*K818)/($C$2*$C$3*2)</f>
        <v>-7.4999999999999997E-3</v>
      </c>
      <c r="N818">
        <f t="shared" si="151"/>
        <v>9.0805561503687557E-2</v>
      </c>
      <c r="O818">
        <f t="shared" si="152"/>
        <v>9.7979589711327184E-2</v>
      </c>
      <c r="P818">
        <f t="shared" si="146"/>
        <v>-16518.812010639744</v>
      </c>
      <c r="Q818">
        <f>0</f>
        <v>0</v>
      </c>
      <c r="R818" s="12">
        <f>0</f>
        <v>0</v>
      </c>
      <c r="S818">
        <f>0</f>
        <v>0</v>
      </c>
      <c r="T818">
        <f>0</f>
        <v>0</v>
      </c>
      <c r="U818">
        <f>IFERROR($C$3*S818,0)</f>
        <v>0</v>
      </c>
      <c r="V818">
        <f>3.1415-ATAN((M818/2)/ABS((G818-$C$7)))</f>
        <v>3.175577711587009</v>
      </c>
      <c r="W818">
        <f>SQRT(((O818/2))^2+(ABS(G818-$C$7))^2)</f>
        <v>0.12041594578791984</v>
      </c>
      <c r="X818">
        <f t="shared" si="153"/>
        <v>3.1415000000000002</v>
      </c>
      <c r="Y818">
        <f>G818-$C$7</f>
        <v>-0.10999999999999657</v>
      </c>
      <c r="Z818">
        <f t="shared" si="154"/>
        <v>3.119795325886999E-6</v>
      </c>
      <c r="AA818">
        <f>W818/$C$5</f>
        <v>6.0207972893959916</v>
      </c>
      <c r="AB818">
        <f>Y818/$C$5</f>
        <v>-5.4999999999998286</v>
      </c>
      <c r="AC818">
        <f>$C$4/$C$5</f>
        <v>0</v>
      </c>
      <c r="AD818">
        <f>IFERROR(ABS(((J818*$C$5)/(4*Z818))*((((1/(AA818^3))-AA818)*SIN(V818))-(((4/(AA818^5))-(5/(AA818^3))+AA818)*SIN(3*V818))-(2*AC818*((3/(AA818^4))-(4/(AA818^2))+1)*COS(2*V818))+(2*AC818*((1/(AA818^2))-1)))),0)</f>
        <v>35897.818044022846</v>
      </c>
      <c r="AE818">
        <f>IFERROR(ABS(((J818*$C$5)/(4*Z818))*((2*AC818*((-(3/(AB818^4)))+(2/(AB818^2))+1)*SIN(2*X818))-((1/(AB818^3))*COS(X818))+(((4/(AB818^5))-((3/(AB818^3))-AB818))*COS(3*X818)))),0)</f>
        <v>241251.85300077635</v>
      </c>
      <c r="AF818">
        <f>MAX($C$8,AD818)</f>
        <v>400000</v>
      </c>
      <c r="AG818" s="11">
        <f>MAX(AE818,$C$3,U818)</f>
        <v>241251.85300077635</v>
      </c>
      <c r="AH818" s="11">
        <f t="shared" si="155"/>
        <v>9.0805561503687557E-2</v>
      </c>
      <c r="AI818" s="11">
        <f>(3*K818)/($C$2*$C$3*2)</f>
        <v>-7.4999999999999997E-3</v>
      </c>
      <c r="AJ818">
        <f t="shared" si="147"/>
        <v>0.24</v>
      </c>
      <c r="AK818">
        <f t="shared" si="148"/>
        <v>9.0805561503687557E-2</v>
      </c>
      <c r="AL818">
        <f>0</f>
        <v>0</v>
      </c>
      <c r="AN818">
        <f t="shared" si="149"/>
        <v>1.3163332879632517E-6</v>
      </c>
    </row>
    <row r="819" spans="7:40" x14ac:dyDescent="0.25">
      <c r="G819">
        <f>G818+($C$6/1700)</f>
        <v>0.24029411764706224</v>
      </c>
      <c r="H819" s="7">
        <f t="shared" si="150"/>
        <v>0.24029</v>
      </c>
      <c r="I819" s="7">
        <f t="shared" si="156"/>
        <v>819</v>
      </c>
      <c r="J819" s="7">
        <f t="shared" si="157"/>
        <v>27.470999999999943</v>
      </c>
      <c r="K819" s="7">
        <v>-50</v>
      </c>
      <c r="L819">
        <f>SQRT(ABS((6*J819)/($C$2*$C$8)))</f>
        <v>9.0781606066427253E-2</v>
      </c>
      <c r="M819">
        <f>(3*K819)/($C$2*$C$3*2)</f>
        <v>-7.4999999999999997E-3</v>
      </c>
      <c r="N819">
        <f t="shared" si="151"/>
        <v>9.0781606066427253E-2</v>
      </c>
      <c r="O819">
        <f t="shared" si="152"/>
        <v>9.7979589711327184E-2</v>
      </c>
      <c r="P819">
        <f t="shared" si="146"/>
        <v>-16523.170992396976</v>
      </c>
      <c r="Q819">
        <f>0</f>
        <v>0</v>
      </c>
      <c r="R819" s="12">
        <f>0</f>
        <v>0</v>
      </c>
      <c r="S819">
        <f>0</f>
        <v>0</v>
      </c>
      <c r="T819">
        <f>0</f>
        <v>0</v>
      </c>
      <c r="U819">
        <f>IFERROR($C$3*S819,0)</f>
        <v>0</v>
      </c>
      <c r="V819">
        <f>3.1415-ATAN((M819/2)/ABS((G819-$C$7)))</f>
        <v>3.1756690017449158</v>
      </c>
      <c r="W819">
        <f>SQRT(((O819/2))^2+(ABS(G819-$C$7))^2)</f>
        <v>0.12014732882106292</v>
      </c>
      <c r="X819">
        <f t="shared" si="153"/>
        <v>3.1415000000000002</v>
      </c>
      <c r="Y819">
        <f>G819-$C$7</f>
        <v>-0.10970588235293774</v>
      </c>
      <c r="Z819">
        <f t="shared" si="154"/>
        <v>3.1173268753135216E-6</v>
      </c>
      <c r="AA819">
        <f>W819/$C$5</f>
        <v>6.0073664410531462</v>
      </c>
      <c r="AB819">
        <f>Y819/$C$5</f>
        <v>-5.4852941176468866</v>
      </c>
      <c r="AC819">
        <f>$C$4/$C$5</f>
        <v>0</v>
      </c>
      <c r="AD819">
        <f>IFERROR(ABS(((J819*$C$5)/(4*Z819))*((((1/(AA819^3))-AA819)*SIN(V819))-(((4/(AA819^5))-(5/(AA819^3))+AA819)*SIN(3*V819))-(2*AC819*((3/(AA819^4))-(4/(AA819^2))+1)*COS(2*V819))+(2*AC819*((1/(AA819^2))-1)))),0)</f>
        <v>35922.215735590646</v>
      </c>
      <c r="AE819">
        <f>IFERROR(ABS(((J819*$C$5)/(4*Z819))*((2*AC819*((-(3/(AB819^4)))+(2/(AB819^2))+1)*SIN(2*X819))-((1/(AB819^3))*COS(X819))+(((4/(AB819^5))-((3/(AB819^3))-AB819))*COS(3*X819)))),0)</f>
        <v>240659.47599585392</v>
      </c>
      <c r="AF819">
        <f>MAX($C$8,AD819)</f>
        <v>400000</v>
      </c>
      <c r="AG819" s="11">
        <f>MAX(AE819,$C$3,U819)</f>
        <v>240659.47599585392</v>
      </c>
      <c r="AH819" s="11">
        <f t="shared" si="155"/>
        <v>9.0781606066427253E-2</v>
      </c>
      <c r="AI819" s="11">
        <f>(3*K819)/($C$2*$C$3*2)</f>
        <v>-7.4999999999999997E-3</v>
      </c>
      <c r="AJ819">
        <f t="shared" si="147"/>
        <v>0.24029</v>
      </c>
      <c r="AK819">
        <f t="shared" si="148"/>
        <v>9.0781606066427253E-2</v>
      </c>
      <c r="AL819">
        <f>0</f>
        <v>0</v>
      </c>
      <c r="AN819">
        <f t="shared" si="149"/>
        <v>1.3613522688855853E-6</v>
      </c>
    </row>
    <row r="820" spans="7:40" x14ac:dyDescent="0.25">
      <c r="G820">
        <f>G819+($C$6/1700)</f>
        <v>0.24058823529412107</v>
      </c>
      <c r="H820" s="7">
        <f t="shared" si="150"/>
        <v>0.24059</v>
      </c>
      <c r="I820" s="7">
        <f t="shared" si="156"/>
        <v>820</v>
      </c>
      <c r="J820" s="7">
        <f t="shared" si="157"/>
        <v>27.455999999999943</v>
      </c>
      <c r="K820" s="7">
        <v>-50</v>
      </c>
      <c r="L820">
        <f>SQRT(ABS((6*J820)/($C$2*$C$8)))</f>
        <v>9.0756817925707278E-2</v>
      </c>
      <c r="M820">
        <f>(3*K820)/($C$2*$C$3*2)</f>
        <v>-7.4999999999999997E-3</v>
      </c>
      <c r="N820">
        <f t="shared" si="151"/>
        <v>9.0756817925707278E-2</v>
      </c>
      <c r="O820">
        <f t="shared" si="152"/>
        <v>9.7979589711327184E-2</v>
      </c>
      <c r="P820">
        <f t="shared" si="146"/>
        <v>-16527.6839171233</v>
      </c>
      <c r="Q820">
        <f>0</f>
        <v>0</v>
      </c>
      <c r="R820" s="12">
        <f>0</f>
        <v>0</v>
      </c>
      <c r="S820">
        <f>0</f>
        <v>0</v>
      </c>
      <c r="T820">
        <f>0</f>
        <v>0</v>
      </c>
      <c r="U820">
        <f>IFERROR($C$3*S820,0)</f>
        <v>0</v>
      </c>
      <c r="V820">
        <f>3.1415-ATAN((M820/2)/ABS((G820-$C$7)))</f>
        <v>3.1757607821357774</v>
      </c>
      <c r="W820">
        <f>SQRT(((O820/2))^2+(ABS(G820-$C$7))^2)</f>
        <v>0.11987883155943176</v>
      </c>
      <c r="X820">
        <f t="shared" si="153"/>
        <v>3.1415000000000002</v>
      </c>
      <c r="Y820">
        <f>G820-$C$7</f>
        <v>-0.10941176470587891</v>
      </c>
      <c r="Z820">
        <f t="shared" si="154"/>
        <v>3.1147739912102666E-6</v>
      </c>
      <c r="AA820">
        <f>W820/$C$5</f>
        <v>5.9939415779715874</v>
      </c>
      <c r="AB820">
        <f>Y820/$C$5</f>
        <v>-5.4705882352939454</v>
      </c>
      <c r="AC820">
        <f>$C$4/$C$5</f>
        <v>0</v>
      </c>
      <c r="AD820">
        <f>IFERROR(ABS(((J820*$C$5)/(4*Z820))*((((1/(AA820^3))-AA820)*SIN(V820))-(((4/(AA820^5))-(5/(AA820^3))+AA820)*SIN(3*V820))-(2*AC820*((3/(AA820^4))-(4/(AA820^2))+1)*COS(2*V820))+(2*AC820*((1/(AA820^2))-1)))),0)</f>
        <v>35947.064028820532</v>
      </c>
      <c r="AE820">
        <f>IFERROR(ABS(((J820*$C$5)/(4*Z820))*((2*AC820*((-(3/(AB820^4)))+(2/(AB820^2))+1)*SIN(2*X820))-((1/(AB820^3))*COS(X820))+(((4/(AB820^5))-((3/(AB820^3))-AB820))*COS(3*X820)))),0)</f>
        <v>240068.90443685465</v>
      </c>
      <c r="AF820">
        <f>MAX($C$8,AD820)</f>
        <v>400000</v>
      </c>
      <c r="AG820" s="11">
        <f>MAX(AE820,$C$3,U820)</f>
        <v>240068.90443685465</v>
      </c>
      <c r="AH820" s="11">
        <f t="shared" si="155"/>
        <v>9.0756817925707278E-2</v>
      </c>
      <c r="AI820" s="11">
        <f>(3*K820)/($C$2*$C$3*2)</f>
        <v>-7.4999999999999997E-3</v>
      </c>
      <c r="AJ820">
        <f t="shared" si="147"/>
        <v>0.24059</v>
      </c>
      <c r="AK820">
        <f t="shared" si="148"/>
        <v>9.0756817925707278E-2</v>
      </c>
      <c r="AL820">
        <f>0</f>
        <v>0</v>
      </c>
      <c r="AN820">
        <f t="shared" si="149"/>
        <v>1.3156263194768283E-6</v>
      </c>
    </row>
    <row r="821" spans="7:40" x14ac:dyDescent="0.25">
      <c r="G821">
        <f>G820+($C$6/1700)</f>
        <v>0.24088235294117991</v>
      </c>
      <c r="H821" s="7">
        <f t="shared" si="150"/>
        <v>0.24088000000000001</v>
      </c>
      <c r="I821" s="7">
        <f t="shared" si="156"/>
        <v>821</v>
      </c>
      <c r="J821" s="7">
        <f t="shared" si="157"/>
        <v>27.441499999999941</v>
      </c>
      <c r="K821" s="7">
        <v>-50</v>
      </c>
      <c r="L821">
        <f>SQRT(ABS((6*J821)/($C$2*$C$8)))</f>
        <v>9.0732849619087702E-2</v>
      </c>
      <c r="M821">
        <f>(3*K821)/($C$2*$C$3*2)</f>
        <v>-7.4999999999999997E-3</v>
      </c>
      <c r="N821">
        <f t="shared" si="151"/>
        <v>9.0732849619087702E-2</v>
      </c>
      <c r="O821">
        <f t="shared" si="152"/>
        <v>9.7979589711327184E-2</v>
      </c>
      <c r="P821">
        <f t="shared" si="146"/>
        <v>-16532.049927862521</v>
      </c>
      <c r="Q821">
        <f>0</f>
        <v>0</v>
      </c>
      <c r="R821" s="12">
        <f>0</f>
        <v>0</v>
      </c>
      <c r="S821">
        <f>0</f>
        <v>0</v>
      </c>
      <c r="T821">
        <f>0</f>
        <v>0</v>
      </c>
      <c r="U821">
        <f>IFERROR($C$3*S821,0)</f>
        <v>0</v>
      </c>
      <c r="V821">
        <f>3.1415-ATAN((M821/2)/ABS((G821-$C$7)))</f>
        <v>3.175853056717532</v>
      </c>
      <c r="W821">
        <f>SQRT(((O821/2))^2+(ABS(G821-$C$7))^2)</f>
        <v>0.11961045480915633</v>
      </c>
      <c r="X821">
        <f t="shared" si="153"/>
        <v>3.1415000000000002</v>
      </c>
      <c r="Y821">
        <f>G821-$C$7</f>
        <v>-0.10911764705882007</v>
      </c>
      <c r="Z821">
        <f t="shared" si="154"/>
        <v>3.1123068660277377E-6</v>
      </c>
      <c r="AA821">
        <f>W821/$C$5</f>
        <v>5.9805227404578165</v>
      </c>
      <c r="AB821">
        <f>Y821/$C$5</f>
        <v>-5.4558823529410034</v>
      </c>
      <c r="AC821">
        <f>$C$4/$C$5</f>
        <v>0</v>
      </c>
      <c r="AD821">
        <f>IFERROR(ABS(((J821*$C$5)/(4*Z821))*((((1/(AA821^3))-AA821)*SIN(V821))-(((4/(AA821^5))-(5/(AA821^3))+AA821)*SIN(3*V821))-(2*AC821*((3/(AA821^4))-(4/(AA821^2))+1)*COS(2*V821))+(2*AC821*((1/(AA821^2))-1)))),0)</f>
        <v>35971.709850790794</v>
      </c>
      <c r="AE821">
        <f>IFERROR(ABS(((J821*$C$5)/(4*Z821))*((2*AC821*((-(3/(AB821^4)))+(2/(AB821^2))+1)*SIN(2*X821))-((1/(AB821^3))*COS(X821))+(((4/(AB821^5))-((3/(AB821^3))-AB821))*COS(3*X821)))),0)</f>
        <v>239475.76073846174</v>
      </c>
      <c r="AF821">
        <f>MAX($C$8,AD821)</f>
        <v>400000</v>
      </c>
      <c r="AG821" s="11">
        <f>MAX(AE821,$C$3,U821)</f>
        <v>239475.76073846174</v>
      </c>
      <c r="AH821" s="11">
        <f t="shared" si="155"/>
        <v>9.0732849619087702E-2</v>
      </c>
      <c r="AI821" s="11">
        <f>(3*K821)/($C$2*$C$3*2)</f>
        <v>-7.4999999999999997E-3</v>
      </c>
      <c r="AJ821">
        <f t="shared" si="147"/>
        <v>0.24088000000000001</v>
      </c>
      <c r="AK821">
        <f t="shared" si="148"/>
        <v>9.0732849619087702E-2</v>
      </c>
      <c r="AL821">
        <f>0</f>
        <v>0</v>
      </c>
      <c r="AN821">
        <f t="shared" si="149"/>
        <v>1.3606207223175498E-6</v>
      </c>
    </row>
    <row r="822" spans="7:40" x14ac:dyDescent="0.25">
      <c r="G822">
        <f>G821+($C$6/1700)</f>
        <v>0.24117647058823874</v>
      </c>
      <c r="H822" s="7">
        <f t="shared" si="150"/>
        <v>0.24118000000000001</v>
      </c>
      <c r="I822" s="7">
        <f t="shared" si="156"/>
        <v>822</v>
      </c>
      <c r="J822" s="7">
        <f t="shared" si="157"/>
        <v>27.42649999999994</v>
      </c>
      <c r="K822" s="7">
        <v>-50</v>
      </c>
      <c r="L822">
        <f>SQRT(ABS((6*J822)/($C$2*$C$8)))</f>
        <v>9.0708048154504908E-2</v>
      </c>
      <c r="M822">
        <f>(3*K822)/($C$2*$C$3*2)</f>
        <v>-7.4999999999999997E-3</v>
      </c>
      <c r="N822">
        <f t="shared" si="151"/>
        <v>9.0708048154504908E-2</v>
      </c>
      <c r="O822">
        <f t="shared" si="152"/>
        <v>9.7979589711327184E-2</v>
      </c>
      <c r="P822">
        <f t="shared" si="146"/>
        <v>-16536.570133721965</v>
      </c>
      <c r="Q822">
        <f>0</f>
        <v>0</v>
      </c>
      <c r="R822" s="12">
        <f>0</f>
        <v>0</v>
      </c>
      <c r="S822">
        <f>0</f>
        <v>0</v>
      </c>
      <c r="T822">
        <f>0</f>
        <v>0</v>
      </c>
      <c r="U822">
        <f>IFERROR($C$3*S822,0)</f>
        <v>0</v>
      </c>
      <c r="V822">
        <f>3.1415-ATAN((M822/2)/ABS((G822-$C$7)))</f>
        <v>3.1759458294908214</v>
      </c>
      <c r="W822">
        <f>SQRT(((O822/2))^2+(ABS(G822-$C$7))^2)</f>
        <v>0.11934219938325448</v>
      </c>
      <c r="X822">
        <f t="shared" si="153"/>
        <v>3.1415000000000002</v>
      </c>
      <c r="Y822">
        <f>G822-$C$7</f>
        <v>-0.10882352941176124</v>
      </c>
      <c r="Z822">
        <f t="shared" si="154"/>
        <v>3.1097553533869043E-6</v>
      </c>
      <c r="AA822">
        <f>W822/$C$5</f>
        <v>5.9671099691627241</v>
      </c>
      <c r="AB822">
        <f>Y822/$C$5</f>
        <v>-5.4411764705880614</v>
      </c>
      <c r="AC822">
        <f>$C$4/$C$5</f>
        <v>0</v>
      </c>
      <c r="AD822">
        <f>IFERROR(ABS(((J822*$C$5)/(4*Z822))*((((1/(AA822^3))-AA822)*SIN(V822))-(((4/(AA822^5))-(5/(AA822^3))+AA822)*SIN(3*V822))-(2*AC822*((3/(AA822^4))-(4/(AA822^2))+1)*COS(2*V822))+(2*AC822*((1/(AA822^2))-1)))),0)</f>
        <v>35996.809397477591</v>
      </c>
      <c r="AE822">
        <f>IFERROR(ABS(((J822*$C$5)/(4*Z822))*((2*AC822*((-(3/(AB822^4)))+(2/(AB822^2))+1)*SIN(2*X822))-((1/(AB822^3))*COS(X822))+(((4/(AB822^5))-((3/(AB822^3))-AB822))*COS(3*X822)))),0)</f>
        <v>238884.410988908</v>
      </c>
      <c r="AF822">
        <f>MAX($C$8,AD822)</f>
        <v>400000</v>
      </c>
      <c r="AG822" s="11">
        <f>MAX(AE822,$C$3,U822)</f>
        <v>238884.410988908</v>
      </c>
      <c r="AH822" s="11">
        <f t="shared" si="155"/>
        <v>9.0708048154504908E-2</v>
      </c>
      <c r="AI822" s="11">
        <f>(3*K822)/($C$2*$C$3*2)</f>
        <v>-7.4999999999999997E-3</v>
      </c>
      <c r="AJ822">
        <f t="shared" si="147"/>
        <v>0.24118000000000001</v>
      </c>
      <c r="AK822">
        <f t="shared" si="148"/>
        <v>9.0708048154504908E-2</v>
      </c>
      <c r="AL822">
        <f>0</f>
        <v>0</v>
      </c>
      <c r="AN822">
        <f t="shared" si="149"/>
        <v>1.3149189708874895E-6</v>
      </c>
    </row>
    <row r="823" spans="7:40" x14ac:dyDescent="0.25">
      <c r="G823">
        <f>G822+($C$6/1700)</f>
        <v>0.24147058823529757</v>
      </c>
      <c r="H823" s="7">
        <f t="shared" si="150"/>
        <v>0.24146999999999999</v>
      </c>
      <c r="I823" s="7">
        <f t="shared" si="156"/>
        <v>823</v>
      </c>
      <c r="J823" s="7">
        <f t="shared" si="157"/>
        <v>27.411999999999942</v>
      </c>
      <c r="K823" s="7">
        <v>-50</v>
      </c>
      <c r="L823">
        <f>SQRT(ABS((6*J823)/($C$2*$C$8)))</f>
        <v>9.0684066957762668E-2</v>
      </c>
      <c r="M823">
        <f>(3*K823)/($C$2*$C$3*2)</f>
        <v>-7.4999999999999997E-3</v>
      </c>
      <c r="N823">
        <f t="shared" si="151"/>
        <v>9.0684066957762668E-2</v>
      </c>
      <c r="O823">
        <f t="shared" si="152"/>
        <v>9.7979589711327184E-2</v>
      </c>
      <c r="P823">
        <f t="shared" si="146"/>
        <v>-16540.943192354232</v>
      </c>
      <c r="Q823">
        <f>0</f>
        <v>0</v>
      </c>
      <c r="R823" s="12">
        <f>0</f>
        <v>0</v>
      </c>
      <c r="S823">
        <f>0</f>
        <v>0</v>
      </c>
      <c r="T823">
        <f>0</f>
        <v>0</v>
      </c>
      <c r="U823">
        <f>IFERROR($C$3*S823,0)</f>
        <v>0</v>
      </c>
      <c r="V823">
        <f>3.1415-ATAN((M823/2)/ABS((G823-$C$7)))</f>
        <v>3.1760391044995702</v>
      </c>
      <c r="W823">
        <f>SQRT(((O823/2))^2+(ABS(G823-$C$7))^2)</f>
        <v>0.11907406610170128</v>
      </c>
      <c r="X823">
        <f t="shared" si="153"/>
        <v>3.1415000000000002</v>
      </c>
      <c r="Y823">
        <f>G823-$C$7</f>
        <v>-0.1085294117647024</v>
      </c>
      <c r="Z823">
        <f t="shared" si="154"/>
        <v>3.1072895543077316E-6</v>
      </c>
      <c r="AA823">
        <f>W823/$C$5</f>
        <v>5.9537033050850638</v>
      </c>
      <c r="AB823">
        <f>Y823/$C$5</f>
        <v>-5.4264705882351203</v>
      </c>
      <c r="AC823">
        <f>$C$4/$C$5</f>
        <v>0</v>
      </c>
      <c r="AD823">
        <f>IFERROR(ABS(((J823*$C$5)/(4*Z823))*((((1/(AA823^3))-AA823)*SIN(V823))-(((4/(AA823^5))-(5/(AA823^3))+AA823)*SIN(3*V823))-(2*AC823*((3/(AA823^4))-(4/(AA823^2))+1)*COS(2*V823))+(2*AC823*((1/(AA823^2))-1)))),0)</f>
        <v>36021.708016149918</v>
      </c>
      <c r="AE823">
        <f>IFERROR(ABS(((J823*$C$5)/(4*Z823))*((2*AC823*((-(3/(AB823^4)))+(2/(AB823^2))+1)*SIN(2*X823))-((1/(AB823^3))*COS(X823))+(((4/(AB823^5))-((3/(AB823^3))-AB823))*COS(3*X823)))),0)</f>
        <v>238290.4944398769</v>
      </c>
      <c r="AF823">
        <f>MAX($C$8,AD823)</f>
        <v>400000</v>
      </c>
      <c r="AG823" s="11">
        <f>MAX(AE823,$C$3,U823)</f>
        <v>238290.4944398769</v>
      </c>
      <c r="AH823" s="11">
        <f t="shared" si="155"/>
        <v>9.0684066957762668E-2</v>
      </c>
      <c r="AI823" s="11">
        <f>(3*K823)/($C$2*$C$3*2)</f>
        <v>-7.4999999999999997E-3</v>
      </c>
      <c r="AJ823">
        <f t="shared" si="147"/>
        <v>0.24146999999999999</v>
      </c>
      <c r="AK823">
        <f t="shared" si="148"/>
        <v>9.0684066957762668E-2</v>
      </c>
      <c r="AL823">
        <f>0</f>
        <v>0</v>
      </c>
      <c r="AN823">
        <f t="shared" si="149"/>
        <v>1.314571151554812E-6</v>
      </c>
    </row>
    <row r="824" spans="7:40" x14ac:dyDescent="0.25">
      <c r="G824">
        <f>G823+($C$6/1700)</f>
        <v>0.24176470588235641</v>
      </c>
      <c r="H824" s="7">
        <f t="shared" si="150"/>
        <v>0.24176</v>
      </c>
      <c r="I824" s="7">
        <f t="shared" si="156"/>
        <v>824</v>
      </c>
      <c r="J824" s="7">
        <f t="shared" si="157"/>
        <v>27.39749999999994</v>
      </c>
      <c r="K824" s="7">
        <v>-50</v>
      </c>
      <c r="L824">
        <f>SQRT(ABS((6*J824)/($C$2*$C$8)))</f>
        <v>9.0660079417569345E-2</v>
      </c>
      <c r="M824">
        <f>(3*K824)/($C$2*$C$3*2)</f>
        <v>-7.4999999999999997E-3</v>
      </c>
      <c r="N824">
        <f t="shared" si="151"/>
        <v>9.0660079417569345E-2</v>
      </c>
      <c r="O824">
        <f t="shared" si="152"/>
        <v>9.7979589711327184E-2</v>
      </c>
      <c r="P824">
        <f t="shared" si="146"/>
        <v>-16545.319722158874</v>
      </c>
      <c r="Q824">
        <f>0</f>
        <v>0</v>
      </c>
      <c r="R824" s="12">
        <f>0</f>
        <v>0</v>
      </c>
      <c r="S824">
        <f>0</f>
        <v>0</v>
      </c>
      <c r="T824">
        <f>0</f>
        <v>0</v>
      </c>
      <c r="U824">
        <f>IFERROR($C$3*S824,0)</f>
        <v>0</v>
      </c>
      <c r="V824">
        <f>3.1415-ATAN((M824/2)/ABS((G824-$C$7)))</f>
        <v>3.1761328858315694</v>
      </c>
      <c r="W824">
        <f>SQRT(((O824/2))^2+(ABS(G824-$C$7))^2)</f>
        <v>0.11880605579149917</v>
      </c>
      <c r="X824">
        <f t="shared" si="153"/>
        <v>3.1415000000000002</v>
      </c>
      <c r="Y824">
        <f>G824-$C$7</f>
        <v>-0.10823529411764357</v>
      </c>
      <c r="Z824">
        <f t="shared" si="154"/>
        <v>3.1048244073035627E-6</v>
      </c>
      <c r="AA824">
        <f>W824/$C$5</f>
        <v>5.9403027895749583</v>
      </c>
      <c r="AB824">
        <f>Y824/$C$5</f>
        <v>-5.4117647058821783</v>
      </c>
      <c r="AC824">
        <f>$C$4/$C$5</f>
        <v>0</v>
      </c>
      <c r="AD824">
        <f>IFERROR(ABS(((J824*$C$5)/(4*Z824))*((((1/(AA824^3))-AA824)*SIN(V824))-(((4/(AA824^5))-(5/(AA824^3))+AA824)*SIN(3*V824))-(2*AC824*((3/(AA824^4))-(4/(AA824^2))+1)*COS(2*V824))+(2*AC824*((1/(AA824^2))-1)))),0)</f>
        <v>36046.734617337774</v>
      </c>
      <c r="AE824">
        <f>IFERROR(ABS(((J824*$C$5)/(4*Z824))*((2*AC824*((-(3/(AB824^4)))+(2/(AB824^2))+1)*SIN(2*X824))-((1/(AB824^3))*COS(X824))+(((4/(AB824^5))-((3/(AB824^3))-AB824))*COS(3*X824)))),0)</f>
        <v>237696.19124442487</v>
      </c>
      <c r="AF824">
        <f>MAX($C$8,AD824)</f>
        <v>400000</v>
      </c>
      <c r="AG824" s="11">
        <f>MAX(AE824,$C$3,U824)</f>
        <v>237696.19124442487</v>
      </c>
      <c r="AH824" s="11">
        <f t="shared" si="155"/>
        <v>9.0660079417569345E-2</v>
      </c>
      <c r="AI824" s="11">
        <f>(3*K824)/($C$2*$C$3*2)</f>
        <v>-7.4999999999999997E-3</v>
      </c>
      <c r="AJ824">
        <f t="shared" si="147"/>
        <v>0.24176</v>
      </c>
      <c r="AK824">
        <f t="shared" si="148"/>
        <v>9.0660079417569345E-2</v>
      </c>
      <c r="AL824">
        <f>0</f>
        <v>0</v>
      </c>
      <c r="AN824">
        <f t="shared" si="149"/>
        <v>1.3595288706018461E-6</v>
      </c>
    </row>
    <row r="825" spans="7:40" x14ac:dyDescent="0.25">
      <c r="G825">
        <f>G824+($C$6/1700)</f>
        <v>0.24205882352941524</v>
      </c>
      <c r="H825" s="7">
        <f t="shared" si="150"/>
        <v>0.24206</v>
      </c>
      <c r="I825" s="7">
        <f t="shared" si="156"/>
        <v>825</v>
      </c>
      <c r="J825" s="7">
        <f t="shared" si="157"/>
        <v>27.38249999999994</v>
      </c>
      <c r="K825" s="7">
        <v>-50</v>
      </c>
      <c r="L825">
        <f>SQRT(ABS((6*J825)/($C$2*$C$8)))</f>
        <v>9.0635258040124664E-2</v>
      </c>
      <c r="M825">
        <f>(3*K825)/($C$2*$C$3*2)</f>
        <v>-7.4999999999999997E-3</v>
      </c>
      <c r="N825">
        <f t="shared" si="151"/>
        <v>9.0635258040124664E-2</v>
      </c>
      <c r="O825">
        <f t="shared" si="152"/>
        <v>9.7979589711327184E-2</v>
      </c>
      <c r="P825">
        <f t="shared" si="146"/>
        <v>-16549.850824454461</v>
      </c>
      <c r="Q825">
        <f>0</f>
        <v>0</v>
      </c>
      <c r="R825" s="12">
        <f>0</f>
        <v>0</v>
      </c>
      <c r="S825">
        <f>0</f>
        <v>0</v>
      </c>
      <c r="T825">
        <f>0</f>
        <v>0</v>
      </c>
      <c r="U825">
        <f>IFERROR($C$3*S825,0)</f>
        <v>0</v>
      </c>
      <c r="V825">
        <f>3.1415-ATAN((M825/2)/ABS((G825-$C$7)))</f>
        <v>3.1762271776190758</v>
      </c>
      <c r="W825">
        <f>SQRT(((O825/2))^2+(ABS(G825-$C$7))^2)</f>
        <v>0.1185381692867488</v>
      </c>
      <c r="X825">
        <f t="shared" si="153"/>
        <v>3.1415000000000002</v>
      </c>
      <c r="Y825">
        <f>G825-$C$7</f>
        <v>-0.10794117647058474</v>
      </c>
      <c r="Z825">
        <f t="shared" si="154"/>
        <v>3.102274941604635E-6</v>
      </c>
      <c r="AA825">
        <f>W825/$C$5</f>
        <v>5.9269084643374397</v>
      </c>
      <c r="AB825">
        <f>Y825/$C$5</f>
        <v>-5.3970588235292372</v>
      </c>
      <c r="AC825">
        <f>$C$4/$C$5</f>
        <v>0</v>
      </c>
      <c r="AD825">
        <f>IFERROR(ABS(((J825*$C$5)/(4*Z825))*((((1/(AA825^3))-AA825)*SIN(V825))-(((4/(AA825^5))-(5/(AA825^3))+AA825)*SIN(3*V825))-(2*AC825*((3/(AA825^4))-(4/(AA825^2))+1)*COS(2*V825))+(2*AC825*((1/(AA825^2))-1)))),0)</f>
        <v>36072.219740853296</v>
      </c>
      <c r="AE825">
        <f>IFERROR(ABS(((J825*$C$5)/(4*Z825))*((2*AC825*((-(3/(AB825^4)))+(2/(AB825^2))+1)*SIN(2*X825))-((1/(AB825^3))*COS(X825))+(((4/(AB825^5))-((3/(AB825^3))-AB825))*COS(3*X825)))),0)</f>
        <v>237103.6645199199</v>
      </c>
      <c r="AF825">
        <f>MAX($C$8,AD825)</f>
        <v>400000</v>
      </c>
      <c r="AG825" s="11">
        <f>MAX(AE825,$C$3,U825)</f>
        <v>237103.6645199199</v>
      </c>
      <c r="AH825" s="11">
        <f t="shared" si="155"/>
        <v>9.0635258040124664E-2</v>
      </c>
      <c r="AI825" s="11">
        <f>(3*K825)/($C$2*$C$3*2)</f>
        <v>-7.4999999999999997E-3</v>
      </c>
      <c r="AJ825">
        <f t="shared" si="147"/>
        <v>0.24206</v>
      </c>
      <c r="AK825">
        <f t="shared" si="148"/>
        <v>9.0635258040124664E-2</v>
      </c>
      <c r="AL825">
        <f>0</f>
        <v>0</v>
      </c>
      <c r="AN825">
        <f t="shared" si="149"/>
        <v>1.3138632348917237E-6</v>
      </c>
    </row>
    <row r="826" spans="7:40" x14ac:dyDescent="0.25">
      <c r="G826">
        <f>G825+($C$6/1700)</f>
        <v>0.24235294117647407</v>
      </c>
      <c r="H826" s="7">
        <f t="shared" si="150"/>
        <v>0.24235000000000001</v>
      </c>
      <c r="I826" s="7">
        <f t="shared" si="156"/>
        <v>826</v>
      </c>
      <c r="J826" s="7">
        <f t="shared" si="157"/>
        <v>27.367999999999938</v>
      </c>
      <c r="K826" s="7">
        <v>-50</v>
      </c>
      <c r="L826">
        <f>SQRT(ABS((6*J826)/($C$2*$C$8)))</f>
        <v>9.0611257578735671E-2</v>
      </c>
      <c r="M826">
        <f>(3*K826)/($C$2*$C$3*2)</f>
        <v>-7.4999999999999997E-3</v>
      </c>
      <c r="N826">
        <f t="shared" si="151"/>
        <v>9.0611257578735671E-2</v>
      </c>
      <c r="O826">
        <f t="shared" si="152"/>
        <v>9.7979589711327184E-2</v>
      </c>
      <c r="P826">
        <f t="shared" si="146"/>
        <v>-16554.234430491058</v>
      </c>
      <c r="Q826">
        <f>0</f>
        <v>0</v>
      </c>
      <c r="R826" s="12">
        <f>0</f>
        <v>0</v>
      </c>
      <c r="S826">
        <f>0</f>
        <v>0</v>
      </c>
      <c r="T826">
        <f>0</f>
        <v>0</v>
      </c>
      <c r="U826">
        <f>IFERROR($C$3*S826,0)</f>
        <v>0</v>
      </c>
      <c r="V826">
        <f>3.1415-ATAN((M826/2)/ABS((G826-$C$7)))</f>
        <v>3.1763219840394172</v>
      </c>
      <c r="W826">
        <f>SQRT(((O826/2))^2+(ABS(G826-$C$7))^2)</f>
        <v>0.11827040742872094</v>
      </c>
      <c r="X826">
        <f t="shared" si="153"/>
        <v>3.1415000000000002</v>
      </c>
      <c r="Y826">
        <f>G826-$C$7</f>
        <v>-0.1076470588235259</v>
      </c>
      <c r="Z826">
        <f t="shared" si="154"/>
        <v>3.0998111217685405E-6</v>
      </c>
      <c r="AA826">
        <f>W826/$C$5</f>
        <v>5.9135203714360474</v>
      </c>
      <c r="AB826">
        <f>Y826/$C$5</f>
        <v>-5.3823529411762951</v>
      </c>
      <c r="AC826">
        <f>$C$4/$C$5</f>
        <v>0</v>
      </c>
      <c r="AD826">
        <f>IFERROR(ABS(((J826*$C$5)/(4*Z826))*((((1/(AA826^3))-AA826)*SIN(V826))-(((4/(AA826^5))-(5/(AA826^3))+AA826)*SIN(3*V826))-(2*AC826*((3/(AA826^4))-(4/(AA826^2))+1)*COS(2*V826))+(2*AC826*((1/(AA826^2))-1)))),0)</f>
        <v>36097.506350925316</v>
      </c>
      <c r="AE826">
        <f>IFERROR(ABS(((J826*$C$5)/(4*Z826))*((2*AC826*((-(3/(AB826^4)))+(2/(AB826^2))+1)*SIN(2*X826))-((1/(AB826^3))*COS(X826))+(((4/(AB826^5))-((3/(AB826^3))-AB826))*COS(3*X826)))),0)</f>
        <v>236508.57895173985</v>
      </c>
      <c r="AF826">
        <f>MAX($C$8,AD826)</f>
        <v>400000</v>
      </c>
      <c r="AG826" s="11">
        <f>MAX(AE826,$C$3,U826)</f>
        <v>236508.57895173985</v>
      </c>
      <c r="AH826" s="11">
        <f t="shared" si="155"/>
        <v>9.0611257578735671E-2</v>
      </c>
      <c r="AI826" s="11">
        <f>(3*K826)/($C$2*$C$3*2)</f>
        <v>-7.4999999999999997E-3</v>
      </c>
      <c r="AJ826">
        <f t="shared" si="147"/>
        <v>0.24235000000000001</v>
      </c>
      <c r="AK826">
        <f t="shared" si="148"/>
        <v>9.0611257578735671E-2</v>
      </c>
      <c r="AL826">
        <f>0</f>
        <v>0</v>
      </c>
      <c r="AN826">
        <f t="shared" si="149"/>
        <v>1.3587963423559585E-6</v>
      </c>
    </row>
    <row r="827" spans="7:40" x14ac:dyDescent="0.25">
      <c r="G827">
        <f>G826+($C$6/1700)</f>
        <v>0.24264705882353291</v>
      </c>
      <c r="H827" s="7">
        <f t="shared" si="150"/>
        <v>0.24265</v>
      </c>
      <c r="I827" s="7">
        <f t="shared" si="156"/>
        <v>827</v>
      </c>
      <c r="J827" s="7">
        <f t="shared" si="157"/>
        <v>27.352999999999938</v>
      </c>
      <c r="K827" s="7">
        <v>-50</v>
      </c>
      <c r="L827">
        <f>SQRT(ABS((6*J827)/($C$2*$C$8)))</f>
        <v>9.0586422823732152E-2</v>
      </c>
      <c r="M827">
        <f>(3*K827)/($C$2*$C$3*2)</f>
        <v>-7.4999999999999997E-3</v>
      </c>
      <c r="N827">
        <f t="shared" si="151"/>
        <v>9.0586422823732152E-2</v>
      </c>
      <c r="O827">
        <f t="shared" si="152"/>
        <v>9.7979589711327184E-2</v>
      </c>
      <c r="P827">
        <f t="shared" si="146"/>
        <v>-16558.772862891154</v>
      </c>
      <c r="Q827">
        <f>0</f>
        <v>0</v>
      </c>
      <c r="R827" s="12">
        <f>0</f>
        <v>0</v>
      </c>
      <c r="S827">
        <f>0</f>
        <v>0</v>
      </c>
      <c r="T827">
        <f>0</f>
        <v>0</v>
      </c>
      <c r="U827">
        <f>IFERROR($C$3*S827,0)</f>
        <v>0</v>
      </c>
      <c r="V827">
        <f>3.1415-ATAN((M827/2)/ABS((G827-$C$7)))</f>
        <v>3.1764173093156067</v>
      </c>
      <c r="W827">
        <f>SQRT(((O827/2))^2+(ABS(G827-$C$7))^2)</f>
        <v>0.1180027710659288</v>
      </c>
      <c r="X827">
        <f t="shared" si="153"/>
        <v>3.1415000000000002</v>
      </c>
      <c r="Y827">
        <f>G827-$C$7</f>
        <v>-0.10735294117646707</v>
      </c>
      <c r="Z827">
        <f t="shared" si="154"/>
        <v>3.097263029371925E-6</v>
      </c>
      <c r="AA827">
        <f>W827/$C$5</f>
        <v>5.9001385532964399</v>
      </c>
      <c r="AB827">
        <f>Y827/$C$5</f>
        <v>-5.3676470588233531</v>
      </c>
      <c r="AC827">
        <f>$C$4/$C$5</f>
        <v>0</v>
      </c>
      <c r="AD827">
        <f>IFERROR(ABS(((J827*$C$5)/(4*Z827))*((((1/(AA827^3))-AA827)*SIN(V827))-(((4/(AA827^5))-(5/(AA827^3))+AA827)*SIN(3*V827))-(2*AC827*((3/(AA827^4))-(4/(AA827^2))+1)*COS(2*V827))+(2*AC827*((1/(AA827^2))-1)))),0)</f>
        <v>36123.254766739665</v>
      </c>
      <c r="AE827">
        <f>IFERROR(ABS(((J827*$C$5)/(4*Z827))*((2*AC827*((-(3/(AB827^4)))+(2/(AB827^2))+1)*SIN(2*X827))-((1/(AB827^3))*COS(X827))+(((4/(AB827^5))-((3/(AB827^3))-AB827))*COS(3*X827)))),0)</f>
        <v>235915.25807760342</v>
      </c>
      <c r="AF827">
        <f>MAX($C$8,AD827)</f>
        <v>400000</v>
      </c>
      <c r="AG827" s="11">
        <f>MAX(AE827,$C$3,U827)</f>
        <v>235915.25807760342</v>
      </c>
      <c r="AH827" s="11">
        <f t="shared" si="155"/>
        <v>9.0586422823732152E-2</v>
      </c>
      <c r="AI827" s="11">
        <f>(3*K827)/($C$2*$C$3*2)</f>
        <v>-7.4999999999999997E-3</v>
      </c>
      <c r="AJ827">
        <f t="shared" si="147"/>
        <v>0.24265</v>
      </c>
      <c r="AK827">
        <f t="shared" si="148"/>
        <v>9.0586422823732152E-2</v>
      </c>
      <c r="AL827">
        <f>0</f>
        <v>0</v>
      </c>
      <c r="AN827">
        <f t="shared" si="149"/>
        <v>1.3131549365934753E-6</v>
      </c>
    </row>
    <row r="828" spans="7:40" x14ac:dyDescent="0.25">
      <c r="G828">
        <f>G827+($C$6/1700)</f>
        <v>0.24294117647059174</v>
      </c>
      <c r="H828" s="7">
        <f t="shared" si="150"/>
        <v>0.24293999999999999</v>
      </c>
      <c r="I828" s="7">
        <f t="shared" si="156"/>
        <v>828</v>
      </c>
      <c r="J828" s="7">
        <f t="shared" si="157"/>
        <v>27.338499999999939</v>
      </c>
      <c r="K828" s="7">
        <v>-50</v>
      </c>
      <c r="L828">
        <f>SQRT(ABS((6*J828)/($C$2*$C$8)))</f>
        <v>9.0562409420244447E-2</v>
      </c>
      <c r="M828">
        <f>(3*K828)/($C$2*$C$3*2)</f>
        <v>-7.4999999999999997E-3</v>
      </c>
      <c r="N828">
        <f t="shared" si="151"/>
        <v>9.0562409420244447E-2</v>
      </c>
      <c r="O828">
        <f t="shared" si="152"/>
        <v>9.7979589711327184E-2</v>
      </c>
      <c r="P828">
        <f t="shared" si="146"/>
        <v>-16563.163564249076</v>
      </c>
      <c r="Q828">
        <f>0</f>
        <v>0</v>
      </c>
      <c r="R828" s="12">
        <f>0</f>
        <v>0</v>
      </c>
      <c r="S828">
        <f>0</f>
        <v>0</v>
      </c>
      <c r="T828">
        <f>0</f>
        <v>0</v>
      </c>
      <c r="U828">
        <f>IFERROR($C$3*S828,0)</f>
        <v>0</v>
      </c>
      <c r="V828">
        <f>3.1415-ATAN((M828/2)/ABS((G828-$C$7)))</f>
        <v>3.176513157716971</v>
      </c>
      <c r="W828">
        <f>SQRT(((O828/2))^2+(ABS(G828-$C$7))^2)</f>
        <v>0.1177352610542015</v>
      </c>
      <c r="X828">
        <f t="shared" si="153"/>
        <v>3.1415000000000002</v>
      </c>
      <c r="Y828">
        <f>G828-$C$7</f>
        <v>-0.10705882352940824</v>
      </c>
      <c r="Z828">
        <f t="shared" si="154"/>
        <v>3.0948005374191828E-6</v>
      </c>
      <c r="AA828">
        <f>W828/$C$5</f>
        <v>5.8867630527100747</v>
      </c>
      <c r="AB828">
        <f>Y828/$C$5</f>
        <v>-5.352941176470412</v>
      </c>
      <c r="AC828">
        <f>$C$4/$C$5</f>
        <v>0</v>
      </c>
      <c r="AD828">
        <f>IFERROR(ABS(((J828*$C$5)/(4*Z828))*((((1/(AA828^3))-AA828)*SIN(V828))-(((4/(AA828^5))-(5/(AA828^3))+AA828)*SIN(3*V828))-(2*AC828*((3/(AA828^4))-(4/(AA828^2))+1)*COS(2*V828))+(2*AC828*((1/(AA828^2))-1)))),0)</f>
        <v>36148.806342698597</v>
      </c>
      <c r="AE828">
        <f>IFERROR(ABS(((J828*$C$5)/(4*Z828))*((2*AC828*((-(3/(AB828^4)))+(2/(AB828^2))+1)*SIN(2*X828))-((1/(AB828^3))*COS(X828))+(((4/(AB828^5))-((3/(AB828^3))-AB828))*COS(3*X828)))),0)</f>
        <v>235319.38357874192</v>
      </c>
      <c r="AF828">
        <f>MAX($C$8,AD828)</f>
        <v>400000</v>
      </c>
      <c r="AG828" s="11">
        <f>MAX(AE828,$C$3,U828)</f>
        <v>235319.38357874192</v>
      </c>
      <c r="AH828" s="11">
        <f t="shared" si="155"/>
        <v>9.0562409420244447E-2</v>
      </c>
      <c r="AI828" s="11">
        <f>(3*K828)/($C$2*$C$3*2)</f>
        <v>-7.4999999999999997E-3</v>
      </c>
      <c r="AJ828">
        <f t="shared" si="147"/>
        <v>0.24293999999999999</v>
      </c>
      <c r="AK828">
        <f t="shared" si="148"/>
        <v>9.0562409420244447E-2</v>
      </c>
      <c r="AL828">
        <f>0</f>
        <v>0</v>
      </c>
      <c r="AN828">
        <f t="shared" si="149"/>
        <v>1.358063418990539E-6</v>
      </c>
    </row>
    <row r="829" spans="7:40" x14ac:dyDescent="0.25">
      <c r="G829">
        <f>G828+($C$6/1700)</f>
        <v>0.24323529411765057</v>
      </c>
      <c r="H829" s="7">
        <f t="shared" si="150"/>
        <v>0.24324000000000001</v>
      </c>
      <c r="I829" s="7">
        <f t="shared" si="156"/>
        <v>829</v>
      </c>
      <c r="J829" s="7">
        <f t="shared" si="157"/>
        <v>27.323499999999939</v>
      </c>
      <c r="K829" s="7">
        <v>-50</v>
      </c>
      <c r="L829">
        <f>SQRT(ABS((6*J829)/($C$2*$C$8)))</f>
        <v>9.0537561266029146E-2</v>
      </c>
      <c r="M829">
        <f>(3*K829)/($C$2*$C$3*2)</f>
        <v>-7.4999999999999997E-3</v>
      </c>
      <c r="N829">
        <f t="shared" si="151"/>
        <v>9.0537561266029146E-2</v>
      </c>
      <c r="O829">
        <f t="shared" si="152"/>
        <v>9.7979589711327184E-2</v>
      </c>
      <c r="P829">
        <f t="shared" si="146"/>
        <v>-16567.709346538573</v>
      </c>
      <c r="Q829">
        <f>0</f>
        <v>0</v>
      </c>
      <c r="R829" s="12">
        <f>0</f>
        <v>0</v>
      </c>
      <c r="S829">
        <f>0</f>
        <v>0</v>
      </c>
      <c r="T829">
        <f>0</f>
        <v>0</v>
      </c>
      <c r="U829">
        <f>IFERROR($C$3*S829,0)</f>
        <v>0</v>
      </c>
      <c r="V829">
        <f>3.1415-ATAN((M829/2)/ABS((G829-$C$7)))</f>
        <v>3.1766095335597839</v>
      </c>
      <c r="W829">
        <f>SQRT(((O829/2))^2+(ABS(G829-$C$7))^2)</f>
        <v>0.11746787825675824</v>
      </c>
      <c r="X829">
        <f t="shared" si="153"/>
        <v>3.1415000000000002</v>
      </c>
      <c r="Y829">
        <f>G829-$C$7</f>
        <v>-0.1067647058823494</v>
      </c>
      <c r="Z829">
        <f t="shared" si="154"/>
        <v>3.0922538190654273E-6</v>
      </c>
      <c r="AA829">
        <f>W829/$C$5</f>
        <v>5.873393912837912</v>
      </c>
      <c r="AB829">
        <f>Y829/$C$5</f>
        <v>-5.33823529411747</v>
      </c>
      <c r="AC829">
        <f>$C$4/$C$5</f>
        <v>0</v>
      </c>
      <c r="AD829">
        <f>IFERROR(ABS(((J829*$C$5)/(4*Z829))*((((1/(AA829^3))-AA829)*SIN(V829))-(((4/(AA829^5))-(5/(AA829^3))+AA829)*SIN(3*V829))-(2*AC829*((3/(AA829^4))-(4/(AA829^2))+1)*COS(2*V829))+(2*AC829*((1/(AA829^2))-1)))),0)</f>
        <v>36174.823075170534</v>
      </c>
      <c r="AE829">
        <f>IFERROR(ABS(((J829*$C$5)/(4*Z829))*((2*AC829*((-(3/(AB829^4)))+(2/(AB829^2))+1)*SIN(2*X829))-((1/(AB829^3))*COS(X829))+(((4/(AB829^5))-((3/(AB829^3))-AB829))*COS(3*X829)))),0)</f>
        <v>234725.26187961973</v>
      </c>
      <c r="AF829">
        <f>MAX($C$8,AD829)</f>
        <v>400000</v>
      </c>
      <c r="AG829" s="11">
        <f>MAX(AE829,$C$3,U829)</f>
        <v>234725.26187961973</v>
      </c>
      <c r="AH829" s="11">
        <f t="shared" si="155"/>
        <v>9.0537561266029146E-2</v>
      </c>
      <c r="AI829" s="11">
        <f>(3*K829)/($C$2*$C$3*2)</f>
        <v>-7.4999999999999997E-3</v>
      </c>
      <c r="AJ829">
        <f t="shared" si="147"/>
        <v>0.24324000000000001</v>
      </c>
      <c r="AK829">
        <f t="shared" si="148"/>
        <v>9.0537561266029146E-2</v>
      </c>
      <c r="AL829">
        <f>0</f>
        <v>0</v>
      </c>
      <c r="AN829">
        <f t="shared" si="149"/>
        <v>1.3124462560424387E-6</v>
      </c>
    </row>
    <row r="830" spans="7:40" x14ac:dyDescent="0.25">
      <c r="G830">
        <f>G829+($C$6/1700)</f>
        <v>0.24352941176470941</v>
      </c>
      <c r="H830" s="7">
        <f t="shared" si="150"/>
        <v>0.24353</v>
      </c>
      <c r="I830" s="7">
        <f t="shared" si="156"/>
        <v>830</v>
      </c>
      <c r="J830" s="7">
        <f t="shared" si="157"/>
        <v>27.308999999999941</v>
      </c>
      <c r="K830" s="7">
        <v>-50</v>
      </c>
      <c r="L830">
        <f>SQRT(ABS((6*J830)/($C$2*$C$8)))</f>
        <v>9.05135348994833E-2</v>
      </c>
      <c r="M830">
        <f>(3*K830)/($C$2*$C$3*2)</f>
        <v>-7.4999999999999997E-3</v>
      </c>
      <c r="N830">
        <f t="shared" si="151"/>
        <v>9.05135348994833E-2</v>
      </c>
      <c r="O830">
        <f t="shared" si="152"/>
        <v>9.7979589711327184E-2</v>
      </c>
      <c r="P830">
        <f t="shared" si="146"/>
        <v>-16572.107162379343</v>
      </c>
      <c r="Q830">
        <f>0</f>
        <v>0</v>
      </c>
      <c r="R830" s="12">
        <f>0</f>
        <v>0</v>
      </c>
      <c r="S830">
        <f>0</f>
        <v>0</v>
      </c>
      <c r="T830">
        <f>0</f>
        <v>0</v>
      </c>
      <c r="U830">
        <f>IFERROR($C$3*S830,0)</f>
        <v>0</v>
      </c>
      <c r="V830">
        <f>3.1415-ATAN((M830/2)/ABS((G830-$C$7)))</f>
        <v>3.1767064412079167</v>
      </c>
      <c r="W830">
        <f>SQRT(((O830/2))^2+(ABS(G830-$C$7))^2)</f>
        <v>0.11720062354428323</v>
      </c>
      <c r="X830">
        <f t="shared" si="153"/>
        <v>3.1415000000000002</v>
      </c>
      <c r="Y830">
        <f>G830-$C$7</f>
        <v>-0.10647058823529057</v>
      </c>
      <c r="Z830">
        <f t="shared" si="154"/>
        <v>3.0897926557124798E-6</v>
      </c>
      <c r="AA830">
        <f>W830/$C$5</f>
        <v>5.8600311772141618</v>
      </c>
      <c r="AB830">
        <f>Y830/$C$5</f>
        <v>-5.323529411764528</v>
      </c>
      <c r="AC830">
        <f>$C$4/$C$5</f>
        <v>0</v>
      </c>
      <c r="AD830">
        <f>IFERROR(ABS(((J830*$C$5)/(4*Z830))*((((1/(AA830^3))-AA830)*SIN(V830))-(((4/(AA830^5))-(5/(AA830^3))+AA830)*SIN(3*V830))-(2*AC830*((3/(AA830^4))-(4/(AA830^2))+1)*COS(2*V830))+(2*AC830*((1/(AA830^2))-1)))),0)</f>
        <v>36200.644696376643</v>
      </c>
      <c r="AE830">
        <f>IFERROR(ABS(((J830*$C$5)/(4*Z830))*((2*AC830*((-(3/(AB830^4)))+(2/(AB830^2))+1)*SIN(2*X830))-((1/(AB830^3))*COS(X830))+(((4/(AB830^5))-((3/(AB830^3))-AB830))*COS(3*X830)))),0)</f>
        <v>234128.59172161014</v>
      </c>
      <c r="AF830">
        <f>MAX($C$8,AD830)</f>
        <v>400000</v>
      </c>
      <c r="AG830" s="11">
        <f>MAX(AE830,$C$3,U830)</f>
        <v>234128.59172161014</v>
      </c>
      <c r="AH830" s="11">
        <f t="shared" si="155"/>
        <v>9.05135348994833E-2</v>
      </c>
      <c r="AI830" s="11">
        <f>(3*K830)/($C$2*$C$3*2)</f>
        <v>-7.4999999999999997E-3</v>
      </c>
      <c r="AJ830">
        <f t="shared" si="147"/>
        <v>0.24353</v>
      </c>
      <c r="AK830">
        <f t="shared" si="148"/>
        <v>9.05135348994833E-2</v>
      </c>
      <c r="AL830">
        <f>0</f>
        <v>0</v>
      </c>
      <c r="AN830">
        <f t="shared" si="149"/>
        <v>1.3120977812267439E-6</v>
      </c>
    </row>
    <row r="831" spans="7:40" x14ac:dyDescent="0.25">
      <c r="G831">
        <f>G830+($C$6/1700)</f>
        <v>0.24382352941176824</v>
      </c>
      <c r="H831" s="7">
        <f t="shared" si="150"/>
        <v>0.24382000000000001</v>
      </c>
      <c r="I831" s="7">
        <f t="shared" si="156"/>
        <v>831</v>
      </c>
      <c r="J831" s="7">
        <f t="shared" si="157"/>
        <v>27.294499999999939</v>
      </c>
      <c r="K831" s="7">
        <v>-50</v>
      </c>
      <c r="L831">
        <f>SQRT(ABS((6*J831)/($C$2*$C$8)))</f>
        <v>9.0489502153564647E-2</v>
      </c>
      <c r="M831">
        <f>(3*K831)/($C$2*$C$3*2)</f>
        <v>-7.4999999999999997E-3</v>
      </c>
      <c r="N831">
        <f t="shared" si="151"/>
        <v>9.0489502153564647E-2</v>
      </c>
      <c r="O831">
        <f t="shared" si="152"/>
        <v>9.7979589711327184E-2</v>
      </c>
      <c r="P831">
        <f t="shared" si="146"/>
        <v>-16576.508482215253</v>
      </c>
      <c r="Q831">
        <f>0</f>
        <v>0</v>
      </c>
      <c r="R831" s="12">
        <f>0</f>
        <v>0</v>
      </c>
      <c r="S831">
        <f>0</f>
        <v>0</v>
      </c>
      <c r="T831">
        <f>0</f>
        <v>0</v>
      </c>
      <c r="U831">
        <f>IFERROR($C$3*S831,0)</f>
        <v>0</v>
      </c>
      <c r="V831">
        <f>3.1415-ATAN((M831/2)/ABS((G831-$C$7)))</f>
        <v>3.1768038850734932</v>
      </c>
      <c r="W831">
        <f>SQRT(((O831/2))^2+(ABS(G831-$C$7))^2)</f>
        <v>0.11693349779500159</v>
      </c>
      <c r="X831">
        <f t="shared" si="153"/>
        <v>3.1415000000000002</v>
      </c>
      <c r="Y831">
        <f>G831-$C$7</f>
        <v>-0.10617647058823174</v>
      </c>
      <c r="Z831">
        <f t="shared" si="154"/>
        <v>3.0873321456630808E-6</v>
      </c>
      <c r="AA831">
        <f>W831/$C$5</f>
        <v>5.8466748897500791</v>
      </c>
      <c r="AB831">
        <f>Y831/$C$5</f>
        <v>-5.3088235294115869</v>
      </c>
      <c r="AC831">
        <f>$C$4/$C$5</f>
        <v>0</v>
      </c>
      <c r="AD831">
        <f>IFERROR(ABS(((J831*$C$5)/(4*Z831))*((((1/(AA831^3))-AA831)*SIN(V831))-(((4/(AA831^5))-(5/(AA831^3))+AA831)*SIN(3*V831))-(2*AC831*((3/(AA831^4))-(4/(AA831^2))+1)*COS(2*V831))+(2*AC831*((1/(AA831^2))-1)))),0)</f>
        <v>36226.603077287094</v>
      </c>
      <c r="AE831">
        <f>IFERROR(ABS(((J831*$C$5)/(4*Z831))*((2*AC831*((-(3/(AB831^4)))+(2/(AB831^2))+1)*SIN(2*X831))-((1/(AB831^3))*COS(X831))+(((4/(AB831^5))-((3/(AB831^3))-AB831))*COS(3*X831)))),0)</f>
        <v>233531.52332096142</v>
      </c>
      <c r="AF831">
        <f>MAX($C$8,AD831)</f>
        <v>400000</v>
      </c>
      <c r="AG831" s="11">
        <f>MAX(AE831,$C$3,U831)</f>
        <v>233531.52332096142</v>
      </c>
      <c r="AH831" s="11">
        <f t="shared" si="155"/>
        <v>9.0489502153564647E-2</v>
      </c>
      <c r="AI831" s="11">
        <f>(3*K831)/($C$2*$C$3*2)</f>
        <v>-7.4999999999999997E-3</v>
      </c>
      <c r="AJ831">
        <f t="shared" si="147"/>
        <v>0.24382000000000001</v>
      </c>
      <c r="AK831">
        <f t="shared" si="148"/>
        <v>9.0489502153564647E-2</v>
      </c>
      <c r="AL831">
        <f>0</f>
        <v>0</v>
      </c>
      <c r="AN831">
        <f t="shared" si="149"/>
        <v>1.3569695096058464E-6</v>
      </c>
    </row>
    <row r="832" spans="7:40" x14ac:dyDescent="0.25">
      <c r="G832">
        <f>G831+($C$6/1700)</f>
        <v>0.24411764705882708</v>
      </c>
      <c r="H832" s="7">
        <f t="shared" si="150"/>
        <v>0.24412</v>
      </c>
      <c r="I832" s="7">
        <f t="shared" si="156"/>
        <v>832</v>
      </c>
      <c r="J832" s="7">
        <f t="shared" si="157"/>
        <v>27.279499999999938</v>
      </c>
      <c r="K832" s="7">
        <v>-50</v>
      </c>
      <c r="L832">
        <f>SQRT(ABS((6*J832)/($C$2*$C$8)))</f>
        <v>9.0464633973724673E-2</v>
      </c>
      <c r="M832">
        <f>(3*K832)/($C$2*$C$3*2)</f>
        <v>-7.4999999999999997E-3</v>
      </c>
      <c r="N832">
        <f t="shared" si="151"/>
        <v>9.0464633973724673E-2</v>
      </c>
      <c r="O832">
        <f t="shared" si="152"/>
        <v>9.7979589711327184E-2</v>
      </c>
      <c r="P832">
        <f t="shared" si="146"/>
        <v>-16581.065263975674</v>
      </c>
      <c r="Q832">
        <f>0</f>
        <v>0</v>
      </c>
      <c r="R832" s="12">
        <f>0</f>
        <v>0</v>
      </c>
      <c r="S832">
        <f>0</f>
        <v>0</v>
      </c>
      <c r="T832">
        <f>0</f>
        <v>0</v>
      </c>
      <c r="U832">
        <f>IFERROR($C$3*S832,0)</f>
        <v>0</v>
      </c>
      <c r="V832">
        <f>3.1415-ATAN((M832/2)/ABS((G832-$C$7)))</f>
        <v>3.1769018696175584</v>
      </c>
      <c r="W832">
        <f>SQRT(((O832/2))^2+(ABS(G832-$C$7))^2)</f>
        <v>0.11666650189475601</v>
      </c>
      <c r="X832">
        <f t="shared" si="153"/>
        <v>3.1415000000000002</v>
      </c>
      <c r="Y832">
        <f>G832-$C$7</f>
        <v>-0.1058823529411729</v>
      </c>
      <c r="Z832">
        <f t="shared" si="154"/>
        <v>3.0847874781077703E-6</v>
      </c>
      <c r="AA832">
        <f>W832/$C$5</f>
        <v>5.8333250947378001</v>
      </c>
      <c r="AB832">
        <f>Y832/$C$5</f>
        <v>-5.2941176470586448</v>
      </c>
      <c r="AC832">
        <f>$C$4/$C$5</f>
        <v>0</v>
      </c>
      <c r="AD832">
        <f>IFERROR(ABS(((J832*$C$5)/(4*Z832))*((((1/(AA832^3))-AA832)*SIN(V832))-(((4/(AA832^5))-(5/(AA832^3))+AA832)*SIN(3*V832))-(2*AC832*((3/(AA832^4))-(4/(AA832^2))+1)*COS(2*V832))+(2*AC832*((1/(AA832^2))-1)))),0)</f>
        <v>36253.031765961045</v>
      </c>
      <c r="AE832">
        <f>IFERROR(ABS(((J832*$C$5)/(4*Z832))*((2*AC832*((-(3/(AB832^4)))+(2/(AB832^2))+1)*SIN(2*X832))-((1/(AB832^3))*COS(X832))+(((4/(AB832^5))-((3/(AB832^3))-AB832))*COS(3*X832)))),0)</f>
        <v>232936.18962602891</v>
      </c>
      <c r="AF832">
        <f>MAX($C$8,AD832)</f>
        <v>400000</v>
      </c>
      <c r="AG832" s="11">
        <f>MAX(AE832,$C$3,U832)</f>
        <v>232936.18962602891</v>
      </c>
      <c r="AH832" s="11">
        <f t="shared" si="155"/>
        <v>9.0464633973724673E-2</v>
      </c>
      <c r="AI832" s="11">
        <f>(3*K832)/($C$2*$C$3*2)</f>
        <v>-7.4999999999999997E-3</v>
      </c>
      <c r="AJ832">
        <f t="shared" si="147"/>
        <v>0.24412</v>
      </c>
      <c r="AK832">
        <f t="shared" si="148"/>
        <v>9.0464633973724673E-2</v>
      </c>
      <c r="AL832">
        <f>0</f>
        <v>0</v>
      </c>
      <c r="AN832">
        <f t="shared" si="149"/>
        <v>1.3113885293839561E-6</v>
      </c>
    </row>
    <row r="833" spans="7:40" x14ac:dyDescent="0.25">
      <c r="G833">
        <f>G832+($C$6/1700)</f>
        <v>0.24441176470588591</v>
      </c>
      <c r="H833" s="7">
        <f t="shared" si="150"/>
        <v>0.24440999999999999</v>
      </c>
      <c r="I833" s="7">
        <f t="shared" si="156"/>
        <v>833</v>
      </c>
      <c r="J833" s="7">
        <f t="shared" si="157"/>
        <v>27.26499999999994</v>
      </c>
      <c r="K833" s="7">
        <v>-50</v>
      </c>
      <c r="L833">
        <f>SQRT(ABS((6*J833)/($C$2*$C$8)))</f>
        <v>9.0440588233381039E-2</v>
      </c>
      <c r="M833">
        <f>(3*K833)/($C$2*$C$3*2)</f>
        <v>-7.4999999999999997E-3</v>
      </c>
      <c r="N833">
        <f t="shared" si="151"/>
        <v>9.0440588233381039E-2</v>
      </c>
      <c r="O833">
        <f t="shared" si="152"/>
        <v>9.7979589711327184E-2</v>
      </c>
      <c r="P833">
        <f t="shared" si="146"/>
        <v>-16585.473727009212</v>
      </c>
      <c r="Q833">
        <f>0</f>
        <v>0</v>
      </c>
      <c r="R833" s="12">
        <f>0</f>
        <v>0</v>
      </c>
      <c r="S833">
        <f>0</f>
        <v>0</v>
      </c>
      <c r="T833">
        <f>0</f>
        <v>0</v>
      </c>
      <c r="U833">
        <f>IFERROR($C$3*S833,0)</f>
        <v>0</v>
      </c>
      <c r="V833">
        <f>3.1415-ATAN((M833/2)/ABS((G833-$C$7)))</f>
        <v>3.1770003993507601</v>
      </c>
      <c r="W833">
        <f>SQRT(((O833/2))^2+(ABS(G833-$C$7))^2)</f>
        <v>0.11639963673708435</v>
      </c>
      <c r="X833">
        <f t="shared" si="153"/>
        <v>3.1415000000000002</v>
      </c>
      <c r="Y833">
        <f>G833-$C$7</f>
        <v>-0.10558823529411407</v>
      </c>
      <c r="Z833">
        <f t="shared" si="154"/>
        <v>3.0823282977289101E-6</v>
      </c>
      <c r="AA833">
        <f>W833/$C$5</f>
        <v>5.8199818368542173</v>
      </c>
      <c r="AB833">
        <f>Y833/$C$5</f>
        <v>-5.2794117647057037</v>
      </c>
      <c r="AC833">
        <f>$C$4/$C$5</f>
        <v>0</v>
      </c>
      <c r="AD833">
        <f>IFERROR(ABS(((J833*$C$5)/(4*Z833))*((((1/(AA833^3))-AA833)*SIN(V833))-(((4/(AA833^5))-(5/(AA833^3))+AA833)*SIN(3*V833))-(2*AC833*((3/(AA833^4))-(4/(AA833^2))+1)*COS(2*V833))+(2*AC833*((1/(AA833^2))-1)))),0)</f>
        <v>36279.268046870951</v>
      </c>
      <c r="AE833">
        <f>IFERROR(ABS(((J833*$C$5)/(4*Z833))*((2*AC833*((-(3/(AB833^4)))+(2/(AB833^2))+1)*SIN(2*X833))-((1/(AB833^3))*COS(X833))+(((4/(AB833^5))-((3/(AB833^3))-AB833))*COS(3*X833)))),0)</f>
        <v>232338.31514855675</v>
      </c>
      <c r="AF833">
        <f>MAX($C$8,AD833)</f>
        <v>400000</v>
      </c>
      <c r="AG833" s="11">
        <f>MAX(AE833,$C$3,U833)</f>
        <v>232338.31514855675</v>
      </c>
      <c r="AH833" s="11">
        <f t="shared" si="155"/>
        <v>9.0440588233381039E-2</v>
      </c>
      <c r="AI833" s="11">
        <f>(3*K833)/($C$2*$C$3*2)</f>
        <v>-7.4999999999999997E-3</v>
      </c>
      <c r="AJ833">
        <f t="shared" si="147"/>
        <v>0.24440999999999999</v>
      </c>
      <c r="AK833">
        <f t="shared" si="148"/>
        <v>9.0440588233381039E-2</v>
      </c>
      <c r="AL833">
        <f>0</f>
        <v>0</v>
      </c>
      <c r="AN833">
        <f t="shared" si="149"/>
        <v>1.3562355990019845E-6</v>
      </c>
    </row>
    <row r="834" spans="7:40" x14ac:dyDescent="0.25">
      <c r="G834">
        <f>G833+($C$6/1700)</f>
        <v>0.24470588235294474</v>
      </c>
      <c r="H834" s="7">
        <f t="shared" si="150"/>
        <v>0.24471000000000001</v>
      </c>
      <c r="I834" s="7">
        <f t="shared" si="156"/>
        <v>834</v>
      </c>
      <c r="J834" s="7">
        <f t="shared" si="157"/>
        <v>27.24999999999994</v>
      </c>
      <c r="K834" s="7">
        <v>-50</v>
      </c>
      <c r="L834">
        <f>SQRT(ABS((6*J834)/($C$2*$C$8)))</f>
        <v>9.0415706600125517E-2</v>
      </c>
      <c r="M834">
        <f>(3*K834)/($C$2*$C$3*2)</f>
        <v>-7.4999999999999997E-3</v>
      </c>
      <c r="N834">
        <f t="shared" si="151"/>
        <v>9.0415706600125517E-2</v>
      </c>
      <c r="O834">
        <f t="shared" si="152"/>
        <v>9.7979589711327184E-2</v>
      </c>
      <c r="P834">
        <f t="shared" ref="P834:P897" si="158">(3/2)*K834/($C$2*(N834-(2*T834)))</f>
        <v>-16590.037908279948</v>
      </c>
      <c r="Q834">
        <f>0</f>
        <v>0</v>
      </c>
      <c r="R834" s="12">
        <f>0</f>
        <v>0</v>
      </c>
      <c r="S834">
        <f>0</f>
        <v>0</v>
      </c>
      <c r="T834">
        <f>0</f>
        <v>0</v>
      </c>
      <c r="U834">
        <f>IFERROR($C$3*S834,0)</f>
        <v>0</v>
      </c>
      <c r="V834">
        <f>3.1415-ATAN((M834/2)/ABS((G834-$C$7)))</f>
        <v>3.1770994788340379</v>
      </c>
      <c r="W834">
        <f>SQRT(((O834/2))^2+(ABS(G834-$C$7))^2)</f>
        <v>0.11613290322329806</v>
      </c>
      <c r="X834">
        <f t="shared" si="153"/>
        <v>3.1415000000000002</v>
      </c>
      <c r="Y834">
        <f>G834-$C$7</f>
        <v>-0.10529411764705524</v>
      </c>
      <c r="Z834">
        <f t="shared" si="154"/>
        <v>3.079785006066768E-6</v>
      </c>
      <c r="AA834">
        <f>W834/$C$5</f>
        <v>5.8066451611649024</v>
      </c>
      <c r="AB834">
        <f>Y834/$C$5</f>
        <v>-5.2647058823527617</v>
      </c>
      <c r="AC834">
        <f>$C$4/$C$5</f>
        <v>0</v>
      </c>
      <c r="AD834">
        <f>IFERROR(ABS(((J834*$C$5)/(4*Z834))*((((1/(AA834^3))-AA834)*SIN(V834))-(((4/(AA834^5))-(5/(AA834^3))+AA834)*SIN(3*V834))-(2*AC834*((3/(AA834^4))-(4/(AA834^2))+1)*COS(2*V834))+(2*AC834*((1/(AA834^2))-1)))),0)</f>
        <v>36305.9781632292</v>
      </c>
      <c r="AE834">
        <f>IFERROR(ABS(((J834*$C$5)/(4*Z834))*((2*AC834*((-(3/(AB834^4)))+(2/(AB834^2))+1)*SIN(2*X834))-((1/(AB834^3))*COS(X834))+(((4/(AB834^5))-((3/(AB834^3))-AB834))*COS(3*X834)))),0)</f>
        <v>231742.16317443055</v>
      </c>
      <c r="AF834">
        <f>MAX($C$8,AD834)</f>
        <v>400000</v>
      </c>
      <c r="AG834" s="11">
        <f>MAX(AE834,$C$3,U834)</f>
        <v>231742.16317443055</v>
      </c>
      <c r="AH834" s="11">
        <f t="shared" si="155"/>
        <v>9.0415706600125517E-2</v>
      </c>
      <c r="AI834" s="11">
        <f>(3*K834)/($C$2*$C$3*2)</f>
        <v>-7.4999999999999997E-3</v>
      </c>
      <c r="AJ834">
        <f t="shared" ref="AJ834:AJ897" si="159">H834</f>
        <v>0.24471000000000001</v>
      </c>
      <c r="AK834">
        <f t="shared" ref="AK834:AK897" si="160">N834</f>
        <v>9.0415706600125517E-2</v>
      </c>
      <c r="AL834">
        <f>0</f>
        <v>0</v>
      </c>
      <c r="AN834">
        <f t="shared" ref="AN834:AN897" si="161">(H835-H834)*((N835))*$C$2</f>
        <v>1.3106788937416423E-6</v>
      </c>
    </row>
    <row r="835" spans="7:40" x14ac:dyDescent="0.25">
      <c r="G835">
        <f>G834+($C$6/1700)</f>
        <v>0.24500000000000358</v>
      </c>
      <c r="H835" s="7">
        <f t="shared" ref="H835:H898" si="162">VALUE(ROUND(G835,5))</f>
        <v>0.245</v>
      </c>
      <c r="I835" s="7">
        <f t="shared" si="156"/>
        <v>835</v>
      </c>
      <c r="J835" s="7">
        <f t="shared" si="157"/>
        <v>27.235499999999941</v>
      </c>
      <c r="K835" s="7">
        <v>-50</v>
      </c>
      <c r="L835">
        <f>SQRT(ABS((6*J835)/($C$2*$C$8)))</f>
        <v>9.0391647844255962E-2</v>
      </c>
      <c r="M835">
        <f>(3*K835)/($C$2*$C$3*2)</f>
        <v>-7.4999999999999997E-3</v>
      </c>
      <c r="N835">
        <f t="shared" ref="N835:N898" si="163">MAX(ABS(L835),ABS(M835))</f>
        <v>9.0391647844255962E-2</v>
      </c>
      <c r="O835">
        <f t="shared" ref="O835:O898" si="164">MAX($N$2:$N$1702)</f>
        <v>9.7979589711327184E-2</v>
      </c>
      <c r="P835">
        <f t="shared" si="158"/>
        <v>-16594.453533854004</v>
      </c>
      <c r="Q835">
        <f>0</f>
        <v>0</v>
      </c>
      <c r="R835" s="12">
        <f>0</f>
        <v>0</v>
      </c>
      <c r="S835">
        <f>0</f>
        <v>0</v>
      </c>
      <c r="T835">
        <f>0</f>
        <v>0</v>
      </c>
      <c r="U835">
        <f>IFERROR($C$3*S835,0)</f>
        <v>0</v>
      </c>
      <c r="V835">
        <f>3.1415-ATAN((M835/2)/ABS((G835-$C$7)))</f>
        <v>3.1771991126793253</v>
      </c>
      <c r="W835">
        <f>SQRT(((O835/2))^2+(ABS(G835-$C$7))^2)</f>
        <v>0.11586630226256142</v>
      </c>
      <c r="X835">
        <f t="shared" ref="X835:X898" si="165">3.1415</f>
        <v>3.1415000000000002</v>
      </c>
      <c r="Y835">
        <f>G835-$C$7</f>
        <v>-0.1049999999999964</v>
      </c>
      <c r="Z835">
        <f t="shared" ref="Z835:Z898" si="166">(1/12)*$C$2*(N835^3)</f>
        <v>3.0773271560777856E-6</v>
      </c>
      <c r="AA835">
        <f>W835/$C$5</f>
        <v>5.7933151131280711</v>
      </c>
      <c r="AB835">
        <f>Y835/$C$5</f>
        <v>-5.2499999999998197</v>
      </c>
      <c r="AC835">
        <f>$C$4/$C$5</f>
        <v>0</v>
      </c>
      <c r="AD835">
        <f>IFERROR(ABS(((J835*$C$5)/(4*Z835))*((((1/(AA835^3))-AA835)*SIN(V835))-(((4/(AA835^5))-(5/(AA835^3))+AA835)*SIN(3*V835))-(2*AC835*((3/(AA835^4))-(4/(AA835^2))+1)*COS(2*V835))+(2*AC835*((1/(AA835^2))-1)))),0)</f>
        <v>36332.497745598092</v>
      </c>
      <c r="AE835">
        <f>IFERROR(ABS(((J835*$C$5)/(4*Z835))*((2*AC835*((-(3/(AB835^4)))+(2/(AB835^2))+1)*SIN(2*X835))-((1/(AB835^3))*COS(X835))+(((4/(AB835^5))-((3/(AB835^3))-AB835))*COS(3*X835)))),0)</f>
        <v>231143.47543783122</v>
      </c>
      <c r="AF835">
        <f>MAX($C$8,AD835)</f>
        <v>400000</v>
      </c>
      <c r="AG835" s="11">
        <f>MAX(AE835,$C$3,U835)</f>
        <v>231143.47543783122</v>
      </c>
      <c r="AH835" s="11">
        <f t="shared" ref="AH835:AH898" si="167">SQRT(ABS((6*J835)/($C$2*AF835)))</f>
        <v>9.0391647844255962E-2</v>
      </c>
      <c r="AI835" s="11">
        <f>(3*K835)/($C$2*$C$3*2)</f>
        <v>-7.4999999999999997E-3</v>
      </c>
      <c r="AJ835">
        <f t="shared" si="159"/>
        <v>0.245</v>
      </c>
      <c r="AK835">
        <f t="shared" si="160"/>
        <v>9.0391647844255962E-2</v>
      </c>
      <c r="AL835">
        <f>0</f>
        <v>0</v>
      </c>
      <c r="AN835">
        <f t="shared" si="161"/>
        <v>1.3103299489060546E-6</v>
      </c>
    </row>
    <row r="836" spans="7:40" x14ac:dyDescent="0.25">
      <c r="G836">
        <f>G835+($C$6/1700)</f>
        <v>0.24529411764706241</v>
      </c>
      <c r="H836" s="7">
        <f t="shared" si="162"/>
        <v>0.24529000000000001</v>
      </c>
      <c r="I836" s="7">
        <f t="shared" ref="I836:I899" si="168">I835+1</f>
        <v>836</v>
      </c>
      <c r="J836" s="7">
        <f t="shared" ref="J836:J899" si="169">K836*(H836-H835)+J835</f>
        <v>27.22099999999994</v>
      </c>
      <c r="K836" s="7">
        <v>-50</v>
      </c>
      <c r="L836">
        <f>SQRT(ABS((6*J836)/($C$2*$C$8)))</f>
        <v>9.0367582683172284E-2</v>
      </c>
      <c r="M836">
        <f>(3*K836)/($C$2*$C$3*2)</f>
        <v>-7.4999999999999997E-3</v>
      </c>
      <c r="N836">
        <f t="shared" si="163"/>
        <v>9.0367582683172284E-2</v>
      </c>
      <c r="O836">
        <f t="shared" si="164"/>
        <v>9.7979589711327184E-2</v>
      </c>
      <c r="P836">
        <f t="shared" si="158"/>
        <v>-16598.872687111514</v>
      </c>
      <c r="Q836">
        <f>0</f>
        <v>0</v>
      </c>
      <c r="R836" s="12">
        <f>0</f>
        <v>0</v>
      </c>
      <c r="S836">
        <f>0</f>
        <v>0</v>
      </c>
      <c r="T836">
        <f>0</f>
        <v>0</v>
      </c>
      <c r="U836">
        <f>IFERROR($C$3*S836,0)</f>
        <v>0</v>
      </c>
      <c r="V836">
        <f>3.1415-ATAN((M836/2)/ABS((G836-$C$7)))</f>
        <v>3.1772993055502674</v>
      </c>
      <c r="W836">
        <f>SQRT(((O836/2))^2+(ABS(G836-$C$7))^2)</f>
        <v>0.11559983477197192</v>
      </c>
      <c r="X836">
        <f t="shared" si="165"/>
        <v>3.1415000000000002</v>
      </c>
      <c r="Y836">
        <f>G836-$C$7</f>
        <v>-0.10470588235293757</v>
      </c>
      <c r="Z836">
        <f t="shared" si="166"/>
        <v>3.0748699602732832E-6</v>
      </c>
      <c r="AA836">
        <f>W836/$C$5</f>
        <v>5.7799917385985955</v>
      </c>
      <c r="AB836">
        <f>Y836/$C$5</f>
        <v>-5.2352941176468786</v>
      </c>
      <c r="AC836">
        <f>$C$4/$C$5</f>
        <v>0</v>
      </c>
      <c r="AD836">
        <f>IFERROR(ABS(((J836*$C$5)/(4*Z836))*((((1/(AA836^3))-AA836)*SIN(V836))-(((4/(AA836^5))-(5/(AA836^3))+AA836)*SIN(3*V836))-(2*AC836*((3/(AA836^4))-(4/(AA836^2))+1)*COS(2*V836))+(2*AC836*((1/(AA836^2))-1)))),0)</f>
        <v>36359.160835224822</v>
      </c>
      <c r="AE836">
        <f>IFERROR(ABS(((J836*$C$5)/(4*Z836))*((2*AC836*((-(3/(AB836^4)))+(2/(AB836^2))+1)*SIN(2*X836))-((1/(AB836^3))*COS(X836))+(((4/(AB836^5))-((3/(AB836^3))-AB836))*COS(3*X836)))),0)</f>
        <v>230544.38050415818</v>
      </c>
      <c r="AF836">
        <f>MAX($C$8,AD836)</f>
        <v>400000</v>
      </c>
      <c r="AG836" s="11">
        <f>MAX(AE836,$C$3,U836)</f>
        <v>230544.38050415818</v>
      </c>
      <c r="AH836" s="11">
        <f t="shared" si="167"/>
        <v>9.0367582683172284E-2</v>
      </c>
      <c r="AI836" s="11">
        <f>(3*K836)/($C$2*$C$3*2)</f>
        <v>-7.4999999999999997E-3</v>
      </c>
      <c r="AJ836">
        <f t="shared" si="159"/>
        <v>0.24529000000000001</v>
      </c>
      <c r="AK836">
        <f t="shared" si="160"/>
        <v>9.0367582683172284E-2</v>
      </c>
      <c r="AL836">
        <f>0</f>
        <v>0</v>
      </c>
      <c r="AN836">
        <f t="shared" si="161"/>
        <v>1.3551402141475736E-6</v>
      </c>
    </row>
    <row r="837" spans="7:40" x14ac:dyDescent="0.25">
      <c r="G837">
        <f>G836+($C$6/1700)</f>
        <v>0.24558823529412124</v>
      </c>
      <c r="H837" s="7">
        <f t="shared" si="162"/>
        <v>0.24559</v>
      </c>
      <c r="I837" s="7">
        <f t="shared" si="168"/>
        <v>837</v>
      </c>
      <c r="J837" s="7">
        <f t="shared" si="169"/>
        <v>27.205999999999939</v>
      </c>
      <c r="K837" s="7">
        <v>-50</v>
      </c>
      <c r="L837">
        <f>SQRT(ABS((6*J837)/($C$2*$C$8)))</f>
        <v>9.0342680943173159E-2</v>
      </c>
      <c r="M837">
        <f>(3*K837)/($C$2*$C$3*2)</f>
        <v>-7.4999999999999997E-3</v>
      </c>
      <c r="N837">
        <f t="shared" si="163"/>
        <v>9.0342680943173159E-2</v>
      </c>
      <c r="O837">
        <f t="shared" si="164"/>
        <v>9.7979589711327184E-2</v>
      </c>
      <c r="P837">
        <f t="shared" si="158"/>
        <v>-16603.44794221373</v>
      </c>
      <c r="Q837">
        <f>0</f>
        <v>0</v>
      </c>
      <c r="R837" s="12">
        <f>0</f>
        <v>0</v>
      </c>
      <c r="S837">
        <f>0</f>
        <v>0</v>
      </c>
      <c r="T837">
        <f>0</f>
        <v>0</v>
      </c>
      <c r="U837">
        <f>IFERROR($C$3*S837,0)</f>
        <v>0</v>
      </c>
      <c r="V837">
        <f>3.1415-ATAN((M837/2)/ABS((G837-$C$7)))</f>
        <v>3.1774000621629432</v>
      </c>
      <c r="W837">
        <f>SQRT(((O837/2))^2+(ABS(G837-$C$7))^2)</f>
        <v>0.11533350167664115</v>
      </c>
      <c r="X837">
        <f t="shared" si="165"/>
        <v>3.1415000000000002</v>
      </c>
      <c r="Y837">
        <f>G837-$C$7</f>
        <v>-0.10441176470587873</v>
      </c>
      <c r="Z837">
        <f t="shared" si="166"/>
        <v>3.0723287221749547E-6</v>
      </c>
      <c r="AA837">
        <f>W837/$C$5</f>
        <v>5.7666750838320571</v>
      </c>
      <c r="AB837">
        <f>Y837/$C$5</f>
        <v>-5.2205882352939366</v>
      </c>
      <c r="AC837">
        <f>$C$4/$C$5</f>
        <v>0</v>
      </c>
      <c r="AD837">
        <f>IFERROR(ABS(((J837*$C$5)/(4*Z837))*((((1/(AA837^3))-AA837)*SIN(V837))-(((4/(AA837^5))-(5/(AA837^3))+AA837)*SIN(3*V837))-(2*AC837*((3/(AA837^4))-(4/(AA837^2))+1)*COS(2*V837))+(2*AC837*((1/(AA837^2))-1)))),0)</f>
        <v>36386.303186459561</v>
      </c>
      <c r="AE837">
        <f>IFERROR(ABS(((J837*$C$5)/(4*Z837))*((2*AC837*((-(3/(AB837^4)))+(2/(AB837^2))+1)*SIN(2*X837))-((1/(AB837^3))*COS(X837))+(((4/(AB837^5))-((3/(AB837^3))-AB837))*COS(3*X837)))),0)</f>
        <v>229946.98950136153</v>
      </c>
      <c r="AF837">
        <f>MAX($C$8,AD837)</f>
        <v>400000</v>
      </c>
      <c r="AG837" s="11">
        <f>MAX(AE837,$C$3,U837)</f>
        <v>229946.98950136153</v>
      </c>
      <c r="AH837" s="11">
        <f t="shared" si="167"/>
        <v>9.0342680943173159E-2</v>
      </c>
      <c r="AI837" s="11">
        <f>(3*K837)/($C$2*$C$3*2)</f>
        <v>-7.4999999999999997E-3</v>
      </c>
      <c r="AJ837">
        <f t="shared" si="159"/>
        <v>0.24559</v>
      </c>
      <c r="AK837">
        <f t="shared" si="160"/>
        <v>9.0342680943173159E-2</v>
      </c>
      <c r="AL837">
        <f>0</f>
        <v>0</v>
      </c>
      <c r="AN837">
        <f t="shared" si="161"/>
        <v>1.3096197396572089E-6</v>
      </c>
    </row>
    <row r="838" spans="7:40" x14ac:dyDescent="0.25">
      <c r="G838">
        <f>G837+($C$6/1700)</f>
        <v>0.24588235294118008</v>
      </c>
      <c r="H838" s="7">
        <f t="shared" si="162"/>
        <v>0.24587999999999999</v>
      </c>
      <c r="I838" s="7">
        <f t="shared" si="168"/>
        <v>838</v>
      </c>
      <c r="J838" s="7">
        <f t="shared" si="169"/>
        <v>27.191499999999941</v>
      </c>
      <c r="K838" s="7">
        <v>-50</v>
      </c>
      <c r="L838">
        <f>SQRT(ABS((6*J838)/($C$2*$C$8)))</f>
        <v>9.0318602734984682E-2</v>
      </c>
      <c r="M838">
        <f>(3*K838)/($C$2*$C$3*2)</f>
        <v>-7.4999999999999997E-3</v>
      </c>
      <c r="N838">
        <f t="shared" si="163"/>
        <v>9.0318602734984682E-2</v>
      </c>
      <c r="O838">
        <f t="shared" si="164"/>
        <v>9.7979589711327184E-2</v>
      </c>
      <c r="P838">
        <f t="shared" si="158"/>
        <v>-16607.874286998671</v>
      </c>
      <c r="Q838">
        <f>0</f>
        <v>0</v>
      </c>
      <c r="R838" s="12">
        <f>0</f>
        <v>0</v>
      </c>
      <c r="S838">
        <f>0</f>
        <v>0</v>
      </c>
      <c r="T838">
        <f>0</f>
        <v>0</v>
      </c>
      <c r="U838">
        <f>IFERROR($C$3*S838,0)</f>
        <v>0</v>
      </c>
      <c r="V838">
        <f>3.1415-ATAN((M838/2)/ABS((G838-$C$7)))</f>
        <v>3.177501387286608</v>
      </c>
      <c r="W838">
        <f>SQRT(((O838/2))^2+(ABS(G838-$C$7))^2)</f>
        <v>0.11506730390977704</v>
      </c>
      <c r="X838">
        <f t="shared" si="165"/>
        <v>3.1415000000000002</v>
      </c>
      <c r="Y838">
        <f>G838-$C$7</f>
        <v>-0.1041176470588199</v>
      </c>
      <c r="Z838">
        <f t="shared" si="166"/>
        <v>3.0698728578354135E-6</v>
      </c>
      <c r="AA838">
        <f>W838/$C$5</f>
        <v>5.7533651954888523</v>
      </c>
      <c r="AB838">
        <f>Y838/$C$5</f>
        <v>-5.2058823529409946</v>
      </c>
      <c r="AC838">
        <f>$C$4/$C$5</f>
        <v>0</v>
      </c>
      <c r="AD838">
        <f>IFERROR(ABS(((J838*$C$5)/(4*Z838))*((((1/(AA838^3))-AA838)*SIN(V838))-(((4/(AA838^5))-(5/(AA838^3))+AA838)*SIN(3*V838))-(2*AC838*((3/(AA838^4))-(4/(AA838^2))+1)*COS(2*V838))+(2*AC838*((1/(AA838^2))-1)))),0)</f>
        <v>36413.257933642562</v>
      </c>
      <c r="AE838">
        <f>IFERROR(ABS(((J838*$C$5)/(4*Z838))*((2*AC838*((-(3/(AB838^4)))+(2/(AB838^2))+1)*SIN(2*X838))-((1/(AB838^3))*COS(X838))+(((4/(AB838^5))-((3/(AB838^3))-AB838))*COS(3*X838)))),0)</f>
        <v>229347.07017890617</v>
      </c>
      <c r="AF838">
        <f>MAX($C$8,AD838)</f>
        <v>400000</v>
      </c>
      <c r="AG838" s="11">
        <f>MAX(AE838,$C$3,U838)</f>
        <v>229347.07017890617</v>
      </c>
      <c r="AH838" s="11">
        <f t="shared" si="167"/>
        <v>9.0318602734984682E-2</v>
      </c>
      <c r="AI838" s="11">
        <f>(3*K838)/($C$2*$C$3*2)</f>
        <v>-7.4999999999999997E-3</v>
      </c>
      <c r="AJ838">
        <f t="shared" si="159"/>
        <v>0.24587999999999999</v>
      </c>
      <c r="AK838">
        <f t="shared" si="160"/>
        <v>9.0318602734984682E-2</v>
      </c>
      <c r="AL838">
        <f>0</f>
        <v>0</v>
      </c>
      <c r="AN838">
        <f t="shared" si="161"/>
        <v>1.3544053123050984E-6</v>
      </c>
    </row>
    <row r="839" spans="7:40" x14ac:dyDescent="0.25">
      <c r="G839">
        <f>G838+($C$6/1700)</f>
        <v>0.24617647058823891</v>
      </c>
      <c r="H839" s="7">
        <f t="shared" si="162"/>
        <v>0.24618000000000001</v>
      </c>
      <c r="I839" s="7">
        <f t="shared" si="168"/>
        <v>839</v>
      </c>
      <c r="J839" s="7">
        <f t="shared" si="169"/>
        <v>27.17649999999994</v>
      </c>
      <c r="K839" s="7">
        <v>-50</v>
      </c>
      <c r="L839">
        <f>SQRT(ABS((6*J839)/($C$2*$C$8)))</f>
        <v>9.0293687486999785E-2</v>
      </c>
      <c r="M839">
        <f>(3*K839)/($C$2*$C$3*2)</f>
        <v>-7.4999999999999997E-3</v>
      </c>
      <c r="N839">
        <f t="shared" si="163"/>
        <v>9.0293687486999785E-2</v>
      </c>
      <c r="O839">
        <f t="shared" si="164"/>
        <v>9.7979589711327184E-2</v>
      </c>
      <c r="P839">
        <f t="shared" si="158"/>
        <v>-16612.456991702387</v>
      </c>
      <c r="Q839">
        <f>0</f>
        <v>0</v>
      </c>
      <c r="R839" s="12">
        <f>0</f>
        <v>0</v>
      </c>
      <c r="S839">
        <f>0</f>
        <v>0</v>
      </c>
      <c r="T839">
        <f>0</f>
        <v>0</v>
      </c>
      <c r="U839">
        <f>IFERROR($C$3*S839,0)</f>
        <v>0</v>
      </c>
      <c r="V839">
        <f>3.1415-ATAN((M839/2)/ABS((G839-$C$7)))</f>
        <v>3.1776032857444418</v>
      </c>
      <c r="W839">
        <f>SQRT(((O839/2))^2+(ABS(G839-$C$7))^2)</f>
        <v>0.11480124241276668</v>
      </c>
      <c r="X839">
        <f t="shared" si="165"/>
        <v>3.1415000000000002</v>
      </c>
      <c r="Y839">
        <f>G839-$C$7</f>
        <v>-0.10382352941176107</v>
      </c>
      <c r="Z839">
        <f t="shared" si="166"/>
        <v>3.0673329974880549E-6</v>
      </c>
      <c r="AA839">
        <f>W839/$C$5</f>
        <v>5.740062120638334</v>
      </c>
      <c r="AB839">
        <f>Y839/$C$5</f>
        <v>-5.1911764705880534</v>
      </c>
      <c r="AC839">
        <f>$C$4/$C$5</f>
        <v>0</v>
      </c>
      <c r="AD839">
        <f>IFERROR(ABS(((J839*$C$5)/(4*Z839))*((((1/(AA839^3))-AA839)*SIN(V839))-(((4/(AA839^5))-(5/(AA839^3))+AA839)*SIN(3*V839))-(2*AC839*((3/(AA839^4))-(4/(AA839^2))+1)*COS(2*V839))+(2*AC839*((1/(AA839^2))-1)))),0)</f>
        <v>36440.695660116085</v>
      </c>
      <c r="AE839">
        <f>IFERROR(ABS(((J839*$C$5)/(4*Z839))*((2*AC839*((-(3/(AB839^4)))+(2/(AB839^2))+1)*SIN(2*X839))-((1/(AB839^3))*COS(X839))+(((4/(AB839^5))-((3/(AB839^3))-AB839))*COS(3*X839)))),0)</f>
        <v>228748.84225417487</v>
      </c>
      <c r="AF839">
        <f>MAX($C$8,AD839)</f>
        <v>400000</v>
      </c>
      <c r="AG839" s="11">
        <f>MAX(AE839,$C$3,U839)</f>
        <v>228748.84225417487</v>
      </c>
      <c r="AH839" s="11">
        <f t="shared" si="167"/>
        <v>9.0293687486999785E-2</v>
      </c>
      <c r="AI839" s="11">
        <f>(3*K839)/($C$2*$C$3*2)</f>
        <v>-7.4999999999999997E-3</v>
      </c>
      <c r="AJ839">
        <f t="shared" si="159"/>
        <v>0.24618000000000001</v>
      </c>
      <c r="AK839">
        <f t="shared" si="160"/>
        <v>9.0293687486999785E-2</v>
      </c>
      <c r="AL839">
        <f>0</f>
        <v>0</v>
      </c>
      <c r="AN839">
        <f t="shared" si="161"/>
        <v>1.3089091450516401E-6</v>
      </c>
    </row>
    <row r="840" spans="7:40" x14ac:dyDescent="0.25">
      <c r="G840">
        <f>G839+($C$6/1700)</f>
        <v>0.24647058823529774</v>
      </c>
      <c r="H840" s="7">
        <f t="shared" si="162"/>
        <v>0.24646999999999999</v>
      </c>
      <c r="I840" s="7">
        <f t="shared" si="168"/>
        <v>840</v>
      </c>
      <c r="J840" s="7">
        <f t="shared" si="169"/>
        <v>27.161999999999942</v>
      </c>
      <c r="K840" s="7">
        <v>-50</v>
      </c>
      <c r="L840">
        <f>SQRT(ABS((6*J840)/($C$2*$C$8)))</f>
        <v>9.0269596210462696E-2</v>
      </c>
      <c r="M840">
        <f>(3*K840)/($C$2*$C$3*2)</f>
        <v>-7.4999999999999997E-3</v>
      </c>
      <c r="N840">
        <f t="shared" si="163"/>
        <v>9.0269596210462696E-2</v>
      </c>
      <c r="O840">
        <f t="shared" si="164"/>
        <v>9.7979589711327184E-2</v>
      </c>
      <c r="P840">
        <f t="shared" si="158"/>
        <v>-16616.890547541218</v>
      </c>
      <c r="Q840">
        <f>0</f>
        <v>0</v>
      </c>
      <c r="R840" s="12">
        <f>0</f>
        <v>0</v>
      </c>
      <c r="S840">
        <f>0</f>
        <v>0</v>
      </c>
      <c r="T840">
        <f>0</f>
        <v>0</v>
      </c>
      <c r="U840">
        <f>IFERROR($C$3*S840,0)</f>
        <v>0</v>
      </c>
      <c r="V840">
        <f>3.1415-ATAN((M840/2)/ABS((G840-$C$7)))</f>
        <v>3.1777057624143148</v>
      </c>
      <c r="W840">
        <f>SQRT(((O840/2))^2+(ABS(G840-$C$7))^2)</f>
        <v>0.11453531813526022</v>
      </c>
      <c r="X840">
        <f t="shared" si="165"/>
        <v>3.1415000000000002</v>
      </c>
      <c r="Y840">
        <f>G840-$C$7</f>
        <v>-0.10352941176470223</v>
      </c>
      <c r="Z840">
        <f t="shared" si="166"/>
        <v>3.0648784653357276E-6</v>
      </c>
      <c r="AA840">
        <f>W840/$C$5</f>
        <v>5.7267659067630108</v>
      </c>
      <c r="AB840">
        <f>Y840/$C$5</f>
        <v>-5.1764705882351114</v>
      </c>
      <c r="AC840">
        <f>$C$4/$C$5</f>
        <v>0</v>
      </c>
      <c r="AD840">
        <f>IFERROR(ABS(((J840*$C$5)/(4*Z840))*((((1/(AA840^3))-AA840)*SIN(V840))-(((4/(AA840^5))-(5/(AA840^3))+AA840)*SIN(3*V840))-(2*AC840*((3/(AA840^4))-(4/(AA840^2))+1)*COS(2*V840))+(2*AC840*((1/(AA840^2))-1)))),0)</f>
        <v>36467.947813280945</v>
      </c>
      <c r="AE840">
        <f>IFERROR(ABS(((J840*$C$5)/(4*Z840))*((2*AC840*((-(3/(AB840^4)))+(2/(AB840^2))+1)*SIN(2*X840))-((1/(AB840^3))*COS(X840))+(((4/(AB840^5))-((3/(AB840^3))-AB840))*COS(3*X840)))),0)</f>
        <v>228148.09086392567</v>
      </c>
      <c r="AF840">
        <f>MAX($C$8,AD840)</f>
        <v>400000</v>
      </c>
      <c r="AG840" s="11">
        <f>MAX(AE840,$C$3,U840)</f>
        <v>228148.09086392567</v>
      </c>
      <c r="AH840" s="11">
        <f t="shared" si="167"/>
        <v>9.0269596210462696E-2</v>
      </c>
      <c r="AI840" s="11">
        <f>(3*K840)/($C$2*$C$3*2)</f>
        <v>-7.4999999999999997E-3</v>
      </c>
      <c r="AJ840">
        <f t="shared" si="159"/>
        <v>0.24646999999999999</v>
      </c>
      <c r="AK840">
        <f t="shared" si="160"/>
        <v>9.0269596210462696E-2</v>
      </c>
      <c r="AL840">
        <f>0</f>
        <v>0</v>
      </c>
      <c r="AN840">
        <f t="shared" si="161"/>
        <v>1.3085597282891386E-6</v>
      </c>
    </row>
    <row r="841" spans="7:40" x14ac:dyDescent="0.25">
      <c r="G841">
        <f>G840+($C$6/1700)</f>
        <v>0.24676470588235658</v>
      </c>
      <c r="H841" s="7">
        <f t="shared" si="162"/>
        <v>0.24676000000000001</v>
      </c>
      <c r="I841" s="7">
        <f t="shared" si="168"/>
        <v>841</v>
      </c>
      <c r="J841" s="7">
        <f t="shared" si="169"/>
        <v>27.14749999999994</v>
      </c>
      <c r="K841" s="7">
        <v>-50</v>
      </c>
      <c r="L841">
        <f>SQRT(ABS((6*J841)/($C$2*$C$8)))</f>
        <v>9.0245498502695323E-2</v>
      </c>
      <c r="M841">
        <f>(3*K841)/($C$2*$C$3*2)</f>
        <v>-7.4999999999999997E-3</v>
      </c>
      <c r="N841">
        <f t="shared" si="163"/>
        <v>9.0245498502695323E-2</v>
      </c>
      <c r="O841">
        <f t="shared" si="164"/>
        <v>9.7979589711327184E-2</v>
      </c>
      <c r="P841">
        <f t="shared" si="158"/>
        <v>-16621.327654976609</v>
      </c>
      <c r="Q841">
        <f>0</f>
        <v>0</v>
      </c>
      <c r="R841" s="12">
        <f>0</f>
        <v>0</v>
      </c>
      <c r="S841">
        <f>0</f>
        <v>0</v>
      </c>
      <c r="T841">
        <f>0</f>
        <v>0</v>
      </c>
      <c r="U841">
        <f>IFERROR($C$3*S841,0)</f>
        <v>0</v>
      </c>
      <c r="V841">
        <f>3.1415-ATAN((M841/2)/ABS((G841-$C$7)))</f>
        <v>3.1778088222295637</v>
      </c>
      <c r="W841">
        <f>SQRT(((O841/2))^2+(ABS(G841-$C$7))^2)</f>
        <v>0.11426953203525575</v>
      </c>
      <c r="X841">
        <f t="shared" si="165"/>
        <v>3.1415000000000002</v>
      </c>
      <c r="Y841">
        <f>G841-$C$7</f>
        <v>-0.1032352941176434</v>
      </c>
      <c r="Z841">
        <f t="shared" si="166"/>
        <v>3.062424588252395E-6</v>
      </c>
      <c r="AA841">
        <f>W841/$C$5</f>
        <v>5.7134766017627872</v>
      </c>
      <c r="AB841">
        <f>Y841/$C$5</f>
        <v>-5.1617647058821703</v>
      </c>
      <c r="AC841">
        <f>$C$4/$C$5</f>
        <v>0</v>
      </c>
      <c r="AD841">
        <f>IFERROR(ABS(((J841*$C$5)/(4*Z841))*((((1/(AA841^3))-AA841)*SIN(V841))-(((4/(AA841^5))-(5/(AA841^3))+AA841)*SIN(3*V841))-(2*AC841*((3/(AA841^4))-(4/(AA841^2))+1)*COS(2*V841))+(2*AC841*((1/(AA841^2))-1)))),0)</f>
        <v>36495.350654812333</v>
      </c>
      <c r="AE841">
        <f>IFERROR(ABS(((J841*$C$5)/(4*Z841))*((2*AC841*((-(3/(AB841^4)))+(2/(AB841^2))+1)*SIN(2*X841))-((1/(AB841^3))*COS(X841))+(((4/(AB841^5))-((3/(AB841^3))-AB841))*COS(3*X841)))),0)</f>
        <v>227546.92270156537</v>
      </c>
      <c r="AF841">
        <f>MAX($C$8,AD841)</f>
        <v>400000</v>
      </c>
      <c r="AG841" s="11">
        <f>MAX(AE841,$C$3,U841)</f>
        <v>227546.92270156537</v>
      </c>
      <c r="AH841" s="11">
        <f t="shared" si="167"/>
        <v>9.0245498502695323E-2</v>
      </c>
      <c r="AI841" s="11">
        <f>(3*K841)/($C$2*$C$3*2)</f>
        <v>-7.4999999999999997E-3</v>
      </c>
      <c r="AJ841">
        <f t="shared" si="159"/>
        <v>0.24676000000000001</v>
      </c>
      <c r="AK841">
        <f t="shared" si="160"/>
        <v>9.0245498502695323E-2</v>
      </c>
      <c r="AL841">
        <f>0</f>
        <v>0</v>
      </c>
      <c r="AN841">
        <f t="shared" si="161"/>
        <v>1.3533084459944568E-6</v>
      </c>
    </row>
    <row r="842" spans="7:40" x14ac:dyDescent="0.25">
      <c r="G842">
        <f>G841+($C$6/1700)</f>
        <v>0.24705882352941541</v>
      </c>
      <c r="H842" s="7">
        <f t="shared" si="162"/>
        <v>0.24706</v>
      </c>
      <c r="I842" s="7">
        <f t="shared" si="168"/>
        <v>842</v>
      </c>
      <c r="J842" s="7">
        <f t="shared" si="169"/>
        <v>27.13249999999994</v>
      </c>
      <c r="K842" s="7">
        <v>-50</v>
      </c>
      <c r="L842">
        <f>SQRT(ABS((6*J842)/($C$2*$C$8)))</f>
        <v>9.0220563066298706E-2</v>
      </c>
      <c r="M842">
        <f>(3*K842)/($C$2*$C$3*2)</f>
        <v>-7.4999999999999997E-3</v>
      </c>
      <c r="N842">
        <f t="shared" si="163"/>
        <v>9.0220563066298706E-2</v>
      </c>
      <c r="O842">
        <f t="shared" si="164"/>
        <v>9.7979589711327184E-2</v>
      </c>
      <c r="P842">
        <f t="shared" si="158"/>
        <v>-16625.921508578071</v>
      </c>
      <c r="Q842">
        <f>0</f>
        <v>0</v>
      </c>
      <c r="R842" s="12">
        <f>0</f>
        <v>0</v>
      </c>
      <c r="S842">
        <f>0</f>
        <v>0</v>
      </c>
      <c r="T842">
        <f>0</f>
        <v>0</v>
      </c>
      <c r="U842">
        <f>IFERROR($C$3*S842,0)</f>
        <v>0</v>
      </c>
      <c r="V842">
        <f>3.1415-ATAN((M842/2)/ABS((G842-$C$7)))</f>
        <v>3.1779124701797832</v>
      </c>
      <c r="W842">
        <f>SQRT(((O842/2))^2+(ABS(G842-$C$7))^2)</f>
        <v>0.11400388507918507</v>
      </c>
      <c r="X842">
        <f t="shared" si="165"/>
        <v>3.1415000000000002</v>
      </c>
      <c r="Y842">
        <f>G842-$C$7</f>
        <v>-0.10294117647058457</v>
      </c>
      <c r="Z842">
        <f t="shared" si="166"/>
        <v>3.05988678424543E-6</v>
      </c>
      <c r="AA842">
        <f>W842/$C$5</f>
        <v>5.7001942539592534</v>
      </c>
      <c r="AB842">
        <f>Y842/$C$5</f>
        <v>-5.1470588235292283</v>
      </c>
      <c r="AC842">
        <f>$C$4/$C$5</f>
        <v>0</v>
      </c>
      <c r="AD842">
        <f>IFERROR(ABS(((J842*$C$5)/(4*Z842))*((((1/(AA842^3))-AA842)*SIN(V842))-(((4/(AA842^5))-(5/(AA842^3))+AA842)*SIN(3*V842))-(2*AC842*((3/(AA842^4))-(4/(AA842^2))+1)*COS(2*V842))+(2*AC842*((1/(AA842^2))-1)))),0)</f>
        <v>36523.24219718948</v>
      </c>
      <c r="AE842">
        <f>IFERROR(ABS(((J842*$C$5)/(4*Z842))*((2*AC842*((-(3/(AB842^4)))+(2/(AB842^2))+1)*SIN(2*X842))-((1/(AB842^3))*COS(X842))+(((4/(AB842^5))-((3/(AB842^3))-AB842))*COS(3*X842)))),0)</f>
        <v>226947.42685018896</v>
      </c>
      <c r="AF842">
        <f>MAX($C$8,AD842)</f>
        <v>400000</v>
      </c>
      <c r="AG842" s="11">
        <f>MAX(AE842,$C$3,U842)</f>
        <v>226947.42685018896</v>
      </c>
      <c r="AH842" s="11">
        <f t="shared" si="167"/>
        <v>9.0220563066298706E-2</v>
      </c>
      <c r="AI842" s="11">
        <f>(3*K842)/($C$2*$C$3*2)</f>
        <v>-7.4999999999999997E-3</v>
      </c>
      <c r="AJ842">
        <f t="shared" si="159"/>
        <v>0.24706</v>
      </c>
      <c r="AK842">
        <f t="shared" si="160"/>
        <v>9.0220563066298706E-2</v>
      </c>
      <c r="AL842">
        <f>0</f>
        <v>0</v>
      </c>
      <c r="AN842">
        <f t="shared" si="161"/>
        <v>1.3078485577465827E-6</v>
      </c>
    </row>
    <row r="843" spans="7:40" x14ac:dyDescent="0.25">
      <c r="G843">
        <f>G842+($C$6/1700)</f>
        <v>0.24735294117647424</v>
      </c>
      <c r="H843" s="7">
        <f t="shared" si="162"/>
        <v>0.24734999999999999</v>
      </c>
      <c r="I843" s="7">
        <f t="shared" si="168"/>
        <v>843</v>
      </c>
      <c r="J843" s="7">
        <f t="shared" si="169"/>
        <v>27.117999999999942</v>
      </c>
      <c r="K843" s="7">
        <v>-50</v>
      </c>
      <c r="L843">
        <f>SQRT(ABS((6*J843)/($C$2*$C$8)))</f>
        <v>9.0196452258389764E-2</v>
      </c>
      <c r="M843">
        <f>(3*K843)/($C$2*$C$3*2)</f>
        <v>-7.4999999999999997E-3</v>
      </c>
      <c r="N843">
        <f t="shared" si="163"/>
        <v>9.0196452258389764E-2</v>
      </c>
      <c r="O843">
        <f t="shared" si="164"/>
        <v>9.7979589711327184E-2</v>
      </c>
      <c r="P843">
        <f t="shared" si="158"/>
        <v>-16630.365856329732</v>
      </c>
      <c r="Q843">
        <f>0</f>
        <v>0</v>
      </c>
      <c r="R843" s="12">
        <f>0</f>
        <v>0</v>
      </c>
      <c r="S843">
        <f>0</f>
        <v>0</v>
      </c>
      <c r="T843">
        <f>0</f>
        <v>0</v>
      </c>
      <c r="U843">
        <f>IFERROR($C$3*S843,0)</f>
        <v>0</v>
      </c>
      <c r="V843">
        <f>3.1415-ATAN((M843/2)/ABS((G843-$C$7)))</f>
        <v>3.1780167113116278</v>
      </c>
      <c r="W843">
        <f>SQRT(((O843/2))^2+(ABS(G843-$C$7))^2)</f>
        <v>0.11373837824200042</v>
      </c>
      <c r="X843">
        <f t="shared" si="165"/>
        <v>3.1415000000000002</v>
      </c>
      <c r="Y843">
        <f>G843-$C$7</f>
        <v>-0.10264705882352573</v>
      </c>
      <c r="Z843">
        <f t="shared" si="166"/>
        <v>3.0574342404287607E-6</v>
      </c>
      <c r="AA843">
        <f>W843/$C$5</f>
        <v>5.6869189121000208</v>
      </c>
      <c r="AB843">
        <f>Y843/$C$5</f>
        <v>-5.1323529411762863</v>
      </c>
      <c r="AC843">
        <f>$C$4/$C$5</f>
        <v>0</v>
      </c>
      <c r="AD843">
        <f>IFERROR(ABS(((J843*$C$5)/(4*Z843))*((((1/(AA843^3))-AA843)*SIN(V843))-(((4/(AA843^5))-(5/(AA843^3))+AA843)*SIN(3*V843))-(2*AC843*((3/(AA843^4))-(4/(AA843^2))+1)*COS(2*V843))+(2*AC843*((1/(AA843^2))-1)))),0)</f>
        <v>36550.951341103602</v>
      </c>
      <c r="AE843">
        <f>IFERROR(ABS(((J843*$C$5)/(4*Z843))*((2*AC843*((-(3/(AB843^4)))+(2/(AB843^2))+1)*SIN(2*X843))-((1/(AB843^3))*COS(X843))+(((4/(AB843^5))-((3/(AB843^3))-AB843))*COS(3*X843)))),0)</f>
        <v>226345.41471065363</v>
      </c>
      <c r="AF843">
        <f>MAX($C$8,AD843)</f>
        <v>400000</v>
      </c>
      <c r="AG843" s="11">
        <f>MAX(AE843,$C$3,U843)</f>
        <v>226345.41471065363</v>
      </c>
      <c r="AH843" s="11">
        <f t="shared" si="167"/>
        <v>9.0196452258389764E-2</v>
      </c>
      <c r="AI843" s="11">
        <f>(3*K843)/($C$2*$C$3*2)</f>
        <v>-7.4999999999999997E-3</v>
      </c>
      <c r="AJ843">
        <f t="shared" si="159"/>
        <v>0.24734999999999999</v>
      </c>
      <c r="AK843">
        <f t="shared" si="160"/>
        <v>9.0196452258389764E-2</v>
      </c>
      <c r="AL843">
        <f>0</f>
        <v>0</v>
      </c>
      <c r="AN843">
        <f t="shared" si="161"/>
        <v>1.3525725488861105E-6</v>
      </c>
    </row>
    <row r="844" spans="7:40" x14ac:dyDescent="0.25">
      <c r="G844">
        <f>G843+($C$6/1700)</f>
        <v>0.24764705882353308</v>
      </c>
      <c r="H844" s="7">
        <f t="shared" si="162"/>
        <v>0.24765000000000001</v>
      </c>
      <c r="I844" s="7">
        <f t="shared" si="168"/>
        <v>844</v>
      </c>
      <c r="J844" s="7">
        <f t="shared" si="169"/>
        <v>27.102999999999941</v>
      </c>
      <c r="K844" s="7">
        <v>-50</v>
      </c>
      <c r="L844">
        <f>SQRT(ABS((6*J844)/($C$2*$C$8)))</f>
        <v>9.0171503259067282E-2</v>
      </c>
      <c r="M844">
        <f>(3*K844)/($C$2*$C$3*2)</f>
        <v>-7.4999999999999997E-3</v>
      </c>
      <c r="N844">
        <f t="shared" si="163"/>
        <v>9.0171503259067282E-2</v>
      </c>
      <c r="O844">
        <f t="shared" si="164"/>
        <v>9.7979589711327184E-2</v>
      </c>
      <c r="P844">
        <f t="shared" si="158"/>
        <v>-16634.967210099894</v>
      </c>
      <c r="Q844">
        <f>0</f>
        <v>0</v>
      </c>
      <c r="R844" s="12">
        <f>0</f>
        <v>0</v>
      </c>
      <c r="S844">
        <f>0</f>
        <v>0</v>
      </c>
      <c r="T844">
        <f>0</f>
        <v>0</v>
      </c>
      <c r="U844">
        <f>IFERROR($C$3*S844,0)</f>
        <v>0</v>
      </c>
      <c r="V844">
        <f>3.1415-ATAN((M844/2)/ABS((G844-$C$7)))</f>
        <v>3.1781215507296317</v>
      </c>
      <c r="W844">
        <f>SQRT(((O844/2))^2+(ABS(G844-$C$7))^2)</f>
        <v>0.11347301250726226</v>
      </c>
      <c r="X844">
        <f t="shared" si="165"/>
        <v>3.1415000000000002</v>
      </c>
      <c r="Y844">
        <f>G844-$C$7</f>
        <v>-0.1023529411764669</v>
      </c>
      <c r="Z844">
        <f t="shared" si="166"/>
        <v>3.0548978160381185E-6</v>
      </c>
      <c r="AA844">
        <f>W844/$C$5</f>
        <v>5.6736506253631127</v>
      </c>
      <c r="AB844">
        <f>Y844/$C$5</f>
        <v>-5.1176470588233451</v>
      </c>
      <c r="AC844">
        <f>$C$4/$C$5</f>
        <v>0</v>
      </c>
      <c r="AD844">
        <f>IFERROR(ABS(((J844*$C$5)/(4*Z844))*((((1/(AA844^3))-AA844)*SIN(V844))-(((4/(AA844^5))-(5/(AA844^3))+AA844)*SIN(3*V844))-(2*AC844*((3/(AA844^4))-(4/(AA844^2))+1)*COS(2*V844))+(2*AC844*((1/(AA844^2))-1)))),0)</f>
        <v>36579.153107804064</v>
      </c>
      <c r="AE844">
        <f>IFERROR(ABS(((J844*$C$5)/(4*Z844))*((2*AC844*((-(3/(AB844^4)))+(2/(AB844^2))+1)*SIN(2*X844))-((1/(AB844^3))*COS(X844))+(((4/(AB844^5))-((3/(AB844^3))-AB844))*COS(3*X844)))),0)</f>
        <v>225745.06199304221</v>
      </c>
      <c r="AF844">
        <f>MAX($C$8,AD844)</f>
        <v>400000</v>
      </c>
      <c r="AG844" s="11">
        <f>MAX(AE844,$C$3,U844)</f>
        <v>225745.06199304221</v>
      </c>
      <c r="AH844" s="11">
        <f t="shared" si="167"/>
        <v>9.0171503259067282E-2</v>
      </c>
      <c r="AI844" s="11">
        <f>(3*K844)/($C$2*$C$3*2)</f>
        <v>-7.4999999999999997E-3</v>
      </c>
      <c r="AJ844">
        <f t="shared" si="159"/>
        <v>0.24765000000000001</v>
      </c>
      <c r="AK844">
        <f t="shared" si="160"/>
        <v>9.0171503259067282E-2</v>
      </c>
      <c r="AL844">
        <f>0</f>
        <v>0</v>
      </c>
      <c r="AN844">
        <f t="shared" si="161"/>
        <v>1.3071370002795485E-6</v>
      </c>
    </row>
    <row r="845" spans="7:40" x14ac:dyDescent="0.25">
      <c r="G845">
        <f>G844+($C$6/1700)</f>
        <v>0.24794117647059191</v>
      </c>
      <c r="H845" s="7">
        <f t="shared" si="162"/>
        <v>0.24793999999999999</v>
      </c>
      <c r="I845" s="7">
        <f t="shared" si="168"/>
        <v>845</v>
      </c>
      <c r="J845" s="7">
        <f t="shared" si="169"/>
        <v>27.088499999999943</v>
      </c>
      <c r="K845" s="7">
        <v>-50</v>
      </c>
      <c r="L845">
        <f>SQRT(ABS((6*J845)/($C$2*$C$8)))</f>
        <v>9.0147379329628782E-2</v>
      </c>
      <c r="M845">
        <f>(3*K845)/($C$2*$C$3*2)</f>
        <v>-7.4999999999999997E-3</v>
      </c>
      <c r="N845">
        <f t="shared" si="163"/>
        <v>9.0147379329628782E-2</v>
      </c>
      <c r="O845">
        <f t="shared" si="164"/>
        <v>9.7979589711327184E-2</v>
      </c>
      <c r="P845">
        <f t="shared" si="158"/>
        <v>-16639.418817880091</v>
      </c>
      <c r="Q845">
        <f>0</f>
        <v>0</v>
      </c>
      <c r="R845" s="12">
        <f>0</f>
        <v>0</v>
      </c>
      <c r="S845">
        <f>0</f>
        <v>0</v>
      </c>
      <c r="T845">
        <f>0</f>
        <v>0</v>
      </c>
      <c r="U845">
        <f>IFERROR($C$3*S845,0)</f>
        <v>0</v>
      </c>
      <c r="V845">
        <f>3.1415-ATAN((M845/2)/ABS((G845-$C$7)))</f>
        <v>3.1782269935970389</v>
      </c>
      <c r="W845">
        <f>SQRT(((O845/2))^2+(ABS(G845-$C$7))^2)</f>
        <v>0.11320778886722795</v>
      </c>
      <c r="X845">
        <f t="shared" si="165"/>
        <v>3.1415000000000002</v>
      </c>
      <c r="Y845">
        <f>G845-$C$7</f>
        <v>-0.10205882352940807</v>
      </c>
      <c r="Z845">
        <f t="shared" si="166"/>
        <v>3.052446606213305E-6</v>
      </c>
      <c r="AA845">
        <f>W845/$C$5</f>
        <v>5.6603894433613968</v>
      </c>
      <c r="AB845">
        <f>Y845/$C$5</f>
        <v>-5.1029411764704031</v>
      </c>
      <c r="AC845">
        <f>$C$4/$C$5</f>
        <v>0</v>
      </c>
      <c r="AD845">
        <f>IFERROR(ABS(((J845*$C$5)/(4*Z845))*((((1/(AA845^3))-AA845)*SIN(V845))-(((4/(AA845^5))-(5/(AA845^3))+AA845)*SIN(3*V845))-(2*AC845*((3/(AA845^4))-(4/(AA845^2))+1)*COS(2*V845))+(2*AC845*((1/(AA845^2))-1)))),0)</f>
        <v>36607.174676632239</v>
      </c>
      <c r="AE845">
        <f>IFERROR(ABS(((J845*$C$5)/(4*Z845))*((2*AC845*((-(3/(AB845^4)))+(2/(AB845^2))+1)*SIN(2*X845))-((1/(AB845^3))*COS(X845))+(((4/(AB845^5))-((3/(AB845^3))-AB845))*COS(3*X845)))),0)</f>
        <v>225142.1976530166</v>
      </c>
      <c r="AF845">
        <f>MAX($C$8,AD845)</f>
        <v>400000</v>
      </c>
      <c r="AG845" s="11">
        <f>MAX(AE845,$C$3,U845)</f>
        <v>225142.1976530166</v>
      </c>
      <c r="AH845" s="11">
        <f t="shared" si="167"/>
        <v>9.0147379329628782E-2</v>
      </c>
      <c r="AI845" s="11">
        <f>(3*K845)/($C$2*$C$3*2)</f>
        <v>-7.4999999999999997E-3</v>
      </c>
      <c r="AJ845">
        <f t="shared" si="159"/>
        <v>0.24793999999999999</v>
      </c>
      <c r="AK845">
        <f t="shared" si="160"/>
        <v>9.0147379329628782E-2</v>
      </c>
      <c r="AL845">
        <f>0</f>
        <v>0</v>
      </c>
      <c r="AN845">
        <f t="shared" si="161"/>
        <v>1.3518362511783487E-6</v>
      </c>
    </row>
    <row r="846" spans="7:40" x14ac:dyDescent="0.25">
      <c r="G846">
        <f>G845+($C$6/1700)</f>
        <v>0.24823529411765075</v>
      </c>
      <c r="H846" s="7">
        <f t="shared" si="162"/>
        <v>0.24823999999999999</v>
      </c>
      <c r="I846" s="7">
        <f t="shared" si="168"/>
        <v>846</v>
      </c>
      <c r="J846" s="7">
        <f t="shared" si="169"/>
        <v>27.073499999999942</v>
      </c>
      <c r="K846" s="7">
        <v>-50</v>
      </c>
      <c r="L846">
        <f>SQRT(ABS((6*J846)/($C$2*$C$8)))</f>
        <v>9.0122416745224837E-2</v>
      </c>
      <c r="M846">
        <f>(3*K846)/($C$2*$C$3*2)</f>
        <v>-7.4999999999999997E-3</v>
      </c>
      <c r="N846">
        <f t="shared" si="163"/>
        <v>9.0122416745224837E-2</v>
      </c>
      <c r="O846">
        <f t="shared" si="164"/>
        <v>9.7979589711327184E-2</v>
      </c>
      <c r="P846">
        <f t="shared" si="158"/>
        <v>-16644.027692249809</v>
      </c>
      <c r="Q846">
        <f>0</f>
        <v>0</v>
      </c>
      <c r="R846" s="12">
        <f>0</f>
        <v>0</v>
      </c>
      <c r="S846">
        <f>0</f>
        <v>0</v>
      </c>
      <c r="T846">
        <f>0</f>
        <v>0</v>
      </c>
      <c r="U846">
        <f>IFERROR($C$3*S846,0)</f>
        <v>0</v>
      </c>
      <c r="V846">
        <f>3.1415-ATAN((M846/2)/ABS((G846-$C$7)))</f>
        <v>3.1783330451366498</v>
      </c>
      <c r="W846">
        <f>SQRT(((O846/2))^2+(ABS(G846-$C$7))^2)</f>
        <v>0.11294270832294154</v>
      </c>
      <c r="X846">
        <f t="shared" si="165"/>
        <v>3.1415000000000002</v>
      </c>
      <c r="Y846">
        <f>G846-$C$7</f>
        <v>-0.10176470588234923</v>
      </c>
      <c r="Z846">
        <f t="shared" si="166"/>
        <v>3.0499115621897985E-6</v>
      </c>
      <c r="AA846">
        <f>W846/$C$5</f>
        <v>5.6471354161470764</v>
      </c>
      <c r="AB846">
        <f>Y846/$C$5</f>
        <v>-5.0882352941174611</v>
      </c>
      <c r="AC846">
        <f>$C$4/$C$5</f>
        <v>0</v>
      </c>
      <c r="AD846">
        <f>IFERROR(ABS(((J846*$C$5)/(4*Z846))*((((1/(AA846^3))-AA846)*SIN(V846))-(((4/(AA846^5))-(5/(AA846^3))+AA846)*SIN(3*V846))-(2*AC846*((3/(AA846^4))-(4/(AA846^2))+1)*COS(2*V846))+(2*AC846*((1/(AA846^2))-1)))),0)</f>
        <v>36635.692876183901</v>
      </c>
      <c r="AE846">
        <f>IFERROR(ABS(((J846*$C$5)/(4*Z846))*((2*AC846*((-(3/(AB846^4)))+(2/(AB846^2))+1)*SIN(2*X846))-((1/(AB846^3))*COS(X846))+(((4/(AB846^5))-((3/(AB846^3))-AB846))*COS(3*X846)))),0)</f>
        <v>224540.97969581193</v>
      </c>
      <c r="AF846">
        <f>MAX($C$8,AD846)</f>
        <v>400000</v>
      </c>
      <c r="AG846" s="11">
        <f>MAX(AE846,$C$3,U846)</f>
        <v>224540.97969581193</v>
      </c>
      <c r="AH846" s="11">
        <f t="shared" si="167"/>
        <v>9.0122416745224837E-2</v>
      </c>
      <c r="AI846" s="11">
        <f>(3*K846)/($C$2*$C$3*2)</f>
        <v>-7.4999999999999997E-3</v>
      </c>
      <c r="AJ846">
        <f t="shared" si="159"/>
        <v>0.24823999999999999</v>
      </c>
      <c r="AK846">
        <f t="shared" si="160"/>
        <v>9.0122416745224837E-2</v>
      </c>
      <c r="AL846">
        <f>0</f>
        <v>0</v>
      </c>
      <c r="AN846">
        <f t="shared" si="161"/>
        <v>1.3064250552558089E-6</v>
      </c>
    </row>
    <row r="847" spans="7:40" x14ac:dyDescent="0.25">
      <c r="G847">
        <f>G846+($C$6/1700)</f>
        <v>0.24852941176470958</v>
      </c>
      <c r="H847" s="7">
        <f t="shared" si="162"/>
        <v>0.24853</v>
      </c>
      <c r="I847" s="7">
        <f t="shared" si="168"/>
        <v>847</v>
      </c>
      <c r="J847" s="7">
        <f t="shared" si="169"/>
        <v>27.058999999999941</v>
      </c>
      <c r="K847" s="7">
        <v>-50</v>
      </c>
      <c r="L847">
        <f>SQRT(ABS((6*J847)/($C$2*$C$8)))</f>
        <v>9.0098279672810533E-2</v>
      </c>
      <c r="M847">
        <f>(3*K847)/($C$2*$C$3*2)</f>
        <v>-7.4999999999999997E-3</v>
      </c>
      <c r="N847">
        <f t="shared" si="163"/>
        <v>9.0098279672810533E-2</v>
      </c>
      <c r="O847">
        <f t="shared" si="164"/>
        <v>9.7979589711327184E-2</v>
      </c>
      <c r="P847">
        <f t="shared" si="158"/>
        <v>-16648.486579846023</v>
      </c>
      <c r="Q847">
        <f>0</f>
        <v>0</v>
      </c>
      <c r="R847" s="12">
        <f>0</f>
        <v>0</v>
      </c>
      <c r="S847">
        <f>0</f>
        <v>0</v>
      </c>
      <c r="T847">
        <f>0</f>
        <v>0</v>
      </c>
      <c r="U847">
        <f>IFERROR($C$3*S847,0)</f>
        <v>0</v>
      </c>
      <c r="V847">
        <f>3.1415-ATAN((M847/2)/ABS((G847-$C$7)))</f>
        <v>3.1784397106316828</v>
      </c>
      <c r="W847">
        <f>SQRT(((O847/2))^2+(ABS(G847-$C$7))^2)</f>
        <v>0.11267777188432444</v>
      </c>
      <c r="X847">
        <f t="shared" si="165"/>
        <v>3.1415000000000002</v>
      </c>
      <c r="Y847">
        <f>G847-$C$7</f>
        <v>-0.1014705882352904</v>
      </c>
      <c r="Z847">
        <f t="shared" si="166"/>
        <v>3.047461687083219E-6</v>
      </c>
      <c r="AA847">
        <f>W847/$C$5</f>
        <v>5.6338885942162218</v>
      </c>
      <c r="AB847">
        <f>Y847/$C$5</f>
        <v>-5.07352941176452</v>
      </c>
      <c r="AC847">
        <f>$C$4/$C$5</f>
        <v>0</v>
      </c>
      <c r="AD847">
        <f>IFERROR(ABS(((J847*$C$5)/(4*Z847))*((((1/(AA847^3))-AA847)*SIN(V847))-(((4/(AA847^5))-(5/(AA847^3))+AA847)*SIN(3*V847))-(2*AC847*((3/(AA847^4))-(4/(AA847^2))+1)*COS(2*V847))+(2*AC847*((1/(AA847^2))-1)))),0)</f>
        <v>36664.033150270152</v>
      </c>
      <c r="AE847">
        <f>IFERROR(ABS(((J847*$C$5)/(4*Z847))*((2*AC847*((-(3/(AB847^4)))+(2/(AB847^2))+1)*SIN(2*X847))-((1/(AB847^3))*COS(X847))+(((4/(AB847^5))-((3/(AB847^3))-AB847))*COS(3*X847)))),0)</f>
        <v>223937.25469973721</v>
      </c>
      <c r="AF847">
        <f>MAX($C$8,AD847)</f>
        <v>400000</v>
      </c>
      <c r="AG847" s="11">
        <f>MAX(AE847,$C$3,U847)</f>
        <v>223937.25469973721</v>
      </c>
      <c r="AH847" s="11">
        <f t="shared" si="167"/>
        <v>9.0098279672810533E-2</v>
      </c>
      <c r="AI847" s="11">
        <f>(3*K847)/($C$2*$C$3*2)</f>
        <v>-7.4999999999999997E-3</v>
      </c>
      <c r="AJ847">
        <f t="shared" si="159"/>
        <v>0.24853</v>
      </c>
      <c r="AK847">
        <f t="shared" si="160"/>
        <v>9.0098279672810533E-2</v>
      </c>
      <c r="AL847">
        <f>0</f>
        <v>0</v>
      </c>
      <c r="AN847">
        <f t="shared" si="161"/>
        <v>1.3060749739200055E-6</v>
      </c>
    </row>
    <row r="848" spans="7:40" x14ac:dyDescent="0.25">
      <c r="G848">
        <f>G847+($C$6/1700)</f>
        <v>0.24882352941176841</v>
      </c>
      <c r="H848" s="7">
        <f t="shared" si="162"/>
        <v>0.24882000000000001</v>
      </c>
      <c r="I848" s="7">
        <f t="shared" si="168"/>
        <v>848</v>
      </c>
      <c r="J848" s="7">
        <f t="shared" si="169"/>
        <v>27.044499999999939</v>
      </c>
      <c r="K848" s="7">
        <v>-50</v>
      </c>
      <c r="L848">
        <f>SQRT(ABS((6*J848)/($C$2*$C$8)))</f>
        <v>9.007413613241029E-2</v>
      </c>
      <c r="M848">
        <f>(3*K848)/($C$2*$C$3*2)</f>
        <v>-7.4999999999999997E-3</v>
      </c>
      <c r="N848">
        <f t="shared" si="163"/>
        <v>9.007413613241029E-2</v>
      </c>
      <c r="O848">
        <f t="shared" si="164"/>
        <v>9.7979589711327184E-2</v>
      </c>
      <c r="P848">
        <f t="shared" si="158"/>
        <v>-16652.949052933222</v>
      </c>
      <c r="Q848">
        <f>0</f>
        <v>0</v>
      </c>
      <c r="R848" s="12">
        <f>0</f>
        <v>0</v>
      </c>
      <c r="S848">
        <f>0</f>
        <v>0</v>
      </c>
      <c r="T848">
        <f>0</f>
        <v>0</v>
      </c>
      <c r="U848">
        <f>IFERROR($C$3*S848,0)</f>
        <v>0</v>
      </c>
      <c r="V848">
        <f>3.1415-ATAN((M848/2)/ABS((G848-$C$7)))</f>
        <v>3.1785469954266494</v>
      </c>
      <c r="W848">
        <f>SQRT(((O848/2))^2+(ABS(G848-$C$7))^2)</f>
        <v>0.11241298057026729</v>
      </c>
      <c r="X848">
        <f t="shared" si="165"/>
        <v>3.1415000000000002</v>
      </c>
      <c r="Y848">
        <f>G848-$C$7</f>
        <v>-0.10117647058823157</v>
      </c>
      <c r="Z848">
        <f t="shared" si="166"/>
        <v>3.0450124682912057E-6</v>
      </c>
      <c r="AA848">
        <f>W848/$C$5</f>
        <v>5.6206490285133643</v>
      </c>
      <c r="AB848">
        <f>Y848/$C$5</f>
        <v>-5.058823529411578</v>
      </c>
      <c r="AC848">
        <f>$C$4/$C$5</f>
        <v>0</v>
      </c>
      <c r="AD848">
        <f>IFERROR(ABS(((J848*$C$5)/(4*Z848))*((((1/(AA848^3))-AA848)*SIN(V848))-(((4/(AA848^5))-(5/(AA848^3))+AA848)*SIN(3*V848))-(2*AC848*((3/(AA848^4))-(4/(AA848^2))+1)*COS(2*V848))+(2*AC848*((1/(AA848^2))-1)))),0)</f>
        <v>36692.534960223056</v>
      </c>
      <c r="AE848">
        <f>IFERROR(ABS(((J848*$C$5)/(4*Z848))*((2*AC848*((-(3/(AB848^4)))+(2/(AB848^2))+1)*SIN(2*X848))-((1/(AB848^3))*COS(X848))+(((4/(AB848^5))-((3/(AB848^3))-AB848))*COS(3*X848)))),0)</f>
        <v>223333.09836761068</v>
      </c>
      <c r="AF848">
        <f>MAX($C$8,AD848)</f>
        <v>400000</v>
      </c>
      <c r="AG848" s="11">
        <f>MAX(AE848,$C$3,U848)</f>
        <v>223333.09836761068</v>
      </c>
      <c r="AH848" s="11">
        <f t="shared" si="167"/>
        <v>9.007413613241029E-2</v>
      </c>
      <c r="AI848" s="11">
        <f>(3*K848)/($C$2*$C$3*2)</f>
        <v>-7.4999999999999997E-3</v>
      </c>
      <c r="AJ848">
        <f t="shared" si="159"/>
        <v>0.24882000000000001</v>
      </c>
      <c r="AK848">
        <f t="shared" si="160"/>
        <v>9.007413613241029E-2</v>
      </c>
      <c r="AL848">
        <f>0</f>
        <v>0</v>
      </c>
      <c r="AN848">
        <f t="shared" si="161"/>
        <v>1.3507372986631902E-6</v>
      </c>
    </row>
    <row r="849" spans="7:40" x14ac:dyDescent="0.25">
      <c r="G849">
        <f>G848+($C$6/1700)</f>
        <v>0.24911764705882725</v>
      </c>
      <c r="H849" s="7">
        <f t="shared" si="162"/>
        <v>0.24912000000000001</v>
      </c>
      <c r="I849" s="7">
        <f t="shared" si="168"/>
        <v>849</v>
      </c>
      <c r="J849" s="7">
        <f t="shared" si="169"/>
        <v>27.029499999999938</v>
      </c>
      <c r="K849" s="7">
        <v>-50</v>
      </c>
      <c r="L849">
        <f>SQRT(ABS((6*J849)/($C$2*$C$8)))</f>
        <v>9.0049153244214253E-2</v>
      </c>
      <c r="M849">
        <f>(3*K849)/($C$2*$C$3*2)</f>
        <v>-7.4999999999999997E-3</v>
      </c>
      <c r="N849">
        <f t="shared" si="163"/>
        <v>9.0049153244214253E-2</v>
      </c>
      <c r="O849">
        <f t="shared" si="164"/>
        <v>9.7979589711327184E-2</v>
      </c>
      <c r="P849">
        <f t="shared" si="158"/>
        <v>-16657.569182599465</v>
      </c>
      <c r="Q849">
        <f>0</f>
        <v>0</v>
      </c>
      <c r="R849" s="12">
        <f>0</f>
        <v>0</v>
      </c>
      <c r="S849">
        <f>0</f>
        <v>0</v>
      </c>
      <c r="T849">
        <f>0</f>
        <v>0</v>
      </c>
      <c r="U849">
        <f>IFERROR($C$3*S849,0)</f>
        <v>0</v>
      </c>
      <c r="V849">
        <f>3.1415-ATAN((M849/2)/ABS((G849-$C$7)))</f>
        <v>3.1786549049282442</v>
      </c>
      <c r="W849">
        <f>SQRT(((O849/2))^2+(ABS(G849-$C$7))^2)</f>
        <v>0.11214833540872261</v>
      </c>
      <c r="X849">
        <f t="shared" si="165"/>
        <v>3.1415000000000002</v>
      </c>
      <c r="Y849">
        <f>G849-$C$7</f>
        <v>-0.10088235294117273</v>
      </c>
      <c r="Z849">
        <f t="shared" si="166"/>
        <v>3.0424794845181044E-6</v>
      </c>
      <c r="AA849">
        <f>W849/$C$5</f>
        <v>5.6074167704361306</v>
      </c>
      <c r="AB849">
        <f>Y849/$C$5</f>
        <v>-5.0441176470586369</v>
      </c>
      <c r="AC849">
        <f>$C$4/$C$5</f>
        <v>0</v>
      </c>
      <c r="AD849">
        <f>IFERROR(ABS(((J849*$C$5)/(4*Z849))*((((1/(AA849^3))-AA849)*SIN(V849))-(((4/(AA849^5))-(5/(AA849^3))+AA849)*SIN(3*V849))-(2*AC849*((3/(AA849^4))-(4/(AA849^2))+1)*COS(2*V849))+(2*AC849*((1/(AA849^2))-1)))),0)</f>
        <v>36721.539574006441</v>
      </c>
      <c r="AE849">
        <f>IFERROR(ABS(((J849*$C$5)/(4*Z849))*((2*AC849*((-(3/(AB849^4)))+(2/(AB849^2))+1)*SIN(2*X849))-((1/(AB849^3))*COS(X849))+(((4/(AB849^5))-((3/(AB849^3))-AB849))*COS(3*X849)))),0)</f>
        <v>222730.5685439478</v>
      </c>
      <c r="AF849">
        <f>MAX($C$8,AD849)</f>
        <v>400000</v>
      </c>
      <c r="AG849" s="11">
        <f>MAX(AE849,$C$3,U849)</f>
        <v>222730.5685439478</v>
      </c>
      <c r="AH849" s="11">
        <f t="shared" si="167"/>
        <v>9.0049153244214253E-2</v>
      </c>
      <c r="AI849" s="11">
        <f>(3*K849)/($C$2*$C$3*2)</f>
        <v>-7.4999999999999997E-3</v>
      </c>
      <c r="AJ849">
        <f t="shared" si="159"/>
        <v>0.24912000000000001</v>
      </c>
      <c r="AK849">
        <f t="shared" si="160"/>
        <v>9.0049153244214253E-2</v>
      </c>
      <c r="AL849">
        <f>0</f>
        <v>0</v>
      </c>
      <c r="AN849">
        <f t="shared" si="161"/>
        <v>1.3053624496666881E-6</v>
      </c>
    </row>
    <row r="850" spans="7:40" x14ac:dyDescent="0.25">
      <c r="G850">
        <f>G849+($C$6/1700)</f>
        <v>0.24941176470588608</v>
      </c>
      <c r="H850" s="7">
        <f t="shared" si="162"/>
        <v>0.24940999999999999</v>
      </c>
      <c r="I850" s="7">
        <f t="shared" si="168"/>
        <v>850</v>
      </c>
      <c r="J850" s="7">
        <f t="shared" si="169"/>
        <v>27.01499999999994</v>
      </c>
      <c r="K850" s="7">
        <v>-50</v>
      </c>
      <c r="L850">
        <f>SQRT(ABS((6*J850)/($C$2*$C$8)))</f>
        <v>9.0024996528741852E-2</v>
      </c>
      <c r="M850">
        <f>(3*K850)/($C$2*$C$3*2)</f>
        <v>-7.4999999999999997E-3</v>
      </c>
      <c r="N850">
        <f t="shared" si="163"/>
        <v>9.0024996528741852E-2</v>
      </c>
      <c r="O850">
        <f t="shared" si="164"/>
        <v>9.7979589711327184E-2</v>
      </c>
      <c r="P850">
        <f t="shared" si="158"/>
        <v>-16662.038965156771</v>
      </c>
      <c r="Q850">
        <f>0</f>
        <v>0</v>
      </c>
      <c r="R850" s="12">
        <f>0</f>
        <v>0</v>
      </c>
      <c r="S850">
        <f>0</f>
        <v>0</v>
      </c>
      <c r="T850">
        <f>0</f>
        <v>0</v>
      </c>
      <c r="U850">
        <f>IFERROR($C$3*S850,0)</f>
        <v>0</v>
      </c>
      <c r="V850">
        <f>3.1415-ATAN((M850/2)/ABS((G850-$C$7)))</f>
        <v>3.1787634446062532</v>
      </c>
      <c r="W850">
        <f>SQRT(((O850/2))^2+(ABS(G850-$C$7))^2)</f>
        <v>0.11188383743679881</v>
      </c>
      <c r="X850">
        <f t="shared" si="165"/>
        <v>3.1415000000000002</v>
      </c>
      <c r="Y850">
        <f>G850-$C$7</f>
        <v>-0.1005882352941139</v>
      </c>
      <c r="Z850">
        <f t="shared" si="166"/>
        <v>3.0400316015299452E-6</v>
      </c>
      <c r="AA850">
        <f>W850/$C$5</f>
        <v>5.5941918718399402</v>
      </c>
      <c r="AB850">
        <f>Y850/$C$5</f>
        <v>-5.0294117647056948</v>
      </c>
      <c r="AC850">
        <f>$C$4/$C$5</f>
        <v>0</v>
      </c>
      <c r="AD850">
        <f>IFERROR(ABS(((J850*$C$5)/(4*Z850))*((((1/(AA850^3))-AA850)*SIN(V850))-(((4/(AA850^5))-(5/(AA850^3))+AA850)*SIN(3*V850))-(2*AC850*((3/(AA850^4))-(4/(AA850^2))+1)*COS(2*V850))+(2*AC850*((1/(AA850^2))-1)))),0)</f>
        <v>36750.369814428064</v>
      </c>
      <c r="AE850">
        <f>IFERROR(ABS(((J850*$C$5)/(4*Z850))*((2*AC850*((-(3/(AB850^4)))+(2/(AB850^2))+1)*SIN(2*X850))-((1/(AB850^3))*COS(X850))+(((4/(AB850^5))-((3/(AB850^3))-AB850))*COS(3*X850)))),0)</f>
        <v>222125.53842643942</v>
      </c>
      <c r="AF850">
        <f>MAX($C$8,AD850)</f>
        <v>400000</v>
      </c>
      <c r="AG850" s="11">
        <f>MAX(AE850,$C$3,U850)</f>
        <v>222125.53842643942</v>
      </c>
      <c r="AH850" s="11">
        <f t="shared" si="167"/>
        <v>9.0024996528741852E-2</v>
      </c>
      <c r="AI850" s="11">
        <f>(3*K850)/($C$2*$C$3*2)</f>
        <v>-7.4999999999999997E-3</v>
      </c>
      <c r="AJ850">
        <f t="shared" si="159"/>
        <v>0.24940999999999999</v>
      </c>
      <c r="AK850">
        <f t="shared" si="160"/>
        <v>9.0024996528741852E-2</v>
      </c>
      <c r="AL850">
        <f>0</f>
        <v>0</v>
      </c>
      <c r="AN850">
        <f t="shared" si="161"/>
        <v>1.3496249479021688E-6</v>
      </c>
    </row>
    <row r="851" spans="7:40" x14ac:dyDescent="0.25">
      <c r="G851">
        <f>G850+($C$6/1700)</f>
        <v>0.24970588235294491</v>
      </c>
      <c r="H851" s="7">
        <f t="shared" si="162"/>
        <v>0.24970999999999999</v>
      </c>
      <c r="I851" s="7">
        <f t="shared" si="168"/>
        <v>851</v>
      </c>
      <c r="J851" s="7">
        <f t="shared" si="169"/>
        <v>26.984999999999939</v>
      </c>
      <c r="K851" s="7">
        <v>-100</v>
      </c>
      <c r="L851">
        <f>SQRT(ABS((6*J851)/($C$2*$C$8)))</f>
        <v>8.9974996526812831E-2</v>
      </c>
      <c r="M851">
        <f>(3*K851)/($C$2*$C$3*2)</f>
        <v>-1.4999999999999999E-2</v>
      </c>
      <c r="N851">
        <f t="shared" si="163"/>
        <v>8.9974996526812831E-2</v>
      </c>
      <c r="O851">
        <f t="shared" si="164"/>
        <v>9.7979589711327184E-2</v>
      </c>
      <c r="P851">
        <f t="shared" si="158"/>
        <v>-33342.596452404316</v>
      </c>
      <c r="Q851">
        <f>0</f>
        <v>0</v>
      </c>
      <c r="R851" s="12">
        <f>0</f>
        <v>0</v>
      </c>
      <c r="S851">
        <f>0</f>
        <v>0</v>
      </c>
      <c r="T851">
        <f>0</f>
        <v>0</v>
      </c>
      <c r="U851">
        <f>IFERROR($C$3*S851,0)</f>
        <v>0</v>
      </c>
      <c r="V851">
        <f>3.1415-ATAN((M851/2)/ABS((G851-$C$7)))</f>
        <v>3.2161411330275662</v>
      </c>
      <c r="W851">
        <f>SQRT(((O851/2))^2+(ABS(G851-$C$7))^2)</f>
        <v>0.11161948770085502</v>
      </c>
      <c r="X851">
        <f t="shared" si="165"/>
        <v>3.1415000000000002</v>
      </c>
      <c r="Y851">
        <f>G851-$C$7</f>
        <v>-0.10029411764705506</v>
      </c>
      <c r="Z851">
        <f t="shared" si="166"/>
        <v>3.034969101595048E-6</v>
      </c>
      <c r="AA851">
        <f>W851/$C$5</f>
        <v>5.5809743850427509</v>
      </c>
      <c r="AB851">
        <f>Y851/$C$5</f>
        <v>-5.0147058823527528</v>
      </c>
      <c r="AC851">
        <f>$C$4/$C$5</f>
        <v>0</v>
      </c>
      <c r="AD851">
        <f>IFERROR(ABS(((J851*$C$5)/(4*Z851))*((((1/(AA851^3))-AA851)*SIN(V851))-(((4/(AA851^5))-(5/(AA851^3))+AA851)*SIN(3*V851))-(2*AC851*((3/(AA851^4))-(4/(AA851^2))+1)*COS(2*V851))+(2*AC851*((1/(AA851^2))-1)))),0)</f>
        <v>73211.650856721928</v>
      </c>
      <c r="AE851">
        <f>IFERROR(ABS(((J851*$C$5)/(4*Z851))*((2*AC851*((-(3/(AB851^4)))+(2/(AB851^2))+1)*SIN(2*X851))-((1/(AB851^3))*COS(X851))+(((4/(AB851^5))-((3/(AB851^3))-AB851))*COS(3*X851)))),0)</f>
        <v>221583.68095620803</v>
      </c>
      <c r="AF851">
        <f>MAX($C$8,AD851)</f>
        <v>400000</v>
      </c>
      <c r="AG851" s="11">
        <f>MAX(AE851,$C$3,U851)</f>
        <v>221583.68095620803</v>
      </c>
      <c r="AH851" s="11">
        <f t="shared" si="167"/>
        <v>8.9974996526812831E-2</v>
      </c>
      <c r="AI851" s="11">
        <f>(3*K851)/($C$2*$C$3*2)</f>
        <v>-1.4999999999999999E-2</v>
      </c>
      <c r="AJ851">
        <f t="shared" si="159"/>
        <v>0.24970999999999999</v>
      </c>
      <c r="AK851">
        <f t="shared" si="160"/>
        <v>8.9974996526812831E-2</v>
      </c>
      <c r="AL851">
        <f>0</f>
        <v>0</v>
      </c>
      <c r="AN851">
        <f t="shared" si="161"/>
        <v>1.3039362331034991E-6</v>
      </c>
    </row>
    <row r="852" spans="7:40" x14ac:dyDescent="0.25">
      <c r="G852">
        <f>G851+($C$6/1700)</f>
        <v>0.25000000000000372</v>
      </c>
      <c r="H852" s="7">
        <f t="shared" si="162"/>
        <v>0.25</v>
      </c>
      <c r="I852" s="7">
        <f t="shared" si="168"/>
        <v>852</v>
      </c>
      <c r="J852" s="7">
        <f t="shared" si="169"/>
        <v>26.955999999999939</v>
      </c>
      <c r="K852" s="7">
        <v>-100</v>
      </c>
      <c r="L852">
        <f>SQRT(ABS((6*J852)/($C$2*$C$8)))</f>
        <v>8.9926636765754686E-2</v>
      </c>
      <c r="M852">
        <f>(3*K852)/($C$2*$C$3*2)</f>
        <v>-1.4999999999999999E-2</v>
      </c>
      <c r="N852">
        <f t="shared" si="163"/>
        <v>8.9926636765754686E-2</v>
      </c>
      <c r="O852">
        <f t="shared" si="164"/>
        <v>9.7979589711327184E-2</v>
      </c>
      <c r="P852">
        <f t="shared" si="158"/>
        <v>-33360.527068465235</v>
      </c>
      <c r="Q852">
        <f>0</f>
        <v>0</v>
      </c>
      <c r="R852" s="12">
        <f>0</f>
        <v>0</v>
      </c>
      <c r="S852">
        <f>0</f>
        <v>0</v>
      </c>
      <c r="T852">
        <f>0</f>
        <v>0</v>
      </c>
      <c r="U852">
        <f>IFERROR($C$3*S852,0)</f>
        <v>0</v>
      </c>
      <c r="V852">
        <f>3.1415-ATAN((M852/2)/ABS((G852-$C$7)))</f>
        <v>3.2163598477107698</v>
      </c>
      <c r="W852">
        <f>SQRT(((O852/2))^2+(ABS(G852-$C$7))^2)</f>
        <v>0.11135528725659709</v>
      </c>
      <c r="X852">
        <f t="shared" si="165"/>
        <v>3.1415000000000002</v>
      </c>
      <c r="Y852">
        <f>G852-$C$7</f>
        <v>-9.9999999999996259E-2</v>
      </c>
      <c r="Z852">
        <f t="shared" si="166"/>
        <v>3.0300780258220974E-6</v>
      </c>
      <c r="AA852">
        <f>W852/$C$5</f>
        <v>5.5677643628298545</v>
      </c>
      <c r="AB852">
        <f>Y852/$C$5</f>
        <v>-4.9999999999998126</v>
      </c>
      <c r="AC852">
        <f>$C$4/$C$5</f>
        <v>0</v>
      </c>
      <c r="AD852">
        <f>IFERROR(ABS(((J852*$C$5)/(4*Z852))*((((1/(AA852^3))-AA852)*SIN(V852))-(((4/(AA852^5))-(5/(AA852^3))+AA852)*SIN(3*V852))-(2*AC852*((3/(AA852^4))-(4/(AA852^2))+1)*COS(2*V852))+(2*AC852*((1/(AA852^2))-1)))),0)</f>
        <v>73286.462268456889</v>
      </c>
      <c r="AE852">
        <f>IFERROR(ABS(((J852*$C$5)/(4*Z852))*((2*AC852*((-(3/(AB852^4)))+(2/(AB852^2))+1)*SIN(2*X852))-((1/(AB852^3))*COS(X852))+(((4/(AB852^5))-((3/(AB852^3))-AB852))*COS(3*X852)))),0)</f>
        <v>221037.0580499123</v>
      </c>
      <c r="AF852">
        <f>MAX($C$8,AD852)</f>
        <v>400000</v>
      </c>
      <c r="AG852" s="11">
        <f>MAX(AE852,$C$3,U852)</f>
        <v>221037.0580499123</v>
      </c>
      <c r="AH852" s="11">
        <f t="shared" si="167"/>
        <v>8.9926636765754686E-2</v>
      </c>
      <c r="AI852" s="11">
        <f>(3*K852)/($C$2*$C$3*2)</f>
        <v>-1.4999999999999999E-2</v>
      </c>
      <c r="AJ852">
        <f t="shared" si="159"/>
        <v>0.25</v>
      </c>
      <c r="AK852">
        <f t="shared" si="160"/>
        <v>8.9926636765754686E-2</v>
      </c>
      <c r="AL852">
        <f>0</f>
        <v>0</v>
      </c>
      <c r="AN852">
        <f t="shared" si="161"/>
        <v>1.3032346392726608E-6</v>
      </c>
    </row>
    <row r="853" spans="7:40" x14ac:dyDescent="0.25">
      <c r="G853">
        <f>G852+($C$6/1700)</f>
        <v>0.25029411764706255</v>
      </c>
      <c r="H853" s="7">
        <f t="shared" si="162"/>
        <v>0.25029000000000001</v>
      </c>
      <c r="I853" s="7">
        <f t="shared" si="168"/>
        <v>853</v>
      </c>
      <c r="J853" s="7">
        <f t="shared" si="169"/>
        <v>26.926999999999939</v>
      </c>
      <c r="K853" s="7">
        <v>-100</v>
      </c>
      <c r="L853">
        <f>SQRT(ABS((6*J853)/($C$2*$C$8)))</f>
        <v>8.9878250984317565E-2</v>
      </c>
      <c r="M853">
        <f>(3*K853)/($C$2*$C$3*2)</f>
        <v>-1.4999999999999999E-2</v>
      </c>
      <c r="N853">
        <f t="shared" si="163"/>
        <v>8.9878250984317565E-2</v>
      </c>
      <c r="O853">
        <f t="shared" si="164"/>
        <v>9.7979589711327184E-2</v>
      </c>
      <c r="P853">
        <f t="shared" si="158"/>
        <v>-33378.486643264296</v>
      </c>
      <c r="Q853">
        <f>0</f>
        <v>0</v>
      </c>
      <c r="R853" s="12">
        <f>0</f>
        <v>0</v>
      </c>
      <c r="S853">
        <f>0</f>
        <v>0</v>
      </c>
      <c r="T853">
        <f>0</f>
        <v>0</v>
      </c>
      <c r="U853">
        <f>IFERROR($C$3*S853,0)</f>
        <v>0</v>
      </c>
      <c r="V853">
        <f>3.1415-ATAN((M853/2)/ABS((G853-$C$7)))</f>
        <v>3.2165798455072427</v>
      </c>
      <c r="W853">
        <f>SQRT(((O853/2))^2+(ABS(G853-$C$7))^2)</f>
        <v>0.1110912371691746</v>
      </c>
      <c r="X853">
        <f t="shared" si="165"/>
        <v>3.1415000000000002</v>
      </c>
      <c r="Y853">
        <f>G853-$C$7</f>
        <v>-9.9705882352937425E-2</v>
      </c>
      <c r="Z853">
        <f t="shared" si="166"/>
        <v>3.0251895803183914E-6</v>
      </c>
      <c r="AA853">
        <f>W853/$C$5</f>
        <v>5.5545618584587295</v>
      </c>
      <c r="AB853">
        <f>Y853/$C$5</f>
        <v>-4.9852941176468715</v>
      </c>
      <c r="AC853">
        <f>$C$4/$C$5</f>
        <v>0</v>
      </c>
      <c r="AD853">
        <f>IFERROR(ABS(((J853*$C$5)/(4*Z853))*((((1/(AA853^3))-AA853)*SIN(V853))-(((4/(AA853^5))-(5/(AA853^3))+AA853)*SIN(3*V853))-(2*AC853*((3/(AA853^4))-(4/(AA853^2))+1)*COS(2*V853))+(2*AC853*((1/(AA853^2))-1)))),0)</f>
        <v>73361.650564608528</v>
      </c>
      <c r="AE853">
        <f>IFERROR(ABS(((J853*$C$5)/(4*Z853))*((2*AC853*((-(3/(AB853^4)))+(2/(AB853^2))+1)*SIN(2*X853))-((1/(AB853^3))*COS(X853))+(((4/(AB853^5))-((3/(AB853^3))-AB853))*COS(3*X853)))),0)</f>
        <v>220489.77769232207</v>
      </c>
      <c r="AF853">
        <f>MAX($C$8,AD853)</f>
        <v>400000</v>
      </c>
      <c r="AG853" s="11">
        <f>MAX(AE853,$C$3,U853)</f>
        <v>220489.77769232207</v>
      </c>
      <c r="AH853" s="11">
        <f t="shared" si="167"/>
        <v>8.9878250984317565E-2</v>
      </c>
      <c r="AI853" s="11">
        <f>(3*K853)/($C$2*$C$3*2)</f>
        <v>-1.4999999999999999E-2</v>
      </c>
      <c r="AJ853">
        <f t="shared" si="159"/>
        <v>0.25029000000000001</v>
      </c>
      <c r="AK853">
        <f t="shared" si="160"/>
        <v>8.9878250984317565E-2</v>
      </c>
      <c r="AL853">
        <f>0</f>
        <v>0</v>
      </c>
      <c r="AN853">
        <f t="shared" si="161"/>
        <v>1.3474225395174286E-6</v>
      </c>
    </row>
    <row r="854" spans="7:40" x14ac:dyDescent="0.25">
      <c r="G854">
        <f>G853+($C$6/1700)</f>
        <v>0.25058823529412139</v>
      </c>
      <c r="H854" s="7">
        <f t="shared" si="162"/>
        <v>0.25058999999999998</v>
      </c>
      <c r="I854" s="7">
        <f t="shared" si="168"/>
        <v>854</v>
      </c>
      <c r="J854" s="7">
        <f t="shared" si="169"/>
        <v>26.896999999999942</v>
      </c>
      <c r="K854" s="7">
        <v>-100</v>
      </c>
      <c r="L854">
        <f>SQRT(ABS((6*J854)/($C$2*$C$8)))</f>
        <v>8.9828169301171795E-2</v>
      </c>
      <c r="M854">
        <f>(3*K854)/($C$2*$C$3*2)</f>
        <v>-1.4999999999999999E-2</v>
      </c>
      <c r="N854">
        <f t="shared" si="163"/>
        <v>8.9828169301171795E-2</v>
      </c>
      <c r="O854">
        <f t="shared" si="164"/>
        <v>9.7979589711327184E-2</v>
      </c>
      <c r="P854">
        <f t="shared" si="158"/>
        <v>-33397.096070629428</v>
      </c>
      <c r="Q854">
        <f>0</f>
        <v>0</v>
      </c>
      <c r="R854" s="12">
        <f>0</f>
        <v>0</v>
      </c>
      <c r="S854">
        <f>0</f>
        <v>0</v>
      </c>
      <c r="T854">
        <f>0</f>
        <v>0</v>
      </c>
      <c r="U854">
        <f>IFERROR($C$3*S854,0)</f>
        <v>0</v>
      </c>
      <c r="V854">
        <f>3.1415-ATAN((M854/2)/ABS((G854-$C$7)))</f>
        <v>3.2168011377200023</v>
      </c>
      <c r="W854">
        <f>SQRT(((O854/2))^2+(ABS(G854-$C$7))^2)</f>
        <v>0.11082733851327917</v>
      </c>
      <c r="X854">
        <f t="shared" si="165"/>
        <v>3.1415000000000002</v>
      </c>
      <c r="Y854">
        <f>G854-$C$7</f>
        <v>-9.9411764705878591E-2</v>
      </c>
      <c r="Z854">
        <f t="shared" si="166"/>
        <v>3.0201353371170162E-6</v>
      </c>
      <c r="AA854">
        <f>W854/$C$5</f>
        <v>5.5413669256639579</v>
      </c>
      <c r="AB854">
        <f>Y854/$C$5</f>
        <v>-4.9705882352939295</v>
      </c>
      <c r="AC854">
        <f>$C$4/$C$5</f>
        <v>0</v>
      </c>
      <c r="AD854">
        <f>IFERROR(ABS(((J854*$C$5)/(4*Z854))*((((1/(AA854^3))-AA854)*SIN(V854))-(((4/(AA854^5))-(5/(AA854^3))+AA854)*SIN(3*V854))-(2*AC854*((3/(AA854^4))-(4/(AA854^2))+1)*COS(2*V854))+(2*AC854*((1/(AA854^2))-1)))),0)</f>
        <v>73438.584419992141</v>
      </c>
      <c r="AE854">
        <f>IFERROR(ABS(((J854*$C$5)/(4*Z854))*((2*AC854*((-(3/(AB854^4)))+(2/(AB854^2))+1)*SIN(2*X854))-((1/(AB854^3))*COS(X854))+(((4/(AB854^5))-((3/(AB854^3))-AB854))*COS(3*X854)))),0)</f>
        <v>219945.92511816739</v>
      </c>
      <c r="AF854">
        <f>MAX($C$8,AD854)</f>
        <v>400000</v>
      </c>
      <c r="AG854" s="11">
        <f>MAX(AE854,$C$3,U854)</f>
        <v>219945.92511816739</v>
      </c>
      <c r="AH854" s="11">
        <f t="shared" si="167"/>
        <v>8.9828169301171795E-2</v>
      </c>
      <c r="AI854" s="11">
        <f>(3*K854)/($C$2*$C$3*2)</f>
        <v>-1.4999999999999999E-2</v>
      </c>
      <c r="AJ854">
        <f t="shared" si="159"/>
        <v>0.25058999999999998</v>
      </c>
      <c r="AK854">
        <f t="shared" si="160"/>
        <v>8.9828169301171795E-2</v>
      </c>
      <c r="AL854">
        <f>0</f>
        <v>0</v>
      </c>
      <c r="AN854">
        <f t="shared" si="161"/>
        <v>1.3018060915513271E-6</v>
      </c>
    </row>
    <row r="855" spans="7:40" x14ac:dyDescent="0.25">
      <c r="G855">
        <f>G854+($C$6/1700)</f>
        <v>0.25088235294118022</v>
      </c>
      <c r="H855" s="7">
        <f t="shared" si="162"/>
        <v>0.25087999999999999</v>
      </c>
      <c r="I855" s="7">
        <f t="shared" si="168"/>
        <v>855</v>
      </c>
      <c r="J855" s="7">
        <f t="shared" si="169"/>
        <v>26.867999999999942</v>
      </c>
      <c r="K855" s="7">
        <v>-100</v>
      </c>
      <c r="L855">
        <f>SQRT(ABS((6*J855)/($C$2*$C$8)))</f>
        <v>8.9779730451811798E-2</v>
      </c>
      <c r="M855">
        <f>(3*K855)/($C$2*$C$3*2)</f>
        <v>-1.4999999999999999E-2</v>
      </c>
      <c r="N855">
        <f t="shared" si="163"/>
        <v>8.9779730451811798E-2</v>
      </c>
      <c r="O855">
        <f t="shared" si="164"/>
        <v>9.7979589711327184E-2</v>
      </c>
      <c r="P855">
        <f t="shared" si="158"/>
        <v>-33415.114802669341</v>
      </c>
      <c r="Q855">
        <f>0</f>
        <v>0</v>
      </c>
      <c r="R855" s="12">
        <f>0</f>
        <v>0</v>
      </c>
      <c r="S855">
        <f>0</f>
        <v>0</v>
      </c>
      <c r="T855">
        <f>0</f>
        <v>0</v>
      </c>
      <c r="U855">
        <f>IFERROR($C$3*S855,0)</f>
        <v>0</v>
      </c>
      <c r="V855">
        <f>3.1415-ATAN((M855/2)/ABS((G855-$C$7)))</f>
        <v>3.2170237357849598</v>
      </c>
      <c r="W855">
        <f>SQRT(((O855/2))^2+(ABS(G855-$C$7))^2)</f>
        <v>0.11056359237324356</v>
      </c>
      <c r="X855">
        <f t="shared" si="165"/>
        <v>3.1415000000000002</v>
      </c>
      <c r="Y855">
        <f>G855-$C$7</f>
        <v>-9.9117647058819758E-2</v>
      </c>
      <c r="Z855">
        <f t="shared" si="166"/>
        <v>3.0152522472240926E-6</v>
      </c>
      <c r="AA855">
        <f>W855/$C$5</f>
        <v>5.5281796186621781</v>
      </c>
      <c r="AB855">
        <f>Y855/$C$5</f>
        <v>-4.9558823529409874</v>
      </c>
      <c r="AC855">
        <f>$C$4/$C$5</f>
        <v>0</v>
      </c>
      <c r="AD855">
        <f>IFERROR(ABS(((J855*$C$5)/(4*Z855))*((((1/(AA855^3))-AA855)*SIN(V855))-(((4/(AA855^5))-(5/(AA855^3))+AA855)*SIN(3*V855))-(2*AC855*((3/(AA855^4))-(4/(AA855^2))+1)*COS(2*V855))+(2*AC855*((1/(AA855^2))-1)))),0)</f>
        <v>73514.540009747026</v>
      </c>
      <c r="AE855">
        <f>IFERROR(ABS(((J855*$C$5)/(4*Z855))*((2*AC855*((-(3/(AB855^4)))+(2/(AB855^2))+1)*SIN(2*X855))-((1/(AB855^3))*COS(X855))+(((4/(AB855^5))-((3/(AB855^3))-AB855))*COS(3*X855)))),0)</f>
        <v>219397.31405643738</v>
      </c>
      <c r="AF855">
        <f>MAX($C$8,AD855)</f>
        <v>400000</v>
      </c>
      <c r="AG855" s="11">
        <f>MAX(AE855,$C$3,U855)</f>
        <v>219397.31405643738</v>
      </c>
      <c r="AH855" s="11">
        <f t="shared" si="167"/>
        <v>8.9779730451811798E-2</v>
      </c>
      <c r="AI855" s="11">
        <f>(3*K855)/($C$2*$C$3*2)</f>
        <v>-1.4999999999999999E-2</v>
      </c>
      <c r="AJ855">
        <f t="shared" si="159"/>
        <v>0.25087999999999999</v>
      </c>
      <c r="AK855">
        <f t="shared" si="160"/>
        <v>8.9779730451811798E-2</v>
      </c>
      <c r="AL855">
        <f>0</f>
        <v>0</v>
      </c>
      <c r="AN855">
        <f t="shared" si="161"/>
        <v>1.3459439067064673E-6</v>
      </c>
    </row>
    <row r="856" spans="7:40" x14ac:dyDescent="0.25">
      <c r="G856">
        <f>G855+($C$6/1700)</f>
        <v>0.25117647058823905</v>
      </c>
      <c r="H856" s="7">
        <f t="shared" si="162"/>
        <v>0.25118000000000001</v>
      </c>
      <c r="I856" s="7">
        <f t="shared" si="168"/>
        <v>856</v>
      </c>
      <c r="J856" s="7">
        <f t="shared" si="169"/>
        <v>26.837999999999941</v>
      </c>
      <c r="K856" s="7">
        <v>-100</v>
      </c>
      <c r="L856">
        <f>SQRT(ABS((6*J856)/($C$2*$C$8)))</f>
        <v>8.972959378042443E-2</v>
      </c>
      <c r="M856">
        <f>(3*K856)/($C$2*$C$3*2)</f>
        <v>-1.4999999999999999E-2</v>
      </c>
      <c r="N856">
        <f t="shared" si="163"/>
        <v>8.972959378042443E-2</v>
      </c>
      <c r="O856">
        <f t="shared" si="164"/>
        <v>9.7979589711327184E-2</v>
      </c>
      <c r="P856">
        <f t="shared" si="158"/>
        <v>-33433.785595210007</v>
      </c>
      <c r="Q856">
        <f>0</f>
        <v>0</v>
      </c>
      <c r="R856" s="12">
        <f>0</f>
        <v>0</v>
      </c>
      <c r="S856">
        <f>0</f>
        <v>0</v>
      </c>
      <c r="T856">
        <f>0</f>
        <v>0</v>
      </c>
      <c r="U856">
        <f>IFERROR($C$3*S856,0)</f>
        <v>0</v>
      </c>
      <c r="V856">
        <f>3.1415-ATAN((M856/2)/ABS((G856-$C$7)))</f>
        <v>3.2172476512728769</v>
      </c>
      <c r="W856">
        <f>SQRT(((O856/2))^2+(ABS(G856-$C$7))^2)</f>
        <v>0.11029999984314225</v>
      </c>
      <c r="X856">
        <f t="shared" si="165"/>
        <v>3.1415000000000002</v>
      </c>
      <c r="Y856">
        <f>G856-$C$7</f>
        <v>-9.8823529411760924E-2</v>
      </c>
      <c r="Z856">
        <f t="shared" si="166"/>
        <v>3.0102035473487822E-6</v>
      </c>
      <c r="AA856">
        <f>W856/$C$5</f>
        <v>5.5149999921571125</v>
      </c>
      <c r="AB856">
        <f>Y856/$C$5</f>
        <v>-4.9411764705880463</v>
      </c>
      <c r="AC856">
        <f>$C$4/$C$5</f>
        <v>0</v>
      </c>
      <c r="AD856">
        <f>IFERROR(ABS(((J856*$C$5)/(4*Z856))*((((1/(AA856^3))-AA856)*SIN(V856))-(((4/(AA856^5))-(5/(AA856^3))+AA856)*SIN(3*V856))-(2*AC856*((3/(AA856^4))-(4/(AA856^2))+1)*COS(2*V856))+(2*AC856*((1/(AA856^2))-1)))),0)</f>
        <v>73592.254232113992</v>
      </c>
      <c r="AE856">
        <f>IFERROR(ABS(((J856*$C$5)/(4*Z856))*((2*AC856*((-(3/(AB856^4)))+(2/(AB856^2))+1)*SIN(2*X856))-((1/(AB856^3))*COS(X856))+(((4/(AB856^5))-((3/(AB856^3))-AB856))*COS(3*X856)))),0)</f>
        <v>218852.11259720888</v>
      </c>
      <c r="AF856">
        <f>MAX($C$8,AD856)</f>
        <v>400000</v>
      </c>
      <c r="AG856" s="11">
        <f>MAX(AE856,$C$3,U856)</f>
        <v>218852.11259720888</v>
      </c>
      <c r="AH856" s="11">
        <f t="shared" si="167"/>
        <v>8.972959378042443E-2</v>
      </c>
      <c r="AI856" s="11">
        <f>(3*K856)/($C$2*$C$3*2)</f>
        <v>-1.4999999999999999E-2</v>
      </c>
      <c r="AJ856">
        <f t="shared" si="159"/>
        <v>0.25118000000000001</v>
      </c>
      <c r="AK856">
        <f t="shared" si="160"/>
        <v>8.972959378042443E-2</v>
      </c>
      <c r="AL856">
        <f>0</f>
        <v>0</v>
      </c>
      <c r="AN856">
        <f t="shared" si="161"/>
        <v>1.3003759744782053E-6</v>
      </c>
    </row>
    <row r="857" spans="7:40" x14ac:dyDescent="0.25">
      <c r="G857">
        <f>G856+($C$6/1700)</f>
        <v>0.25147058823529789</v>
      </c>
      <c r="H857" s="7">
        <f t="shared" si="162"/>
        <v>0.25147000000000003</v>
      </c>
      <c r="I857" s="7">
        <f t="shared" si="168"/>
        <v>857</v>
      </c>
      <c r="J857" s="7">
        <f t="shared" si="169"/>
        <v>26.808999999999941</v>
      </c>
      <c r="K857" s="7">
        <v>-100</v>
      </c>
      <c r="L857">
        <f>SQRT(ABS((6*J857)/($C$2*$C$8)))</f>
        <v>8.9681101688148232E-2</v>
      </c>
      <c r="M857">
        <f>(3*K857)/($C$2*$C$3*2)</f>
        <v>-1.4999999999999999E-2</v>
      </c>
      <c r="N857">
        <f t="shared" si="163"/>
        <v>8.9681101688148232E-2</v>
      </c>
      <c r="O857">
        <f t="shared" si="164"/>
        <v>9.7979589711327184E-2</v>
      </c>
      <c r="P857">
        <f t="shared" si="158"/>
        <v>-33451.863809969946</v>
      </c>
      <c r="Q857">
        <f>0</f>
        <v>0</v>
      </c>
      <c r="R857" s="12">
        <f>0</f>
        <v>0</v>
      </c>
      <c r="S857">
        <f>0</f>
        <v>0</v>
      </c>
      <c r="T857">
        <f>0</f>
        <v>0</v>
      </c>
      <c r="U857">
        <f>IFERROR($C$3*S857,0)</f>
        <v>0</v>
      </c>
      <c r="V857">
        <f>3.1415-ATAN((M857/2)/ABS((G857-$C$7)))</f>
        <v>3.2174728958913521</v>
      </c>
      <c r="W857">
        <f>SQRT(((O857/2))^2+(ABS(G857-$C$7))^2)</f>
        <v>0.11003656202689276</v>
      </c>
      <c r="X857">
        <f t="shared" si="165"/>
        <v>3.1415000000000002</v>
      </c>
      <c r="Y857">
        <f>G857-$C$7</f>
        <v>-9.8529411764702091E-2</v>
      </c>
      <c r="Z857">
        <f t="shared" si="166"/>
        <v>3.0053258189469516E-6</v>
      </c>
      <c r="AA857">
        <f>W857/$C$5</f>
        <v>5.5018281013446373</v>
      </c>
      <c r="AB857">
        <f>Y857/$C$5</f>
        <v>-4.9264705882351043</v>
      </c>
      <c r="AC857">
        <f>$C$4/$C$5</f>
        <v>0</v>
      </c>
      <c r="AD857">
        <f>IFERROR(ABS(((J857*$C$5)/(4*Z857))*((((1/(AA857^3))-AA857)*SIN(V857))-(((4/(AA857^5))-(5/(AA857^3))+AA857)*SIN(3*V857))-(2*AC857*((3/(AA857^4))-(4/(AA857^2))+1)*COS(2*V857))+(2*AC857*((1/(AA857^2))-1)))),0)</f>
        <v>73668.99165265217</v>
      </c>
      <c r="AE857">
        <f>IFERROR(ABS(((J857*$C$5)/(4*Z857))*((2*AC857*((-(3/(AB857^4)))+(2/(AB857^2))+1)*SIN(2*X857))-((1/(AB857^3))*COS(X857))+(((4/(AB857^5))-((3/(AB857^3))-AB857))*COS(3*X857)))),0)</f>
        <v>218302.15711421281</v>
      </c>
      <c r="AF857">
        <f>MAX($C$8,AD857)</f>
        <v>400000</v>
      </c>
      <c r="AG857" s="11">
        <f>MAX(AE857,$C$3,U857)</f>
        <v>218302.15711421281</v>
      </c>
      <c r="AH857" s="11">
        <f t="shared" si="167"/>
        <v>8.9681101688148232E-2</v>
      </c>
      <c r="AI857" s="11">
        <f>(3*K857)/($C$2*$C$3*2)</f>
        <v>-1.4999999999999999E-2</v>
      </c>
      <c r="AJ857">
        <f t="shared" si="159"/>
        <v>0.25147000000000003</v>
      </c>
      <c r="AK857">
        <f t="shared" si="160"/>
        <v>8.9681101688148232E-2</v>
      </c>
      <c r="AL857">
        <f>0</f>
        <v>0</v>
      </c>
      <c r="AN857">
        <f t="shared" si="161"/>
        <v>1.2996724587370064E-6</v>
      </c>
    </row>
    <row r="858" spans="7:40" x14ac:dyDescent="0.25">
      <c r="G858">
        <f>G857+($C$6/1700)</f>
        <v>0.25176470588235672</v>
      </c>
      <c r="H858" s="7">
        <f t="shared" si="162"/>
        <v>0.25175999999999998</v>
      </c>
      <c r="I858" s="7">
        <f t="shared" si="168"/>
        <v>858</v>
      </c>
      <c r="J858" s="7">
        <f t="shared" si="169"/>
        <v>26.779999999999944</v>
      </c>
      <c r="K858" s="7">
        <v>-100</v>
      </c>
      <c r="L858">
        <f>SQRT(ABS((6*J858)/($C$2*$C$8)))</f>
        <v>8.9632583361186152E-2</v>
      </c>
      <c r="M858">
        <f>(3*K858)/($C$2*$C$3*2)</f>
        <v>-1.4999999999999999E-2</v>
      </c>
      <c r="N858">
        <f t="shared" si="163"/>
        <v>8.9632583361186152E-2</v>
      </c>
      <c r="O858">
        <f t="shared" si="164"/>
        <v>9.7979589711327184E-2</v>
      </c>
      <c r="P858">
        <f t="shared" si="158"/>
        <v>-33469.971382071068</v>
      </c>
      <c r="Q858">
        <f>0</f>
        <v>0</v>
      </c>
      <c r="R858" s="12">
        <f>0</f>
        <v>0</v>
      </c>
      <c r="S858">
        <f>0</f>
        <v>0</v>
      </c>
      <c r="T858">
        <f>0</f>
        <v>0</v>
      </c>
      <c r="U858">
        <f>IFERROR($C$3*S858,0)</f>
        <v>0</v>
      </c>
      <c r="V858">
        <f>3.1415-ATAN((M858/2)/ABS((G858-$C$7)))</f>
        <v>3.2176994814868491</v>
      </c>
      <c r="W858">
        <f>SQRT(((O858/2))^2+(ABS(G858-$C$7))^2)</f>
        <v>0.10977328003835851</v>
      </c>
      <c r="X858">
        <f t="shared" si="165"/>
        <v>3.1415000000000002</v>
      </c>
      <c r="Y858">
        <f>G858-$C$7</f>
        <v>-9.8235294117643257E-2</v>
      </c>
      <c r="Z858">
        <f t="shared" si="166"/>
        <v>3.0004507280157005E-6</v>
      </c>
      <c r="AA858">
        <f>W858/$C$5</f>
        <v>5.4886640019179254</v>
      </c>
      <c r="AB858">
        <f>Y858/$C$5</f>
        <v>-4.9117647058821632</v>
      </c>
      <c r="AC858">
        <f>$C$4/$C$5</f>
        <v>0</v>
      </c>
      <c r="AD858">
        <f>IFERROR(ABS(((J858*$C$5)/(4*Z858))*((((1/(AA858^3))-AA858)*SIN(V858))-(((4/(AA858^5))-(5/(AA858^3))+AA858)*SIN(3*V858))-(2*AC858*((3/(AA858^4))-(4/(AA858^2))+1)*COS(2*V858))+(2*AC858*((1/(AA858^2))-1)))),0)</f>
        <v>73746.124091147489</v>
      </c>
      <c r="AE858">
        <f>IFERROR(ABS(((J858*$C$5)/(4*Z858))*((2*AC858*((-(3/(AB858^4)))+(2/(AB858^2))+1)*SIN(2*X858))-((1/(AB858^3))*COS(X858))+(((4/(AB858^5))-((3/(AB858^3))-AB858))*COS(3*X858)))),0)</f>
        <v>217751.52710541463</v>
      </c>
      <c r="AF858">
        <f>MAX($C$8,AD858)</f>
        <v>400000</v>
      </c>
      <c r="AG858" s="11">
        <f>MAX(AE858,$C$3,U858)</f>
        <v>217751.52710541463</v>
      </c>
      <c r="AH858" s="11">
        <f t="shared" si="167"/>
        <v>8.9632583361186152E-2</v>
      </c>
      <c r="AI858" s="11">
        <f>(3*K858)/($C$2*$C$3*2)</f>
        <v>-1.4999999999999999E-2</v>
      </c>
      <c r="AJ858">
        <f t="shared" si="159"/>
        <v>0.25175999999999998</v>
      </c>
      <c r="AK858">
        <f t="shared" si="160"/>
        <v>8.9632583361186152E-2</v>
      </c>
      <c r="AL858">
        <f>0</f>
        <v>0</v>
      </c>
      <c r="AN858">
        <f t="shared" si="161"/>
        <v>1.3437354650377681E-6</v>
      </c>
    </row>
    <row r="859" spans="7:40" x14ac:dyDescent="0.25">
      <c r="G859">
        <f>G858+($C$6/1700)</f>
        <v>0.25205882352941555</v>
      </c>
      <c r="H859" s="7">
        <f t="shared" si="162"/>
        <v>0.25206000000000001</v>
      </c>
      <c r="I859" s="7">
        <f t="shared" si="168"/>
        <v>859</v>
      </c>
      <c r="J859" s="7">
        <f t="shared" si="169"/>
        <v>26.749999999999943</v>
      </c>
      <c r="K859" s="7">
        <v>-100</v>
      </c>
      <c r="L859">
        <f>SQRT(ABS((6*J859)/($C$2*$C$8)))</f>
        <v>8.9582364335844489E-2</v>
      </c>
      <c r="M859">
        <f>(3*K859)/($C$2*$C$3*2)</f>
        <v>-1.4999999999999999E-2</v>
      </c>
      <c r="N859">
        <f t="shared" si="163"/>
        <v>8.9582364335844489E-2</v>
      </c>
      <c r="O859">
        <f t="shared" si="164"/>
        <v>9.7979589711327184E-2</v>
      </c>
      <c r="P859">
        <f t="shared" si="158"/>
        <v>-33488.734331156891</v>
      </c>
      <c r="Q859">
        <f>0</f>
        <v>0</v>
      </c>
      <c r="R859" s="12">
        <f>0</f>
        <v>0</v>
      </c>
      <c r="S859">
        <f>0</f>
        <v>0</v>
      </c>
      <c r="T859">
        <f>0</f>
        <v>0</v>
      </c>
      <c r="U859">
        <f>IFERROR($C$3*S859,0)</f>
        <v>0</v>
      </c>
      <c r="V859">
        <f>3.1415-ATAN((M859/2)/ABS((G859-$C$7)))</f>
        <v>3.2179274200467542</v>
      </c>
      <c r="W859">
        <f>SQRT(((O859/2))^2+(ABS(G859-$C$7))^2)</f>
        <v>0.10951015500145254</v>
      </c>
      <c r="X859">
        <f t="shared" si="165"/>
        <v>3.1415000000000002</v>
      </c>
      <c r="Y859">
        <f>G859-$C$7</f>
        <v>-9.7941176470584423E-2</v>
      </c>
      <c r="Z859">
        <f t="shared" si="166"/>
        <v>2.9954103074797933E-6</v>
      </c>
      <c r="AA859">
        <f>W859/$C$5</f>
        <v>5.4755077500726275</v>
      </c>
      <c r="AB859">
        <f>Y859/$C$5</f>
        <v>-4.8970588235292212</v>
      </c>
      <c r="AC859">
        <f>$C$4/$C$5</f>
        <v>0</v>
      </c>
      <c r="AD859">
        <f>IFERROR(ABS(((J859*$C$5)/(4*Z859))*((((1/(AA859^3))-AA859)*SIN(V859))-(((4/(AA859^5))-(5/(AA859^3))+AA859)*SIN(3*V859))-(2*AC859*((3/(AA859^4))-(4/(AA859^2))+1)*COS(2*V859))+(2*AC859*((1/(AA859^2))-1)))),0)</f>
        <v>73825.035176127698</v>
      </c>
      <c r="AE859">
        <f>IFERROR(ABS(((J859*$C$5)/(4*Z859))*((2*AC859*((-(3/(AB859^4)))+(2/(AB859^2))+1)*SIN(2*X859))-((1/(AB859^3))*COS(X859))+(((4/(AB859^5))-((3/(AB859^3))-AB859))*COS(3*X859)))),0)</f>
        <v>217204.27881610324</v>
      </c>
      <c r="AF859">
        <f>MAX($C$8,AD859)</f>
        <v>400000</v>
      </c>
      <c r="AG859" s="11">
        <f>MAX(AE859,$C$3,U859)</f>
        <v>217204.27881610324</v>
      </c>
      <c r="AH859" s="11">
        <f t="shared" si="167"/>
        <v>8.9582364335844489E-2</v>
      </c>
      <c r="AI859" s="11">
        <f>(3*K859)/($C$2*$C$3*2)</f>
        <v>-1.4999999999999999E-2</v>
      </c>
      <c r="AJ859">
        <f t="shared" si="159"/>
        <v>0.25206000000000001</v>
      </c>
      <c r="AK859">
        <f t="shared" si="160"/>
        <v>8.9582364335844489E-2</v>
      </c>
      <c r="AL859">
        <f>0</f>
        <v>0</v>
      </c>
      <c r="AN859">
        <f t="shared" si="161"/>
        <v>1.2982399912959629E-6</v>
      </c>
    </row>
    <row r="860" spans="7:40" x14ac:dyDescent="0.25">
      <c r="G860">
        <f>G859+($C$6/1700)</f>
        <v>0.25235294117647439</v>
      </c>
      <c r="H860" s="7">
        <f t="shared" si="162"/>
        <v>0.25235000000000002</v>
      </c>
      <c r="I860" s="7">
        <f t="shared" si="168"/>
        <v>860</v>
      </c>
      <c r="J860" s="7">
        <f t="shared" si="169"/>
        <v>26.720999999999943</v>
      </c>
      <c r="K860" s="7">
        <v>-100</v>
      </c>
      <c r="L860">
        <f>SQRT(ABS((6*J860)/($C$2*$C$8)))</f>
        <v>8.9533792503165996E-2</v>
      </c>
      <c r="M860">
        <f>(3*K860)/($C$2*$C$3*2)</f>
        <v>-1.4999999999999999E-2</v>
      </c>
      <c r="N860">
        <f t="shared" si="163"/>
        <v>8.9533792503165996E-2</v>
      </c>
      <c r="O860">
        <f t="shared" si="164"/>
        <v>9.7979589711327184E-2</v>
      </c>
      <c r="P860">
        <f t="shared" si="158"/>
        <v>-33506.901876114731</v>
      </c>
      <c r="Q860">
        <f>0</f>
        <v>0</v>
      </c>
      <c r="R860" s="12">
        <f>0</f>
        <v>0</v>
      </c>
      <c r="S860">
        <f>0</f>
        <v>0</v>
      </c>
      <c r="T860">
        <f>0</f>
        <v>0</v>
      </c>
      <c r="U860">
        <f>IFERROR($C$3*S860,0)</f>
        <v>0</v>
      </c>
      <c r="V860">
        <f>3.1415-ATAN((M860/2)/ABS((G860-$C$7)))</f>
        <v>3.2181567237014779</v>
      </c>
      <c r="W860">
        <f>SQRT(((O860/2))^2+(ABS(G860-$C$7))^2)</f>
        <v>0.1092471880502426</v>
      </c>
      <c r="X860">
        <f t="shared" si="165"/>
        <v>3.1415000000000002</v>
      </c>
      <c r="Y860">
        <f>G860-$C$7</f>
        <v>-9.764705882352559E-2</v>
      </c>
      <c r="Z860">
        <f t="shared" si="166"/>
        <v>2.9905405868463668E-6</v>
      </c>
      <c r="AA860">
        <f>W860/$C$5</f>
        <v>5.4623594025121296</v>
      </c>
      <c r="AB860">
        <f>Y860/$C$5</f>
        <v>-4.8823529411762792</v>
      </c>
      <c r="AC860">
        <f>$C$4/$C$5</f>
        <v>0</v>
      </c>
      <c r="AD860">
        <f>IFERROR(ABS(((J860*$C$5)/(4*Z860))*((((1/(AA860^3))-AA860)*SIN(V860))-(((4/(AA860^5))-(5/(AA860^3))+AA860)*SIN(3*V860))-(2*AC860*((3/(AA860^4))-(4/(AA860^2))+1)*COS(2*V860))+(2*AC860*((1/(AA860^2))-1)))),0)</f>
        <v>73902.971934251662</v>
      </c>
      <c r="AE860">
        <f>IFERROR(ABS(((J860*$C$5)/(4*Z860))*((2*AC860*((-(3/(AB860^4)))+(2/(AB860^2))+1)*SIN(2*X860))-((1/(AB860^3))*COS(X860))+(((4/(AB860^5))-((3/(AB860^3))-AB860))*COS(3*X860)))),0)</f>
        <v>216652.28318636876</v>
      </c>
      <c r="AF860">
        <f>MAX($C$8,AD860)</f>
        <v>400000</v>
      </c>
      <c r="AG860" s="11">
        <f>MAX(AE860,$C$3,U860)</f>
        <v>216652.28318636876</v>
      </c>
      <c r="AH860" s="11">
        <f t="shared" si="167"/>
        <v>8.9533792503165996E-2</v>
      </c>
      <c r="AI860" s="11">
        <f>(3*K860)/($C$2*$C$3*2)</f>
        <v>-1.4999999999999999E-2</v>
      </c>
      <c r="AJ860">
        <f t="shared" si="159"/>
        <v>0.25235000000000002</v>
      </c>
      <c r="AK860">
        <f t="shared" si="160"/>
        <v>8.9533792503165996E-2</v>
      </c>
      <c r="AL860">
        <f>0</f>
        <v>0</v>
      </c>
      <c r="AN860">
        <f t="shared" si="161"/>
        <v>1.3422527705315416E-6</v>
      </c>
    </row>
    <row r="861" spans="7:40" x14ac:dyDescent="0.25">
      <c r="G861">
        <f>G860+($C$6/1700)</f>
        <v>0.25264705882353322</v>
      </c>
      <c r="H861" s="7">
        <f t="shared" si="162"/>
        <v>0.25264999999999999</v>
      </c>
      <c r="I861" s="7">
        <f t="shared" si="168"/>
        <v>861</v>
      </c>
      <c r="J861" s="7">
        <f t="shared" si="169"/>
        <v>26.690999999999946</v>
      </c>
      <c r="K861" s="7">
        <v>-100</v>
      </c>
      <c r="L861">
        <f>SQRT(ABS((6*J861)/($C$2*$C$8)))</f>
        <v>8.9483518035445964E-2</v>
      </c>
      <c r="M861">
        <f>(3*K861)/($C$2*$C$3*2)</f>
        <v>-1.4999999999999999E-2</v>
      </c>
      <c r="N861">
        <f t="shared" si="163"/>
        <v>8.9483518035445964E-2</v>
      </c>
      <c r="O861">
        <f t="shared" si="164"/>
        <v>9.7979589711327184E-2</v>
      </c>
      <c r="P861">
        <f t="shared" si="158"/>
        <v>-33525.7270373707</v>
      </c>
      <c r="Q861">
        <f>0</f>
        <v>0</v>
      </c>
      <c r="R861" s="12">
        <f>0</f>
        <v>0</v>
      </c>
      <c r="S861">
        <f>0</f>
        <v>0</v>
      </c>
      <c r="T861">
        <f>0</f>
        <v>0</v>
      </c>
      <c r="U861">
        <f>IFERROR($C$3*S861,0)</f>
        <v>0</v>
      </c>
      <c r="V861">
        <f>3.1415-ATAN((M861/2)/ABS((G861-$C$7)))</f>
        <v>3.2183874047265855</v>
      </c>
      <c r="W861">
        <f>SQRT(((O861/2))^2+(ABS(G861-$C$7))^2)</f>
        <v>0.10898438032905725</v>
      </c>
      <c r="X861">
        <f t="shared" si="165"/>
        <v>3.1415000000000002</v>
      </c>
      <c r="Y861">
        <f>G861-$C$7</f>
        <v>-9.7352941176466756E-2</v>
      </c>
      <c r="Z861">
        <f t="shared" si="166"/>
        <v>2.985505724855104E-6</v>
      </c>
      <c r="AA861">
        <f>W861/$C$5</f>
        <v>5.4492190164528624</v>
      </c>
      <c r="AB861">
        <f>Y861/$C$5</f>
        <v>-4.867647058823338</v>
      </c>
      <c r="AC861">
        <f>$C$4/$C$5</f>
        <v>0</v>
      </c>
      <c r="AD861">
        <f>IFERROR(ABS(((J861*$C$5)/(4*Z861))*((((1/(AA861^3))-AA861)*SIN(V861))-(((4/(AA861^5))-(5/(AA861^3))+AA861)*SIN(3*V861))-(2*AC861*((3/(AA861^4))-(4/(AA861^2))+1)*COS(2*V861))+(2*AC861*((1/(AA861^2))-1)))),0)</f>
        <v>73982.701020766588</v>
      </c>
      <c r="AE861">
        <f>IFERROR(ABS(((J861*$C$5)/(4*Z861))*((2*AC861*((-(3/(AB861^4)))+(2/(AB861^2))+1)*SIN(2*X861))-((1/(AB861^3))*COS(X861))+(((4/(AB861^5))-((3/(AB861^3))-AB861))*COS(3*X861)))),0)</f>
        <v>216103.65040367507</v>
      </c>
      <c r="AF861">
        <f>MAX($C$8,AD861)</f>
        <v>400000</v>
      </c>
      <c r="AG861" s="11">
        <f>MAX(AE861,$C$3,U861)</f>
        <v>216103.65040367507</v>
      </c>
      <c r="AH861" s="11">
        <f t="shared" si="167"/>
        <v>8.9483518035445964E-2</v>
      </c>
      <c r="AI861" s="11">
        <f>(3*K861)/($C$2*$C$3*2)</f>
        <v>-1.4999999999999999E-2</v>
      </c>
      <c r="AJ861">
        <f t="shared" si="159"/>
        <v>0.25264999999999999</v>
      </c>
      <c r="AK861">
        <f t="shared" si="160"/>
        <v>8.9483518035445964E-2</v>
      </c>
      <c r="AL861">
        <f>0</f>
        <v>0</v>
      </c>
      <c r="AN861">
        <f t="shared" si="161"/>
        <v>1.2968059415348703E-6</v>
      </c>
    </row>
    <row r="862" spans="7:40" x14ac:dyDescent="0.25">
      <c r="G862">
        <f>G861+($C$6/1700)</f>
        <v>0.25294117647059206</v>
      </c>
      <c r="H862" s="7">
        <f t="shared" si="162"/>
        <v>0.25294</v>
      </c>
      <c r="I862" s="7">
        <f t="shared" si="168"/>
        <v>862</v>
      </c>
      <c r="J862" s="7">
        <f t="shared" si="169"/>
        <v>26.661999999999946</v>
      </c>
      <c r="K862" s="7">
        <v>-100</v>
      </c>
      <c r="L862">
        <f>SQRT(ABS((6*J862)/($C$2*$C$8)))</f>
        <v>8.9434892519642373E-2</v>
      </c>
      <c r="M862">
        <f>(3*K862)/($C$2*$C$3*2)</f>
        <v>-1.4999999999999999E-2</v>
      </c>
      <c r="N862">
        <f t="shared" si="163"/>
        <v>8.9434892519642373E-2</v>
      </c>
      <c r="O862">
        <f t="shared" si="164"/>
        <v>9.7979589711327184E-2</v>
      </c>
      <c r="P862">
        <f t="shared" si="158"/>
        <v>-33543.954886971173</v>
      </c>
      <c r="Q862">
        <f>0</f>
        <v>0</v>
      </c>
      <c r="R862" s="12">
        <f>0</f>
        <v>0</v>
      </c>
      <c r="S862">
        <f>0</f>
        <v>0</v>
      </c>
      <c r="T862">
        <f>0</f>
        <v>0</v>
      </c>
      <c r="U862">
        <f>IFERROR($C$3*S862,0)</f>
        <v>0</v>
      </c>
      <c r="V862">
        <f>3.1415-ATAN((M862/2)/ABS((G862-$C$7)))</f>
        <v>3.2186194755449735</v>
      </c>
      <c r="W862">
        <f>SQRT(((O862/2))^2+(ABS(G862-$C$7))^2)</f>
        <v>0.10872173299259331</v>
      </c>
      <c r="X862">
        <f t="shared" si="165"/>
        <v>3.1415000000000002</v>
      </c>
      <c r="Y862">
        <f>G862-$C$7</f>
        <v>-9.7058823529407923E-2</v>
      </c>
      <c r="Z862">
        <f t="shared" si="166"/>
        <v>2.9806413804483744E-6</v>
      </c>
      <c r="AA862">
        <f>W862/$C$5</f>
        <v>5.436086649629666</v>
      </c>
      <c r="AB862">
        <f>Y862/$C$5</f>
        <v>-4.852941176470396</v>
      </c>
      <c r="AC862">
        <f>$C$4/$C$5</f>
        <v>0</v>
      </c>
      <c r="AD862">
        <f>IFERROR(ABS(((J862*$C$5)/(4*Z862))*((((1/(AA862^3))-AA862)*SIN(V862))-(((4/(AA862^5))-(5/(AA862^3))+AA862)*SIN(3*V862))-(2*AC862*((3/(AA862^4))-(4/(AA862^2))+1)*COS(2*V862))+(2*AC862*((1/(AA862^2))-1)))),0)</f>
        <v>74061.457581733106</v>
      </c>
      <c r="AE862">
        <f>IFERROR(ABS(((J862*$C$5)/(4*Z862))*((2*AC862*((-(3/(AB862^4)))+(2/(AB862^2))+1)*SIN(2*X862))-((1/(AB862^3))*COS(X862))+(((4/(AB862^5))-((3/(AB862^3))-AB862))*COS(3*X862)))),0)</f>
        <v>215550.27455129946</v>
      </c>
      <c r="AF862">
        <f>MAX($C$8,AD862)</f>
        <v>400000</v>
      </c>
      <c r="AG862" s="11">
        <f>MAX(AE862,$C$3,U862)</f>
        <v>215550.27455129946</v>
      </c>
      <c r="AH862" s="11">
        <f t="shared" si="167"/>
        <v>8.9434892519642373E-2</v>
      </c>
      <c r="AI862" s="11">
        <f>(3*K862)/($C$2*$C$3*2)</f>
        <v>-1.4999999999999999E-2</v>
      </c>
      <c r="AJ862">
        <f t="shared" si="159"/>
        <v>0.25294</v>
      </c>
      <c r="AK862">
        <f t="shared" si="160"/>
        <v>8.9434892519642373E-2</v>
      </c>
      <c r="AL862">
        <f>0</f>
        <v>0</v>
      </c>
      <c r="AN862">
        <f t="shared" si="161"/>
        <v>1.3407684363827581E-6</v>
      </c>
    </row>
    <row r="863" spans="7:40" x14ac:dyDescent="0.25">
      <c r="G863">
        <f>G862+($C$6/1700)</f>
        <v>0.25323529411765089</v>
      </c>
      <c r="H863" s="7">
        <f t="shared" si="162"/>
        <v>0.25324000000000002</v>
      </c>
      <c r="I863" s="7">
        <f t="shared" si="168"/>
        <v>863</v>
      </c>
      <c r="J863" s="7">
        <f t="shared" si="169"/>
        <v>26.631999999999945</v>
      </c>
      <c r="K863" s="7">
        <v>-100</v>
      </c>
      <c r="L863">
        <f>SQRT(ABS((6*J863)/($C$2*$C$8)))</f>
        <v>8.9384562425510503E-2</v>
      </c>
      <c r="M863">
        <f>(3*K863)/($C$2*$C$3*2)</f>
        <v>-1.4999999999999999E-2</v>
      </c>
      <c r="N863">
        <f t="shared" si="163"/>
        <v>8.9384562425510503E-2</v>
      </c>
      <c r="O863">
        <f t="shared" si="164"/>
        <v>9.7979589711327184E-2</v>
      </c>
      <c r="P863">
        <f t="shared" si="158"/>
        <v>-33562.842604952937</v>
      </c>
      <c r="Q863">
        <f>0</f>
        <v>0</v>
      </c>
      <c r="R863" s="12">
        <f>0</f>
        <v>0</v>
      </c>
      <c r="S863">
        <f>0</f>
        <v>0</v>
      </c>
      <c r="T863">
        <f>0</f>
        <v>0</v>
      </c>
      <c r="U863">
        <f>IFERROR($C$3*S863,0)</f>
        <v>0</v>
      </c>
      <c r="V863">
        <f>3.1415-ATAN((M863/2)/ABS((G863-$C$7)))</f>
        <v>3.2188529487290825</v>
      </c>
      <c r="W863">
        <f>SQRT(((O863/2))^2+(ABS(G863-$C$7))^2)</f>
        <v>0.10845924720602447</v>
      </c>
      <c r="X863">
        <f t="shared" si="165"/>
        <v>3.1415000000000002</v>
      </c>
      <c r="Y863">
        <f>G863-$C$7</f>
        <v>-9.6764705882349089E-2</v>
      </c>
      <c r="Z863">
        <f t="shared" si="166"/>
        <v>2.9756120831452389E-6</v>
      </c>
      <c r="AA863">
        <f>W863/$C$5</f>
        <v>5.4229623603012236</v>
      </c>
      <c r="AB863">
        <f>Y863/$C$5</f>
        <v>-4.838235294117454</v>
      </c>
      <c r="AC863">
        <f>$C$4/$C$5</f>
        <v>0</v>
      </c>
      <c r="AD863">
        <f>IFERROR(ABS(((J863*$C$5)/(4*Z863))*((((1/(AA863^3))-AA863)*SIN(V863))-(((4/(AA863^5))-(5/(AA863^3))+AA863)*SIN(3*V863))-(2*AC863*((3/(AA863^4))-(4/(AA863^2))+1)*COS(2*V863))+(2*AC863*((1/(AA863^2))-1)))),0)</f>
        <v>74142.020408503842</v>
      </c>
      <c r="AE863">
        <f>IFERROR(ABS(((J863*$C$5)/(4*Z863))*((2*AC863*((-(3/(AB863^4)))+(2/(AB863^2))+1)*SIN(2*X863))-((1/(AB863^3))*COS(X863))+(((4/(AB863^5))-((3/(AB863^3))-AB863))*COS(3*X863)))),0)</f>
        <v>215000.24238311881</v>
      </c>
      <c r="AF863">
        <f>MAX($C$8,AD863)</f>
        <v>400000</v>
      </c>
      <c r="AG863" s="11">
        <f>MAX(AE863,$C$3,U863)</f>
        <v>215000.24238311881</v>
      </c>
      <c r="AH863" s="11">
        <f t="shared" si="167"/>
        <v>8.9384562425510503E-2</v>
      </c>
      <c r="AI863" s="11">
        <f>(3*K863)/($C$2*$C$3*2)</f>
        <v>-1.4999999999999999E-2</v>
      </c>
      <c r="AJ863">
        <f t="shared" si="159"/>
        <v>0.25324000000000002</v>
      </c>
      <c r="AK863">
        <f t="shared" si="160"/>
        <v>8.9384562425510503E-2</v>
      </c>
      <c r="AL863">
        <f>0</f>
        <v>0</v>
      </c>
      <c r="AN863">
        <f t="shared" si="161"/>
        <v>1.295370304198571E-6</v>
      </c>
    </row>
    <row r="864" spans="7:40" x14ac:dyDescent="0.25">
      <c r="G864">
        <f>G863+($C$6/1700)</f>
        <v>0.25352941176470972</v>
      </c>
      <c r="H864" s="7">
        <f t="shared" si="162"/>
        <v>0.25352999999999998</v>
      </c>
      <c r="I864" s="7">
        <f t="shared" si="168"/>
        <v>864</v>
      </c>
      <c r="J864" s="7">
        <f t="shared" si="169"/>
        <v>26.602999999999948</v>
      </c>
      <c r="K864" s="7">
        <v>-100</v>
      </c>
      <c r="L864">
        <f>SQRT(ABS((6*J864)/($C$2*$C$8)))</f>
        <v>8.9335883048190567E-2</v>
      </c>
      <c r="M864">
        <f>(3*K864)/($C$2*$C$3*2)</f>
        <v>-1.4999999999999999E-2</v>
      </c>
      <c r="N864">
        <f t="shared" si="163"/>
        <v>8.9335883048190567E-2</v>
      </c>
      <c r="O864">
        <f t="shared" si="164"/>
        <v>9.7979589711327184E-2</v>
      </c>
      <c r="P864">
        <f t="shared" si="158"/>
        <v>-33581.131093557407</v>
      </c>
      <c r="Q864">
        <f>0</f>
        <v>0</v>
      </c>
      <c r="R864" s="12">
        <f>0</f>
        <v>0</v>
      </c>
      <c r="S864">
        <f>0</f>
        <v>0</v>
      </c>
      <c r="T864">
        <f>0</f>
        <v>0</v>
      </c>
      <c r="U864">
        <f>IFERROR($C$3*S864,0)</f>
        <v>0</v>
      </c>
      <c r="V864">
        <f>3.1415-ATAN((M864/2)/ABS((G864-$C$7)))</f>
        <v>3.2190878370031468</v>
      </c>
      <c r="W864">
        <f>SQRT(((O864/2))^2+(ABS(G864-$C$7))^2)</f>
        <v>0.1081969241451111</v>
      </c>
      <c r="X864">
        <f t="shared" si="165"/>
        <v>3.1415000000000002</v>
      </c>
      <c r="Y864">
        <f>G864-$C$7</f>
        <v>-9.6470588235290256E-2</v>
      </c>
      <c r="Z864">
        <f t="shared" si="166"/>
        <v>2.9707531209137611E-6</v>
      </c>
      <c r="AA864">
        <f>W864/$C$5</f>
        <v>5.4098462072555549</v>
      </c>
      <c r="AB864">
        <f>Y864/$C$5</f>
        <v>-4.8235294117645129</v>
      </c>
      <c r="AC864">
        <f>$C$4/$C$5</f>
        <v>0</v>
      </c>
      <c r="AD864">
        <f>IFERROR(ABS(((J864*$C$5)/(4*Z864))*((((1/(AA864^3))-AA864)*SIN(V864))-(((4/(AA864^5))-(5/(AA864^3))+AA864)*SIN(3*V864))-(2*AC864*((3/(AA864^4))-(4/(AA864^2))+1)*COS(2*V864))+(2*AC864*((1/(AA864^2))-1)))),0)</f>
        <v>74221.61265481489</v>
      </c>
      <c r="AE864">
        <f>IFERROR(ABS(((J864*$C$5)/(4*Z864))*((2*AC864*((-(3/(AB864^4)))+(2/(AB864^2))+1)*SIN(2*X864))-((1/(AB864^3))*COS(X864))+(((4/(AB864^5))-((3/(AB864^3))-AB864))*COS(3*X864)))),0)</f>
        <v>214445.47132903174</v>
      </c>
      <c r="AF864">
        <f>MAX($C$8,AD864)</f>
        <v>400000</v>
      </c>
      <c r="AG864" s="11">
        <f>MAX(AE864,$C$3,U864)</f>
        <v>214445.47132903174</v>
      </c>
      <c r="AH864" s="11">
        <f t="shared" si="167"/>
        <v>8.9335883048190567E-2</v>
      </c>
      <c r="AI864" s="11">
        <f>(3*K864)/($C$2*$C$3*2)</f>
        <v>-1.4999999999999999E-2</v>
      </c>
      <c r="AJ864">
        <f t="shared" si="159"/>
        <v>0.25352999999999998</v>
      </c>
      <c r="AK864">
        <f t="shared" si="160"/>
        <v>8.9335883048190567E-2</v>
      </c>
      <c r="AL864">
        <f>0</f>
        <v>0</v>
      </c>
      <c r="AN864">
        <f t="shared" si="161"/>
        <v>1.2946640683977217E-6</v>
      </c>
    </row>
    <row r="865" spans="7:40" x14ac:dyDescent="0.25">
      <c r="G865">
        <f>G864+($C$6/1700)</f>
        <v>0.25382352941176856</v>
      </c>
      <c r="H865" s="7">
        <f t="shared" si="162"/>
        <v>0.25381999999999999</v>
      </c>
      <c r="I865" s="7">
        <f t="shared" si="168"/>
        <v>865</v>
      </c>
      <c r="J865" s="7">
        <f t="shared" si="169"/>
        <v>26.573999999999948</v>
      </c>
      <c r="K865" s="7">
        <v>-100</v>
      </c>
      <c r="L865">
        <f>SQRT(ABS((6*J865)/($C$2*$C$8)))</f>
        <v>8.9287177130873516E-2</v>
      </c>
      <c r="M865">
        <f>(3*K865)/($C$2*$C$3*2)</f>
        <v>-1.4999999999999999E-2</v>
      </c>
      <c r="N865">
        <f t="shared" si="163"/>
        <v>8.9287177130873516E-2</v>
      </c>
      <c r="O865">
        <f t="shared" si="164"/>
        <v>9.7979589711327184E-2</v>
      </c>
      <c r="P865">
        <f t="shared" si="158"/>
        <v>-33599.449511128812</v>
      </c>
      <c r="Q865">
        <f>0</f>
        <v>0</v>
      </c>
      <c r="R865" s="12">
        <f>0</f>
        <v>0</v>
      </c>
      <c r="S865">
        <f>0</f>
        <v>0</v>
      </c>
      <c r="T865">
        <f>0</f>
        <v>0</v>
      </c>
      <c r="U865">
        <f>IFERROR($C$3*S865,0)</f>
        <v>0</v>
      </c>
      <c r="V865">
        <f>3.1415-ATAN((M865/2)/ABS((G865-$C$7)))</f>
        <v>3.2193241532454899</v>
      </c>
      <c r="W865">
        <f>SQRT(((O865/2))^2+(ABS(G865-$C$7))^2)</f>
        <v>0.1079347649963113</v>
      </c>
      <c r="X865">
        <f t="shared" si="165"/>
        <v>3.1415000000000002</v>
      </c>
      <c r="Y865">
        <f>G865-$C$7</f>
        <v>-9.6176470588231422E-2</v>
      </c>
      <c r="Z865">
        <f t="shared" si="166"/>
        <v>2.9658968063447847E-6</v>
      </c>
      <c r="AA865">
        <f>W865/$C$5</f>
        <v>5.3967382498155647</v>
      </c>
      <c r="AB865">
        <f>Y865/$C$5</f>
        <v>-4.8088235294115709</v>
      </c>
      <c r="AC865">
        <f>$C$4/$C$5</f>
        <v>0</v>
      </c>
      <c r="AD865">
        <f>IFERROR(ABS(((J865*$C$5)/(4*Z865))*((((1/(AA865^3))-AA865)*SIN(V865))-(((4/(AA865^5))-(5/(AA865^3))+AA865)*SIN(3*V865))-(2*AC865*((3/(AA865^4))-(4/(AA865^2))+1)*COS(2*V865))+(2*AC865*((1/(AA865^2))-1)))),0)</f>
        <v>74301.62731397296</v>
      </c>
      <c r="AE865">
        <f>IFERROR(ABS(((J865*$C$5)/(4*Z865))*((2*AC865*((-(3/(AB865^4)))+(2/(AB865^2))+1)*SIN(2*X865))-((1/(AB865^3))*COS(X865))+(((4/(AB865^5))-((3/(AB865^3))-AB865))*COS(3*X865)))),0)</f>
        <v>213889.9999616234</v>
      </c>
      <c r="AF865">
        <f>MAX($C$8,AD865)</f>
        <v>400000</v>
      </c>
      <c r="AG865" s="11">
        <f>MAX(AE865,$C$3,U865)</f>
        <v>213889.9999616234</v>
      </c>
      <c r="AH865" s="11">
        <f t="shared" si="167"/>
        <v>8.9287177130873516E-2</v>
      </c>
      <c r="AI865" s="11">
        <f>(3*K865)/($C$2*$C$3*2)</f>
        <v>-1.4999999999999999E-2</v>
      </c>
      <c r="AJ865">
        <f t="shared" si="159"/>
        <v>0.25381999999999999</v>
      </c>
      <c r="AK865">
        <f t="shared" si="160"/>
        <v>8.9287177130873516E-2</v>
      </c>
      <c r="AL865">
        <f>0</f>
        <v>0</v>
      </c>
      <c r="AN865">
        <f t="shared" si="161"/>
        <v>1.3385514558657297E-6</v>
      </c>
    </row>
    <row r="866" spans="7:40" x14ac:dyDescent="0.25">
      <c r="G866">
        <f>G865+($C$6/1700)</f>
        <v>0.25411764705882739</v>
      </c>
      <c r="H866" s="7">
        <f t="shared" si="162"/>
        <v>0.25412000000000001</v>
      </c>
      <c r="I866" s="7">
        <f t="shared" si="168"/>
        <v>866</v>
      </c>
      <c r="J866" s="7">
        <f t="shared" si="169"/>
        <v>26.543999999999947</v>
      </c>
      <c r="K866" s="7">
        <v>-100</v>
      </c>
      <c r="L866">
        <f>SQRT(ABS((6*J866)/($C$2*$C$8)))</f>
        <v>8.9236763724375293E-2</v>
      </c>
      <c r="M866">
        <f>(3*K866)/($C$2*$C$3*2)</f>
        <v>-1.4999999999999999E-2</v>
      </c>
      <c r="N866">
        <f t="shared" si="163"/>
        <v>8.9236763724375293E-2</v>
      </c>
      <c r="O866">
        <f t="shared" si="164"/>
        <v>9.7979589711327184E-2</v>
      </c>
      <c r="P866">
        <f t="shared" si="158"/>
        <v>-33618.431180069128</v>
      </c>
      <c r="Q866">
        <f>0</f>
        <v>0</v>
      </c>
      <c r="R866" s="12">
        <f>0</f>
        <v>0</v>
      </c>
      <c r="S866">
        <f>0</f>
        <v>0</v>
      </c>
      <c r="T866">
        <f>0</f>
        <v>0</v>
      </c>
      <c r="U866">
        <f>IFERROR($C$3*S866,0)</f>
        <v>0</v>
      </c>
      <c r="V866">
        <f>3.1415-ATAN((M866/2)/ABS((G866-$C$7)))</f>
        <v>3.2195619104908575</v>
      </c>
      <c r="W866">
        <f>SQRT(((O866/2))^2+(ABS(G866-$C$7))^2)</f>
        <v>0.10767277095689323</v>
      </c>
      <c r="X866">
        <f t="shared" si="165"/>
        <v>3.1415000000000002</v>
      </c>
      <c r="Y866">
        <f>G866-$C$7</f>
        <v>-9.5882352941172588E-2</v>
      </c>
      <c r="Z866">
        <f t="shared" si="166"/>
        <v>2.9608758203747658E-6</v>
      </c>
      <c r="AA866">
        <f>W866/$C$5</f>
        <v>5.3836385478446616</v>
      </c>
      <c r="AB866">
        <f>Y866/$C$5</f>
        <v>-4.7941176470586297</v>
      </c>
      <c r="AC866">
        <f>$C$4/$C$5</f>
        <v>0</v>
      </c>
      <c r="AD866">
        <f>IFERROR(ABS(((J866*$C$5)/(4*Z866))*((((1/(AA866^3))-AA866)*SIN(V866))-(((4/(AA866^5))-(5/(AA866^3))+AA866)*SIN(3*V866))-(2*AC866*((3/(AA866^4))-(4/(AA866^2))+1)*COS(2*V866))+(2*AC866*((1/(AA866^2))-1)))),0)</f>
        <v>74383.469593011308</v>
      </c>
      <c r="AE866">
        <f>IFERROR(ABS(((J866*$C$5)/(4*Z866))*((2*AC866*((-(3/(AB866^4)))+(2/(AB866^2))+1)*SIN(2*X866))-((1/(AB866^3))*COS(X866))+(((4/(AB866^5))-((3/(AB866^3))-AB866))*COS(3*X866)))),0)</f>
        <v>213337.84287105399</v>
      </c>
      <c r="AF866">
        <f>MAX($C$8,AD866)</f>
        <v>400000</v>
      </c>
      <c r="AG866" s="11">
        <f>MAX(AE866,$C$3,U866)</f>
        <v>213337.84287105399</v>
      </c>
      <c r="AH866" s="11">
        <f t="shared" si="167"/>
        <v>8.9236763724375293E-2</v>
      </c>
      <c r="AI866" s="11">
        <f>(3*K866)/($C$2*$C$3*2)</f>
        <v>-1.4999999999999999E-2</v>
      </c>
      <c r="AJ866">
        <f t="shared" si="159"/>
        <v>0.25412000000000001</v>
      </c>
      <c r="AK866">
        <f t="shared" si="160"/>
        <v>8.9236763724375293E-2</v>
      </c>
      <c r="AL866">
        <f>0</f>
        <v>0</v>
      </c>
      <c r="AN866">
        <f t="shared" si="161"/>
        <v>1.2932260533256127E-6</v>
      </c>
    </row>
    <row r="867" spans="7:40" x14ac:dyDescent="0.25">
      <c r="G867">
        <f>G866+($C$6/1700)</f>
        <v>0.25441176470588622</v>
      </c>
      <c r="H867" s="7">
        <f t="shared" si="162"/>
        <v>0.25441000000000003</v>
      </c>
      <c r="I867" s="7">
        <f t="shared" si="168"/>
        <v>867</v>
      </c>
      <c r="J867" s="7">
        <f t="shared" si="169"/>
        <v>26.514999999999947</v>
      </c>
      <c r="K867" s="7">
        <v>-100</v>
      </c>
      <c r="L867">
        <f>SQRT(ABS((6*J867)/($C$2*$C$8)))</f>
        <v>8.9188003677624625E-2</v>
      </c>
      <c r="M867">
        <f>(3*K867)/($C$2*$C$3*2)</f>
        <v>-1.4999999999999999E-2</v>
      </c>
      <c r="N867">
        <f t="shared" si="163"/>
        <v>8.9188003677624625E-2</v>
      </c>
      <c r="O867">
        <f t="shared" si="164"/>
        <v>9.7979589711327184E-2</v>
      </c>
      <c r="P867">
        <f t="shared" si="158"/>
        <v>-33636.81074019416</v>
      </c>
      <c r="Q867">
        <f>0</f>
        <v>0</v>
      </c>
      <c r="R867" s="12">
        <f>0</f>
        <v>0</v>
      </c>
      <c r="S867">
        <f>0</f>
        <v>0</v>
      </c>
      <c r="T867">
        <f>0</f>
        <v>0</v>
      </c>
      <c r="U867">
        <f>IFERROR($C$3*S867,0)</f>
        <v>0</v>
      </c>
      <c r="V867">
        <f>3.1415-ATAN((M867/2)/ABS((G867-$C$7)))</f>
        <v>3.2198011219327971</v>
      </c>
      <c r="W867">
        <f>SQRT(((O867/2))^2+(ABS(G867-$C$7))^2)</f>
        <v>0.10741094323504871</v>
      </c>
      <c r="X867">
        <f t="shared" si="165"/>
        <v>3.1415000000000002</v>
      </c>
      <c r="Y867">
        <f>G867-$C$7</f>
        <v>-9.5588235294113755E-2</v>
      </c>
      <c r="Z867">
        <f t="shared" si="166"/>
        <v>2.9560248968902653E-6</v>
      </c>
      <c r="AA867">
        <f>W867/$C$5</f>
        <v>5.3705471617524356</v>
      </c>
      <c r="AB867">
        <f>Y867/$C$5</f>
        <v>-4.7794117647056877</v>
      </c>
      <c r="AC867">
        <f>$C$4/$C$5</f>
        <v>0</v>
      </c>
      <c r="AD867">
        <f>IFERROR(ABS(((J867*$C$5)/(4*Z867))*((((1/(AA867^3))-AA867)*SIN(V867))-(((4/(AA867^5))-(5/(AA867^3))+AA867)*SIN(3*V867))-(2*AC867*((3/(AA867^4))-(4/(AA867^2))+1)*COS(2*V867))+(2*AC867*((1/(AA867^2))-1)))),0)</f>
        <v>74464.34452261588</v>
      </c>
      <c r="AE867">
        <f>IFERROR(ABS(((J867*$C$5)/(4*Z867))*((2*AC867*((-(3/(AB867^4)))+(2/(AB867^2))+1)*SIN(2*X867))-((1/(AB867^3))*COS(X867))+(((4/(AB867^5))-((3/(AB867^3))-AB867))*COS(3*X867)))),0)</f>
        <v>212780.95312095826</v>
      </c>
      <c r="AF867">
        <f>MAX($C$8,AD867)</f>
        <v>400000</v>
      </c>
      <c r="AG867" s="11">
        <f>MAX(AE867,$C$3,U867)</f>
        <v>212780.95312095826</v>
      </c>
      <c r="AH867" s="11">
        <f t="shared" si="167"/>
        <v>8.9188003677624625E-2</v>
      </c>
      <c r="AI867" s="11">
        <f>(3*K867)/($C$2*$C$3*2)</f>
        <v>-1.4999999999999999E-2</v>
      </c>
      <c r="AJ867">
        <f t="shared" si="159"/>
        <v>0.25441000000000003</v>
      </c>
      <c r="AK867">
        <f t="shared" si="160"/>
        <v>8.9188003677624625E-2</v>
      </c>
      <c r="AL867">
        <f>0</f>
        <v>0</v>
      </c>
      <c r="AN867">
        <f t="shared" si="161"/>
        <v>1.3370630127258786E-6</v>
      </c>
    </row>
    <row r="868" spans="7:40" x14ac:dyDescent="0.25">
      <c r="G868">
        <f>G867+($C$6/1700)</f>
        <v>0.25470588235294506</v>
      </c>
      <c r="H868" s="7">
        <f t="shared" si="162"/>
        <v>0.25470999999999999</v>
      </c>
      <c r="I868" s="7">
        <f t="shared" si="168"/>
        <v>868</v>
      </c>
      <c r="J868" s="7">
        <f t="shared" si="169"/>
        <v>26.48499999999995</v>
      </c>
      <c r="K868" s="7">
        <v>-100</v>
      </c>
      <c r="L868">
        <f>SQRT(ABS((6*J868)/($C$2*$C$8)))</f>
        <v>8.9137534181735048E-2</v>
      </c>
      <c r="M868">
        <f>(3*K868)/($C$2*$C$3*2)</f>
        <v>-1.4999999999999999E-2</v>
      </c>
      <c r="N868">
        <f t="shared" si="163"/>
        <v>8.9137534181735048E-2</v>
      </c>
      <c r="O868">
        <f t="shared" si="164"/>
        <v>9.7979589711327184E-2</v>
      </c>
      <c r="P868">
        <f t="shared" si="158"/>
        <v>-33655.85583603369</v>
      </c>
      <c r="Q868">
        <f>0</f>
        <v>0</v>
      </c>
      <c r="R868" s="12">
        <f>0</f>
        <v>0</v>
      </c>
      <c r="S868">
        <f>0</f>
        <v>0</v>
      </c>
      <c r="T868">
        <f>0</f>
        <v>0</v>
      </c>
      <c r="U868">
        <f>IFERROR($C$3*S868,0)</f>
        <v>0</v>
      </c>
      <c r="V868">
        <f>3.1415-ATAN((M868/2)/ABS((G868-$C$7)))</f>
        <v>3.2200418009260758</v>
      </c>
      <c r="W868">
        <f>SQRT(((O868/2))^2+(ABS(G868-$C$7))^2)</f>
        <v>0.10714928305000807</v>
      </c>
      <c r="X868">
        <f t="shared" si="165"/>
        <v>3.1415000000000002</v>
      </c>
      <c r="Y868">
        <f>G868-$C$7</f>
        <v>-9.5294117647054921E-2</v>
      </c>
      <c r="Z868">
        <f t="shared" si="166"/>
        <v>2.9510094910040598E-6</v>
      </c>
      <c r="AA868">
        <f>W868/$C$5</f>
        <v>5.3574641525004028</v>
      </c>
      <c r="AB868">
        <f>Y868/$C$5</f>
        <v>-4.7647058823527457</v>
      </c>
      <c r="AC868">
        <f>$C$4/$C$5</f>
        <v>0</v>
      </c>
      <c r="AD868">
        <f>IFERROR(ABS(((J868*$C$5)/(4*Z868))*((((1/(AA868^3))-AA868)*SIN(V868))-(((4/(AA868^5))-(5/(AA868^3))+AA868)*SIN(3*V868))-(2*AC868*((3/(AA868^4))-(4/(AA868^2))+1)*COS(2*V868))+(2*AC868*((1/(AA868^2))-1)))),0)</f>
        <v>74547.061679895691</v>
      </c>
      <c r="AE868">
        <f>IFERROR(ABS(((J868*$C$5)/(4*Z868))*((2*AC868*((-(3/(AB868^4)))+(2/(AB868^2))+1)*SIN(2*X868))-((1/(AB868^3))*COS(X868))+(((4/(AB868^5))-((3/(AB868^3))-AB868))*COS(3*X868)))),0)</f>
        <v>212227.3577219517</v>
      </c>
      <c r="AF868">
        <f>MAX($C$8,AD868)</f>
        <v>400000</v>
      </c>
      <c r="AG868" s="11">
        <f>MAX(AE868,$C$3,U868)</f>
        <v>212227.3577219517</v>
      </c>
      <c r="AH868" s="11">
        <f t="shared" si="167"/>
        <v>8.9137534181735048E-2</v>
      </c>
      <c r="AI868" s="11">
        <f>(3*K868)/($C$2*$C$3*2)</f>
        <v>-1.4999999999999999E-2</v>
      </c>
      <c r="AJ868">
        <f t="shared" si="159"/>
        <v>0.25470999999999999</v>
      </c>
      <c r="AK868">
        <f t="shared" si="160"/>
        <v>8.9137534181735048E-2</v>
      </c>
      <c r="AL868">
        <f>0</f>
        <v>0</v>
      </c>
      <c r="AN868">
        <f t="shared" si="161"/>
        <v>1.2917864374578875E-6</v>
      </c>
    </row>
    <row r="869" spans="7:40" x14ac:dyDescent="0.25">
      <c r="G869">
        <f>G868+($C$6/1700)</f>
        <v>0.25500000000000389</v>
      </c>
      <c r="H869" s="7">
        <f t="shared" si="162"/>
        <v>0.255</v>
      </c>
      <c r="I869" s="7">
        <f t="shared" si="168"/>
        <v>869</v>
      </c>
      <c r="J869" s="7">
        <f t="shared" si="169"/>
        <v>26.45599999999995</v>
      </c>
      <c r="K869" s="7">
        <v>-100</v>
      </c>
      <c r="L869">
        <f>SQRT(ABS((6*J869)/($C$2*$C$8)))</f>
        <v>8.9088719824678059E-2</v>
      </c>
      <c r="M869">
        <f>(3*K869)/($C$2*$C$3*2)</f>
        <v>-1.4999999999999999E-2</v>
      </c>
      <c r="N869">
        <f t="shared" si="163"/>
        <v>8.9088719824678059E-2</v>
      </c>
      <c r="O869">
        <f t="shared" si="164"/>
        <v>9.7979589711327184E-2</v>
      </c>
      <c r="P869">
        <f t="shared" si="158"/>
        <v>-33674.2968796032</v>
      </c>
      <c r="Q869">
        <f>0</f>
        <v>0</v>
      </c>
      <c r="R869" s="12">
        <f>0</f>
        <v>0</v>
      </c>
      <c r="S869">
        <f>0</f>
        <v>0</v>
      </c>
      <c r="T869">
        <f>0</f>
        <v>0</v>
      </c>
      <c r="U869">
        <f>IFERROR($C$3*S869,0)</f>
        <v>0</v>
      </c>
      <c r="V869">
        <f>3.1415-ATAN((M869/2)/ABS((G869-$C$7)))</f>
        <v>3.2202839609891472</v>
      </c>
      <c r="W869">
        <f>SQRT(((O869/2))^2+(ABS(G869-$C$7))^2)</f>
        <v>0.10688779163215628</v>
      </c>
      <c r="X869">
        <f t="shared" si="165"/>
        <v>3.1415000000000002</v>
      </c>
      <c r="Y869">
        <f>G869-$C$7</f>
        <v>-9.4999999999996088E-2</v>
      </c>
      <c r="Z869">
        <f t="shared" si="166"/>
        <v>2.9461639646020977E-6</v>
      </c>
      <c r="AA869">
        <f>W869/$C$5</f>
        <v>5.344389581607814</v>
      </c>
      <c r="AB869">
        <f>Y869/$C$5</f>
        <v>-4.7499999999998046</v>
      </c>
      <c r="AC869">
        <f>$C$4/$C$5</f>
        <v>0</v>
      </c>
      <c r="AD869">
        <f>IFERROR(ABS(((J869*$C$5)/(4*Z869))*((((1/(AA869^3))-AA869)*SIN(V869))-(((4/(AA869^5))-(5/(AA869^3))+AA869)*SIN(3*V869))-(2*AC869*((3/(AA869^4))-(4/(AA869^2))+1)*COS(2*V869))+(2*AC869*((1/(AA869^2))-1)))),0)</f>
        <v>74628.813816232418</v>
      </c>
      <c r="AE869">
        <f>IFERROR(ABS(((J869*$C$5)/(4*Z869))*((2*AC869*((-(3/(AB869^4)))+(2/(AB869^2))+1)*SIN(2*X869))-((1/(AB869^3))*COS(X869))+(((4/(AB869^5))-((3/(AB869^3))-AB869))*COS(3*X869)))),0)</f>
        <v>211669.03360308462</v>
      </c>
      <c r="AF869">
        <f>MAX($C$8,AD869)</f>
        <v>400000</v>
      </c>
      <c r="AG869" s="11">
        <f>MAX(AE869,$C$3,U869)</f>
        <v>211669.03360308462</v>
      </c>
      <c r="AH869" s="11">
        <f t="shared" si="167"/>
        <v>8.9088719824678059E-2</v>
      </c>
      <c r="AI869" s="11">
        <f>(3*K869)/($C$2*$C$3*2)</f>
        <v>-1.4999999999999999E-2</v>
      </c>
      <c r="AJ869">
        <f t="shared" si="159"/>
        <v>0.255</v>
      </c>
      <c r="AK869">
        <f t="shared" si="160"/>
        <v>8.9088719824678059E-2</v>
      </c>
      <c r="AL869">
        <f>0</f>
        <v>0</v>
      </c>
      <c r="AN869">
        <f t="shared" si="161"/>
        <v>1.2910782412387487E-6</v>
      </c>
    </row>
    <row r="870" spans="7:40" x14ac:dyDescent="0.25">
      <c r="G870">
        <f>G869+($C$6/1700)</f>
        <v>0.25529411764706272</v>
      </c>
      <c r="H870" s="7">
        <f t="shared" si="162"/>
        <v>0.25529000000000002</v>
      </c>
      <c r="I870" s="7">
        <f t="shared" si="168"/>
        <v>870</v>
      </c>
      <c r="J870" s="7">
        <f t="shared" si="169"/>
        <v>26.42699999999995</v>
      </c>
      <c r="K870" s="7">
        <v>-100</v>
      </c>
      <c r="L870">
        <f>SQRT(ABS((6*J870)/($C$2*$C$8)))</f>
        <v>8.9039878706116765E-2</v>
      </c>
      <c r="M870">
        <f>(3*K870)/($C$2*$C$3*2)</f>
        <v>-1.4999999999999999E-2</v>
      </c>
      <c r="N870">
        <f t="shared" si="163"/>
        <v>8.9039878706116765E-2</v>
      </c>
      <c r="O870">
        <f t="shared" si="164"/>
        <v>9.7979589711327184E-2</v>
      </c>
      <c r="P870">
        <f t="shared" si="158"/>
        <v>-33692.76826961703</v>
      </c>
      <c r="Q870">
        <f>0</f>
        <v>0</v>
      </c>
      <c r="R870" s="12">
        <f>0</f>
        <v>0</v>
      </c>
      <c r="S870">
        <f>0</f>
        <v>0</v>
      </c>
      <c r="T870">
        <f>0</f>
        <v>0</v>
      </c>
      <c r="U870">
        <f>IFERROR($C$3*S870,0)</f>
        <v>0</v>
      </c>
      <c r="V870">
        <f>3.1415-ATAN((M870/2)/ABS((G870-$C$7)))</f>
        <v>3.2205276158066605</v>
      </c>
      <c r="W870">
        <f>SQRT(((O870/2))^2+(ABS(G870-$C$7))^2)</f>
        <v>0.10662647022315047</v>
      </c>
      <c r="X870">
        <f t="shared" si="165"/>
        <v>3.1415000000000002</v>
      </c>
      <c r="Y870">
        <f>G870-$C$7</f>
        <v>-9.4705882352937254E-2</v>
      </c>
      <c r="Z870">
        <f t="shared" si="166"/>
        <v>2.9413210932081798E-6</v>
      </c>
      <c r="AA870">
        <f>W870/$C$5</f>
        <v>5.3313235111575237</v>
      </c>
      <c r="AB870">
        <f>Y870/$C$5</f>
        <v>-4.7352941176468626</v>
      </c>
      <c r="AC870">
        <f>$C$4/$C$5</f>
        <v>0</v>
      </c>
      <c r="AD870">
        <f>IFERROR(ABS(((J870*$C$5)/(4*Z870))*((((1/(AA870^3))-AA870)*SIN(V870))-(((4/(AA870^5))-(5/(AA870^3))+AA870)*SIN(3*V870))-(2*AC870*((3/(AA870^4))-(4/(AA870^2))+1)*COS(2*V870))+(2*AC870*((1/(AA870^2))-1)))),0)</f>
        <v>74711.009494129845</v>
      </c>
      <c r="AE870">
        <f>IFERROR(ABS(((J870*$C$5)/(4*Z870))*((2*AC870*((-(3/(AB870^4)))+(2/(AB870^2))+1)*SIN(2*X870))-((1/(AB870^3))*COS(X870))+(((4/(AB870^5))-((3/(AB870^3))-AB870))*COS(3*X870)))),0)</f>
        <v>211109.98926487777</v>
      </c>
      <c r="AF870">
        <f>MAX($C$8,AD870)</f>
        <v>400000</v>
      </c>
      <c r="AG870" s="11">
        <f>MAX(AE870,$C$3,U870)</f>
        <v>211109.98926487777</v>
      </c>
      <c r="AH870" s="11">
        <f t="shared" si="167"/>
        <v>8.9039878706116765E-2</v>
      </c>
      <c r="AI870" s="11">
        <f>(3*K870)/($C$2*$C$3*2)</f>
        <v>-1.4999999999999999E-2</v>
      </c>
      <c r="AJ870">
        <f t="shared" si="159"/>
        <v>0.25529000000000002</v>
      </c>
      <c r="AK870">
        <f t="shared" si="160"/>
        <v>8.9039878706116765E-2</v>
      </c>
      <c r="AL870">
        <f>0</f>
        <v>0</v>
      </c>
      <c r="AN870">
        <f t="shared" si="161"/>
        <v>1.3348398780376637E-6</v>
      </c>
    </row>
    <row r="871" spans="7:40" x14ac:dyDescent="0.25">
      <c r="G871">
        <f>G870+($C$6/1700)</f>
        <v>0.25558823529412156</v>
      </c>
      <c r="H871" s="7">
        <f t="shared" si="162"/>
        <v>0.25558999999999998</v>
      </c>
      <c r="I871" s="7">
        <f t="shared" si="168"/>
        <v>871</v>
      </c>
      <c r="J871" s="7">
        <f t="shared" si="169"/>
        <v>26.396999999999952</v>
      </c>
      <c r="K871" s="7">
        <v>-100</v>
      </c>
      <c r="L871">
        <f>SQRT(ABS((6*J871)/($C$2*$C$8)))</f>
        <v>8.8989325202520703E-2</v>
      </c>
      <c r="M871">
        <f>(3*K871)/($C$2*$C$3*2)</f>
        <v>-1.4999999999999999E-2</v>
      </c>
      <c r="N871">
        <f t="shared" si="163"/>
        <v>8.8989325202520703E-2</v>
      </c>
      <c r="O871">
        <f t="shared" si="164"/>
        <v>9.7979589711327184E-2</v>
      </c>
      <c r="P871">
        <f t="shared" si="158"/>
        <v>-33711.908626935205</v>
      </c>
      <c r="Q871">
        <f>0</f>
        <v>0</v>
      </c>
      <c r="R871" s="12">
        <f>0</f>
        <v>0</v>
      </c>
      <c r="S871">
        <f>0</f>
        <v>0</v>
      </c>
      <c r="T871">
        <f>0</f>
        <v>0</v>
      </c>
      <c r="U871">
        <f>IFERROR($C$3*S871,0)</f>
        <v>0</v>
      </c>
      <c r="V871">
        <f>3.1415-ATAN((M871/2)/ABS((G871-$C$7)))</f>
        <v>3.2207727792320178</v>
      </c>
      <c r="W871">
        <f>SQRT(((O871/2))^2+(ABS(G871-$C$7))^2)</f>
        <v>0.10636532007603866</v>
      </c>
      <c r="X871">
        <f t="shared" si="165"/>
        <v>3.1415000000000002</v>
      </c>
      <c r="Y871">
        <f>G871-$C$7</f>
        <v>-9.441176470587842E-2</v>
      </c>
      <c r="Z871">
        <f t="shared" si="166"/>
        <v>2.9363140217136686E-6</v>
      </c>
      <c r="AA871">
        <f>W871/$C$5</f>
        <v>5.3182660038019334</v>
      </c>
      <c r="AB871">
        <f>Y871/$C$5</f>
        <v>-4.7205882352939206</v>
      </c>
      <c r="AC871">
        <f>$C$4/$C$5</f>
        <v>0</v>
      </c>
      <c r="AD871">
        <f>IFERROR(ABS(((J871*$C$5)/(4*Z871))*((((1/(AA871^3))-AA871)*SIN(V871))-(((4/(AA871^5))-(5/(AA871^3))+AA871)*SIN(3*V871))-(2*AC871*((3/(AA871^4))-(4/(AA871^2))+1)*COS(2*V871))+(2*AC871*((1/(AA871^2))-1)))),0)</f>
        <v>74795.069794369134</v>
      </c>
      <c r="AE871">
        <f>IFERROR(ABS(((J871*$C$5)/(4*Z871))*((2*AC871*((-(3/(AB871^4)))+(2/(AB871^2))+1)*SIN(2*X871))-((1/(AB871^3))*COS(X871))+(((4/(AB871^5))-((3/(AB871^3))-AB871))*COS(3*X871)))),0)</f>
        <v>210554.20868451582</v>
      </c>
      <c r="AF871">
        <f>MAX($C$8,AD871)</f>
        <v>400000</v>
      </c>
      <c r="AG871" s="11">
        <f>MAX(AE871,$C$3,U871)</f>
        <v>210554.20868451582</v>
      </c>
      <c r="AH871" s="11">
        <f t="shared" si="167"/>
        <v>8.8989325202520703E-2</v>
      </c>
      <c r="AI871" s="11">
        <f>(3*K871)/($C$2*$C$3*2)</f>
        <v>-1.4999999999999999E-2</v>
      </c>
      <c r="AJ871">
        <f t="shared" si="159"/>
        <v>0.25558999999999998</v>
      </c>
      <c r="AK871">
        <f t="shared" si="160"/>
        <v>8.8989325202520703E-2</v>
      </c>
      <c r="AL871">
        <f>0</f>
        <v>0</v>
      </c>
      <c r="AN871">
        <f t="shared" si="161"/>
        <v>1.2896362277790354E-6</v>
      </c>
    </row>
    <row r="872" spans="7:40" x14ac:dyDescent="0.25">
      <c r="G872">
        <f>G871+($C$6/1700)</f>
        <v>0.25588235294118039</v>
      </c>
      <c r="H872" s="7">
        <f t="shared" si="162"/>
        <v>0.25588</v>
      </c>
      <c r="I872" s="7">
        <f t="shared" si="168"/>
        <v>872</v>
      </c>
      <c r="J872" s="7">
        <f t="shared" si="169"/>
        <v>26.367999999999952</v>
      </c>
      <c r="K872" s="7">
        <v>-100</v>
      </c>
      <c r="L872">
        <f>SQRT(ABS((6*J872)/($C$2*$C$8)))</f>
        <v>8.8940429501998611E-2</v>
      </c>
      <c r="M872">
        <f>(3*K872)/($C$2*$C$3*2)</f>
        <v>-1.4999999999999999E-2</v>
      </c>
      <c r="N872">
        <f t="shared" si="163"/>
        <v>8.8940429501998611E-2</v>
      </c>
      <c r="O872">
        <f t="shared" si="164"/>
        <v>9.7979589711327184E-2</v>
      </c>
      <c r="P872">
        <f t="shared" si="158"/>
        <v>-33730.442013804146</v>
      </c>
      <c r="Q872">
        <f>0</f>
        <v>0</v>
      </c>
      <c r="R872" s="12">
        <f>0</f>
        <v>0</v>
      </c>
      <c r="S872">
        <f>0</f>
        <v>0</v>
      </c>
      <c r="T872">
        <f>0</f>
        <v>0</v>
      </c>
      <c r="U872">
        <f>IFERROR($C$3*S872,0)</f>
        <v>0</v>
      </c>
      <c r="V872">
        <f>3.1415-ATAN((M872/2)/ABS((G872-$C$7)))</f>
        <v>3.2210194652899768</v>
      </c>
      <c r="W872">
        <f>SQRT(((O872/2))^2+(ABS(G872-$C$7))^2)</f>
        <v>0.1061043424553799</v>
      </c>
      <c r="X872">
        <f t="shared" si="165"/>
        <v>3.1415000000000002</v>
      </c>
      <c r="Y872">
        <f>G872-$C$7</f>
        <v>-9.4117647058819587E-2</v>
      </c>
      <c r="Z872">
        <f t="shared" si="166"/>
        <v>2.9314765563858683E-6</v>
      </c>
      <c r="AA872">
        <f>W872/$C$5</f>
        <v>5.3052171227689948</v>
      </c>
      <c r="AB872">
        <f>Y872/$C$5</f>
        <v>-4.7058823529409795</v>
      </c>
      <c r="AC872">
        <f>$C$4/$C$5</f>
        <v>0</v>
      </c>
      <c r="AD872">
        <f>IFERROR(ABS(((J872*$C$5)/(4*Z872))*((((1/(AA872^3))-AA872)*SIN(V872))-(((4/(AA872^5))-(5/(AA872^3))+AA872)*SIN(3*V872))-(2*AC872*((3/(AA872^4))-(4/(AA872^2))+1)*COS(2*V872))+(2*AC872*((1/(AA872^2))-1)))),0)</f>
        <v>74878.168907079249</v>
      </c>
      <c r="AE872">
        <f>IFERROR(ABS(((J872*$C$5)/(4*Z872))*((2*AC872*((-(3/(AB872^4)))+(2/(AB872^2))+1)*SIN(2*X872))-((1/(AB872^3))*COS(X872))+(((4/(AB872^5))-((3/(AB872^3))-AB872))*COS(3*X872)))),0)</f>
        <v>209993.70521393439</v>
      </c>
      <c r="AF872">
        <f>MAX($C$8,AD872)</f>
        <v>400000</v>
      </c>
      <c r="AG872" s="11">
        <f>MAX(AE872,$C$3,U872)</f>
        <v>209993.70521393439</v>
      </c>
      <c r="AH872" s="11">
        <f t="shared" si="167"/>
        <v>8.8940429501998611E-2</v>
      </c>
      <c r="AI872" s="11">
        <f>(3*K872)/($C$2*$C$3*2)</f>
        <v>-1.4999999999999999E-2</v>
      </c>
      <c r="AJ872">
        <f t="shared" si="159"/>
        <v>0.25588</v>
      </c>
      <c r="AK872">
        <f t="shared" si="160"/>
        <v>8.8940429501998611E-2</v>
      </c>
      <c r="AL872">
        <f>0</f>
        <v>0</v>
      </c>
      <c r="AN872">
        <f t="shared" si="161"/>
        <v>1.3333472915937031E-6</v>
      </c>
    </row>
    <row r="873" spans="7:40" x14ac:dyDescent="0.25">
      <c r="G873">
        <f>G872+($C$6/1700)</f>
        <v>0.25617647058823922</v>
      </c>
      <c r="H873" s="7">
        <f t="shared" si="162"/>
        <v>0.25618000000000002</v>
      </c>
      <c r="I873" s="7">
        <f t="shared" si="168"/>
        <v>873</v>
      </c>
      <c r="J873" s="7">
        <f t="shared" si="169"/>
        <v>26.337999999999951</v>
      </c>
      <c r="K873" s="7">
        <v>-100</v>
      </c>
      <c r="L873">
        <f>SQRT(ABS((6*J873)/($C$2*$C$8)))</f>
        <v>8.8889819439573539E-2</v>
      </c>
      <c r="M873">
        <f>(3*K873)/($C$2*$C$3*2)</f>
        <v>-1.4999999999999999E-2</v>
      </c>
      <c r="N873">
        <f t="shared" si="163"/>
        <v>8.8889819439573539E-2</v>
      </c>
      <c r="O873">
        <f t="shared" si="164"/>
        <v>9.7979589711327184E-2</v>
      </c>
      <c r="P873">
        <f t="shared" si="158"/>
        <v>-33749.646685235668</v>
      </c>
      <c r="Q873">
        <f>0</f>
        <v>0</v>
      </c>
      <c r="R873" s="12">
        <f>0</f>
        <v>0</v>
      </c>
      <c r="S873">
        <f>0</f>
        <v>0</v>
      </c>
      <c r="T873">
        <f>0</f>
        <v>0</v>
      </c>
      <c r="U873">
        <f>IFERROR($C$3*S873,0)</f>
        <v>0</v>
      </c>
      <c r="V873">
        <f>3.1415-ATAN((M873/2)/ABS((G873-$C$7)))</f>
        <v>3.2212676881793039</v>
      </c>
      <c r="W873">
        <f>SQRT(((O873/2))^2+(ABS(G873-$C$7))^2)</f>
        <v>0.10584353863736576</v>
      </c>
      <c r="X873">
        <f t="shared" si="165"/>
        <v>3.1415000000000002</v>
      </c>
      <c r="Y873">
        <f>G873-$C$7</f>
        <v>-9.3823529411760753E-2</v>
      </c>
      <c r="Z873">
        <f t="shared" si="166"/>
        <v>2.9264750804993544E-6</v>
      </c>
      <c r="AA873">
        <f>W873/$C$5</f>
        <v>5.2921769318682879</v>
      </c>
      <c r="AB873">
        <f>Y873/$C$5</f>
        <v>-4.6911764705880374</v>
      </c>
      <c r="AC873">
        <f>$C$4/$C$5</f>
        <v>0</v>
      </c>
      <c r="AD873">
        <f>IFERROR(ABS(((J873*$C$5)/(4*Z873))*((((1/(AA873^3))-AA873)*SIN(V873))-(((4/(AA873^5))-(5/(AA873^3))+AA873)*SIN(3*V873))-(2*AC873*((3/(AA873^4))-(4/(AA873^2))+1)*COS(2*V873))+(2*AC873*((1/(AA873^2))-1)))),0)</f>
        <v>74963.147969299433</v>
      </c>
      <c r="AE873">
        <f>IFERROR(ABS(((J873*$C$5)/(4*Z873))*((2*AC873*((-(3/(AB873^4)))+(2/(AB873^2))+1)*SIN(2*X873))-((1/(AB873^3))*COS(X873))+(((4/(AB873^5))-((3/(AB873^3))-AB873))*COS(3*X873)))),0)</f>
        <v>209436.44475494363</v>
      </c>
      <c r="AF873">
        <f>MAX($C$8,AD873)</f>
        <v>400000</v>
      </c>
      <c r="AG873" s="11">
        <f>MAX(AE873,$C$3,U873)</f>
        <v>209436.44475494363</v>
      </c>
      <c r="AH873" s="11">
        <f t="shared" si="167"/>
        <v>8.8889819439573539E-2</v>
      </c>
      <c r="AI873" s="11">
        <f>(3*K873)/($C$2*$C$3*2)</f>
        <v>-1.4999999999999999E-2</v>
      </c>
      <c r="AJ873">
        <f t="shared" si="159"/>
        <v>0.25618000000000002</v>
      </c>
      <c r="AK873">
        <f t="shared" si="160"/>
        <v>8.8889819439573539E-2</v>
      </c>
      <c r="AL873">
        <f>0</f>
        <v>0</v>
      </c>
      <c r="AN873">
        <f t="shared" si="161"/>
        <v>1.288192600118284E-6</v>
      </c>
    </row>
    <row r="874" spans="7:40" x14ac:dyDescent="0.25">
      <c r="G874">
        <f>G873+($C$6/1700)</f>
        <v>0.25647058823529806</v>
      </c>
      <c r="H874" s="7">
        <f t="shared" si="162"/>
        <v>0.25646999999999998</v>
      </c>
      <c r="I874" s="7">
        <f t="shared" si="168"/>
        <v>874</v>
      </c>
      <c r="J874" s="7">
        <f t="shared" si="169"/>
        <v>26.308999999999955</v>
      </c>
      <c r="K874" s="7">
        <v>-100</v>
      </c>
      <c r="L874">
        <f>SQRT(ABS((6*J874)/($C$2*$C$8)))</f>
        <v>8.8840868973687925E-2</v>
      </c>
      <c r="M874">
        <f>(3*K874)/($C$2*$C$3*2)</f>
        <v>-1.4999999999999999E-2</v>
      </c>
      <c r="N874">
        <f t="shared" si="163"/>
        <v>8.8840868973687925E-2</v>
      </c>
      <c r="O874">
        <f t="shared" si="164"/>
        <v>9.7979589711327184E-2</v>
      </c>
      <c r="P874">
        <f t="shared" si="158"/>
        <v>-33768.242416544941</v>
      </c>
      <c r="Q874">
        <f>0</f>
        <v>0</v>
      </c>
      <c r="R874" s="12">
        <f>0</f>
        <v>0</v>
      </c>
      <c r="S874">
        <f>0</f>
        <v>0</v>
      </c>
      <c r="T874">
        <f>0</f>
        <v>0</v>
      </c>
      <c r="U874">
        <f>IFERROR($C$3*S874,0)</f>
        <v>0</v>
      </c>
      <c r="V874">
        <f>3.1415-ATAN((M874/2)/ABS((G874-$C$7)))</f>
        <v>3.2215174622754739</v>
      </c>
      <c r="W874">
        <f>SQRT(((O874/2))^2+(ABS(G874-$C$7))^2)</f>
        <v>0.10558290990994311</v>
      </c>
      <c r="X874">
        <f t="shared" si="165"/>
        <v>3.1415000000000002</v>
      </c>
      <c r="Y874">
        <f>G874-$C$7</f>
        <v>-9.352941176470192E-2</v>
      </c>
      <c r="Z874">
        <f t="shared" si="166"/>
        <v>2.9216430272859393E-6</v>
      </c>
      <c r="AA874">
        <f>W874/$C$5</f>
        <v>5.2791454954971551</v>
      </c>
      <c r="AB874">
        <f>Y874/$C$5</f>
        <v>-4.6764705882350963</v>
      </c>
      <c r="AC874">
        <f>$C$4/$C$5</f>
        <v>0</v>
      </c>
      <c r="AD874">
        <f>IFERROR(ABS(((J874*$C$5)/(4*Z874))*((((1/(AA874^3))-AA874)*SIN(V874))-(((4/(AA874^5))-(5/(AA874^3))+AA874)*SIN(3*V874))-(2*AC874*((3/(AA874^4))-(4/(AA874^2))+1)*COS(2*V874))+(2*AC874*((1/(AA874^2))-1)))),0)</f>
        <v>75047.168592649119</v>
      </c>
      <c r="AE874">
        <f>IFERROR(ABS(((J874*$C$5)/(4*Z874))*((2*AC874*((-(3/(AB874^4)))+(2/(AB874^2))+1)*SIN(2*X874))-((1/(AB874^3))*COS(X874))+(((4/(AB874^5))-((3/(AB874^3))-AB874))*COS(3*X874)))),0)</f>
        <v>208874.46505905208</v>
      </c>
      <c r="AF874">
        <f>MAX($C$8,AD874)</f>
        <v>400000</v>
      </c>
      <c r="AG874" s="11">
        <f>MAX(AE874,$C$3,U874)</f>
        <v>208874.46505905208</v>
      </c>
      <c r="AH874" s="11">
        <f t="shared" si="167"/>
        <v>8.8840868973687925E-2</v>
      </c>
      <c r="AI874" s="11">
        <f>(3*K874)/($C$2*$C$3*2)</f>
        <v>-1.4999999999999999E-2</v>
      </c>
      <c r="AJ874">
        <f t="shared" si="159"/>
        <v>0.25646999999999998</v>
      </c>
      <c r="AK874">
        <f t="shared" si="160"/>
        <v>8.8840868973687925E-2</v>
      </c>
      <c r="AL874">
        <f>0</f>
        <v>0</v>
      </c>
      <c r="AN874">
        <f t="shared" si="161"/>
        <v>1.287482427064595E-6</v>
      </c>
    </row>
    <row r="875" spans="7:40" x14ac:dyDescent="0.25">
      <c r="G875">
        <f>G874+($C$6/1700)</f>
        <v>0.25676470588235689</v>
      </c>
      <c r="H875" s="7">
        <f t="shared" si="162"/>
        <v>0.25675999999999999</v>
      </c>
      <c r="I875" s="7">
        <f t="shared" si="168"/>
        <v>875</v>
      </c>
      <c r="J875" s="7">
        <f t="shared" si="169"/>
        <v>26.279999999999955</v>
      </c>
      <c r="K875" s="7">
        <v>-100</v>
      </c>
      <c r="L875">
        <f>SQRT(ABS((6*J875)/($C$2*$C$8)))</f>
        <v>8.8791891521692382E-2</v>
      </c>
      <c r="M875">
        <f>(3*K875)/($C$2*$C$3*2)</f>
        <v>-1.4999999999999999E-2</v>
      </c>
      <c r="N875">
        <f t="shared" si="163"/>
        <v>8.8791891521692382E-2</v>
      </c>
      <c r="O875">
        <f t="shared" si="164"/>
        <v>9.7979589711327184E-2</v>
      </c>
      <c r="P875">
        <f t="shared" si="158"/>
        <v>-33786.868919974324</v>
      </c>
      <c r="Q875">
        <f>0</f>
        <v>0</v>
      </c>
      <c r="R875" s="12">
        <f>0</f>
        <v>0</v>
      </c>
      <c r="S875">
        <f>0</f>
        <v>0</v>
      </c>
      <c r="T875">
        <f>0</f>
        <v>0</v>
      </c>
      <c r="U875">
        <f>IFERROR($C$3*S875,0)</f>
        <v>0</v>
      </c>
      <c r="V875">
        <f>3.1415-ATAN((M875/2)/ABS((G875-$C$7)))</f>
        <v>3.2217688021334228</v>
      </c>
      <c r="W875">
        <f>SQRT(((O875/2))^2+(ABS(G875-$C$7))^2)</f>
        <v>0.10532245757293843</v>
      </c>
      <c r="X875">
        <f t="shared" si="165"/>
        <v>3.1415000000000002</v>
      </c>
      <c r="Y875">
        <f>G875-$C$7</f>
        <v>-9.3235294117643086E-2</v>
      </c>
      <c r="Z875">
        <f t="shared" si="166"/>
        <v>2.9168136364875904E-6</v>
      </c>
      <c r="AA875">
        <f>W875/$C$5</f>
        <v>5.2661228786469216</v>
      </c>
      <c r="AB875">
        <f>Y875/$C$5</f>
        <v>-4.6617647058821543</v>
      </c>
      <c r="AC875">
        <f>$C$4/$C$5</f>
        <v>0</v>
      </c>
      <c r="AD875">
        <f>IFERROR(ABS(((J875*$C$5)/(4*Z875))*((((1/(AA875^3))-AA875)*SIN(V875))-(((4/(AA875^5))-(5/(AA875^3))+AA875)*SIN(3*V875))-(2*AC875*((3/(AA875^4))-(4/(AA875^2))+1)*COS(2*V875))+(2*AC875*((1/(AA875^2))-1)))),0)</f>
        <v>75131.655309008449</v>
      </c>
      <c r="AE875">
        <f>IFERROR(ABS(((J875*$C$5)/(4*Z875))*((2*AC875*((-(3/(AB875^4)))+(2/(AB875^2))+1)*SIN(2*X875))-((1/(AB875^3))*COS(X875))+(((4/(AB875^5))-((3/(AB875^3))-AB875))*COS(3*X875)))),0)</f>
        <v>208311.74385631859</v>
      </c>
      <c r="AF875">
        <f>MAX($C$8,AD875)</f>
        <v>400000</v>
      </c>
      <c r="AG875" s="11">
        <f>MAX(AE875,$C$3,U875)</f>
        <v>208311.74385631859</v>
      </c>
      <c r="AH875" s="11">
        <f t="shared" si="167"/>
        <v>8.8791891521692382E-2</v>
      </c>
      <c r="AI875" s="11">
        <f>(3*K875)/($C$2*$C$3*2)</f>
        <v>-1.4999999999999999E-2</v>
      </c>
      <c r="AJ875">
        <f t="shared" si="159"/>
        <v>0.25675999999999999</v>
      </c>
      <c r="AK875">
        <f t="shared" si="160"/>
        <v>8.8791891521692382E-2</v>
      </c>
      <c r="AL875">
        <f>0</f>
        <v>0</v>
      </c>
      <c r="AN875">
        <f t="shared" si="161"/>
        <v>1.3311179511975123E-6</v>
      </c>
    </row>
    <row r="876" spans="7:40" x14ac:dyDescent="0.25">
      <c r="G876">
        <f>G875+($C$6/1700)</f>
        <v>0.25705882352941573</v>
      </c>
      <c r="H876" s="7">
        <f t="shared" si="162"/>
        <v>0.25706000000000001</v>
      </c>
      <c r="I876" s="7">
        <f t="shared" si="168"/>
        <v>876</v>
      </c>
      <c r="J876" s="7">
        <f t="shared" si="169"/>
        <v>26.249999999999954</v>
      </c>
      <c r="K876" s="7">
        <v>-100</v>
      </c>
      <c r="L876">
        <f>SQRT(ABS((6*J876)/($C$2*$C$8)))</f>
        <v>8.8741196746494166E-2</v>
      </c>
      <c r="M876">
        <f>(3*K876)/($C$2*$C$3*2)</f>
        <v>-1.4999999999999999E-2</v>
      </c>
      <c r="N876">
        <f t="shared" si="163"/>
        <v>8.8741196746494166E-2</v>
      </c>
      <c r="O876">
        <f t="shared" si="164"/>
        <v>9.7979589711327184E-2</v>
      </c>
      <c r="P876">
        <f t="shared" si="158"/>
        <v>-33806.170189140685</v>
      </c>
      <c r="Q876">
        <f>0</f>
        <v>0</v>
      </c>
      <c r="R876" s="12">
        <f>0</f>
        <v>0</v>
      </c>
      <c r="S876">
        <f>0</f>
        <v>0</v>
      </c>
      <c r="T876">
        <f>0</f>
        <v>0</v>
      </c>
      <c r="U876">
        <f>IFERROR($C$3*S876,0)</f>
        <v>0</v>
      </c>
      <c r="V876">
        <f>3.1415-ATAN((M876/2)/ABS((G876-$C$7)))</f>
        <v>3.2220217224903505</v>
      </c>
      <c r="W876">
        <f>SQRT(((O876/2))^2+(ABS(G876-$C$7))^2)</f>
        <v>0.10506218293818327</v>
      </c>
      <c r="X876">
        <f t="shared" si="165"/>
        <v>3.1415000000000002</v>
      </c>
      <c r="Y876">
        <f>G876-$C$7</f>
        <v>-9.2941176470584252E-2</v>
      </c>
      <c r="Z876">
        <f t="shared" si="166"/>
        <v>2.9118205182443346E-6</v>
      </c>
      <c r="AA876">
        <f>W876/$C$5</f>
        <v>5.2531091469091633</v>
      </c>
      <c r="AB876">
        <f>Y876/$C$5</f>
        <v>-4.6470588235292123</v>
      </c>
      <c r="AC876">
        <f>$C$4/$C$5</f>
        <v>0</v>
      </c>
      <c r="AD876">
        <f>IFERROR(ABS(((J876*$C$5)/(4*Z876))*((((1/(AA876^3))-AA876)*SIN(V876))-(((4/(AA876^5))-(5/(AA876^3))+AA876)*SIN(3*V876))-(2*AC876*((3/(AA876^4))-(4/(AA876^2))+1)*COS(2*V876))+(2*AC876*((1/(AA876^2))-1)))),0)</f>
        <v>75218.045486877134</v>
      </c>
      <c r="AE876">
        <f>IFERROR(ABS(((J876*$C$5)/(4*Z876))*((2*AC876*((-(3/(AB876^4)))+(2/(AB876^2))+1)*SIN(2*X876))-((1/(AB876^3))*COS(X876))+(((4/(AB876^5))-((3/(AB876^3))-AB876))*COS(3*X876)))),0)</f>
        <v>207752.23379508682</v>
      </c>
      <c r="AF876">
        <f>MAX($C$8,AD876)</f>
        <v>400000</v>
      </c>
      <c r="AG876" s="11">
        <f>MAX(AE876,$C$3,U876)</f>
        <v>207752.23379508682</v>
      </c>
      <c r="AH876" s="11">
        <f t="shared" si="167"/>
        <v>8.8741196746494166E-2</v>
      </c>
      <c r="AI876" s="11">
        <f>(3*K876)/($C$2*$C$3*2)</f>
        <v>-1.4999999999999999E-2</v>
      </c>
      <c r="AJ876">
        <f t="shared" si="159"/>
        <v>0.25706000000000001</v>
      </c>
      <c r="AK876">
        <f t="shared" si="160"/>
        <v>8.8741196746494166E-2</v>
      </c>
      <c r="AL876">
        <f>0</f>
        <v>0</v>
      </c>
      <c r="AN876">
        <f t="shared" si="161"/>
        <v>1.2860363816782709E-6</v>
      </c>
    </row>
    <row r="877" spans="7:40" x14ac:dyDescent="0.25">
      <c r="G877">
        <f>G876+($C$6/1700)</f>
        <v>0.25735294117647456</v>
      </c>
      <c r="H877" s="7">
        <f t="shared" si="162"/>
        <v>0.25735000000000002</v>
      </c>
      <c r="I877" s="7">
        <f t="shared" si="168"/>
        <v>877</v>
      </c>
      <c r="J877" s="7">
        <f t="shared" si="169"/>
        <v>26.220999999999954</v>
      </c>
      <c r="K877" s="7">
        <v>-100</v>
      </c>
      <c r="L877">
        <f>SQRT(ABS((6*J877)/($C$2*$C$8)))</f>
        <v>8.8692164253670047E-2</v>
      </c>
      <c r="M877">
        <f>(3*K877)/($C$2*$C$3*2)</f>
        <v>-1.4999999999999999E-2</v>
      </c>
      <c r="N877">
        <f t="shared" si="163"/>
        <v>8.8692164253670047E-2</v>
      </c>
      <c r="O877">
        <f t="shared" si="164"/>
        <v>9.7979589711327184E-2</v>
      </c>
      <c r="P877">
        <f t="shared" si="158"/>
        <v>-33824.85956053171</v>
      </c>
      <c r="Q877">
        <f>0</f>
        <v>0</v>
      </c>
      <c r="R877" s="12">
        <f>0</f>
        <v>0</v>
      </c>
      <c r="S877">
        <f>0</f>
        <v>0</v>
      </c>
      <c r="T877">
        <f>0</f>
        <v>0</v>
      </c>
      <c r="U877">
        <f>IFERROR($C$3*S877,0)</f>
        <v>0</v>
      </c>
      <c r="V877">
        <f>3.1415-ATAN((M877/2)/ABS((G877-$C$7)))</f>
        <v>3.2222762382685763</v>
      </c>
      <c r="W877">
        <f>SQRT(((O877/2))^2+(ABS(G877-$C$7))^2)</f>
        <v>0.1048020873296414</v>
      </c>
      <c r="X877">
        <f t="shared" si="165"/>
        <v>3.1415000000000002</v>
      </c>
      <c r="Y877">
        <f>G877-$C$7</f>
        <v>-9.2647058823525419E-2</v>
      </c>
      <c r="Z877">
        <f t="shared" si="166"/>
        <v>2.9069965486193484E-6</v>
      </c>
      <c r="AA877">
        <f>W877/$C$5</f>
        <v>5.2401043664820701</v>
      </c>
      <c r="AB877">
        <f>Y877/$C$5</f>
        <v>-4.6323529411762712</v>
      </c>
      <c r="AC877">
        <f>$C$4/$C$5</f>
        <v>0</v>
      </c>
      <c r="AD877">
        <f>IFERROR(ABS(((J877*$C$5)/(4*Z877))*((((1/(AA877^3))-AA877)*SIN(V877))-(((4/(AA877^5))-(5/(AA877^3))+AA877)*SIN(3*V877))-(2*AC877*((3/(AA877^4))-(4/(AA877^2))+1)*COS(2*V877))+(2*AC877*((1/(AA877^2))-1)))),0)</f>
        <v>75303.481719564123</v>
      </c>
      <c r="AE877">
        <f>IFERROR(ABS(((J877*$C$5)/(4*Z877))*((2*AC877*((-(3/(AB877^4)))+(2/(AB877^2))+1)*SIN(2*X877))-((1/(AB877^3))*COS(X877))+(((4/(AB877^5))-((3/(AB877^3))-AB877))*COS(3*X877)))),0)</f>
        <v>207188.00986245321</v>
      </c>
      <c r="AF877">
        <f>MAX($C$8,AD877)</f>
        <v>400000</v>
      </c>
      <c r="AG877" s="11">
        <f>MAX(AE877,$C$3,U877)</f>
        <v>207188.00986245321</v>
      </c>
      <c r="AH877" s="11">
        <f t="shared" si="167"/>
        <v>8.8692164253670047E-2</v>
      </c>
      <c r="AI877" s="11">
        <f>(3*K877)/($C$2*$C$3*2)</f>
        <v>-1.4999999999999999E-2</v>
      </c>
      <c r="AJ877">
        <f t="shared" si="159"/>
        <v>0.25735000000000002</v>
      </c>
      <c r="AK877">
        <f t="shared" si="160"/>
        <v>8.8692164253670047E-2</v>
      </c>
      <c r="AL877">
        <f>0</f>
        <v>0</v>
      </c>
      <c r="AN877">
        <f t="shared" si="161"/>
        <v>1.3296211866541569E-6</v>
      </c>
    </row>
    <row r="878" spans="7:40" x14ac:dyDescent="0.25">
      <c r="G878">
        <f>G877+($C$6/1700)</f>
        <v>0.25764705882353339</v>
      </c>
      <c r="H878" s="7">
        <f t="shared" si="162"/>
        <v>0.25764999999999999</v>
      </c>
      <c r="I878" s="7">
        <f t="shared" si="168"/>
        <v>878</v>
      </c>
      <c r="J878" s="7">
        <f t="shared" si="169"/>
        <v>26.190999999999956</v>
      </c>
      <c r="K878" s="7">
        <v>-100</v>
      </c>
      <c r="L878">
        <f>SQRT(ABS((6*J878)/($C$2*$C$8)))</f>
        <v>8.8641412443620213E-2</v>
      </c>
      <c r="M878">
        <f>(3*K878)/($C$2*$C$3*2)</f>
        <v>-1.4999999999999999E-2</v>
      </c>
      <c r="N878">
        <f t="shared" si="163"/>
        <v>8.8641412443620213E-2</v>
      </c>
      <c r="O878">
        <f t="shared" si="164"/>
        <v>9.7979589711327184E-2</v>
      </c>
      <c r="P878">
        <f t="shared" si="158"/>
        <v>-33844.226048497709</v>
      </c>
      <c r="Q878">
        <f>0</f>
        <v>0</v>
      </c>
      <c r="R878" s="12">
        <f>0</f>
        <v>0</v>
      </c>
      <c r="S878">
        <f>0</f>
        <v>0</v>
      </c>
      <c r="T878">
        <f>0</f>
        <v>0</v>
      </c>
      <c r="U878">
        <f>IFERROR($C$3*S878,0)</f>
        <v>0</v>
      </c>
      <c r="V878">
        <f>3.1415-ATAN((M878/2)/ABS((G878-$C$7)))</f>
        <v>3.222532364578448</v>
      </c>
      <c r="W878">
        <f>SQRT(((O878/2))^2+(ABS(G878-$C$7))^2)</f>
        <v>0.10454217208353718</v>
      </c>
      <c r="X878">
        <f t="shared" si="165"/>
        <v>3.1415000000000002</v>
      </c>
      <c r="Y878">
        <f>G878-$C$7</f>
        <v>-9.2352941176466585E-2</v>
      </c>
      <c r="Z878">
        <f t="shared" si="166"/>
        <v>2.9020090416385671E-6</v>
      </c>
      <c r="AA878">
        <f>W878/$C$5</f>
        <v>5.2271086041768591</v>
      </c>
      <c r="AB878">
        <f>Y878/$C$5</f>
        <v>-4.6176470588233292</v>
      </c>
      <c r="AC878">
        <f>$C$4/$C$5</f>
        <v>0</v>
      </c>
      <c r="AD878">
        <f>IFERROR(ABS(((J878*$C$5)/(4*Z878))*((((1/(AA878^3))-AA878)*SIN(V878))-(((4/(AA878^5))-(5/(AA878^3))+AA878)*SIN(3*V878))-(2*AC878*((3/(AA878^4))-(4/(AA878^2))+1)*COS(2*V878))+(2*AC878*((1/(AA878^2))-1)))),0)</f>
        <v>75390.837513793362</v>
      </c>
      <c r="AE878">
        <f>IFERROR(ABS(((J878*$C$5)/(4*Z878))*((2*AC878*((-(3/(AB878^4)))+(2/(AB878^2))+1)*SIN(2*X878))-((1/(AB878^3))*COS(X878))+(((4/(AB878^5))-((3/(AB878^3))-AB878))*COS(3*X878)))),0)</f>
        <v>206626.97544064859</v>
      </c>
      <c r="AF878">
        <f>MAX($C$8,AD878)</f>
        <v>400000</v>
      </c>
      <c r="AG878" s="11">
        <f>MAX(AE878,$C$3,U878)</f>
        <v>206626.97544064859</v>
      </c>
      <c r="AH878" s="11">
        <f t="shared" si="167"/>
        <v>8.8641412443620213E-2</v>
      </c>
      <c r="AI878" s="11">
        <f>(3*K878)/($C$2*$C$3*2)</f>
        <v>-1.4999999999999999E-2</v>
      </c>
      <c r="AJ878">
        <f t="shared" si="159"/>
        <v>0.25764999999999999</v>
      </c>
      <c r="AK878">
        <f t="shared" si="160"/>
        <v>8.8641412443620213E-2</v>
      </c>
      <c r="AL878">
        <f>0</f>
        <v>0</v>
      </c>
      <c r="AN878">
        <f t="shared" si="161"/>
        <v>1.2845887084978365E-6</v>
      </c>
    </row>
    <row r="879" spans="7:40" x14ac:dyDescent="0.25">
      <c r="G879">
        <f>G878+($C$6/1700)</f>
        <v>0.25794117647059223</v>
      </c>
      <c r="H879" s="7">
        <f t="shared" si="162"/>
        <v>0.25794</v>
      </c>
      <c r="I879" s="7">
        <f t="shared" si="168"/>
        <v>879</v>
      </c>
      <c r="J879" s="7">
        <f t="shared" si="169"/>
        <v>26.161999999999956</v>
      </c>
      <c r="K879" s="7">
        <v>-100</v>
      </c>
      <c r="L879">
        <f>SQRT(ABS((6*J879)/($C$2*$C$8)))</f>
        <v>8.85923247239849E-2</v>
      </c>
      <c r="M879">
        <f>(3*K879)/($C$2*$C$3*2)</f>
        <v>-1.4999999999999999E-2</v>
      </c>
      <c r="N879">
        <f t="shared" si="163"/>
        <v>8.85923247239849E-2</v>
      </c>
      <c r="O879">
        <f t="shared" si="164"/>
        <v>9.7979589711327184E-2</v>
      </c>
      <c r="P879">
        <f t="shared" si="158"/>
        <v>-33862.978642299924</v>
      </c>
      <c r="Q879">
        <f>0</f>
        <v>0</v>
      </c>
      <c r="R879" s="12">
        <f>0</f>
        <v>0</v>
      </c>
      <c r="S879">
        <f>0</f>
        <v>0</v>
      </c>
      <c r="T879">
        <f>0</f>
        <v>0</v>
      </c>
      <c r="U879">
        <f>IFERROR($C$3*S879,0)</f>
        <v>0</v>
      </c>
      <c r="V879">
        <f>3.1415-ATAN((M879/2)/ABS((G879-$C$7)))</f>
        <v>3.2227901167213062</v>
      </c>
      <c r="W879">
        <f>SQRT(((O879/2))^2+(ABS(G879-$C$7))^2)</f>
        <v>0.10428243854848543</v>
      </c>
      <c r="X879">
        <f t="shared" si="165"/>
        <v>3.1415000000000002</v>
      </c>
      <c r="Y879">
        <f>G879-$C$7</f>
        <v>-9.2058823529407752E-2</v>
      </c>
      <c r="Z879">
        <f t="shared" si="166"/>
        <v>2.8971904992861111E-6</v>
      </c>
      <c r="AA879">
        <f>W879/$C$5</f>
        <v>5.2141219274242712</v>
      </c>
      <c r="AB879">
        <f>Y879/$C$5</f>
        <v>-4.6029411764703871</v>
      </c>
      <c r="AC879">
        <f>$C$4/$C$5</f>
        <v>0</v>
      </c>
      <c r="AD879">
        <f>IFERROR(ABS(((J879*$C$5)/(4*Z879))*((((1/(AA879^3))-AA879)*SIN(V879))-(((4/(AA879^5))-(5/(AA879^3))+AA879)*SIN(3*V879))-(2*AC879*((3/(AA879^4))-(4/(AA879^2))+1)*COS(2*V879))+(2*AC879*((1/(AA879^2))-1)))),0)</f>
        <v>75477.242572181844</v>
      </c>
      <c r="AE879">
        <f>IFERROR(ABS(((J879*$C$5)/(4*Z879))*((2*AC879*((-(3/(AB879^4)))+(2/(AB879^2))+1)*SIN(2*X879))-((1/(AB879^3))*COS(X879))+(((4/(AB879^5))-((3/(AB879^3))-AB879))*COS(3*X879)))),0)</f>
        <v>206061.23046661375</v>
      </c>
      <c r="AF879">
        <f>MAX($C$8,AD879)</f>
        <v>400000</v>
      </c>
      <c r="AG879" s="11">
        <f>MAX(AE879,$C$3,U879)</f>
        <v>206061.23046661375</v>
      </c>
      <c r="AH879" s="11">
        <f t="shared" si="167"/>
        <v>8.85923247239849E-2</v>
      </c>
      <c r="AI879" s="11">
        <f>(3*K879)/($C$2*$C$3*2)</f>
        <v>-1.4999999999999999E-2</v>
      </c>
      <c r="AJ879">
        <f t="shared" si="159"/>
        <v>0.25794</v>
      </c>
      <c r="AK879">
        <f t="shared" si="160"/>
        <v>8.85923247239849E-2</v>
      </c>
      <c r="AL879">
        <f>0</f>
        <v>0</v>
      </c>
      <c r="AN879">
        <f t="shared" si="161"/>
        <v>1.3281227352922853E-6</v>
      </c>
    </row>
    <row r="880" spans="7:40" x14ac:dyDescent="0.25">
      <c r="G880">
        <f>G879+($C$6/1700)</f>
        <v>0.25823529411765106</v>
      </c>
      <c r="H880" s="7">
        <f t="shared" si="162"/>
        <v>0.25824000000000003</v>
      </c>
      <c r="I880" s="7">
        <f t="shared" si="168"/>
        <v>880</v>
      </c>
      <c r="J880" s="7">
        <f t="shared" si="169"/>
        <v>26.131999999999955</v>
      </c>
      <c r="K880" s="7">
        <v>-100</v>
      </c>
      <c r="L880">
        <f>SQRT(ABS((6*J880)/($C$2*$C$8)))</f>
        <v>8.8541515686145711E-2</v>
      </c>
      <c r="M880">
        <f>(3*K880)/($C$2*$C$3*2)</f>
        <v>-1.4999999999999999E-2</v>
      </c>
      <c r="N880">
        <f t="shared" si="163"/>
        <v>8.8541515686145711E-2</v>
      </c>
      <c r="O880">
        <f t="shared" si="164"/>
        <v>9.7979589711327184E-2</v>
      </c>
      <c r="P880">
        <f t="shared" si="158"/>
        <v>-33882.410717184241</v>
      </c>
      <c r="Q880">
        <f>0</f>
        <v>0</v>
      </c>
      <c r="R880" s="12">
        <f>0</f>
        <v>0</v>
      </c>
      <c r="S880">
        <f>0</f>
        <v>0</v>
      </c>
      <c r="T880">
        <f>0</f>
        <v>0</v>
      </c>
      <c r="U880">
        <f>IFERROR($C$3*S880,0)</f>
        <v>0</v>
      </c>
      <c r="V880">
        <f>3.1415-ATAN((M880/2)/ABS((G880-$C$7)))</f>
        <v>3.2230495101925056</v>
      </c>
      <c r="W880">
        <f>SQRT(((O880/2))^2+(ABS(G880-$C$7))^2)</f>
        <v>0.10402288808562279</v>
      </c>
      <c r="X880">
        <f t="shared" si="165"/>
        <v>3.1415000000000002</v>
      </c>
      <c r="Y880">
        <f>G880-$C$7</f>
        <v>-9.1764705882348918E-2</v>
      </c>
      <c r="Z880">
        <f t="shared" si="166"/>
        <v>2.8922086098879444E-6</v>
      </c>
      <c r="AA880">
        <f>W880/$C$5</f>
        <v>5.2011444042811394</v>
      </c>
      <c r="AB880">
        <f>Y880/$C$5</f>
        <v>-4.588235294117446</v>
      </c>
      <c r="AC880">
        <f>$C$4/$C$5</f>
        <v>0</v>
      </c>
      <c r="AD880">
        <f>IFERROR(ABS(((J880*$C$5)/(4*Z880))*((((1/(AA880^3))-AA880)*SIN(V880))-(((4/(AA880^5))-(5/(AA880^3))+AA880)*SIN(3*V880))-(2*AC880*((3/(AA880^4))-(4/(AA880^2))+1)*COS(2*V880))+(2*AC880*((1/(AA880^2))-1)))),0)</f>
        <v>75565.583617539611</v>
      </c>
      <c r="AE880">
        <f>IFERROR(ABS(((J880*$C$5)/(4*Z880))*((2*AC880*((-(3/(AB880^4)))+(2/(AB880^2))+1)*SIN(2*X880))-((1/(AB880^3))*COS(X880))+(((4/(AB880^5))-((3/(AB880^3))-AB880))*COS(3*X880)))),0)</f>
        <v>205498.65299938526</v>
      </c>
      <c r="AF880">
        <f>MAX($C$8,AD880)</f>
        <v>400000</v>
      </c>
      <c r="AG880" s="11">
        <f>MAX(AE880,$C$3,U880)</f>
        <v>205498.65299938526</v>
      </c>
      <c r="AH880" s="11">
        <f t="shared" si="167"/>
        <v>8.8541515686145711E-2</v>
      </c>
      <c r="AI880" s="11">
        <f>(3*K880)/($C$2*$C$3*2)</f>
        <v>-1.4999999999999999E-2</v>
      </c>
      <c r="AJ880">
        <f t="shared" si="159"/>
        <v>0.25824000000000003</v>
      </c>
      <c r="AK880">
        <f t="shared" si="160"/>
        <v>8.8541515686145711E-2</v>
      </c>
      <c r="AL880">
        <f>0</f>
        <v>0</v>
      </c>
      <c r="AN880">
        <f t="shared" si="161"/>
        <v>1.2831394020134793E-6</v>
      </c>
    </row>
    <row r="881" spans="7:40" x14ac:dyDescent="0.25">
      <c r="G881">
        <f>G880+($C$6/1700)</f>
        <v>0.25852941176470989</v>
      </c>
      <c r="H881" s="7">
        <f t="shared" si="162"/>
        <v>0.25852999999999998</v>
      </c>
      <c r="I881" s="7">
        <f t="shared" si="168"/>
        <v>881</v>
      </c>
      <c r="J881" s="7">
        <f t="shared" si="169"/>
        <v>26.102999999999959</v>
      </c>
      <c r="K881" s="7">
        <v>-100</v>
      </c>
      <c r="L881">
        <f>SQRT(ABS((6*J881)/($C$2*$C$8)))</f>
        <v>8.849237255266687E-2</v>
      </c>
      <c r="M881">
        <f>(3*K881)/($C$2*$C$3*2)</f>
        <v>-1.4999999999999999E-2</v>
      </c>
      <c r="N881">
        <f t="shared" si="163"/>
        <v>8.849237255266687E-2</v>
      </c>
      <c r="O881">
        <f t="shared" si="164"/>
        <v>9.7979589711327184E-2</v>
      </c>
      <c r="P881">
        <f t="shared" si="158"/>
        <v>-33901.226890651262</v>
      </c>
      <c r="Q881">
        <f>0</f>
        <v>0</v>
      </c>
      <c r="R881" s="12">
        <f>0</f>
        <v>0</v>
      </c>
      <c r="S881">
        <f>0</f>
        <v>0</v>
      </c>
      <c r="T881">
        <f>0</f>
        <v>0</v>
      </c>
      <c r="U881">
        <f>IFERROR($C$3*S881,0)</f>
        <v>0</v>
      </c>
      <c r="V881">
        <f>3.1415-ATAN((M881/2)/ABS((G881-$C$7)))</f>
        <v>3.223310560684491</v>
      </c>
      <c r="W881">
        <f>SQRT(((O881/2))^2+(ABS(G881-$C$7))^2)</f>
        <v>0.10376352206874048</v>
      </c>
      <c r="X881">
        <f t="shared" si="165"/>
        <v>3.1415000000000002</v>
      </c>
      <c r="Y881">
        <f>G881-$C$7</f>
        <v>-9.1470588235290085E-2</v>
      </c>
      <c r="Z881">
        <f t="shared" si="166"/>
        <v>2.8873955009278253E-6</v>
      </c>
      <c r="AA881">
        <f>W881/$C$5</f>
        <v>5.1881761034370237</v>
      </c>
      <c r="AB881">
        <f>Y881/$C$5</f>
        <v>-4.573529411764504</v>
      </c>
      <c r="AC881">
        <f>$C$4/$C$5</f>
        <v>0</v>
      </c>
      <c r="AD881">
        <f>IFERROR(ABS(((J881*$C$5)/(4*Z881))*((((1/(AA881^3))-AA881)*SIN(V881))-(((4/(AA881^5))-(5/(AA881^3))+AA881)*SIN(3*V881))-(2*AC881*((3/(AA881^4))-(4/(AA881^2))+1)*COS(2*V881))+(2*AC881*((1/(AA881^2))-1)))),0)</f>
        <v>75652.977332882569</v>
      </c>
      <c r="AE881">
        <f>IFERROR(ABS(((J881*$C$5)/(4*Z881))*((2*AC881*((-(3/(AB881^4)))+(2/(AB881^2))+1)*SIN(2*X881))-((1/(AB881^3))*COS(X881))+(((4/(AB881^5))-((3/(AB881^3))-AB881))*COS(3*X881)))),0)</f>
        <v>204931.36815063324</v>
      </c>
      <c r="AF881">
        <f>MAX($C$8,AD881)</f>
        <v>400000</v>
      </c>
      <c r="AG881" s="11">
        <f>MAX(AE881,$C$3,U881)</f>
        <v>204931.36815063324</v>
      </c>
      <c r="AH881" s="11">
        <f t="shared" si="167"/>
        <v>8.849237255266687E-2</v>
      </c>
      <c r="AI881" s="11">
        <f>(3*K881)/($C$2*$C$3*2)</f>
        <v>-1.4999999999999999E-2</v>
      </c>
      <c r="AJ881">
        <f t="shared" si="159"/>
        <v>0.25852999999999998</v>
      </c>
      <c r="AK881">
        <f t="shared" si="160"/>
        <v>8.849237255266687E-2</v>
      </c>
      <c r="AL881">
        <f>0</f>
        <v>0</v>
      </c>
      <c r="AN881">
        <f t="shared" si="161"/>
        <v>1.282426430638475E-6</v>
      </c>
    </row>
    <row r="882" spans="7:40" x14ac:dyDescent="0.25">
      <c r="G882">
        <f>G881+($C$6/1700)</f>
        <v>0.25882352941176873</v>
      </c>
      <c r="H882" s="7">
        <f t="shared" si="162"/>
        <v>0.25881999999999999</v>
      </c>
      <c r="I882" s="7">
        <f t="shared" si="168"/>
        <v>882</v>
      </c>
      <c r="J882" s="7">
        <f t="shared" si="169"/>
        <v>26.073999999999959</v>
      </c>
      <c r="K882" s="7">
        <v>-100</v>
      </c>
      <c r="L882">
        <f>SQRT(ABS((6*J882)/($C$2*$C$8)))</f>
        <v>8.844320211299446E-2</v>
      </c>
      <c r="M882">
        <f>(3*K882)/($C$2*$C$3*2)</f>
        <v>-1.4999999999999999E-2</v>
      </c>
      <c r="N882">
        <f t="shared" si="163"/>
        <v>8.844320211299446E-2</v>
      </c>
      <c r="O882">
        <f t="shared" si="164"/>
        <v>9.7979589711327184E-2</v>
      </c>
      <c r="P882">
        <f t="shared" si="158"/>
        <v>-33920.074446956583</v>
      </c>
      <c r="Q882">
        <f>0</f>
        <v>0</v>
      </c>
      <c r="R882" s="12">
        <f>0</f>
        <v>0</v>
      </c>
      <c r="S882">
        <f>0</f>
        <v>0</v>
      </c>
      <c r="T882">
        <f>0</f>
        <v>0</v>
      </c>
      <c r="U882">
        <f>IFERROR($C$3*S882,0)</f>
        <v>0</v>
      </c>
      <c r="V882">
        <f>3.1415-ATAN((M882/2)/ABS((G882-$C$7)))</f>
        <v>3.2235732840899356</v>
      </c>
      <c r="W882">
        <f>SQRT(((O882/2))^2+(ABS(G882-$C$7))^2)</f>
        <v>0.10350434188441855</v>
      </c>
      <c r="X882">
        <f t="shared" si="165"/>
        <v>3.1415000000000002</v>
      </c>
      <c r="Y882">
        <f>G882-$C$7</f>
        <v>-9.1176470588231251E-2</v>
      </c>
      <c r="Z882">
        <f t="shared" si="166"/>
        <v>2.8825850648677672E-6</v>
      </c>
      <c r="AA882">
        <f>W882/$C$5</f>
        <v>5.1752170942209279</v>
      </c>
      <c r="AB882">
        <f>Y882/$C$5</f>
        <v>-4.5588235294115629</v>
      </c>
      <c r="AC882">
        <f>$C$4/$C$5</f>
        <v>0</v>
      </c>
      <c r="AD882">
        <f>IFERROR(ABS(((J882*$C$5)/(4*Z882))*((((1/(AA882^3))-AA882)*SIN(V882))-(((4/(AA882^5))-(5/(AA882^3))+AA882)*SIN(3*V882))-(2*AC882*((3/(AA882^4))-(4/(AA882^2))+1)*COS(2*V882))+(2*AC882*((1/(AA882^2))-1)))),0)</f>
        <v>75740.871332533527</v>
      </c>
      <c r="AE882">
        <f>IFERROR(ABS(((J882*$C$5)/(4*Z882))*((2*AC882*((-(3/(AB882^4)))+(2/(AB882^2))+1)*SIN(2*X882))-((1/(AB882^3))*COS(X882))+(((4/(AB882^5))-((3/(AB882^3))-AB882))*COS(3*X882)))),0)</f>
        <v>204363.30939690338</v>
      </c>
      <c r="AF882">
        <f>MAX($C$8,AD882)</f>
        <v>400000</v>
      </c>
      <c r="AG882" s="11">
        <f>MAX(AE882,$C$3,U882)</f>
        <v>204363.30939690338</v>
      </c>
      <c r="AH882" s="11">
        <f t="shared" si="167"/>
        <v>8.844320211299446E-2</v>
      </c>
      <c r="AI882" s="11">
        <f>(3*K882)/($C$2*$C$3*2)</f>
        <v>-1.4999999999999999E-2</v>
      </c>
      <c r="AJ882">
        <f t="shared" si="159"/>
        <v>0.25881999999999999</v>
      </c>
      <c r="AK882">
        <f t="shared" si="160"/>
        <v>8.844320211299446E-2</v>
      </c>
      <c r="AL882">
        <f>0</f>
        <v>0</v>
      </c>
      <c r="AN882">
        <f t="shared" si="161"/>
        <v>1.3258846103640621E-6</v>
      </c>
    </row>
    <row r="883" spans="7:40" x14ac:dyDescent="0.25">
      <c r="G883">
        <f>G882+($C$6/1700)</f>
        <v>0.25911764705882756</v>
      </c>
      <c r="H883" s="7">
        <f t="shared" si="162"/>
        <v>0.25912000000000002</v>
      </c>
      <c r="I883" s="7">
        <f t="shared" si="168"/>
        <v>883</v>
      </c>
      <c r="J883" s="7">
        <f t="shared" si="169"/>
        <v>26.043999999999958</v>
      </c>
      <c r="K883" s="7">
        <v>-100</v>
      </c>
      <c r="L883">
        <f>SQRT(ABS((6*J883)/($C$2*$C$8)))</f>
        <v>8.839230735759751E-2</v>
      </c>
      <c r="M883">
        <f>(3*K883)/($C$2*$C$3*2)</f>
        <v>-1.4999999999999999E-2</v>
      </c>
      <c r="N883">
        <f t="shared" si="163"/>
        <v>8.839230735759751E-2</v>
      </c>
      <c r="O883">
        <f t="shared" si="164"/>
        <v>9.7979589711327184E-2</v>
      </c>
      <c r="P883">
        <f t="shared" si="158"/>
        <v>-33939.605036706213</v>
      </c>
      <c r="Q883">
        <f>0</f>
        <v>0</v>
      </c>
      <c r="R883" s="12">
        <f>0</f>
        <v>0</v>
      </c>
      <c r="S883">
        <f>0</f>
        <v>0</v>
      </c>
      <c r="T883">
        <f>0</f>
        <v>0</v>
      </c>
      <c r="U883">
        <f>IFERROR($C$3*S883,0)</f>
        <v>0</v>
      </c>
      <c r="V883">
        <f>3.1415-ATAN((M883/2)/ABS((G883-$C$7)))</f>
        <v>3.223837696504936</v>
      </c>
      <c r="W883">
        <f>SQRT(((O883/2))^2+(ABS(G883-$C$7))^2)</f>
        <v>0.10324534893216175</v>
      </c>
      <c r="X883">
        <f t="shared" si="165"/>
        <v>3.1415000000000002</v>
      </c>
      <c r="Y883">
        <f>G883-$C$7</f>
        <v>-9.0882352941172417E-2</v>
      </c>
      <c r="Z883">
        <f t="shared" si="166"/>
        <v>2.877611566026582E-6</v>
      </c>
      <c r="AA883">
        <f>W883/$C$5</f>
        <v>5.1622674466080873</v>
      </c>
      <c r="AB883">
        <f>Y883/$C$5</f>
        <v>-4.5441176470586209</v>
      </c>
      <c r="AC883">
        <f>$C$4/$C$5</f>
        <v>0</v>
      </c>
      <c r="AD883">
        <f>IFERROR(ABS(((J883*$C$5)/(4*Z883))*((((1/(AA883^3))-AA883)*SIN(V883))-(((4/(AA883^5))-(5/(AA883^3))+AA883)*SIN(3*V883))-(2*AC883*((3/(AA883^4))-(4/(AA883^2))+1)*COS(2*V883))+(2*AC883*((1/(AA883^2))-1)))),0)</f>
        <v>75830.726538278061</v>
      </c>
      <c r="AE883">
        <f>IFERROR(ABS(((J883*$C$5)/(4*Z883))*((2*AC883*((-(3/(AB883^4)))+(2/(AB883^2))+1)*SIN(2*X883))-((1/(AB883^3))*COS(X883))+(((4/(AB883^5))-((3/(AB883^3))-AB883))*COS(3*X883)))),0)</f>
        <v>203798.38431989893</v>
      </c>
      <c r="AF883">
        <f>MAX($C$8,AD883)</f>
        <v>400000</v>
      </c>
      <c r="AG883" s="11">
        <f>MAX(AE883,$C$3,U883)</f>
        <v>203798.38431989893</v>
      </c>
      <c r="AH883" s="11">
        <f t="shared" si="167"/>
        <v>8.839230735759751E-2</v>
      </c>
      <c r="AI883" s="11">
        <f>(3*K883)/($C$2*$C$3*2)</f>
        <v>-1.4999999999999999E-2</v>
      </c>
      <c r="AJ883">
        <f t="shared" si="159"/>
        <v>0.25912000000000002</v>
      </c>
      <c r="AK883">
        <f t="shared" si="160"/>
        <v>8.839230735759751E-2</v>
      </c>
      <c r="AL883">
        <f>0</f>
        <v>0</v>
      </c>
      <c r="AN883">
        <f t="shared" si="161"/>
        <v>1.2809746777354775E-6</v>
      </c>
    </row>
    <row r="884" spans="7:40" x14ac:dyDescent="0.25">
      <c r="G884">
        <f>G883+($C$6/1700)</f>
        <v>0.25941176470588639</v>
      </c>
      <c r="H884" s="7">
        <f t="shared" si="162"/>
        <v>0.25940999999999997</v>
      </c>
      <c r="I884" s="7">
        <f t="shared" si="168"/>
        <v>884</v>
      </c>
      <c r="J884" s="7">
        <f t="shared" si="169"/>
        <v>26.014999999999961</v>
      </c>
      <c r="K884" s="7">
        <v>-100</v>
      </c>
      <c r="L884">
        <f>SQRT(ABS((6*J884)/($C$2*$C$8)))</f>
        <v>8.8343081223149489E-2</v>
      </c>
      <c r="M884">
        <f>(3*K884)/($C$2*$C$3*2)</f>
        <v>-1.4999999999999999E-2</v>
      </c>
      <c r="N884">
        <f t="shared" si="163"/>
        <v>8.8343081223149489E-2</v>
      </c>
      <c r="O884">
        <f t="shared" si="164"/>
        <v>9.7979589711327184E-2</v>
      </c>
      <c r="P884">
        <f t="shared" si="158"/>
        <v>-33958.516710801319</v>
      </c>
      <c r="Q884">
        <f>0</f>
        <v>0</v>
      </c>
      <c r="R884" s="12">
        <f>0</f>
        <v>0</v>
      </c>
      <c r="S884">
        <f>0</f>
        <v>0</v>
      </c>
      <c r="T884">
        <f>0</f>
        <v>0</v>
      </c>
      <c r="U884">
        <f>IFERROR($C$3*S884,0)</f>
        <v>0</v>
      </c>
      <c r="V884">
        <f>3.1415-ATAN((M884/2)/ABS((G884-$C$7)))</f>
        <v>3.22410381423227</v>
      </c>
      <c r="W884">
        <f>SQRT(((O884/2))^2+(ABS(G884-$C$7))^2)</f>
        <v>0.1029865446245367</v>
      </c>
      <c r="X884">
        <f t="shared" si="165"/>
        <v>3.1415000000000002</v>
      </c>
      <c r="Y884">
        <f>G884-$C$7</f>
        <v>-9.0588235294113584E-2</v>
      </c>
      <c r="Z884">
        <f t="shared" si="166"/>
        <v>2.8728065725252879E-6</v>
      </c>
      <c r="AA884">
        <f>W884/$C$5</f>
        <v>5.1493272312268346</v>
      </c>
      <c r="AB884">
        <f>Y884/$C$5</f>
        <v>-4.5294117647056789</v>
      </c>
      <c r="AC884">
        <f>$C$4/$C$5</f>
        <v>0</v>
      </c>
      <c r="AD884">
        <f>IFERROR(ABS(((J884*$C$5)/(4*Z884))*((((1/(AA884^3))-AA884)*SIN(V884))-(((4/(AA884^5))-(5/(AA884^3))+AA884)*SIN(3*V884))-(2*AC884*((3/(AA884^4))-(4/(AA884^2))+1)*COS(2*V884))+(2*AC884*((1/(AA884^2))-1)))),0)</f>
        <v>75919.639940676439</v>
      </c>
      <c r="AE884">
        <f>IFERROR(ABS(((J884*$C$5)/(4*Z884))*((2*AC884*((-(3/(AB884^4)))+(2/(AB884^2))+1)*SIN(2*X884))-((1/(AB884^3))*COS(X884))+(((4/(AB884^5))-((3/(AB884^3))-AB884))*COS(3*X884)))),0)</f>
        <v>203228.75644661451</v>
      </c>
      <c r="AF884">
        <f>MAX($C$8,AD884)</f>
        <v>400000</v>
      </c>
      <c r="AG884" s="11">
        <f>MAX(AE884,$C$3,U884)</f>
        <v>203228.75644661451</v>
      </c>
      <c r="AH884" s="11">
        <f t="shared" si="167"/>
        <v>8.8343081223149489E-2</v>
      </c>
      <c r="AI884" s="11">
        <f>(3*K884)/($C$2*$C$3*2)</f>
        <v>-1.4999999999999999E-2</v>
      </c>
      <c r="AJ884">
        <f t="shared" si="159"/>
        <v>0.25940999999999997</v>
      </c>
      <c r="AK884">
        <f t="shared" si="160"/>
        <v>8.8343081223149489E-2</v>
      </c>
      <c r="AL884">
        <f>0</f>
        <v>0</v>
      </c>
      <c r="AN884">
        <f t="shared" si="161"/>
        <v>1.3243819313174959E-6</v>
      </c>
    </row>
    <row r="885" spans="7:40" x14ac:dyDescent="0.25">
      <c r="G885">
        <f>G884+($C$6/1700)</f>
        <v>0.25970588235294523</v>
      </c>
      <c r="H885" s="7">
        <f t="shared" si="162"/>
        <v>0.25971</v>
      </c>
      <c r="I885" s="7">
        <f t="shared" si="168"/>
        <v>885</v>
      </c>
      <c r="J885" s="7">
        <f t="shared" si="169"/>
        <v>25.98499999999996</v>
      </c>
      <c r="K885" s="7">
        <v>-100</v>
      </c>
      <c r="L885">
        <f>SQRT(ABS((6*J885)/($C$2*$C$8)))</f>
        <v>8.8292128754493104E-2</v>
      </c>
      <c r="M885">
        <f>(3*K885)/($C$2*$C$3*2)</f>
        <v>-1.4999999999999999E-2</v>
      </c>
      <c r="N885">
        <f t="shared" si="163"/>
        <v>8.8292128754493104E-2</v>
      </c>
      <c r="O885">
        <f t="shared" si="164"/>
        <v>9.7979589711327184E-2</v>
      </c>
      <c r="P885">
        <f t="shared" si="158"/>
        <v>-33978.113817392048</v>
      </c>
      <c r="Q885">
        <f>0</f>
        <v>0</v>
      </c>
      <c r="R885" s="12">
        <f>0</f>
        <v>0</v>
      </c>
      <c r="S885">
        <f>0</f>
        <v>0</v>
      </c>
      <c r="T885">
        <f>0</f>
        <v>0</v>
      </c>
      <c r="U885">
        <f>IFERROR($C$3*S885,0)</f>
        <v>0</v>
      </c>
      <c r="V885">
        <f>3.1415-ATAN((M885/2)/ABS((G885-$C$7)))</f>
        <v>3.224371653784718</v>
      </c>
      <c r="W885">
        <f>SQRT(((O885/2))^2+(ABS(G885-$C$7))^2)</f>
        <v>0.10272793038731076</v>
      </c>
      <c r="X885">
        <f t="shared" si="165"/>
        <v>3.1415000000000002</v>
      </c>
      <c r="Y885">
        <f>G885-$C$7</f>
        <v>-9.029411764705475E-2</v>
      </c>
      <c r="Z885">
        <f t="shared" si="166"/>
        <v>2.867838707106875E-6</v>
      </c>
      <c r="AA885">
        <f>W885/$C$5</f>
        <v>5.1363965193655376</v>
      </c>
      <c r="AB885">
        <f>Y885/$C$5</f>
        <v>-4.5147058823527377</v>
      </c>
      <c r="AC885">
        <f>$C$4/$C$5</f>
        <v>0</v>
      </c>
      <c r="AD885">
        <f>IFERROR(ABS(((J885*$C$5)/(4*Z885))*((((1/(AA885^3))-AA885)*SIN(V885))-(((4/(AA885^5))-(5/(AA885^3))+AA885)*SIN(3*V885))-(2*AC885*((3/(AA885^4))-(4/(AA885^2))+1)*COS(2*V885))+(2*AC885*((1/(AA885^2))-1)))),0)</f>
        <v>76010.53183085272</v>
      </c>
      <c r="AE885">
        <f>IFERROR(ABS(((J885*$C$5)/(4*Z885))*((2*AC885*((-(3/(AB885^4)))+(2/(AB885^2))+1)*SIN(2*X885))-((1/(AB885^3))*COS(X885))+(((4/(AB885^5))-((3/(AB885^3))-AB885))*COS(3*X885)))),0)</f>
        <v>202662.23925992585</v>
      </c>
      <c r="AF885">
        <f>MAX($C$8,AD885)</f>
        <v>400000</v>
      </c>
      <c r="AG885" s="11">
        <f>MAX(AE885,$C$3,U885)</f>
        <v>202662.23925992585</v>
      </c>
      <c r="AH885" s="11">
        <f t="shared" si="167"/>
        <v>8.8292128754493104E-2</v>
      </c>
      <c r="AI885" s="11">
        <f>(3*K885)/($C$2*$C$3*2)</f>
        <v>-1.4999999999999999E-2</v>
      </c>
      <c r="AJ885">
        <f t="shared" si="159"/>
        <v>0.25971</v>
      </c>
      <c r="AK885">
        <f t="shared" si="160"/>
        <v>8.8292128754493104E-2</v>
      </c>
      <c r="AL885">
        <f>0</f>
        <v>0</v>
      </c>
      <c r="AN885">
        <f t="shared" si="161"/>
        <v>1.2795212776660411E-6</v>
      </c>
    </row>
    <row r="886" spans="7:40" x14ac:dyDescent="0.25">
      <c r="G886">
        <f>G885+($C$6/1700)</f>
        <v>0.26000000000000406</v>
      </c>
      <c r="H886" s="7">
        <f t="shared" si="162"/>
        <v>0.26</v>
      </c>
      <c r="I886" s="7">
        <f t="shared" si="168"/>
        <v>886</v>
      </c>
      <c r="J886" s="7">
        <f t="shared" si="169"/>
        <v>25.95599999999996</v>
      </c>
      <c r="K886" s="7">
        <v>-100</v>
      </c>
      <c r="L886">
        <f>SQRT(ABS((6*J886)/($C$2*$C$8)))</f>
        <v>8.8242846735585245E-2</v>
      </c>
      <c r="M886">
        <f>(3*K886)/($C$2*$C$3*2)</f>
        <v>-1.4999999999999999E-2</v>
      </c>
      <c r="N886">
        <f t="shared" si="163"/>
        <v>8.8242846735585245E-2</v>
      </c>
      <c r="O886">
        <f t="shared" si="164"/>
        <v>9.7979589711327184E-2</v>
      </c>
      <c r="P886">
        <f t="shared" si="158"/>
        <v>-33997.089973642083</v>
      </c>
      <c r="Q886">
        <f>0</f>
        <v>0</v>
      </c>
      <c r="R886" s="12">
        <f>0</f>
        <v>0</v>
      </c>
      <c r="S886">
        <f>0</f>
        <v>0</v>
      </c>
      <c r="T886">
        <f>0</f>
        <v>0</v>
      </c>
      <c r="U886">
        <f>IFERROR($C$3*S886,0)</f>
        <v>0</v>
      </c>
      <c r="V886">
        <f>3.1415-ATAN((M886/2)/ABS((G886-$C$7)))</f>
        <v>3.224641231888445</v>
      </c>
      <c r="W886">
        <f>SQRT(((O886/2))^2+(ABS(G886-$C$7))^2)</f>
        <v>0.10246950765959241</v>
      </c>
      <c r="X886">
        <f t="shared" si="165"/>
        <v>3.1415000000000002</v>
      </c>
      <c r="Y886">
        <f>G886-$C$7</f>
        <v>-8.9999999999995917E-2</v>
      </c>
      <c r="Z886">
        <f t="shared" si="166"/>
        <v>2.8630391623360585E-6</v>
      </c>
      <c r="AA886">
        <f>W886/$C$5</f>
        <v>5.1234753829796205</v>
      </c>
      <c r="AB886">
        <f>Y886/$C$5</f>
        <v>-4.4999999999997957</v>
      </c>
      <c r="AC886">
        <f>$C$4/$C$5</f>
        <v>0</v>
      </c>
      <c r="AD886">
        <f>IFERROR(ABS(((J886*$C$5)/(4*Z886))*((((1/(AA886^3))-AA886)*SIN(V886))-(((4/(AA886^5))-(5/(AA886^3))+AA886)*SIN(3*V886))-(2*AC886*((3/(AA886^4))-(4/(AA886^2))+1)*COS(2*V886))+(2*AC886*((1/(AA886^2))-1)))),0)</f>
        <v>76100.485848032607</v>
      </c>
      <c r="AE886">
        <f>IFERROR(ABS(((J886*$C$5)/(4*Z886))*((2*AC886*((-(3/(AB886^4)))+(2/(AB886^2))+1)*SIN(2*X886))-((1/(AB886^3))*COS(X886))+(((4/(AB886^5))-((3/(AB886^3))-AB886))*COS(3*X886)))),0)</f>
        <v>202091.02203577023</v>
      </c>
      <c r="AF886">
        <f>MAX($C$8,AD886)</f>
        <v>400000</v>
      </c>
      <c r="AG886" s="11">
        <f>MAX(AE886,$C$3,U886)</f>
        <v>202091.02203577023</v>
      </c>
      <c r="AH886" s="11">
        <f t="shared" si="167"/>
        <v>8.8242846735585245E-2</v>
      </c>
      <c r="AI886" s="11">
        <f>(3*K886)/($C$2*$C$3*2)</f>
        <v>-1.4999999999999999E-2</v>
      </c>
      <c r="AJ886">
        <f t="shared" si="159"/>
        <v>0.26</v>
      </c>
      <c r="AK886">
        <f t="shared" si="160"/>
        <v>8.8242846735585245E-2</v>
      </c>
      <c r="AL886">
        <f>0</f>
        <v>0</v>
      </c>
      <c r="AN886">
        <f t="shared" si="161"/>
        <v>1.2788062890837449E-6</v>
      </c>
    </row>
    <row r="887" spans="7:40" x14ac:dyDescent="0.25">
      <c r="G887">
        <f>G886+($C$6/1700)</f>
        <v>0.26029411764706289</v>
      </c>
      <c r="H887" s="7">
        <f t="shared" si="162"/>
        <v>0.26029000000000002</v>
      </c>
      <c r="I887" s="7">
        <f t="shared" si="168"/>
        <v>887</v>
      </c>
      <c r="J887" s="7">
        <f t="shared" si="169"/>
        <v>25.926999999999961</v>
      </c>
      <c r="K887" s="7">
        <v>-100</v>
      </c>
      <c r="L887">
        <f>SQRT(ABS((6*J887)/($C$2*$C$8)))</f>
        <v>8.8193537178185497E-2</v>
      </c>
      <c r="M887">
        <f>(3*K887)/($C$2*$C$3*2)</f>
        <v>-1.4999999999999999E-2</v>
      </c>
      <c r="N887">
        <f t="shared" si="163"/>
        <v>8.8193537178185497E-2</v>
      </c>
      <c r="O887">
        <f t="shared" si="164"/>
        <v>9.7979589711327184E-2</v>
      </c>
      <c r="P887">
        <f t="shared" si="158"/>
        <v>-34016.097958956161</v>
      </c>
      <c r="Q887">
        <f>0</f>
        <v>0</v>
      </c>
      <c r="R887" s="12">
        <f>0</f>
        <v>0</v>
      </c>
      <c r="S887">
        <f>0</f>
        <v>0</v>
      </c>
      <c r="T887">
        <f>0</f>
        <v>0</v>
      </c>
      <c r="U887">
        <f>IFERROR($C$3*S887,0)</f>
        <v>0</v>
      </c>
      <c r="V887">
        <f>3.1415-ATAN((M887/2)/ABS((G887-$C$7)))</f>
        <v>3.2249125654864534</v>
      </c>
      <c r="W887">
        <f>SQRT(((O887/2))^2+(ABS(G887-$C$7))^2)</f>
        <v>0.10221127789397308</v>
      </c>
      <c r="X887">
        <f t="shared" si="165"/>
        <v>3.1415000000000002</v>
      </c>
      <c r="Y887">
        <f>G887-$C$7</f>
        <v>-8.9705882352937083E-2</v>
      </c>
      <c r="Z887">
        <f t="shared" si="166"/>
        <v>2.8582422980235148E-6</v>
      </c>
      <c r="AA887">
        <f>W887/$C$5</f>
        <v>5.1105638946986538</v>
      </c>
      <c r="AB887">
        <f>Y887/$C$5</f>
        <v>-4.4852941176468537</v>
      </c>
      <c r="AC887">
        <f>$C$4/$C$5</f>
        <v>0</v>
      </c>
      <c r="AD887">
        <f>IFERROR(ABS(((J887*$C$5)/(4*Z887))*((((1/(AA887^3))-AA887)*SIN(V887))-(((4/(AA887^5))-(5/(AA887^3))+AA887)*SIN(3*V887))-(2*AC887*((3/(AA887^4))-(4/(AA887^2))+1)*COS(2*V887))+(2*AC887*((1/(AA887^2))-1)))),0)</f>
        <v>76190.966616759237</v>
      </c>
      <c r="AE887">
        <f>IFERROR(ABS(((J887*$C$5)/(4*Z887))*((2*AC887*((-(3/(AB887^4)))+(2/(AB887^2))+1)*SIN(2*X887))-((1/(AB887^3))*COS(X887))+(((4/(AB887^5))-((3/(AB887^3))-AB887))*COS(3*X887)))),0)</f>
        <v>201519.00570148785</v>
      </c>
      <c r="AF887">
        <f>MAX($C$8,AD887)</f>
        <v>400000</v>
      </c>
      <c r="AG887" s="11">
        <f>MAX(AE887,$C$3,U887)</f>
        <v>201519.00570148785</v>
      </c>
      <c r="AH887" s="11">
        <f t="shared" si="167"/>
        <v>8.8193537178185497E-2</v>
      </c>
      <c r="AI887" s="11">
        <f>(3*K887)/($C$2*$C$3*2)</f>
        <v>-1.4999999999999999E-2</v>
      </c>
      <c r="AJ887">
        <f t="shared" si="159"/>
        <v>0.26029000000000002</v>
      </c>
      <c r="AK887">
        <f t="shared" si="160"/>
        <v>8.8193537178185497E-2</v>
      </c>
      <c r="AL887">
        <f>0</f>
        <v>0</v>
      </c>
      <c r="AN887">
        <f t="shared" si="161"/>
        <v>1.3221374739411981E-6</v>
      </c>
    </row>
    <row r="888" spans="7:40" x14ac:dyDescent="0.25">
      <c r="G888">
        <f>G887+($C$6/1700)</f>
        <v>0.26058823529412173</v>
      </c>
      <c r="H888" s="7">
        <f t="shared" si="162"/>
        <v>0.26058999999999999</v>
      </c>
      <c r="I888" s="7">
        <f t="shared" si="168"/>
        <v>888</v>
      </c>
      <c r="J888" s="7">
        <f t="shared" si="169"/>
        <v>25.896999999999963</v>
      </c>
      <c r="K888" s="7">
        <v>-100</v>
      </c>
      <c r="L888">
        <f>SQRT(ABS((6*J888)/($C$2*$C$8)))</f>
        <v>8.8142498262756247E-2</v>
      </c>
      <c r="M888">
        <f>(3*K888)/($C$2*$C$3*2)</f>
        <v>-1.4999999999999999E-2</v>
      </c>
      <c r="N888">
        <f t="shared" si="163"/>
        <v>8.8142498262756247E-2</v>
      </c>
      <c r="O888">
        <f t="shared" si="164"/>
        <v>9.7979589711327184E-2</v>
      </c>
      <c r="P888">
        <f t="shared" si="158"/>
        <v>-34035.794981177889</v>
      </c>
      <c r="Q888">
        <f>0</f>
        <v>0</v>
      </c>
      <c r="R888" s="12">
        <f>0</f>
        <v>0</v>
      </c>
      <c r="S888">
        <f>0</f>
        <v>0</v>
      </c>
      <c r="T888">
        <f>0</f>
        <v>0</v>
      </c>
      <c r="U888">
        <f>IFERROR($C$3*S888,0)</f>
        <v>0</v>
      </c>
      <c r="V888">
        <f>3.1415-ATAN((M888/2)/ABS((G888-$C$7)))</f>
        <v>3.2251856717420972</v>
      </c>
      <c r="W888">
        <f>SQRT(((O888/2))^2+(ABS(G888-$C$7))^2)</f>
        <v>0.10195324255667074</v>
      </c>
      <c r="X888">
        <f t="shared" si="165"/>
        <v>3.1415000000000002</v>
      </c>
      <c r="Y888">
        <f>G888-$C$7</f>
        <v>-8.9411764705878249E-2</v>
      </c>
      <c r="Z888">
        <f t="shared" si="166"/>
        <v>2.8532828468882437E-6</v>
      </c>
      <c r="AA888">
        <f>W888/$C$5</f>
        <v>5.0976621278335363</v>
      </c>
      <c r="AB888">
        <f>Y888/$C$5</f>
        <v>-4.4705882352939126</v>
      </c>
      <c r="AC888">
        <f>$C$4/$C$5</f>
        <v>0</v>
      </c>
      <c r="AD888">
        <f>IFERROR(ABS(((J888*$C$5)/(4*Z888))*((((1/(AA888^3))-AA888)*SIN(V888))-(((4/(AA888^5))-(5/(AA888^3))+AA888)*SIN(3*V888))-(2*AC888*((3/(AA888^4))-(4/(AA888^2))+1)*COS(2*V888))+(2*AC888*((1/(AA888^2))-1)))),0)</f>
        <v>76283.452424382398</v>
      </c>
      <c r="AE888">
        <f>IFERROR(ABS(((J888*$C$5)/(4*Z888))*((2*AC888*((-(3/(AB888^4)))+(2/(AB888^2))+1)*SIN(2*X888))-((1/(AB888^3))*COS(X888))+(((4/(AB888^5))-((3/(AB888^3))-AB888))*COS(3*X888)))),0)</f>
        <v>200950.06468493651</v>
      </c>
      <c r="AF888">
        <f>MAX($C$8,AD888)</f>
        <v>400000</v>
      </c>
      <c r="AG888" s="11">
        <f>MAX(AE888,$C$3,U888)</f>
        <v>200950.06468493651</v>
      </c>
      <c r="AH888" s="11">
        <f t="shared" si="167"/>
        <v>8.8142498262756247E-2</v>
      </c>
      <c r="AI888" s="11">
        <f>(3*K888)/($C$2*$C$3*2)</f>
        <v>-1.4999999999999999E-2</v>
      </c>
      <c r="AJ888">
        <f t="shared" si="159"/>
        <v>0.26058999999999999</v>
      </c>
      <c r="AK888">
        <f t="shared" si="160"/>
        <v>8.8142498262756247E-2</v>
      </c>
      <c r="AL888">
        <f>0</f>
        <v>0</v>
      </c>
      <c r="AN888">
        <f t="shared" si="161"/>
        <v>1.2773504217716211E-6</v>
      </c>
    </row>
    <row r="889" spans="7:40" x14ac:dyDescent="0.25">
      <c r="G889">
        <f>G888+($C$6/1700)</f>
        <v>0.26088235294118056</v>
      </c>
      <c r="H889" s="7">
        <f t="shared" si="162"/>
        <v>0.26088</v>
      </c>
      <c r="I889" s="7">
        <f t="shared" si="168"/>
        <v>889</v>
      </c>
      <c r="J889" s="7">
        <f t="shared" si="169"/>
        <v>25.867999999999963</v>
      </c>
      <c r="K889" s="7">
        <v>-100</v>
      </c>
      <c r="L889">
        <f>SQRT(ABS((6*J889)/($C$2*$C$8)))</f>
        <v>8.8093132535970065E-2</v>
      </c>
      <c r="M889">
        <f>(3*K889)/($C$2*$C$3*2)</f>
        <v>-1.4999999999999999E-2</v>
      </c>
      <c r="N889">
        <f t="shared" si="163"/>
        <v>8.8093132535970065E-2</v>
      </c>
      <c r="O889">
        <f t="shared" si="164"/>
        <v>9.7979589711327184E-2</v>
      </c>
      <c r="P889">
        <f t="shared" si="158"/>
        <v>-34054.867997514382</v>
      </c>
      <c r="Q889">
        <f>0</f>
        <v>0</v>
      </c>
      <c r="R889" s="12">
        <f>0</f>
        <v>0</v>
      </c>
      <c r="S889">
        <f>0</f>
        <v>0</v>
      </c>
      <c r="T889">
        <f>0</f>
        <v>0</v>
      </c>
      <c r="U889">
        <f>IFERROR($C$3*S889,0)</f>
        <v>0</v>
      </c>
      <c r="V889">
        <f>3.1415-ATAN((M889/2)/ABS((G889-$C$7)))</f>
        <v>3.2254605680426685</v>
      </c>
      <c r="W889">
        <f>SQRT(((O889/2))^2+(ABS(G889-$C$7))^2)</f>
        <v>0.10169540312767489</v>
      </c>
      <c r="X889">
        <f t="shared" si="165"/>
        <v>3.1415000000000002</v>
      </c>
      <c r="Y889">
        <f>G889-$C$7</f>
        <v>-8.9117647058819416E-2</v>
      </c>
      <c r="Z889">
        <f t="shared" si="166"/>
        <v>2.8484914405505873E-6</v>
      </c>
      <c r="AA889">
        <f>W889/$C$5</f>
        <v>5.084770156383744</v>
      </c>
      <c r="AB889">
        <f>Y889/$C$5</f>
        <v>-4.4558823529409706</v>
      </c>
      <c r="AC889">
        <f>$C$4/$C$5</f>
        <v>0</v>
      </c>
      <c r="AD889">
        <f>IFERROR(ABS(((J889*$C$5)/(4*Z889))*((((1/(AA889^3))-AA889)*SIN(V889))-(((4/(AA889^5))-(5/(AA889^3))+AA889)*SIN(3*V889))-(2*AC889*((3/(AA889^4))-(4/(AA889^2))+1)*COS(2*V889))+(2*AC889*((1/(AA889^2))-1)))),0)</f>
        <v>76375.006710404079</v>
      </c>
      <c r="AE889">
        <f>IFERROR(ABS(((J889*$C$5)/(4*Z889))*((2*AC889*((-(3/(AB889^4)))+(2/(AB889^2))+1)*SIN(2*X889))-((1/(AB889^3))*COS(X889))+(((4/(AB889^5))-((3/(AB889^3))-AB889))*COS(3*X889)))),0)</f>
        <v>200376.4275515636</v>
      </c>
      <c r="AF889">
        <f>MAX($C$8,AD889)</f>
        <v>400000</v>
      </c>
      <c r="AG889" s="11">
        <f>MAX(AE889,$C$3,U889)</f>
        <v>200376.4275515636</v>
      </c>
      <c r="AH889" s="11">
        <f t="shared" si="167"/>
        <v>8.8093132535970065E-2</v>
      </c>
      <c r="AI889" s="11">
        <f>(3*K889)/($C$2*$C$3*2)</f>
        <v>-1.4999999999999999E-2</v>
      </c>
      <c r="AJ889">
        <f t="shared" si="159"/>
        <v>0.26088</v>
      </c>
      <c r="AK889">
        <f t="shared" si="160"/>
        <v>8.8093132535970065E-2</v>
      </c>
      <c r="AL889">
        <f>0</f>
        <v>0</v>
      </c>
      <c r="AN889">
        <f t="shared" si="161"/>
        <v>1.3206305312237253E-6</v>
      </c>
    </row>
    <row r="890" spans="7:40" x14ac:dyDescent="0.25">
      <c r="G890">
        <f>G889+($C$6/1700)</f>
        <v>0.2611764705882394</v>
      </c>
      <c r="H890" s="7">
        <f t="shared" si="162"/>
        <v>0.26118000000000002</v>
      </c>
      <c r="I890" s="7">
        <f t="shared" si="168"/>
        <v>890</v>
      </c>
      <c r="J890" s="7">
        <f t="shared" si="169"/>
        <v>25.837999999999962</v>
      </c>
      <c r="K890" s="7">
        <v>-100</v>
      </c>
      <c r="L890">
        <f>SQRT(ABS((6*J890)/($C$2*$C$8)))</f>
        <v>8.8042035414908418E-2</v>
      </c>
      <c r="M890">
        <f>(3*K890)/($C$2*$C$3*2)</f>
        <v>-1.4999999999999999E-2</v>
      </c>
      <c r="N890">
        <f t="shared" si="163"/>
        <v>8.8042035414908418E-2</v>
      </c>
      <c r="O890">
        <f t="shared" si="164"/>
        <v>9.7979589711327184E-2</v>
      </c>
      <c r="P890">
        <f t="shared" si="158"/>
        <v>-34074.632485064074</v>
      </c>
      <c r="Q890">
        <f>0</f>
        <v>0</v>
      </c>
      <c r="R890" s="12">
        <f>0</f>
        <v>0</v>
      </c>
      <c r="S890">
        <f>0</f>
        <v>0</v>
      </c>
      <c r="T890">
        <f>0</f>
        <v>0</v>
      </c>
      <c r="U890">
        <f>IFERROR($C$3*S890,0)</f>
        <v>0</v>
      </c>
      <c r="V890">
        <f>3.1415-ATAN((M890/2)/ABS((G890-$C$7)))</f>
        <v>3.225737272003053</v>
      </c>
      <c r="W890">
        <f>SQRT(((O890/2))^2+(ABS(G890-$C$7))^2)</f>
        <v>0.1014377611008933</v>
      </c>
      <c r="X890">
        <f t="shared" si="165"/>
        <v>3.1415000000000002</v>
      </c>
      <c r="Y890">
        <f>G890-$C$7</f>
        <v>-8.8823529411760582E-2</v>
      </c>
      <c r="Z890">
        <f t="shared" si="166"/>
        <v>2.8435376388130003E-6</v>
      </c>
      <c r="AA890">
        <f>W890/$C$5</f>
        <v>5.0718880550446643</v>
      </c>
      <c r="AB890">
        <f>Y890/$C$5</f>
        <v>-4.4411764705880294</v>
      </c>
      <c r="AC890">
        <f>$C$4/$C$5</f>
        <v>0</v>
      </c>
      <c r="AD890">
        <f>IFERROR(ABS(((J890*$C$5)/(4*Z890))*((((1/(AA890^3))-AA890)*SIN(V890))-(((4/(AA890^5))-(5/(AA890^3))+AA890)*SIN(3*V890))-(2*AC890*((3/(AA890^4))-(4/(AA890^2))+1)*COS(2*V890))+(2*AC890*((1/(AA890^2))-1)))),0)</f>
        <v>76468.584239655756</v>
      </c>
      <c r="AE890">
        <f>IFERROR(ABS(((J890*$C$5)/(4*Z890))*((2*AC890*((-(3/(AB890^4)))+(2/(AB890^2))+1)*SIN(2*X890))-((1/(AB890^3))*COS(X890))+(((4/(AB890^5))-((3/(AB890^3))-AB890))*COS(3*X890)))),0)</f>
        <v>199805.84167702228</v>
      </c>
      <c r="AF890">
        <f>MAX($C$8,AD890)</f>
        <v>400000</v>
      </c>
      <c r="AG890" s="11">
        <f>MAX(AE890,$C$3,U890)</f>
        <v>200000</v>
      </c>
      <c r="AH890" s="11">
        <f t="shared" si="167"/>
        <v>8.8042035414908418E-2</v>
      </c>
      <c r="AI890" s="11">
        <f>(3*K890)/($C$2*$C$3*2)</f>
        <v>-1.4999999999999999E-2</v>
      </c>
      <c r="AJ890">
        <f t="shared" si="159"/>
        <v>0.26118000000000002</v>
      </c>
      <c r="AK890">
        <f t="shared" si="160"/>
        <v>8.8042035414908418E-2</v>
      </c>
      <c r="AL890">
        <f>0</f>
        <v>0</v>
      </c>
      <c r="AN890">
        <f t="shared" si="161"/>
        <v>1.2758928932318396E-6</v>
      </c>
    </row>
    <row r="891" spans="7:40" x14ac:dyDescent="0.25">
      <c r="G891">
        <f>G890+($C$6/1700)</f>
        <v>0.26147058823529823</v>
      </c>
      <c r="H891" s="7">
        <f t="shared" si="162"/>
        <v>0.26146999999999998</v>
      </c>
      <c r="I891" s="7">
        <f t="shared" si="168"/>
        <v>891</v>
      </c>
      <c r="J891" s="7">
        <f t="shared" si="169"/>
        <v>25.808999999999966</v>
      </c>
      <c r="K891" s="7">
        <v>-100</v>
      </c>
      <c r="L891">
        <f>SQRT(ABS((6*J891)/($C$2*$C$8)))</f>
        <v>8.7992613326346822E-2</v>
      </c>
      <c r="M891">
        <f>(3*K891)/($C$2*$C$3*2)</f>
        <v>-1.4999999999999999E-2</v>
      </c>
      <c r="N891">
        <f t="shared" si="163"/>
        <v>8.7992613326346822E-2</v>
      </c>
      <c r="O891">
        <f t="shared" si="164"/>
        <v>9.7979589711327184E-2</v>
      </c>
      <c r="P891">
        <f t="shared" si="158"/>
        <v>-34093.770904082667</v>
      </c>
      <c r="Q891">
        <f>0</f>
        <v>0</v>
      </c>
      <c r="R891" s="12">
        <f>0</f>
        <v>0</v>
      </c>
      <c r="S891">
        <f>0</f>
        <v>0</v>
      </c>
      <c r="T891">
        <f>0</f>
        <v>0</v>
      </c>
      <c r="U891">
        <f>IFERROR($C$3*S891,0)</f>
        <v>0</v>
      </c>
      <c r="V891">
        <f>3.1415-ATAN((M891/2)/ABS((G891-$C$7)))</f>
        <v>3.2260158014694573</v>
      </c>
      <c r="W891">
        <f>SQRT(((O891/2))^2+(ABS(G891-$C$7))^2)</f>
        <v>0.10118031798430026</v>
      </c>
      <c r="X891">
        <f t="shared" si="165"/>
        <v>3.1415000000000002</v>
      </c>
      <c r="Y891">
        <f>G891-$C$7</f>
        <v>-8.8529411764701749E-2</v>
      </c>
      <c r="Z891">
        <f t="shared" si="166"/>
        <v>2.838751696674602E-6</v>
      </c>
      <c r="AA891">
        <f>W891/$C$5</f>
        <v>5.0590158992150132</v>
      </c>
      <c r="AB891">
        <f>Y891/$C$5</f>
        <v>-4.4264705882350874</v>
      </c>
      <c r="AC891">
        <f>$C$4/$C$5</f>
        <v>0</v>
      </c>
      <c r="AD891">
        <f>IFERROR(ABS(((J891*$C$5)/(4*Z891))*((((1/(AA891^3))-AA891)*SIN(V891))-(((4/(AA891^5))-(5/(AA891^3))+AA891)*SIN(3*V891))-(2*AC891*((3/(AA891^4))-(4/(AA891^2))+1)*COS(2*V891))+(2*AC891*((1/(AA891^2))-1)))),0)</f>
        <v>76561.234753545941</v>
      </c>
      <c r="AE891">
        <f>IFERROR(ABS(((J891*$C$5)/(4*Z891))*((2*AC891*((-(3/(AB891^4)))+(2/(AB891^2))+1)*SIN(2*X891))-((1/(AB891^3))*COS(X891))+(((4/(AB891^5))-((3/(AB891^3))-AB891))*COS(3*X891)))),0)</f>
        <v>199230.56196808117</v>
      </c>
      <c r="AF891">
        <f>MAX($C$8,AD891)</f>
        <v>400000</v>
      </c>
      <c r="AG891" s="11">
        <f>MAX(AE891,$C$3,U891)</f>
        <v>200000</v>
      </c>
      <c r="AH891" s="11">
        <f t="shared" si="167"/>
        <v>8.7992613326346822E-2</v>
      </c>
      <c r="AI891" s="11">
        <f>(3*K891)/($C$2*$C$3*2)</f>
        <v>-1.4999999999999999E-2</v>
      </c>
      <c r="AJ891">
        <f t="shared" si="159"/>
        <v>0.26146999999999998</v>
      </c>
      <c r="AK891">
        <f t="shared" si="160"/>
        <v>8.7992613326346822E-2</v>
      </c>
      <c r="AL891">
        <f>0</f>
        <v>0</v>
      </c>
      <c r="AN891">
        <f t="shared" si="161"/>
        <v>1.275175870223452E-6</v>
      </c>
    </row>
    <row r="892" spans="7:40" x14ac:dyDescent="0.25">
      <c r="G892">
        <f>G891+($C$6/1700)</f>
        <v>0.26176470588235706</v>
      </c>
      <c r="H892" s="7">
        <f t="shared" si="162"/>
        <v>0.26175999999999999</v>
      </c>
      <c r="I892" s="7">
        <f t="shared" si="168"/>
        <v>892</v>
      </c>
      <c r="J892" s="7">
        <f t="shared" si="169"/>
        <v>25.779999999999966</v>
      </c>
      <c r="K892" s="7">
        <v>-100</v>
      </c>
      <c r="L892">
        <f>SQRT(ABS((6*J892)/($C$2*$C$8)))</f>
        <v>8.7943163463682555E-2</v>
      </c>
      <c r="M892">
        <f>(3*K892)/($C$2*$C$3*2)</f>
        <v>-1.4999999999999999E-2</v>
      </c>
      <c r="N892">
        <f t="shared" si="163"/>
        <v>8.7943163463682555E-2</v>
      </c>
      <c r="O892">
        <f t="shared" si="164"/>
        <v>9.7979589711327184E-2</v>
      </c>
      <c r="P892">
        <f t="shared" si="158"/>
        <v>-34112.941607324545</v>
      </c>
      <c r="Q892">
        <f>0</f>
        <v>0</v>
      </c>
      <c r="R892" s="12">
        <f>0</f>
        <v>0</v>
      </c>
      <c r="S892">
        <f>0</f>
        <v>0</v>
      </c>
      <c r="T892">
        <f>0</f>
        <v>0</v>
      </c>
      <c r="U892">
        <f>IFERROR($C$3*S892,0)</f>
        <v>0</v>
      </c>
      <c r="V892">
        <f>3.1415-ATAN((M892/2)/ABS((G892-$C$7)))</f>
        <v>3.226296174523207</v>
      </c>
      <c r="W892">
        <f>SQRT(((O892/2))^2+(ABS(G892-$C$7))^2)</f>
        <v>0.10092307530008662</v>
      </c>
      <c r="X892">
        <f t="shared" si="165"/>
        <v>3.1415000000000002</v>
      </c>
      <c r="Y892">
        <f>G892-$C$7</f>
        <v>-8.8235294117642915E-2</v>
      </c>
      <c r="Z892">
        <f t="shared" si="166"/>
        <v>2.8339684426171668E-6</v>
      </c>
      <c r="AA892">
        <f>W892/$C$5</f>
        <v>5.0461537650043313</v>
      </c>
      <c r="AB892">
        <f>Y892/$C$5</f>
        <v>-4.4117647058821454</v>
      </c>
      <c r="AC892">
        <f>$C$4/$C$5</f>
        <v>0</v>
      </c>
      <c r="AD892">
        <f>IFERROR(ABS(((J892*$C$5)/(4*Z892))*((((1/(AA892^3))-AA892)*SIN(V892))-(((4/(AA892^5))-(5/(AA892^3))+AA892)*SIN(3*V892))-(2*AC892*((3/(AA892^4))-(4/(AA892^2))+1)*COS(2*V892))+(2*AC892*((1/(AA892^2))-1)))),0)</f>
        <v>76654.44035734795</v>
      </c>
      <c r="AE892">
        <f>IFERROR(ABS(((J892*$C$5)/(4*Z892))*((2*AC892*((-(3/(AB892^4)))+(2/(AB892^2))+1)*SIN(2*X892))-((1/(AB892^3))*COS(X892))+(((4/(AB892^5))-((3/(AB892^3))-AB892))*COS(3*X892)))),0)</f>
        <v>198654.4560147842</v>
      </c>
      <c r="AF892">
        <f>MAX($C$8,AD892)</f>
        <v>400000</v>
      </c>
      <c r="AG892" s="11">
        <f>MAX(AE892,$C$3,U892)</f>
        <v>200000</v>
      </c>
      <c r="AH892" s="11">
        <f t="shared" si="167"/>
        <v>8.7943163463682555E-2</v>
      </c>
      <c r="AI892" s="11">
        <f>(3*K892)/($C$2*$C$3*2)</f>
        <v>-1.4999999999999999E-2</v>
      </c>
      <c r="AJ892">
        <f t="shared" si="159"/>
        <v>0.26175999999999999</v>
      </c>
      <c r="AK892">
        <f t="shared" si="160"/>
        <v>8.7943163463682555E-2</v>
      </c>
      <c r="AL892">
        <f>0</f>
        <v>0</v>
      </c>
      <c r="AN892">
        <f t="shared" si="161"/>
        <v>1.3183796873436189E-6</v>
      </c>
    </row>
    <row r="893" spans="7:40" x14ac:dyDescent="0.25">
      <c r="G893">
        <f>G892+($C$6/1700)</f>
        <v>0.2620588235294159</v>
      </c>
      <c r="H893" s="7">
        <f t="shared" si="162"/>
        <v>0.26206000000000002</v>
      </c>
      <c r="I893" s="7">
        <f t="shared" si="168"/>
        <v>893</v>
      </c>
      <c r="J893" s="7">
        <f t="shared" si="169"/>
        <v>25.749999999999964</v>
      </c>
      <c r="K893" s="7">
        <v>-100</v>
      </c>
      <c r="L893">
        <f>SQRT(ABS((6*J893)/($C$2*$C$8)))</f>
        <v>8.7891979156234659E-2</v>
      </c>
      <c r="M893">
        <f>(3*K893)/($C$2*$C$3*2)</f>
        <v>-1.4999999999999999E-2</v>
      </c>
      <c r="N893">
        <f t="shared" si="163"/>
        <v>8.7891979156234659E-2</v>
      </c>
      <c r="O893">
        <f t="shared" si="164"/>
        <v>9.7979589711327184E-2</v>
      </c>
      <c r="P893">
        <f t="shared" si="158"/>
        <v>-34132.807439314485</v>
      </c>
      <c r="Q893">
        <f>0</f>
        <v>0</v>
      </c>
      <c r="R893" s="12">
        <f>0</f>
        <v>0</v>
      </c>
      <c r="S893">
        <f>0</f>
        <v>0</v>
      </c>
      <c r="T893">
        <f>0</f>
        <v>0</v>
      </c>
      <c r="U893">
        <f>IFERROR($C$3*S893,0)</f>
        <v>0</v>
      </c>
      <c r="V893">
        <f>3.1415-ATAN((M893/2)/ABS((G893-$C$7)))</f>
        <v>3.2265784094846257</v>
      </c>
      <c r="W893">
        <f>SQRT(((O893/2))^2+(ABS(G893-$C$7))^2)</f>
        <v>0.10066603458481124</v>
      </c>
      <c r="X893">
        <f t="shared" si="165"/>
        <v>3.1415000000000002</v>
      </c>
      <c r="Y893">
        <f>G893-$C$7</f>
        <v>-8.7941176470584081E-2</v>
      </c>
      <c r="Z893">
        <f t="shared" si="166"/>
        <v>2.8290230790912986E-6</v>
      </c>
      <c r="AA893">
        <f>W893/$C$5</f>
        <v>5.033301729240562</v>
      </c>
      <c r="AB893">
        <f>Y893/$C$5</f>
        <v>-4.3970588235292043</v>
      </c>
      <c r="AC893">
        <f>$C$4/$C$5</f>
        <v>0</v>
      </c>
      <c r="AD893">
        <f>IFERROR(ABS(((J893*$C$5)/(4*Z893))*((((1/(AA893^3))-AA893)*SIN(V893))-(((4/(AA893^5))-(5/(AA893^3))+AA893)*SIN(3*V893))-(2*AC893*((3/(AA893^4))-(4/(AA893^2))+1)*COS(2*V893))+(2*AC893*((1/(AA893^2))-1)))),0)</f>
        <v>76749.6971917263</v>
      </c>
      <c r="AE893">
        <f>IFERROR(ABS(((J893*$C$5)/(4*Z893))*((2*AC893*((-(3/(AB893^4)))+(2/(AB893^2))+1)*SIN(2*X893))-((1/(AB893^3))*COS(X893))+(((4/(AB893^5))-((3/(AB893^3))-AB893))*COS(3*X893)))),0)</f>
        <v>198081.36428171725</v>
      </c>
      <c r="AF893">
        <f>MAX($C$8,AD893)</f>
        <v>400000</v>
      </c>
      <c r="AG893" s="11">
        <f>MAX(AE893,$C$3,U893)</f>
        <v>200000</v>
      </c>
      <c r="AH893" s="11">
        <f t="shared" si="167"/>
        <v>8.7891979156234659E-2</v>
      </c>
      <c r="AI893" s="11">
        <f>(3*K893)/($C$2*$C$3*2)</f>
        <v>-1.4999999999999999E-2</v>
      </c>
      <c r="AJ893">
        <f t="shared" si="159"/>
        <v>0.26206000000000002</v>
      </c>
      <c r="AK893">
        <f t="shared" si="160"/>
        <v>8.7891979156234659E-2</v>
      </c>
      <c r="AL893">
        <f>0</f>
        <v>0</v>
      </c>
      <c r="AN893">
        <f t="shared" si="161"/>
        <v>1.273715853320566E-6</v>
      </c>
    </row>
    <row r="894" spans="7:40" x14ac:dyDescent="0.25">
      <c r="G894">
        <f>G893+($C$6/1700)</f>
        <v>0.26235294117647473</v>
      </c>
      <c r="H894" s="7">
        <f t="shared" si="162"/>
        <v>0.26235000000000003</v>
      </c>
      <c r="I894" s="7">
        <f t="shared" si="168"/>
        <v>894</v>
      </c>
      <c r="J894" s="7">
        <f t="shared" si="169"/>
        <v>25.720999999999965</v>
      </c>
      <c r="K894" s="7">
        <v>-100</v>
      </c>
      <c r="L894">
        <f>SQRT(ABS((6*J894)/($C$2*$C$8)))</f>
        <v>8.7842472642793865E-2</v>
      </c>
      <c r="M894">
        <f>(3*K894)/($C$2*$C$3*2)</f>
        <v>-1.4999999999999999E-2</v>
      </c>
      <c r="N894">
        <f t="shared" si="163"/>
        <v>8.7842472642793865E-2</v>
      </c>
      <c r="O894">
        <f t="shared" si="164"/>
        <v>9.7979589711327184E-2</v>
      </c>
      <c r="P894">
        <f t="shared" si="158"/>
        <v>-34152.044105125773</v>
      </c>
      <c r="Q894">
        <f>0</f>
        <v>0</v>
      </c>
      <c r="R894" s="12">
        <f>0</f>
        <v>0</v>
      </c>
      <c r="S894">
        <f>0</f>
        <v>0</v>
      </c>
      <c r="T894">
        <f>0</f>
        <v>0</v>
      </c>
      <c r="U894">
        <f>IFERROR($C$3*S894,0)</f>
        <v>0</v>
      </c>
      <c r="V894">
        <f>3.1415-ATAN((M894/2)/ABS((G894-$C$7)))</f>
        <v>3.2268625249169842</v>
      </c>
      <c r="W894">
        <f>SQRT(((O894/2))^2+(ABS(G894-$C$7))^2)</f>
        <v>0.10040919738955441</v>
      </c>
      <c r="X894">
        <f t="shared" si="165"/>
        <v>3.1415000000000002</v>
      </c>
      <c r="Y894">
        <f>G894-$C$7</f>
        <v>-8.7647058823525248E-2</v>
      </c>
      <c r="Z894">
        <f t="shared" si="166"/>
        <v>2.824245298556622E-6</v>
      </c>
      <c r="AA894">
        <f>W894/$C$5</f>
        <v>5.0204598694777207</v>
      </c>
      <c r="AB894">
        <f>Y894/$C$5</f>
        <v>-4.3823529411762623</v>
      </c>
      <c r="AC894">
        <f>$C$4/$C$5</f>
        <v>0</v>
      </c>
      <c r="AD894">
        <f>IFERROR(ABS(((J894*$C$5)/(4*Z894))*((((1/(AA894^3))-AA894)*SIN(V894))-(((4/(AA894^5))-(5/(AA894^3))+AA894)*SIN(3*V894))-(2*AC894*((3/(AA894^4))-(4/(AA894^2))+1)*COS(2*V894))+(2*AC894*((1/(AA894^2))-1)))),0)</f>
        <v>76844.034267883733</v>
      </c>
      <c r="AE894">
        <f>IFERROR(ABS(((J894*$C$5)/(4*Z894))*((2*AC894*((-(3/(AB894^4)))+(2/(AB894^2))+1)*SIN(2*X894))-((1/(AB894^3))*COS(X894))+(((4/(AB894^5))-((3/(AB894^3))-AB894))*COS(3*X894)))),0)</f>
        <v>197503.58186725882</v>
      </c>
      <c r="AF894">
        <f>MAX($C$8,AD894)</f>
        <v>400000</v>
      </c>
      <c r="AG894" s="11">
        <f>MAX(AE894,$C$3,U894)</f>
        <v>200000</v>
      </c>
      <c r="AH894" s="11">
        <f t="shared" si="167"/>
        <v>8.7842472642793865E-2</v>
      </c>
      <c r="AI894" s="11">
        <f>(3*K894)/($C$2*$C$3*2)</f>
        <v>-1.4999999999999999E-2</v>
      </c>
      <c r="AJ894">
        <f t="shared" si="159"/>
        <v>0.26235000000000003</v>
      </c>
      <c r="AK894">
        <f t="shared" si="160"/>
        <v>8.7842472642793865E-2</v>
      </c>
      <c r="AL894">
        <f>0</f>
        <v>0</v>
      </c>
      <c r="AN894">
        <f t="shared" si="161"/>
        <v>1.3168684444543488E-6</v>
      </c>
    </row>
    <row r="895" spans="7:40" x14ac:dyDescent="0.25">
      <c r="G895">
        <f>G894+($C$6/1700)</f>
        <v>0.26264705882353356</v>
      </c>
      <c r="H895" s="7">
        <f t="shared" si="162"/>
        <v>0.26264999999999999</v>
      </c>
      <c r="I895" s="7">
        <f t="shared" si="168"/>
        <v>895</v>
      </c>
      <c r="J895" s="7">
        <f t="shared" si="169"/>
        <v>25.690999999999967</v>
      </c>
      <c r="K895" s="7">
        <v>-100</v>
      </c>
      <c r="L895">
        <f>SQRT(ABS((6*J895)/($C$2*$C$8)))</f>
        <v>8.7791229630299575E-2</v>
      </c>
      <c r="M895">
        <f>(3*K895)/($C$2*$C$3*2)</f>
        <v>-1.4999999999999999E-2</v>
      </c>
      <c r="N895">
        <f t="shared" si="163"/>
        <v>8.7791229630299575E-2</v>
      </c>
      <c r="O895">
        <f t="shared" si="164"/>
        <v>9.7979589711327184E-2</v>
      </c>
      <c r="P895">
        <f t="shared" si="158"/>
        <v>-34171.978369973796</v>
      </c>
      <c r="Q895">
        <f>0</f>
        <v>0</v>
      </c>
      <c r="R895" s="12">
        <f>0</f>
        <v>0</v>
      </c>
      <c r="S895">
        <f>0</f>
        <v>0</v>
      </c>
      <c r="T895">
        <f>0</f>
        <v>0</v>
      </c>
      <c r="U895">
        <f>IFERROR($C$3*S895,0)</f>
        <v>0</v>
      </c>
      <c r="V895">
        <f>3.1415-ATAN((M895/2)/ABS((G895-$C$7)))</f>
        <v>3.2271485396305311</v>
      </c>
      <c r="W895">
        <f>SQRT(((O895/2))^2+(ABS(G895-$C$7))^2)</f>
        <v>0.1001525652800726</v>
      </c>
      <c r="X895">
        <f t="shared" si="165"/>
        <v>3.1415000000000002</v>
      </c>
      <c r="Y895">
        <f>G895-$C$7</f>
        <v>-8.7352941176466414E-2</v>
      </c>
      <c r="Z895">
        <f t="shared" si="166"/>
        <v>2.8193056005400291E-6</v>
      </c>
      <c r="AA895">
        <f>W895/$C$5</f>
        <v>5.00762826400363</v>
      </c>
      <c r="AB895">
        <f>Y895/$C$5</f>
        <v>-4.3676470588233203</v>
      </c>
      <c r="AC895">
        <f>$C$4/$C$5</f>
        <v>0</v>
      </c>
      <c r="AD895">
        <f>IFERROR(ABS(((J895*$C$5)/(4*Z895))*((((1/(AA895^3))-AA895)*SIN(V895))-(((4/(AA895^5))-(5/(AA895^3))+AA895)*SIN(3*V895))-(2*AC895*((3/(AA895^4))-(4/(AA895^2))+1)*COS(2*V895))+(2*AC895*((1/(AA895^2))-1)))),0)</f>
        <v>76940.441774412175</v>
      </c>
      <c r="AE895">
        <f>IFERROR(ABS(((J895*$C$5)/(4*Z895))*((2*AC895*((-(3/(AB895^4)))+(2/(AB895^2))+1)*SIN(2*X895))-((1/(AB895^3))*COS(X895))+(((4/(AB895^5))-((3/(AB895^3))-AB895))*COS(3*X895)))),0)</f>
        <v>196928.78845306076</v>
      </c>
      <c r="AF895">
        <f>MAX($C$8,AD895)</f>
        <v>400000</v>
      </c>
      <c r="AG895" s="11">
        <f>MAX(AE895,$C$3,U895)</f>
        <v>200000</v>
      </c>
      <c r="AH895" s="11">
        <f t="shared" si="167"/>
        <v>8.7791229630299575E-2</v>
      </c>
      <c r="AI895" s="11">
        <f>(3*K895)/($C$2*$C$3*2)</f>
        <v>-1.4999999999999999E-2</v>
      </c>
      <c r="AJ895">
        <f t="shared" si="159"/>
        <v>0.26264999999999999</v>
      </c>
      <c r="AK895">
        <f t="shared" si="160"/>
        <v>8.7791229630299575E-2</v>
      </c>
      <c r="AL895">
        <f>0</f>
        <v>0</v>
      </c>
      <c r="AN895">
        <f t="shared" si="161"/>
        <v>1.2722541609286006E-6</v>
      </c>
    </row>
    <row r="896" spans="7:40" x14ac:dyDescent="0.25">
      <c r="G896">
        <f>G895+($C$6/1700)</f>
        <v>0.2629411764705924</v>
      </c>
      <c r="H896" s="7">
        <f t="shared" si="162"/>
        <v>0.26294000000000001</v>
      </c>
      <c r="I896" s="7">
        <f t="shared" si="168"/>
        <v>896</v>
      </c>
      <c r="J896" s="7">
        <f t="shared" si="169"/>
        <v>25.661999999999967</v>
      </c>
      <c r="K896" s="7">
        <v>-100</v>
      </c>
      <c r="L896">
        <f>SQRT(ABS((6*J896)/($C$2*$C$8)))</f>
        <v>8.7741666270934188E-2</v>
      </c>
      <c r="M896">
        <f>(3*K896)/($C$2*$C$3*2)</f>
        <v>-1.4999999999999999E-2</v>
      </c>
      <c r="N896">
        <f t="shared" si="163"/>
        <v>8.7741666270934188E-2</v>
      </c>
      <c r="O896">
        <f t="shared" si="164"/>
        <v>9.7979589711327184E-2</v>
      </c>
      <c r="P896">
        <f t="shared" si="158"/>
        <v>-34191.281377497588</v>
      </c>
      <c r="Q896">
        <f>0</f>
        <v>0</v>
      </c>
      <c r="R896" s="12">
        <f>0</f>
        <v>0</v>
      </c>
      <c r="S896">
        <f>0</f>
        <v>0</v>
      </c>
      <c r="T896">
        <f>0</f>
        <v>0</v>
      </c>
      <c r="U896">
        <f>IFERROR($C$3*S896,0)</f>
        <v>0</v>
      </c>
      <c r="V896">
        <f>3.1415-ATAN((M896/2)/ABS((G896-$C$7)))</f>
        <v>3.2274364726866049</v>
      </c>
      <c r="W896">
        <f>SQRT(((O896/2))^2+(ABS(G896-$C$7))^2)</f>
        <v>9.9896139836955333E-2</v>
      </c>
      <c r="X896">
        <f t="shared" si="165"/>
        <v>3.1415000000000002</v>
      </c>
      <c r="Y896">
        <f>G896-$C$7</f>
        <v>-8.7058823529407581E-2</v>
      </c>
      <c r="Z896">
        <f t="shared" si="166"/>
        <v>2.814533299805888E-6</v>
      </c>
      <c r="AA896">
        <f>W896/$C$5</f>
        <v>4.9948069918477662</v>
      </c>
      <c r="AB896">
        <f>Y896/$C$5</f>
        <v>-4.3529411764703791</v>
      </c>
      <c r="AC896">
        <f>$C$4/$C$5</f>
        <v>0</v>
      </c>
      <c r="AD896">
        <f>IFERROR(ABS(((J896*$C$5)/(4*Z896))*((((1/(AA896^3))-AA896)*SIN(V896))-(((4/(AA896^5))-(5/(AA896^3))+AA896)*SIN(3*V896))-(2*AC896*((3/(AA896^4))-(4/(AA896^2))+1)*COS(2*V896))+(2*AC896*((1/(AA896^2))-1)))),0)</f>
        <v>77035.93466165704</v>
      </c>
      <c r="AE896">
        <f>IFERROR(ABS(((J896*$C$5)/(4*Z896))*((2*AC896*((-(3/(AB896^4)))+(2/(AB896^2))+1)*SIN(2*X896))-((1/(AB896^3))*COS(X896))+(((4/(AB896^5))-((3/(AB896^3))-AB896))*COS(3*X896)))),0)</f>
        <v>196349.30609034031</v>
      </c>
      <c r="AF896">
        <f>MAX($C$8,AD896)</f>
        <v>400000</v>
      </c>
      <c r="AG896" s="11">
        <f>MAX(AE896,$C$3,U896)</f>
        <v>200000</v>
      </c>
      <c r="AH896" s="11">
        <f t="shared" si="167"/>
        <v>8.7741666270934188E-2</v>
      </c>
      <c r="AI896" s="11">
        <f>(3*K896)/($C$2*$C$3*2)</f>
        <v>-1.4999999999999999E-2</v>
      </c>
      <c r="AJ896">
        <f t="shared" si="159"/>
        <v>0.26294000000000001</v>
      </c>
      <c r="AK896">
        <f t="shared" si="160"/>
        <v>8.7741666270934188E-2</v>
      </c>
      <c r="AL896">
        <f>0</f>
        <v>0</v>
      </c>
      <c r="AN896">
        <f t="shared" si="161"/>
        <v>1.3153554652639023E-6</v>
      </c>
    </row>
    <row r="897" spans="7:40" x14ac:dyDescent="0.25">
      <c r="G897">
        <f>G896+($C$6/1700)</f>
        <v>0.26323529411765123</v>
      </c>
      <c r="H897" s="7">
        <f t="shared" si="162"/>
        <v>0.26323999999999997</v>
      </c>
      <c r="I897" s="7">
        <f t="shared" si="168"/>
        <v>897</v>
      </c>
      <c r="J897" s="7">
        <f t="shared" si="169"/>
        <v>25.631999999999969</v>
      </c>
      <c r="K897" s="7">
        <v>-100</v>
      </c>
      <c r="L897">
        <f>SQRT(ABS((6*J897)/($C$2*$C$8)))</f>
        <v>8.7690364350936467E-2</v>
      </c>
      <c r="M897">
        <f>(3*K897)/($C$2*$C$3*2)</f>
        <v>-1.4999999999999999E-2</v>
      </c>
      <c r="N897">
        <f t="shared" si="163"/>
        <v>8.7690364350936467E-2</v>
      </c>
      <c r="O897">
        <f t="shared" si="164"/>
        <v>9.7979589711327184E-2</v>
      </c>
      <c r="P897">
        <f t="shared" si="158"/>
        <v>-34211.284468998354</v>
      </c>
      <c r="Q897">
        <f>0</f>
        <v>0</v>
      </c>
      <c r="R897" s="12">
        <f>0</f>
        <v>0</v>
      </c>
      <c r="S897">
        <f>0</f>
        <v>0</v>
      </c>
      <c r="T897">
        <f>0</f>
        <v>0</v>
      </c>
      <c r="U897">
        <f>IFERROR($C$3*S897,0)</f>
        <v>0</v>
      </c>
      <c r="V897">
        <f>3.1415-ATAN((M897/2)/ABS((G897-$C$7)))</f>
        <v>3.2277263434018275</v>
      </c>
      <c r="W897">
        <f>SQRT(((O897/2))^2+(ABS(G897-$C$7))^2)</f>
        <v>9.9639922655783336E-2</v>
      </c>
      <c r="X897">
        <f t="shared" si="165"/>
        <v>3.1415000000000002</v>
      </c>
      <c r="Y897">
        <f>G897-$C$7</f>
        <v>-8.6764705882348747E-2</v>
      </c>
      <c r="Z897">
        <f t="shared" si="166"/>
        <v>2.8095992738040007E-6</v>
      </c>
      <c r="AA897">
        <f>W897/$C$5</f>
        <v>4.9819961327891669</v>
      </c>
      <c r="AB897">
        <f>Y897/$C$5</f>
        <v>-4.3382352941174371</v>
      </c>
      <c r="AC897">
        <f>$C$4/$C$5</f>
        <v>0</v>
      </c>
      <c r="AD897">
        <f>IFERROR(ABS(((J897*$C$5)/(4*Z897))*((((1/(AA897^3))-AA897)*SIN(V897))-(((4/(AA897^5))-(5/(AA897^3))+AA897)*SIN(3*V897))-(2*AC897*((3/(AA897^4))-(4/(AA897^2))+1)*COS(2*V897))+(2*AC897*((1/(AA897^2))-1)))),0)</f>
        <v>77133.517599412793</v>
      </c>
      <c r="AE897">
        <f>IFERROR(ABS(((J897*$C$5)/(4*Z897))*((2*AC897*((-(3/(AB897^4)))+(2/(AB897^2))+1)*SIN(2*X897))-((1/(AB897^3))*COS(X897))+(((4/(AB897^5))-((3/(AB897^3))-AB897))*COS(3*X897)))),0)</f>
        <v>195772.78701508688</v>
      </c>
      <c r="AF897">
        <f>MAX($C$8,AD897)</f>
        <v>400000</v>
      </c>
      <c r="AG897" s="11">
        <f>MAX(AE897,$C$3,U897)</f>
        <v>200000</v>
      </c>
      <c r="AH897" s="11">
        <f t="shared" si="167"/>
        <v>8.7690364350936467E-2</v>
      </c>
      <c r="AI897" s="11">
        <f>(3*K897)/($C$2*$C$3*2)</f>
        <v>-1.4999999999999999E-2</v>
      </c>
      <c r="AJ897">
        <f t="shared" si="159"/>
        <v>0.26323999999999997</v>
      </c>
      <c r="AK897">
        <f t="shared" si="160"/>
        <v>8.7690364350936467E-2</v>
      </c>
      <c r="AL897">
        <f>0</f>
        <v>0</v>
      </c>
      <c r="AN897">
        <f t="shared" si="161"/>
        <v>1.270790787265999E-6</v>
      </c>
    </row>
    <row r="898" spans="7:40" x14ac:dyDescent="0.25">
      <c r="G898">
        <f>G897+($C$6/1700)</f>
        <v>0.26352941176471006</v>
      </c>
      <c r="H898" s="7">
        <f t="shared" si="162"/>
        <v>0.26352999999999999</v>
      </c>
      <c r="I898" s="7">
        <f t="shared" si="168"/>
        <v>898</v>
      </c>
      <c r="J898" s="7">
        <f t="shared" si="169"/>
        <v>25.60299999999997</v>
      </c>
      <c r="K898" s="7">
        <v>-100</v>
      </c>
      <c r="L898">
        <f>SQRT(ABS((6*J898)/($C$2*$C$8)))</f>
        <v>8.764074394937546E-2</v>
      </c>
      <c r="M898">
        <f>(3*K898)/($C$2*$C$3*2)</f>
        <v>-1.4999999999999999E-2</v>
      </c>
      <c r="N898">
        <f t="shared" si="163"/>
        <v>8.764074394937546E-2</v>
      </c>
      <c r="O898">
        <f t="shared" si="164"/>
        <v>9.7979589711327184E-2</v>
      </c>
      <c r="P898">
        <f t="shared" ref="P898:P961" si="170">(3/2)*K898/($C$2*(N898-(2*T898)))</f>
        <v>-34230.654200435711</v>
      </c>
      <c r="Q898">
        <f>0</f>
        <v>0</v>
      </c>
      <c r="R898" s="12">
        <f>0</f>
        <v>0</v>
      </c>
      <c r="S898">
        <f>0</f>
        <v>0</v>
      </c>
      <c r="T898">
        <f>0</f>
        <v>0</v>
      </c>
      <c r="U898">
        <f>IFERROR($C$3*S898,0)</f>
        <v>0</v>
      </c>
      <c r="V898">
        <f>3.1415-ATAN((M898/2)/ABS((G898-$C$7)))</f>
        <v>3.2280181713523781</v>
      </c>
      <c r="W898">
        <f>SQRT(((O898/2))^2+(ABS(G898-$C$7))^2)</f>
        <v>9.938391534728877E-2</v>
      </c>
      <c r="X898">
        <f t="shared" si="165"/>
        <v>3.1415000000000002</v>
      </c>
      <c r="Y898">
        <f>G898-$C$7</f>
        <v>-8.6470588235289914E-2</v>
      </c>
      <c r="Z898">
        <f t="shared" si="166"/>
        <v>2.804832459169822E-6</v>
      </c>
      <c r="AA898">
        <f>W898/$C$5</f>
        <v>4.9691957673644387</v>
      </c>
      <c r="AB898">
        <f>Y898/$C$5</f>
        <v>-4.323529411764496</v>
      </c>
      <c r="AC898">
        <f>$C$4/$C$5</f>
        <v>0</v>
      </c>
      <c r="AD898">
        <f>IFERROR(ABS(((J898*$C$5)/(4*Z898))*((((1/(AA898^3))-AA898)*SIN(V898))-(((4/(AA898^5))-(5/(AA898^3))+AA898)*SIN(3*V898))-(2*AC898*((3/(AA898^4))-(4/(AA898^2))+1)*COS(2*V898))+(2*AC898*((1/(AA898^2))-1)))),0)</f>
        <v>77230.191327104083</v>
      </c>
      <c r="AE898">
        <f>IFERROR(ABS(((J898*$C$5)/(4*Z898))*((2*AC898*((-(3/(AB898^4)))+(2/(AB898^2))+1)*SIN(2*X898))-((1/(AB898^3))*COS(X898))+(((4/(AB898^5))-((3/(AB898^3))-AB898))*COS(3*X898)))),0)</f>
        <v>195191.58048166774</v>
      </c>
      <c r="AF898">
        <f>MAX($C$8,AD898)</f>
        <v>400000</v>
      </c>
      <c r="AG898" s="11">
        <f>MAX(AE898,$C$3,U898)</f>
        <v>200000</v>
      </c>
      <c r="AH898" s="11">
        <f t="shared" si="167"/>
        <v>8.764074394937546E-2</v>
      </c>
      <c r="AI898" s="11">
        <f>(3*K898)/($C$2*$C$3*2)</f>
        <v>-1.4999999999999999E-2</v>
      </c>
      <c r="AJ898">
        <f t="shared" ref="AJ898:AJ961" si="171">H898</f>
        <v>0.26352999999999999</v>
      </c>
      <c r="AK898">
        <f t="shared" ref="AK898:AK961" si="172">N898</f>
        <v>8.764074394937546E-2</v>
      </c>
      <c r="AL898">
        <f>0</f>
        <v>0</v>
      </c>
      <c r="AN898">
        <f t="shared" ref="AN898:AN961" si="173">(H899-H898)*((N899))*$C$2</f>
        <v>1.2700708838486682E-6</v>
      </c>
    </row>
    <row r="899" spans="7:40" x14ac:dyDescent="0.25">
      <c r="G899">
        <f>G898+($C$6/1700)</f>
        <v>0.2638235294117689</v>
      </c>
      <c r="H899" s="7">
        <f t="shared" ref="H899:H962" si="174">VALUE(ROUND(G899,5))</f>
        <v>0.26382</v>
      </c>
      <c r="I899" s="7">
        <f t="shared" si="168"/>
        <v>899</v>
      </c>
      <c r="J899" s="7">
        <f t="shared" si="169"/>
        <v>25.57399999999997</v>
      </c>
      <c r="K899" s="7">
        <v>-100</v>
      </c>
      <c r="L899">
        <f>SQRT(ABS((6*J899)/($C$2*$C$8)))</f>
        <v>8.7591095437835415E-2</v>
      </c>
      <c r="M899">
        <f>(3*K899)/($C$2*$C$3*2)</f>
        <v>-1.4999999999999999E-2</v>
      </c>
      <c r="N899">
        <f t="shared" ref="N899:N962" si="175">MAX(ABS(L899),ABS(M899))</f>
        <v>8.7591095437835415E-2</v>
      </c>
      <c r="O899">
        <f t="shared" ref="O899:O962" si="176">MAX($N$2:$N$1702)</f>
        <v>9.7979589711327184E-2</v>
      </c>
      <c r="P899">
        <f t="shared" si="170"/>
        <v>-34250.056869412489</v>
      </c>
      <c r="Q899">
        <f>0</f>
        <v>0</v>
      </c>
      <c r="R899" s="12">
        <f>0</f>
        <v>0</v>
      </c>
      <c r="S899">
        <f>0</f>
        <v>0</v>
      </c>
      <c r="T899">
        <f>0</f>
        <v>0</v>
      </c>
      <c r="U899">
        <f>IFERROR($C$3*S899,0)</f>
        <v>0</v>
      </c>
      <c r="V899">
        <f>3.1415-ATAN((M899/2)/ABS((G899-$C$7)))</f>
        <v>3.2283119763783601</v>
      </c>
      <c r="W899">
        <f>SQRT(((O899/2))^2+(ABS(G899-$C$7))^2)</f>
        <v>9.9128119537517004E-2</v>
      </c>
      <c r="X899">
        <f t="shared" ref="X899:X962" si="177">3.1415</f>
        <v>3.1415000000000002</v>
      </c>
      <c r="Y899">
        <f>G899-$C$7</f>
        <v>-8.617647058823108E-2</v>
      </c>
      <c r="Z899">
        <f t="shared" ref="Z899:Z962" si="178">(1/12)*$C$2*(N899^3)</f>
        <v>2.800068343409001E-6</v>
      </c>
      <c r="AA899">
        <f>W899/$C$5</f>
        <v>4.9564059768758497</v>
      </c>
      <c r="AB899">
        <f>Y899/$C$5</f>
        <v>-4.308823529411554</v>
      </c>
      <c r="AC899">
        <f>$C$4/$C$5</f>
        <v>0</v>
      </c>
      <c r="AD899">
        <f>IFERROR(ABS(((J899*$C$5)/(4*Z899))*((((1/(AA899^3))-AA899)*SIN(V899))-(((4/(AA899^5))-(5/(AA899^3))+AA899)*SIN(3*V899))-(2*AC899*((3/(AA899^4))-(4/(AA899^2))+1)*COS(2*V899))+(2*AC899*((1/(AA899^2))-1)))),0)</f>
        <v>77327.463277257673</v>
      </c>
      <c r="AE899">
        <f>IFERROR(ABS(((J899*$C$5)/(4*Z899))*((2*AC899*((-(3/(AB899^4)))+(2/(AB899^2))+1)*SIN(2*X899))-((1/(AB899^3))*COS(X899))+(((4/(AB899^5))-((3/(AB899^3))-AB899))*COS(3*X899)))),0)</f>
        <v>194609.50607003807</v>
      </c>
      <c r="AF899">
        <f>MAX($C$8,AD899)</f>
        <v>400000</v>
      </c>
      <c r="AG899" s="11">
        <f>MAX(AE899,$C$3,U899)</f>
        <v>200000</v>
      </c>
      <c r="AH899" s="11">
        <f t="shared" ref="AH899:AH962" si="179">SQRT(ABS((6*J899)/($C$2*AF899)))</f>
        <v>8.7591095437835415E-2</v>
      </c>
      <c r="AI899" s="11">
        <f>(3*K899)/($C$2*$C$3*2)</f>
        <v>-1.4999999999999999E-2</v>
      </c>
      <c r="AJ899">
        <f t="shared" si="171"/>
        <v>0.26382</v>
      </c>
      <c r="AK899">
        <f t="shared" si="172"/>
        <v>8.7591095437835415E-2</v>
      </c>
      <c r="AL899">
        <f>0</f>
        <v>0</v>
      </c>
      <c r="AN899">
        <f t="shared" si="173"/>
        <v>1.3130955791564666E-6</v>
      </c>
    </row>
    <row r="900" spans="7:40" x14ac:dyDescent="0.25">
      <c r="G900">
        <f>G899+($C$6/1700)</f>
        <v>0.26411764705882773</v>
      </c>
      <c r="H900" s="7">
        <f t="shared" si="174"/>
        <v>0.26412000000000002</v>
      </c>
      <c r="I900" s="7">
        <f t="shared" ref="I900:I963" si="180">I899+1</f>
        <v>900</v>
      </c>
      <c r="J900" s="7">
        <f t="shared" ref="J900:J963" si="181">K900*(H900-H899)+J899</f>
        <v>25.543999999999969</v>
      </c>
      <c r="K900" s="7">
        <v>-100</v>
      </c>
      <c r="L900">
        <f>SQRT(ABS((6*J900)/($C$2*$C$8)))</f>
        <v>8.7539705277091207E-2</v>
      </c>
      <c r="M900">
        <f>(3*K900)/($C$2*$C$3*2)</f>
        <v>-1.4999999999999999E-2</v>
      </c>
      <c r="N900">
        <f t="shared" si="175"/>
        <v>8.7539705277091207E-2</v>
      </c>
      <c r="O900">
        <f t="shared" si="176"/>
        <v>9.7979589711327184E-2</v>
      </c>
      <c r="P900">
        <f t="shared" si="170"/>
        <v>-34270.163356205492</v>
      </c>
      <c r="Q900">
        <f>0</f>
        <v>0</v>
      </c>
      <c r="R900" s="12">
        <f>0</f>
        <v>0</v>
      </c>
      <c r="S900">
        <f>0</f>
        <v>0</v>
      </c>
      <c r="T900">
        <f>0</f>
        <v>0</v>
      </c>
      <c r="U900">
        <f>IFERROR($C$3*S900,0)</f>
        <v>0</v>
      </c>
      <c r="V900">
        <f>3.1415-ATAN((M900/2)/ABS((G900-$C$7)))</f>
        <v>3.2286077785882492</v>
      </c>
      <c r="W900">
        <f>SQRT(((O900/2))^2+(ABS(G900-$C$7))^2)</f>
        <v>9.8872536867990191E-2</v>
      </c>
      <c r="X900">
        <f t="shared" si="177"/>
        <v>3.1415000000000002</v>
      </c>
      <c r="Y900">
        <f>G900-$C$7</f>
        <v>-8.5882352941172246E-2</v>
      </c>
      <c r="Z900">
        <f t="shared" si="178"/>
        <v>2.7951427894975186E-6</v>
      </c>
      <c r="AA900">
        <f>W900/$C$5</f>
        <v>4.9436268433995094</v>
      </c>
      <c r="AB900">
        <f>Y900/$C$5</f>
        <v>-4.294117647058612</v>
      </c>
      <c r="AC900">
        <f>$C$4/$C$5</f>
        <v>0</v>
      </c>
      <c r="AD900">
        <f>IFERROR(ABS(((J900*$C$5)/(4*Z900))*((((1/(AA900^3))-AA900)*SIN(V900))-(((4/(AA900^5))-(5/(AA900^3))+AA900)*SIN(3*V900))-(2*AC900*((3/(AA900^4))-(4/(AA900^2))+1)*COS(2*V900))+(2*AC900*((1/(AA900^2))-1)))),0)</f>
        <v>77426.855470959199</v>
      </c>
      <c r="AE900">
        <f>IFERROR(ABS(((J900*$C$5)/(4*Z900))*((2*AC900*((-(3/(AB900^4)))+(2/(AB900^2))+1)*SIN(2*X900))-((1/(AB900^3))*COS(X900))+(((4/(AB900^5))-((3/(AB900^3))-AB900))*COS(3*X900)))),0)</f>
        <v>194030.35531968749</v>
      </c>
      <c r="AF900">
        <f>MAX($C$8,AD900)</f>
        <v>400000</v>
      </c>
      <c r="AG900" s="11">
        <f>MAX(AE900,$C$3,U900)</f>
        <v>200000</v>
      </c>
      <c r="AH900" s="11">
        <f t="shared" si="179"/>
        <v>8.7539705277091207E-2</v>
      </c>
      <c r="AI900" s="11">
        <f>(3*K900)/($C$2*$C$3*2)</f>
        <v>-1.4999999999999999E-2</v>
      </c>
      <c r="AJ900">
        <f t="shared" si="171"/>
        <v>0.26412000000000002</v>
      </c>
      <c r="AK900">
        <f t="shared" si="172"/>
        <v>8.7539705277091207E-2</v>
      </c>
      <c r="AL900">
        <f>0</f>
        <v>0</v>
      </c>
      <c r="AN900">
        <f t="shared" si="173"/>
        <v>1.2686049917131497E-6</v>
      </c>
    </row>
    <row r="901" spans="7:40" x14ac:dyDescent="0.25">
      <c r="G901">
        <f>G900+($C$6/1700)</f>
        <v>0.26441176470588656</v>
      </c>
      <c r="H901" s="7">
        <f t="shared" si="174"/>
        <v>0.26440999999999998</v>
      </c>
      <c r="I901" s="7">
        <f t="shared" si="180"/>
        <v>901</v>
      </c>
      <c r="J901" s="7">
        <f t="shared" si="181"/>
        <v>25.514999999999972</v>
      </c>
      <c r="K901" s="7">
        <v>-100</v>
      </c>
      <c r="L901">
        <f>SQRT(ABS((6*J901)/($C$2*$C$8)))</f>
        <v>8.7489999428506063E-2</v>
      </c>
      <c r="M901">
        <f>(3*K901)/($C$2*$C$3*2)</f>
        <v>-1.4999999999999999E-2</v>
      </c>
      <c r="N901">
        <f t="shared" si="175"/>
        <v>8.7489999428506063E-2</v>
      </c>
      <c r="O901">
        <f t="shared" si="176"/>
        <v>9.7979589711327184E-2</v>
      </c>
      <c r="P901">
        <f t="shared" si="170"/>
        <v>-34289.63332490933</v>
      </c>
      <c r="Q901">
        <f>0</f>
        <v>0</v>
      </c>
      <c r="R901" s="12">
        <f>0</f>
        <v>0</v>
      </c>
      <c r="S901">
        <f>0</f>
        <v>0</v>
      </c>
      <c r="T901">
        <f>0</f>
        <v>0</v>
      </c>
      <c r="U901">
        <f>IFERROR($C$3*S901,0)</f>
        <v>0</v>
      </c>
      <c r="V901">
        <f>3.1415-ATAN((M901/2)/ABS((G901-$C$7)))</f>
        <v>3.2289055983634372</v>
      </c>
      <c r="W901">
        <f>SQRT(((O901/2))^2+(ABS(G901-$C$7))^2)</f>
        <v>9.861716899587275E-2</v>
      </c>
      <c r="X901">
        <f t="shared" si="177"/>
        <v>3.1415000000000002</v>
      </c>
      <c r="Y901">
        <f>G901-$C$7</f>
        <v>-8.5588235294113413E-2</v>
      </c>
      <c r="Z901">
        <f t="shared" si="178"/>
        <v>2.790384169272912E-6</v>
      </c>
      <c r="AA901">
        <f>W901/$C$5</f>
        <v>4.9308584497936376</v>
      </c>
      <c r="AB901">
        <f>Y901/$C$5</f>
        <v>-4.2794117647056709</v>
      </c>
      <c r="AC901">
        <f>$C$4/$C$5</f>
        <v>0</v>
      </c>
      <c r="AD901">
        <f>IFERROR(ABS(((J901*$C$5)/(4*Z901))*((((1/(AA901^3))-AA901)*SIN(V901))-(((4/(AA901^5))-(5/(AA901^3))+AA901)*SIN(3*V901))-(2*AC901*((3/(AA901^4))-(4/(AA901^2))+1)*COS(2*V901))+(2*AC901*((1/(AA901^2))-1)))),0)</f>
        <v>77525.347132468538</v>
      </c>
      <c r="AE901">
        <f>IFERROR(ABS(((J901*$C$5)/(4*Z901))*((2*AC901*((-(3/(AB901^4)))+(2/(AB901^2))+1)*SIN(2*X901))-((1/(AB901^3))*COS(X901))+(((4/(AB901^5))-((3/(AB901^3))-AB901))*COS(3*X901)))),0)</f>
        <v>193446.51898952227</v>
      </c>
      <c r="AF901">
        <f>MAX($C$8,AD901)</f>
        <v>400000</v>
      </c>
      <c r="AG901" s="11">
        <f>MAX(AE901,$C$3,U901)</f>
        <v>200000</v>
      </c>
      <c r="AH901" s="11">
        <f t="shared" si="179"/>
        <v>8.7489999428506063E-2</v>
      </c>
      <c r="AI901" s="11">
        <f>(3*K901)/($C$2*$C$3*2)</f>
        <v>-1.4999999999999999E-2</v>
      </c>
      <c r="AJ901">
        <f t="shared" si="171"/>
        <v>0.26440999999999998</v>
      </c>
      <c r="AK901">
        <f t="shared" si="172"/>
        <v>8.7489999428506063E-2</v>
      </c>
      <c r="AL901">
        <f>0</f>
        <v>0</v>
      </c>
      <c r="AN901">
        <f t="shared" si="173"/>
        <v>1.3115782477611682E-6</v>
      </c>
    </row>
    <row r="902" spans="7:40" x14ac:dyDescent="0.25">
      <c r="G902">
        <f>G901+($C$6/1700)</f>
        <v>0.2647058823529454</v>
      </c>
      <c r="H902" s="7">
        <f t="shared" si="174"/>
        <v>0.26471</v>
      </c>
      <c r="I902" s="7">
        <f t="shared" si="180"/>
        <v>902</v>
      </c>
      <c r="J902" s="7">
        <f t="shared" si="181"/>
        <v>25.484999999999971</v>
      </c>
      <c r="K902" s="7">
        <v>-100</v>
      </c>
      <c r="L902">
        <f>SQRT(ABS((6*J902)/($C$2*$C$8)))</f>
        <v>8.7438549850737984E-2</v>
      </c>
      <c r="M902">
        <f>(3*K902)/($C$2*$C$3*2)</f>
        <v>-1.4999999999999999E-2</v>
      </c>
      <c r="N902">
        <f t="shared" si="175"/>
        <v>8.7438549850737984E-2</v>
      </c>
      <c r="O902">
        <f t="shared" si="176"/>
        <v>9.7979589711327184E-2</v>
      </c>
      <c r="P902">
        <f t="shared" si="170"/>
        <v>-34309.809633407131</v>
      </c>
      <c r="Q902">
        <f>0</f>
        <v>0</v>
      </c>
      <c r="R902" s="12">
        <f>0</f>
        <v>0</v>
      </c>
      <c r="S902">
        <f>0</f>
        <v>0</v>
      </c>
      <c r="T902">
        <f>0</f>
        <v>0</v>
      </c>
      <c r="U902">
        <f>IFERROR($C$3*S902,0)</f>
        <v>0</v>
      </c>
      <c r="V902">
        <f>3.1415-ATAN((M902/2)/ABS((G902-$C$7)))</f>
        <v>3.2292054563628638</v>
      </c>
      <c r="W902">
        <f>SQRT(((O902/2))^2+(ABS(G902-$C$7))^2)</f>
        <v>9.8362017594138387E-2</v>
      </c>
      <c r="X902">
        <f t="shared" si="177"/>
        <v>3.1415000000000002</v>
      </c>
      <c r="Y902">
        <f>G902-$C$7</f>
        <v>-8.5294117647054579E-2</v>
      </c>
      <c r="Z902">
        <f t="shared" si="178"/>
        <v>2.7854643036825688E-6</v>
      </c>
      <c r="AA902">
        <f>W902/$C$5</f>
        <v>4.9181008797069197</v>
      </c>
      <c r="AB902">
        <f>Y902/$C$5</f>
        <v>-4.2647058823527288</v>
      </c>
      <c r="AC902">
        <f>$C$4/$C$5</f>
        <v>0</v>
      </c>
      <c r="AD902">
        <f>IFERROR(ABS(((J902*$C$5)/(4*Z902))*((((1/(AA902^3))-AA902)*SIN(V902))-(((4/(AA902^5))-(5/(AA902^3))+AA902)*SIN(3*V902))-(2*AC902*((3/(AA902^4))-(4/(AA902^2))+1)*COS(2*V902))+(2*AC902*((1/(AA902^2))-1)))),0)</f>
        <v>77625.979767256213</v>
      </c>
      <c r="AE902">
        <f>IFERROR(ABS(((J902*$C$5)/(4*Z902))*((2*AC902*((-(3/(AB902^4)))+(2/(AB902^2))+1)*SIN(2*X902))-((1/(AB902^3))*COS(X902))+(((4/(AB902^5))-((3/(AB902^3))-AB902))*COS(3*X902)))),0)</f>
        <v>192865.57929882137</v>
      </c>
      <c r="AF902">
        <f>MAX($C$8,AD902)</f>
        <v>400000</v>
      </c>
      <c r="AG902" s="11">
        <f>MAX(AE902,$C$3,U902)</f>
        <v>200000</v>
      </c>
      <c r="AH902" s="11">
        <f t="shared" si="179"/>
        <v>8.7438549850737984E-2</v>
      </c>
      <c r="AI902" s="11">
        <f>(3*K902)/($C$2*$C$3*2)</f>
        <v>-1.4999999999999999E-2</v>
      </c>
      <c r="AJ902">
        <f t="shared" si="171"/>
        <v>0.26471</v>
      </c>
      <c r="AK902">
        <f t="shared" si="172"/>
        <v>8.7438549850737984E-2</v>
      </c>
      <c r="AL902">
        <f>0</f>
        <v>0</v>
      </c>
      <c r="AN902">
        <f t="shared" si="173"/>
        <v>1.267137403757042E-6</v>
      </c>
    </row>
    <row r="903" spans="7:40" x14ac:dyDescent="0.25">
      <c r="G903">
        <f>G902+($C$6/1700)</f>
        <v>0.26500000000000423</v>
      </c>
      <c r="H903" s="7">
        <f t="shared" si="174"/>
        <v>0.26500000000000001</v>
      </c>
      <c r="I903" s="7">
        <f t="shared" si="180"/>
        <v>903</v>
      </c>
      <c r="J903" s="7">
        <f t="shared" si="181"/>
        <v>25.455999999999971</v>
      </c>
      <c r="K903" s="7">
        <v>-100</v>
      </c>
      <c r="L903">
        <f>SQRT(ABS((6*J903)/($C$2*$C$8)))</f>
        <v>8.7388786465999124E-2</v>
      </c>
      <c r="M903">
        <f>(3*K903)/($C$2*$C$3*2)</f>
        <v>-1.4999999999999999E-2</v>
      </c>
      <c r="N903">
        <f t="shared" si="175"/>
        <v>8.7388786465999124E-2</v>
      </c>
      <c r="O903">
        <f t="shared" si="176"/>
        <v>9.7979589711327184E-2</v>
      </c>
      <c r="P903">
        <f t="shared" si="170"/>
        <v>-34329.347291797305</v>
      </c>
      <c r="Q903">
        <f>0</f>
        <v>0</v>
      </c>
      <c r="R903" s="12">
        <f>0</f>
        <v>0</v>
      </c>
      <c r="S903">
        <f>0</f>
        <v>0</v>
      </c>
      <c r="T903">
        <f>0</f>
        <v>0</v>
      </c>
      <c r="U903">
        <f>IFERROR($C$3*S903,0)</f>
        <v>0</v>
      </c>
      <c r="V903">
        <f>3.1415-ATAN((M903/2)/ABS((G903-$C$7)))</f>
        <v>3.2295073735277455</v>
      </c>
      <c r="W903">
        <f>SQRT(((O903/2))^2+(ABS(G903-$C$7))^2)</f>
        <v>9.8107084351739246E-2</v>
      </c>
      <c r="X903">
        <f t="shared" si="177"/>
        <v>3.1415000000000002</v>
      </c>
      <c r="Y903">
        <f>G903-$C$7</f>
        <v>-8.4999999999995746E-2</v>
      </c>
      <c r="Z903">
        <f t="shared" si="178"/>
        <v>2.7807111853480892E-6</v>
      </c>
      <c r="AA903">
        <f>W903/$C$5</f>
        <v>4.9053542175869618</v>
      </c>
      <c r="AB903">
        <f>Y903/$C$5</f>
        <v>-4.2499999999997868</v>
      </c>
      <c r="AC903">
        <f>$C$4/$C$5</f>
        <v>0</v>
      </c>
      <c r="AD903">
        <f>IFERROR(ABS(((J903*$C$5)/(4*Z903))*((((1/(AA903^3))-AA903)*SIN(V903))-(((4/(AA903^5))-(5/(AA903^3))+AA903)*SIN(3*V903))-(2*AC903*((3/(AA903^4))-(4/(AA903^2))+1)*COS(2*V903))+(2*AC903*((1/(AA903^2))-1)))),0)</f>
        <v>77725.718001712012</v>
      </c>
      <c r="AE903">
        <f>IFERROR(ABS(((J903*$C$5)/(4*Z903))*((2*AC903*((-(3/(AB903^4)))+(2/(AB903^2))+1)*SIN(2*X903))-((1/(AB903^3))*COS(X903))+(((4/(AB903^5))-((3/(AB903^3))-AB903))*COS(3*X903)))),0)</f>
        <v>192279.95484975263</v>
      </c>
      <c r="AF903">
        <f>MAX($C$8,AD903)</f>
        <v>400000</v>
      </c>
      <c r="AG903" s="11">
        <f>MAX(AE903,$C$3,U903)</f>
        <v>200000</v>
      </c>
      <c r="AH903" s="11">
        <f t="shared" si="179"/>
        <v>8.7388786465999124E-2</v>
      </c>
      <c r="AI903" s="11">
        <f>(3*K903)/($C$2*$C$3*2)</f>
        <v>-1.4999999999999999E-2</v>
      </c>
      <c r="AJ903">
        <f t="shared" si="171"/>
        <v>0.26500000000000001</v>
      </c>
      <c r="AK903">
        <f t="shared" si="172"/>
        <v>8.7388786465999124E-2</v>
      </c>
      <c r="AL903">
        <f>0</f>
        <v>0</v>
      </c>
      <c r="AN903">
        <f t="shared" si="173"/>
        <v>1.2664154235479511E-6</v>
      </c>
    </row>
    <row r="904" spans="7:40" x14ac:dyDescent="0.25">
      <c r="G904">
        <f>G903+($C$6/1700)</f>
        <v>0.26529411764706307</v>
      </c>
      <c r="H904" s="7">
        <f t="shared" si="174"/>
        <v>0.26529000000000003</v>
      </c>
      <c r="I904" s="7">
        <f t="shared" si="180"/>
        <v>904</v>
      </c>
      <c r="J904" s="7">
        <f t="shared" si="181"/>
        <v>25.426999999999971</v>
      </c>
      <c r="K904" s="7">
        <v>-100</v>
      </c>
      <c r="L904">
        <f>SQRT(ABS((6*J904)/($C$2*$C$8)))</f>
        <v>8.7338994727441138E-2</v>
      </c>
      <c r="M904">
        <f>(3*K904)/($C$2*$C$3*2)</f>
        <v>-1.4999999999999999E-2</v>
      </c>
      <c r="N904">
        <f t="shared" si="175"/>
        <v>8.7338994727441138E-2</v>
      </c>
      <c r="O904">
        <f t="shared" si="176"/>
        <v>9.7979589711327184E-2</v>
      </c>
      <c r="P904">
        <f t="shared" si="170"/>
        <v>-34348.918365297221</v>
      </c>
      <c r="Q904">
        <f>0</f>
        <v>0</v>
      </c>
      <c r="R904" s="12">
        <f>0</f>
        <v>0</v>
      </c>
      <c r="S904">
        <f>0</f>
        <v>0</v>
      </c>
      <c r="T904">
        <f>0</f>
        <v>0</v>
      </c>
      <c r="U904">
        <f>IFERROR($C$3*S904,0)</f>
        <v>0</v>
      </c>
      <c r="V904">
        <f>3.1415-ATAN((M904/2)/ABS((G904-$C$7)))</f>
        <v>3.2298113710864</v>
      </c>
      <c r="W904">
        <f>SQRT(((O904/2))^2+(ABS(G904-$C$7))^2)</f>
        <v>9.7852370973776567E-2</v>
      </c>
      <c r="X904">
        <f t="shared" si="177"/>
        <v>3.1415000000000002</v>
      </c>
      <c r="Y904">
        <f>G904-$C$7</f>
        <v>-8.4705882352936912E-2</v>
      </c>
      <c r="Z904">
        <f t="shared" si="178"/>
        <v>2.775960773668304E-6</v>
      </c>
      <c r="AA904">
        <f>W904/$C$5</f>
        <v>4.8926185486888283</v>
      </c>
      <c r="AB904">
        <f>Y904/$C$5</f>
        <v>-4.2352941176468457</v>
      </c>
      <c r="AC904">
        <f>$C$4/$C$5</f>
        <v>0</v>
      </c>
      <c r="AD904">
        <f>IFERROR(ABS(((J904*$C$5)/(4*Z904))*((((1/(AA904^3))-AA904)*SIN(V904))-(((4/(AA904^5))-(5/(AA904^3))+AA904)*SIN(3*V904))-(2*AC904*((3/(AA904^4))-(4/(AA904^2))+1)*COS(2*V904))+(2*AC904*((1/(AA904^2))-1)))),0)</f>
        <v>77826.087980348486</v>
      </c>
      <c r="AE904">
        <f>IFERROR(ABS(((J904*$C$5)/(4*Z904))*((2*AC904*((-(3/(AB904^4)))+(2/(AB904^2))+1)*SIN(2*X904))-((1/(AB904^3))*COS(X904))+(((4/(AB904^5))-((3/(AB904^3))-AB904))*COS(3*X904)))),0)</f>
        <v>191693.42986446421</v>
      </c>
      <c r="AF904">
        <f>MAX($C$8,AD904)</f>
        <v>400000</v>
      </c>
      <c r="AG904" s="11">
        <f>MAX(AE904,$C$3,U904)</f>
        <v>200000</v>
      </c>
      <c r="AH904" s="11">
        <f t="shared" si="179"/>
        <v>8.7338994727441138E-2</v>
      </c>
      <c r="AI904" s="11">
        <f>(3*K904)/($C$2*$C$3*2)</f>
        <v>-1.4999999999999999E-2</v>
      </c>
      <c r="AJ904">
        <f t="shared" si="171"/>
        <v>0.26529000000000003</v>
      </c>
      <c r="AK904">
        <f t="shared" si="172"/>
        <v>8.7338994727441138E-2</v>
      </c>
      <c r="AL904">
        <f>0</f>
        <v>0</v>
      </c>
      <c r="AN904">
        <f t="shared" si="173"/>
        <v>1.3093118421520601E-6</v>
      </c>
    </row>
    <row r="905" spans="7:40" x14ac:dyDescent="0.25">
      <c r="G905">
        <f>G904+($C$6/1700)</f>
        <v>0.2655882352941219</v>
      </c>
      <c r="H905" s="7">
        <f t="shared" si="174"/>
        <v>0.26558999999999999</v>
      </c>
      <c r="I905" s="7">
        <f t="shared" si="180"/>
        <v>905</v>
      </c>
      <c r="J905" s="7">
        <f t="shared" si="181"/>
        <v>25.396999999999974</v>
      </c>
      <c r="K905" s="7">
        <v>-100</v>
      </c>
      <c r="L905">
        <f>SQRT(ABS((6*J905)/($C$2*$C$8)))</f>
        <v>8.7287456143480269E-2</v>
      </c>
      <c r="M905">
        <f>(3*K905)/($C$2*$C$3*2)</f>
        <v>-1.4999999999999999E-2</v>
      </c>
      <c r="N905">
        <f t="shared" si="175"/>
        <v>8.7287456143480269E-2</v>
      </c>
      <c r="O905">
        <f t="shared" si="176"/>
        <v>9.7979589711327184E-2</v>
      </c>
      <c r="P905">
        <f t="shared" si="170"/>
        <v>-34369.199568248361</v>
      </c>
      <c r="Q905">
        <f>0</f>
        <v>0</v>
      </c>
      <c r="R905" s="12">
        <f>0</f>
        <v>0</v>
      </c>
      <c r="S905">
        <f>0</f>
        <v>0</v>
      </c>
      <c r="T905">
        <f>0</f>
        <v>0</v>
      </c>
      <c r="U905">
        <f>IFERROR($C$3*S905,0)</f>
        <v>0</v>
      </c>
      <c r="V905">
        <f>3.1415-ATAN((M905/2)/ABS((G905-$C$7)))</f>
        <v>3.230117470559172</v>
      </c>
      <c r="W905">
        <f>SQRT(((O905/2))^2+(ABS(G905-$C$7))^2)</f>
        <v>9.7597879181673439E-2</v>
      </c>
      <c r="X905">
        <f t="shared" si="177"/>
        <v>3.1415000000000002</v>
      </c>
      <c r="Y905">
        <f>G905-$C$7</f>
        <v>-8.4411764705878078E-2</v>
      </c>
      <c r="Z905">
        <f t="shared" si="178"/>
        <v>2.7710494045949571E-6</v>
      </c>
      <c r="AA905">
        <f>W905/$C$5</f>
        <v>4.8798939590836721</v>
      </c>
      <c r="AB905">
        <f>Y905/$C$5</f>
        <v>-4.2205882352939037</v>
      </c>
      <c r="AC905">
        <f>$C$4/$C$5</f>
        <v>0</v>
      </c>
      <c r="AD905">
        <f>IFERROR(ABS(((J905*$C$5)/(4*Z905))*((((1/(AA905^3))-AA905)*SIN(V905))-(((4/(AA905^5))-(5/(AA905^3))+AA905)*SIN(3*V905))-(2*AC905*((3/(AA905^4))-(4/(AA905^2))+1)*COS(2*V905))+(2*AC905*((1/(AA905^2))-1)))),0)</f>
        <v>77928.630855377545</v>
      </c>
      <c r="AE905">
        <f>IFERROR(ABS(((J905*$C$5)/(4*Z905))*((2*AC905*((-(3/(AB905^4)))+(2/(AB905^2))+1)*SIN(2*X905))-((1/(AB905^3))*COS(X905))+(((4/(AB905^5))-((3/(AB905^3))-AB905))*COS(3*X905)))),0)</f>
        <v>191109.75984150375</v>
      </c>
      <c r="AF905">
        <f>MAX($C$8,AD905)</f>
        <v>400000</v>
      </c>
      <c r="AG905" s="11">
        <f>MAX(AE905,$C$3,U905)</f>
        <v>200000</v>
      </c>
      <c r="AH905" s="11">
        <f t="shared" si="179"/>
        <v>8.7287456143480269E-2</v>
      </c>
      <c r="AI905" s="11">
        <f>(3*K905)/($C$2*$C$3*2)</f>
        <v>-1.4999999999999999E-2</v>
      </c>
      <c r="AJ905">
        <f t="shared" si="171"/>
        <v>0.26558999999999999</v>
      </c>
      <c r="AK905">
        <f t="shared" si="172"/>
        <v>8.7287456143480269E-2</v>
      </c>
      <c r="AL905">
        <f>0</f>
        <v>0</v>
      </c>
      <c r="AN905">
        <f t="shared" si="173"/>
        <v>1.2649452952598924E-6</v>
      </c>
    </row>
    <row r="906" spans="7:40" x14ac:dyDescent="0.25">
      <c r="G906">
        <f>G905+($C$6/1700)</f>
        <v>0.26588235294118073</v>
      </c>
      <c r="H906" s="7">
        <f t="shared" si="174"/>
        <v>0.26588000000000001</v>
      </c>
      <c r="I906" s="7">
        <f t="shared" si="180"/>
        <v>906</v>
      </c>
      <c r="J906" s="7">
        <f t="shared" si="181"/>
        <v>25.367999999999974</v>
      </c>
      <c r="K906" s="7">
        <v>-100</v>
      </c>
      <c r="L906">
        <f>SQRT(ABS((6*J906)/($C$2*$C$8)))</f>
        <v>8.7237606569643994E-2</v>
      </c>
      <c r="M906">
        <f>(3*K906)/($C$2*$C$3*2)</f>
        <v>-1.4999999999999999E-2</v>
      </c>
      <c r="N906">
        <f t="shared" si="175"/>
        <v>8.7237606569643994E-2</v>
      </c>
      <c r="O906">
        <f t="shared" si="176"/>
        <v>9.7979589711327184E-2</v>
      </c>
      <c r="P906">
        <f t="shared" si="170"/>
        <v>-34388.838918970381</v>
      </c>
      <c r="Q906">
        <f>0</f>
        <v>0</v>
      </c>
      <c r="R906" s="12">
        <f>0</f>
        <v>0</v>
      </c>
      <c r="S906">
        <f>0</f>
        <v>0</v>
      </c>
      <c r="T906">
        <f>0</f>
        <v>0</v>
      </c>
      <c r="U906">
        <f>IFERROR($C$3*S906,0)</f>
        <v>0</v>
      </c>
      <c r="V906">
        <f>3.1415-ATAN((M906/2)/ABS((G906-$C$7)))</f>
        <v>3.2304256937634541</v>
      </c>
      <c r="W906">
        <f>SQRT(((O906/2))^2+(ABS(G906-$C$7))^2)</f>
        <v>9.7343610713349266E-2</v>
      </c>
      <c r="X906">
        <f t="shared" si="177"/>
        <v>3.1415000000000002</v>
      </c>
      <c r="Y906">
        <f>G906-$C$7</f>
        <v>-8.4117647058819245E-2</v>
      </c>
      <c r="Z906">
        <f t="shared" si="178"/>
        <v>2.7663045043234085E-6</v>
      </c>
      <c r="AA906">
        <f>W906/$C$5</f>
        <v>4.8671805356674636</v>
      </c>
      <c r="AB906">
        <f>Y906/$C$5</f>
        <v>-4.2058823529409626</v>
      </c>
      <c r="AC906">
        <f>$C$4/$C$5</f>
        <v>0</v>
      </c>
      <c r="AD906">
        <f>IFERROR(ABS(((J906*$C$5)/(4*Z906))*((((1/(AA906^3))-AA906)*SIN(V906))-(((4/(AA906^5))-(5/(AA906^3))+AA906)*SIN(3*V906))-(2*AC906*((3/(AA906^4))-(4/(AA906^2))+1)*COS(2*V906))+(2*AC906*((1/(AA906^2))-1)))),0)</f>
        <v>78030.289145397721</v>
      </c>
      <c r="AE906">
        <f>IFERROR(ABS(((J906*$C$5)/(4*Z906))*((2*AC906*((-(3/(AB906^4)))+(2/(AB906^2))+1)*SIN(2*X906))-((1/(AB906^3))*COS(X906))+(((4/(AB906^5))-((3/(AB906^3))-AB906))*COS(3*X906)))),0)</f>
        <v>190521.40586311935</v>
      </c>
      <c r="AF906">
        <f>MAX($C$8,AD906)</f>
        <v>400000</v>
      </c>
      <c r="AG906" s="11">
        <f>MAX(AE906,$C$3,U906)</f>
        <v>200000</v>
      </c>
      <c r="AH906" s="11">
        <f t="shared" si="179"/>
        <v>8.7237606569643994E-2</v>
      </c>
      <c r="AI906" s="11">
        <f>(3*K906)/($C$2*$C$3*2)</f>
        <v>-1.4999999999999999E-2</v>
      </c>
      <c r="AJ906">
        <f t="shared" si="171"/>
        <v>0.26588000000000001</v>
      </c>
      <c r="AK906">
        <f t="shared" si="172"/>
        <v>8.7237606569643994E-2</v>
      </c>
      <c r="AL906">
        <f>0</f>
        <v>0</v>
      </c>
      <c r="AN906">
        <f t="shared" si="173"/>
        <v>1.3077901207763632E-6</v>
      </c>
    </row>
    <row r="907" spans="7:40" x14ac:dyDescent="0.25">
      <c r="G907">
        <f>G906+($C$6/1700)</f>
        <v>0.26617647058823957</v>
      </c>
      <c r="H907" s="7">
        <f t="shared" si="174"/>
        <v>0.26618000000000003</v>
      </c>
      <c r="I907" s="7">
        <f t="shared" si="180"/>
        <v>907</v>
      </c>
      <c r="J907" s="7">
        <f t="shared" si="181"/>
        <v>25.337999999999973</v>
      </c>
      <c r="K907" s="7">
        <v>-100</v>
      </c>
      <c r="L907">
        <f>SQRT(ABS((6*J907)/($C$2*$C$8)))</f>
        <v>8.7186008051751016E-2</v>
      </c>
      <c r="M907">
        <f>(3*K907)/($C$2*$C$3*2)</f>
        <v>-1.4999999999999999E-2</v>
      </c>
      <c r="N907">
        <f t="shared" si="175"/>
        <v>8.7186008051751016E-2</v>
      </c>
      <c r="O907">
        <f t="shared" si="176"/>
        <v>9.7979589711327184E-2</v>
      </c>
      <c r="P907">
        <f t="shared" si="170"/>
        <v>-34409.190958935629</v>
      </c>
      <c r="Q907">
        <f>0</f>
        <v>0</v>
      </c>
      <c r="R907" s="12">
        <f>0</f>
        <v>0</v>
      </c>
      <c r="S907">
        <f>0</f>
        <v>0</v>
      </c>
      <c r="T907">
        <f>0</f>
        <v>0</v>
      </c>
      <c r="U907">
        <f>IFERROR($C$3*S907,0)</f>
        <v>0</v>
      </c>
      <c r="V907">
        <f>3.1415-ATAN((M907/2)/ABS((G907-$C$7)))</f>
        <v>3.2307360628188211</v>
      </c>
      <c r="W907">
        <f>SQRT(((O907/2))^2+(ABS(G907-$C$7))^2)</f>
        <v>9.7089567323396103E-2</v>
      </c>
      <c r="X907">
        <f t="shared" si="177"/>
        <v>3.1415000000000002</v>
      </c>
      <c r="Y907">
        <f>G907-$C$7</f>
        <v>-8.3823529411760411E-2</v>
      </c>
      <c r="Z907">
        <f t="shared" si="178"/>
        <v>2.7613988400190811E-6</v>
      </c>
      <c r="AA907">
        <f>W907/$C$5</f>
        <v>4.854478366169805</v>
      </c>
      <c r="AB907">
        <f>Y907/$C$5</f>
        <v>-4.1911764705880206</v>
      </c>
      <c r="AC907">
        <f>$C$4/$C$5</f>
        <v>0</v>
      </c>
      <c r="AD907">
        <f>IFERROR(ABS(((J907*$C$5)/(4*Z907))*((((1/(AA907^3))-AA907)*SIN(V907))-(((4/(AA907^5))-(5/(AA907^3))+AA907)*SIN(3*V907))-(2*AC907*((3/(AA907^4))-(4/(AA907^2))+1)*COS(2*V907))+(2*AC907*((1/(AA907^2))-1)))),0)</f>
        <v>78134.142262502763</v>
      </c>
      <c r="AE907">
        <f>IFERROR(ABS(((J907*$C$5)/(4*Z907))*((2*AC907*((-(3/(AB907^4)))+(2/(AB907^2))+1)*SIN(2*X907))-((1/(AB907^3))*COS(X907))+(((4/(AB907^5))-((3/(AB907^3))-AB907))*COS(3*X907)))),0)</f>
        <v>189935.87839508016</v>
      </c>
      <c r="AF907">
        <f>MAX($C$8,AD907)</f>
        <v>400000</v>
      </c>
      <c r="AG907" s="11">
        <f>MAX(AE907,$C$3,U907)</f>
        <v>200000</v>
      </c>
      <c r="AH907" s="11">
        <f t="shared" si="179"/>
        <v>8.7186008051751016E-2</v>
      </c>
      <c r="AI907" s="11">
        <f>(3*K907)/($C$2*$C$3*2)</f>
        <v>-1.4999999999999999E-2</v>
      </c>
      <c r="AJ907">
        <f t="shared" si="171"/>
        <v>0.26618000000000003</v>
      </c>
      <c r="AK907">
        <f t="shared" si="172"/>
        <v>8.7186008051751016E-2</v>
      </c>
      <c r="AL907">
        <f>0</f>
        <v>0</v>
      </c>
      <c r="AN907">
        <f t="shared" si="173"/>
        <v>1.2634734563889839E-6</v>
      </c>
    </row>
    <row r="908" spans="7:40" x14ac:dyDescent="0.25">
      <c r="G908">
        <f>G907+($C$6/1700)</f>
        <v>0.2664705882352984</v>
      </c>
      <c r="H908" s="7">
        <f t="shared" si="174"/>
        <v>0.26646999999999998</v>
      </c>
      <c r="I908" s="7">
        <f t="shared" si="180"/>
        <v>908</v>
      </c>
      <c r="J908" s="7">
        <f t="shared" si="181"/>
        <v>25.308999999999976</v>
      </c>
      <c r="K908" s="7">
        <v>-100</v>
      </c>
      <c r="L908">
        <f>SQRT(ABS((6*J908)/($C$2*$C$8)))</f>
        <v>8.7136100440632497E-2</v>
      </c>
      <c r="M908">
        <f>(3*K908)/($C$2*$C$3*2)</f>
        <v>-1.4999999999999999E-2</v>
      </c>
      <c r="N908">
        <f t="shared" si="175"/>
        <v>8.7136100440632497E-2</v>
      </c>
      <c r="O908">
        <f t="shared" si="176"/>
        <v>9.7979589711327184E-2</v>
      </c>
      <c r="P908">
        <f t="shared" si="170"/>
        <v>-34428.898984800886</v>
      </c>
      <c r="Q908">
        <f>0</f>
        <v>0</v>
      </c>
      <c r="R908" s="12">
        <f>0</f>
        <v>0</v>
      </c>
      <c r="S908">
        <f>0</f>
        <v>0</v>
      </c>
      <c r="T908">
        <f>0</f>
        <v>0</v>
      </c>
      <c r="U908">
        <f>IFERROR($C$3*S908,0)</f>
        <v>0</v>
      </c>
      <c r="V908">
        <f>3.1415-ATAN((M908/2)/ABS((G908-$C$7)))</f>
        <v>3.2310486001522616</v>
      </c>
      <c r="W908">
        <f>SQRT(((O908/2))^2+(ABS(G908-$C$7))^2)</f>
        <v>9.6835750783257055E-2</v>
      </c>
      <c r="X908">
        <f t="shared" si="177"/>
        <v>3.1415000000000002</v>
      </c>
      <c r="Y908">
        <f>G908-$C$7</f>
        <v>-8.3529411764701578E-2</v>
      </c>
      <c r="Z908">
        <f t="shared" si="178"/>
        <v>2.7566594575649579E-6</v>
      </c>
      <c r="AA908">
        <f>W908/$C$5</f>
        <v>4.8417875391628522</v>
      </c>
      <c r="AB908">
        <f>Y908/$C$5</f>
        <v>-4.1764705882350786</v>
      </c>
      <c r="AC908">
        <f>$C$4/$C$5</f>
        <v>0</v>
      </c>
      <c r="AD908">
        <f>IFERROR(ABS(((J908*$C$5)/(4*Z908))*((((1/(AA908^3))-AA908)*SIN(V908))-(((4/(AA908^5))-(5/(AA908^3))+AA908)*SIN(3*V908))-(2*AC908*((3/(AA908^4))-(4/(AA908^2))+1)*COS(2*V908))+(2*AC908*((1/(AA908^2))-1)))),0)</f>
        <v>78237.117721803166</v>
      </c>
      <c r="AE908">
        <f>IFERROR(ABS(((J908*$C$5)/(4*Z908))*((2*AC908*((-(3/(AB908^4)))+(2/(AB908^2))+1)*SIN(2*X908))-((1/(AB908^3))*COS(X908))+(((4/(AB908^5))-((3/(AB908^3))-AB908))*COS(3*X908)))),0)</f>
        <v>189345.66702482791</v>
      </c>
      <c r="AF908">
        <f>MAX($C$8,AD908)</f>
        <v>400000</v>
      </c>
      <c r="AG908" s="11">
        <f>MAX(AE908,$C$3,U908)</f>
        <v>200000</v>
      </c>
      <c r="AH908" s="11">
        <f t="shared" si="179"/>
        <v>8.7136100440632497E-2</v>
      </c>
      <c r="AI908" s="11">
        <f>(3*K908)/($C$2*$C$3*2)</f>
        <v>-1.4999999999999999E-2</v>
      </c>
      <c r="AJ908">
        <f t="shared" si="171"/>
        <v>0.26646999999999998</v>
      </c>
      <c r="AK908">
        <f t="shared" si="172"/>
        <v>8.7136100440632497E-2</v>
      </c>
      <c r="AL908">
        <f>0</f>
        <v>0</v>
      </c>
      <c r="AN908">
        <f t="shared" si="173"/>
        <v>1.2627493813105338E-6</v>
      </c>
    </row>
    <row r="909" spans="7:40" x14ac:dyDescent="0.25">
      <c r="G909">
        <f>G908+($C$6/1700)</f>
        <v>0.26676470588235723</v>
      </c>
      <c r="H909" s="7">
        <f t="shared" si="174"/>
        <v>0.26676</v>
      </c>
      <c r="I909" s="7">
        <f t="shared" si="180"/>
        <v>909</v>
      </c>
      <c r="J909" s="7">
        <f t="shared" si="181"/>
        <v>25.279999999999976</v>
      </c>
      <c r="K909" s="7">
        <v>-100</v>
      </c>
      <c r="L909">
        <f>SQRT(ABS((6*J909)/($C$2*$C$8)))</f>
        <v>8.7086164228308921E-2</v>
      </c>
      <c r="M909">
        <f>(3*K909)/($C$2*$C$3*2)</f>
        <v>-1.4999999999999999E-2</v>
      </c>
      <c r="N909">
        <f t="shared" si="175"/>
        <v>8.7086164228308921E-2</v>
      </c>
      <c r="O909">
        <f t="shared" si="176"/>
        <v>9.7979589711327184E-2</v>
      </c>
      <c r="P909">
        <f t="shared" si="170"/>
        <v>-34448.640913096919</v>
      </c>
      <c r="Q909">
        <f>0</f>
        <v>0</v>
      </c>
      <c r="R909" s="12">
        <f>0</f>
        <v>0</v>
      </c>
      <c r="S909">
        <f>0</f>
        <v>0</v>
      </c>
      <c r="T909">
        <f>0</f>
        <v>0</v>
      </c>
      <c r="U909">
        <f>IFERROR($C$3*S909,0)</f>
        <v>0</v>
      </c>
      <c r="V909">
        <f>3.1415-ATAN((M909/2)/ABS((G909-$C$7)))</f>
        <v>3.2313633285035235</v>
      </c>
      <c r="W909">
        <f>SQRT(((O909/2))^2+(ABS(G909-$C$7))^2)</f>
        <v>9.6582162881406294E-2</v>
      </c>
      <c r="X909">
        <f t="shared" si="177"/>
        <v>3.1415000000000002</v>
      </c>
      <c r="Y909">
        <f>G909-$C$7</f>
        <v>-8.3235294117642744E-2</v>
      </c>
      <c r="Z909">
        <f t="shared" si="178"/>
        <v>2.7519227896145591E-6</v>
      </c>
      <c r="AA909">
        <f>W909/$C$5</f>
        <v>4.8291081440703145</v>
      </c>
      <c r="AB909">
        <f>Y909/$C$5</f>
        <v>-4.1617647058821374</v>
      </c>
      <c r="AC909">
        <f>$C$4/$C$5</f>
        <v>0</v>
      </c>
      <c r="AD909">
        <f>IFERROR(ABS(((J909*$C$5)/(4*Z909))*((((1/(AA909^3))-AA909)*SIN(V909))-(((4/(AA909^5))-(5/(AA909^3))+AA909)*SIN(3*V909))-(2*AC909*((3/(AA909^4))-(4/(AA909^2))+1)*COS(2*V909))+(2*AC909*((1/(AA909^2))-1)))),0)</f>
        <v>78340.760939896762</v>
      </c>
      <c r="AE909">
        <f>IFERROR(ABS(((J909*$C$5)/(4*Z909))*((2*AC909*((-(3/(AB909^4)))+(2/(AB909^2))+1)*SIN(2*X909))-((1/(AB909^3))*COS(X909))+(((4/(AB909^5))-((3/(AB909^3))-AB909))*COS(3*X909)))),0)</f>
        <v>188754.51971505056</v>
      </c>
      <c r="AF909">
        <f>MAX($C$8,AD909)</f>
        <v>400000</v>
      </c>
      <c r="AG909" s="11">
        <f>MAX(AE909,$C$3,U909)</f>
        <v>200000</v>
      </c>
      <c r="AH909" s="11">
        <f t="shared" si="179"/>
        <v>8.7086164228308921E-2</v>
      </c>
      <c r="AI909" s="11">
        <f>(3*K909)/($C$2*$C$3*2)</f>
        <v>-1.4999999999999999E-2</v>
      </c>
      <c r="AJ909">
        <f t="shared" si="171"/>
        <v>0.26676</v>
      </c>
      <c r="AK909">
        <f t="shared" si="172"/>
        <v>8.7086164228308921E-2</v>
      </c>
      <c r="AL909">
        <f>0</f>
        <v>0</v>
      </c>
      <c r="AN909">
        <f t="shared" si="173"/>
        <v>1.3055171389147881E-6</v>
      </c>
    </row>
    <row r="910" spans="7:40" x14ac:dyDescent="0.25">
      <c r="G910">
        <f>G909+($C$6/1700)</f>
        <v>0.26705882352941607</v>
      </c>
      <c r="H910" s="7">
        <f t="shared" si="174"/>
        <v>0.26706000000000002</v>
      </c>
      <c r="I910" s="7">
        <f t="shared" si="180"/>
        <v>910</v>
      </c>
      <c r="J910" s="7">
        <f t="shared" si="181"/>
        <v>25.249999999999975</v>
      </c>
      <c r="K910" s="7">
        <v>-100</v>
      </c>
      <c r="L910">
        <f>SQRT(ABS((6*J910)/($C$2*$C$8)))</f>
        <v>8.7034475927646016E-2</v>
      </c>
      <c r="M910">
        <f>(3*K910)/($C$2*$C$3*2)</f>
        <v>-1.4999999999999999E-2</v>
      </c>
      <c r="N910">
        <f t="shared" si="175"/>
        <v>8.7034475927646016E-2</v>
      </c>
      <c r="O910">
        <f t="shared" si="176"/>
        <v>9.7979589711327184E-2</v>
      </c>
      <c r="P910">
        <f t="shared" si="170"/>
        <v>-34469.099377285573</v>
      </c>
      <c r="Q910">
        <f>0</f>
        <v>0</v>
      </c>
      <c r="R910" s="12">
        <f>0</f>
        <v>0</v>
      </c>
      <c r="S910">
        <f>0</f>
        <v>0</v>
      </c>
      <c r="T910">
        <f>0</f>
        <v>0</v>
      </c>
      <c r="U910">
        <f>IFERROR($C$3*S910,0)</f>
        <v>0</v>
      </c>
      <c r="V910">
        <f>3.1415-ATAN((M910/2)/ABS((G910-$C$7)))</f>
        <v>3.2316802709305712</v>
      </c>
      <c r="W910">
        <f>SQRT(((O910/2))^2+(ABS(G910-$C$7))^2)</f>
        <v>9.6328805423531269E-2</v>
      </c>
      <c r="X910">
        <f t="shared" si="177"/>
        <v>3.1415000000000002</v>
      </c>
      <c r="Y910">
        <f>G910-$C$7</f>
        <v>-8.2941176470583911E-2</v>
      </c>
      <c r="Z910">
        <f t="shared" si="178"/>
        <v>2.7470256464663253E-6</v>
      </c>
      <c r="AA910">
        <f>W910/$C$5</f>
        <v>4.816440271176563</v>
      </c>
      <c r="AB910">
        <f>Y910/$C$5</f>
        <v>-4.1470588235291954</v>
      </c>
      <c r="AC910">
        <f>$C$4/$C$5</f>
        <v>0</v>
      </c>
      <c r="AD910">
        <f>IFERROR(ABS(((J910*$C$5)/(4*Z910))*((((1/(AA910^3))-AA910)*SIN(V910))-(((4/(AA910^5))-(5/(AA910^3))+AA910)*SIN(3*V910))-(2*AC910*((3/(AA910^4))-(4/(AA910^2))+1)*COS(2*V910))+(2*AC910*((1/(AA910^2))-1)))),0)</f>
        <v>78446.632782054527</v>
      </c>
      <c r="AE910">
        <f>IFERROR(ABS(((J910*$C$5)/(4*Z910))*((2*AC910*((-(3/(AB910^4)))+(2/(AB910^2))+1)*SIN(2*X910))-((1/(AB910^3))*COS(X910))+(((4/(AB910^5))-((3/(AB910^3))-AB910))*COS(3*X910)))),0)</f>
        <v>188166.15499502371</v>
      </c>
      <c r="AF910">
        <f>MAX($C$8,AD910)</f>
        <v>400000</v>
      </c>
      <c r="AG910" s="11">
        <f>MAX(AE910,$C$3,U910)</f>
        <v>200000</v>
      </c>
      <c r="AH910" s="11">
        <f t="shared" si="179"/>
        <v>8.7034475927646016E-2</v>
      </c>
      <c r="AI910" s="11">
        <f>(3*K910)/($C$2*$C$3*2)</f>
        <v>-1.4999999999999999E-2</v>
      </c>
      <c r="AJ910">
        <f t="shared" si="171"/>
        <v>0.26706000000000002</v>
      </c>
      <c r="AK910">
        <f t="shared" si="172"/>
        <v>8.7034475927646016E-2</v>
      </c>
      <c r="AL910">
        <f>0</f>
        <v>0</v>
      </c>
      <c r="AN910">
        <f t="shared" si="173"/>
        <v>1.2612749799308344E-6</v>
      </c>
    </row>
    <row r="911" spans="7:40" x14ac:dyDescent="0.25">
      <c r="G911">
        <f>G910+($C$6/1700)</f>
        <v>0.2673529411764749</v>
      </c>
      <c r="H911" s="7">
        <f t="shared" si="174"/>
        <v>0.26734999999999998</v>
      </c>
      <c r="I911" s="7">
        <f t="shared" si="180"/>
        <v>911</v>
      </c>
      <c r="J911" s="7">
        <f t="shared" si="181"/>
        <v>25.220999999999979</v>
      </c>
      <c r="K911" s="7">
        <v>-100</v>
      </c>
      <c r="L911">
        <f>SQRT(ABS((6*J911)/($C$2*$C$8)))</f>
        <v>8.698448137455321E-2</v>
      </c>
      <c r="M911">
        <f>(3*K911)/($C$2*$C$3*2)</f>
        <v>-1.4999999999999999E-2</v>
      </c>
      <c r="N911">
        <f t="shared" si="175"/>
        <v>8.698448137455321E-2</v>
      </c>
      <c r="O911">
        <f t="shared" si="176"/>
        <v>9.7979589711327184E-2</v>
      </c>
      <c r="P911">
        <f t="shared" si="170"/>
        <v>-34488.910580291536</v>
      </c>
      <c r="Q911">
        <f>0</f>
        <v>0</v>
      </c>
      <c r="R911" s="12">
        <f>0</f>
        <v>0</v>
      </c>
      <c r="S911">
        <f>0</f>
        <v>0</v>
      </c>
      <c r="T911">
        <f>0</f>
        <v>0</v>
      </c>
      <c r="U911">
        <f>IFERROR($C$3*S911,0)</f>
        <v>0</v>
      </c>
      <c r="V911">
        <f>3.1415-ATAN((M911/2)/ABS((G911-$C$7)))</f>
        <v>3.2319994508151542</v>
      </c>
      <c r="W911">
        <f>SQRT(((O911/2))^2+(ABS(G911-$C$7))^2)</f>
        <v>9.6075680232716634E-2</v>
      </c>
      <c r="X911">
        <f t="shared" si="177"/>
        <v>3.1415000000000002</v>
      </c>
      <c r="Y911">
        <f>G911-$C$7</f>
        <v>-8.2647058823525077E-2</v>
      </c>
      <c r="Z911">
        <f t="shared" si="178"/>
        <v>2.7422945059345063E-6</v>
      </c>
      <c r="AA911">
        <f>W911/$C$5</f>
        <v>4.8037840116358312</v>
      </c>
      <c r="AB911">
        <f>Y911/$C$5</f>
        <v>-4.1323529411762534</v>
      </c>
      <c r="AC911">
        <f>$C$4/$C$5</f>
        <v>0</v>
      </c>
      <c r="AD911">
        <f>IFERROR(ABS(((J911*$C$5)/(4*Z911))*((((1/(AA911^3))-AA911)*SIN(V911))-(((4/(AA911^5))-(5/(AA911^3))+AA911)*SIN(3*V911))-(2*AC911*((3/(AA911^4))-(4/(AA911^2))+1)*COS(2*V911))+(2*AC911*((1/(AA911^2))-1)))),0)</f>
        <v>78551.638034090167</v>
      </c>
      <c r="AE911">
        <f>IFERROR(ABS(((J911*$C$5)/(4*Z911))*((2*AC911*((-(3/(AB911^4)))+(2/(AB911^2))+1)*SIN(2*X911))-((1/(AB911^3))*COS(X911))+(((4/(AB911^5))-((3/(AB911^3))-AB911))*COS(3*X911)))),0)</f>
        <v>187573.10594143046</v>
      </c>
      <c r="AF911">
        <f>MAX($C$8,AD911)</f>
        <v>400000</v>
      </c>
      <c r="AG911" s="11">
        <f>MAX(AE911,$C$3,U911)</f>
        <v>200000</v>
      </c>
      <c r="AH911" s="11">
        <f t="shared" si="179"/>
        <v>8.698448137455321E-2</v>
      </c>
      <c r="AI911" s="11">
        <f>(3*K911)/($C$2*$C$3*2)</f>
        <v>-1.4999999999999999E-2</v>
      </c>
      <c r="AJ911">
        <f t="shared" si="171"/>
        <v>0.26734999999999998</v>
      </c>
      <c r="AK911">
        <f t="shared" si="172"/>
        <v>8.698448137455321E-2</v>
      </c>
      <c r="AL911">
        <f>0</f>
        <v>0</v>
      </c>
      <c r="AN911">
        <f t="shared" si="173"/>
        <v>1.3039909892327682E-6</v>
      </c>
    </row>
    <row r="912" spans="7:40" x14ac:dyDescent="0.25">
      <c r="G912">
        <f>G911+($C$6/1700)</f>
        <v>0.26764705882353373</v>
      </c>
      <c r="H912" s="7">
        <f t="shared" si="174"/>
        <v>0.26765</v>
      </c>
      <c r="I912" s="7">
        <f t="shared" si="180"/>
        <v>912</v>
      </c>
      <c r="J912" s="7">
        <f t="shared" si="181"/>
        <v>25.190999999999978</v>
      </c>
      <c r="K912" s="7">
        <v>-100</v>
      </c>
      <c r="L912">
        <f>SQRT(ABS((6*J912)/($C$2*$C$8)))</f>
        <v>8.6932732615511363E-2</v>
      </c>
      <c r="M912">
        <f>(3*K912)/($C$2*$C$3*2)</f>
        <v>-1.4999999999999999E-2</v>
      </c>
      <c r="N912">
        <f t="shared" si="175"/>
        <v>8.6932732615511363E-2</v>
      </c>
      <c r="O912">
        <f t="shared" si="176"/>
        <v>9.7979589711327184E-2</v>
      </c>
      <c r="P912">
        <f t="shared" si="170"/>
        <v>-34509.440917594155</v>
      </c>
      <c r="Q912">
        <f>0</f>
        <v>0</v>
      </c>
      <c r="R912" s="12">
        <f>0</f>
        <v>0</v>
      </c>
      <c r="S912">
        <f>0</f>
        <v>0</v>
      </c>
      <c r="T912">
        <f>0</f>
        <v>0</v>
      </c>
      <c r="U912">
        <f>IFERROR($C$3*S912,0)</f>
        <v>0</v>
      </c>
      <c r="V912">
        <f>3.1415-ATAN((M912/2)/ABS((G912-$C$7)))</f>
        <v>3.2323208918684943</v>
      </c>
      <c r="W912">
        <f>SQRT(((O912/2))^2+(ABS(G912-$C$7))^2)</f>
        <v>9.5822789149630327E-2</v>
      </c>
      <c r="X912">
        <f t="shared" si="177"/>
        <v>3.1415000000000002</v>
      </c>
      <c r="Y912">
        <f>G912-$C$7</f>
        <v>-8.2352941176466243E-2</v>
      </c>
      <c r="Z912">
        <f t="shared" si="178"/>
        <v>2.7374030841466807E-6</v>
      </c>
      <c r="AA912">
        <f>W912/$C$5</f>
        <v>4.791139457481516</v>
      </c>
      <c r="AB912">
        <f>Y912/$C$5</f>
        <v>-4.1176470588233123</v>
      </c>
      <c r="AC912">
        <f>$C$4/$C$5</f>
        <v>0</v>
      </c>
      <c r="AD912">
        <f>IFERROR(ABS(((J912*$C$5)/(4*Z912))*((((1/(AA912^3))-AA912)*SIN(V912))-(((4/(AA912^5))-(5/(AA912^3))+AA912)*SIN(3*V912))-(2*AC912*((3/(AA912^4))-(4/(AA912^2))+1)*COS(2*V912))+(2*AC912*((1/(AA912^2))-1)))),0)</f>
        <v>78658.895142520152</v>
      </c>
      <c r="AE912">
        <f>IFERROR(ABS(((J912*$C$5)/(4*Z912))*((2*AC912*((-(3/(AB912^4)))+(2/(AB912^2))+1)*SIN(2*X912))-((1/(AB912^3))*COS(X912))+(((4/(AB912^5))-((3/(AB912^3))-AB912))*COS(3*X912)))),0)</f>
        <v>186982.80945935386</v>
      </c>
      <c r="AF912">
        <f>MAX($C$8,AD912)</f>
        <v>400000</v>
      </c>
      <c r="AG912" s="11">
        <f>MAX(AE912,$C$3,U912)</f>
        <v>200000</v>
      </c>
      <c r="AH912" s="11">
        <f t="shared" si="179"/>
        <v>8.6932732615511363E-2</v>
      </c>
      <c r="AI912" s="11">
        <f>(3*K912)/($C$2*$C$3*2)</f>
        <v>-1.4999999999999999E-2</v>
      </c>
      <c r="AJ912">
        <f t="shared" si="171"/>
        <v>0.26765</v>
      </c>
      <c r="AK912">
        <f t="shared" si="172"/>
        <v>8.6932732615511363E-2</v>
      </c>
      <c r="AL912">
        <f>0</f>
        <v>0</v>
      </c>
      <c r="AN912">
        <f t="shared" si="173"/>
        <v>1.25979885299207E-6</v>
      </c>
    </row>
    <row r="913" spans="7:40" x14ac:dyDescent="0.25">
      <c r="G913">
        <f>G912+($C$6/1700)</f>
        <v>0.26794117647059257</v>
      </c>
      <c r="H913" s="7">
        <f t="shared" si="174"/>
        <v>0.26794000000000001</v>
      </c>
      <c r="I913" s="7">
        <f t="shared" si="180"/>
        <v>913</v>
      </c>
      <c r="J913" s="7">
        <f t="shared" si="181"/>
        <v>25.161999999999978</v>
      </c>
      <c r="K913" s="7">
        <v>-100</v>
      </c>
      <c r="L913">
        <f>SQRT(ABS((6*J913)/($C$2*$C$8)))</f>
        <v>8.6882679516690736E-2</v>
      </c>
      <c r="M913">
        <f>(3*K913)/($C$2*$C$3*2)</f>
        <v>-1.4999999999999999E-2</v>
      </c>
      <c r="N913">
        <f t="shared" si="175"/>
        <v>8.6882679516690736E-2</v>
      </c>
      <c r="O913">
        <f t="shared" si="176"/>
        <v>9.7979589711327184E-2</v>
      </c>
      <c r="P913">
        <f t="shared" si="170"/>
        <v>-34529.321801403232</v>
      </c>
      <c r="Q913">
        <f>0</f>
        <v>0</v>
      </c>
      <c r="R913" s="12">
        <f>0</f>
        <v>0</v>
      </c>
      <c r="S913">
        <f>0</f>
        <v>0</v>
      </c>
      <c r="T913">
        <f>0</f>
        <v>0</v>
      </c>
      <c r="U913">
        <f>IFERROR($C$3*S913,0)</f>
        <v>0</v>
      </c>
      <c r="V913">
        <f>3.1415-ATAN((M913/2)/ABS((G913-$C$7)))</f>
        <v>3.2326446181370945</v>
      </c>
      <c r="W913">
        <f>SQRT(((O913/2))^2+(ABS(G913-$C$7))^2)</f>
        <v>9.5570134032711446E-2</v>
      </c>
      <c r="X913">
        <f t="shared" si="177"/>
        <v>3.1415000000000002</v>
      </c>
      <c r="Y913">
        <f>G913-$C$7</f>
        <v>-8.205882352940741E-2</v>
      </c>
      <c r="Z913">
        <f t="shared" si="178"/>
        <v>2.7326774774987123E-6</v>
      </c>
      <c r="AA913">
        <f>W913/$C$5</f>
        <v>4.778506701635572</v>
      </c>
      <c r="AB913">
        <f>Y913/$C$5</f>
        <v>-4.1029411764703703</v>
      </c>
      <c r="AC913">
        <f>$C$4/$C$5</f>
        <v>0</v>
      </c>
      <c r="AD913">
        <f>IFERROR(ABS(((J913*$C$5)/(4*Z913))*((((1/(AA913^3))-AA913)*SIN(V913))-(((4/(AA913^5))-(5/(AA913^3))+AA913)*SIN(3*V913))-(2*AC913*((3/(AA913^4))-(4/(AA913^2))+1)*COS(2*V913))+(2*AC913*((1/(AA913^2))-1)))),0)</f>
        <v>78765.293464114671</v>
      </c>
      <c r="AE913">
        <f>IFERROR(ABS(((J913*$C$5)/(4*Z913))*((2*AC913*((-(3/(AB913^4)))+(2/(AB913^2))+1)*SIN(2*X913))-((1/(AB913^3))*COS(X913))+(((4/(AB913^5))-((3/(AB913^3))-AB913))*COS(3*X913)))),0)</f>
        <v>186387.82781571124</v>
      </c>
      <c r="AF913">
        <f>MAX($C$8,AD913)</f>
        <v>400000</v>
      </c>
      <c r="AG913" s="11">
        <f>MAX(AE913,$C$3,U913)</f>
        <v>200000</v>
      </c>
      <c r="AH913" s="11">
        <f t="shared" si="179"/>
        <v>8.6882679516690736E-2</v>
      </c>
      <c r="AI913" s="11">
        <f>(3*K913)/($C$2*$C$3*2)</f>
        <v>-1.4999999999999999E-2</v>
      </c>
      <c r="AJ913">
        <f t="shared" si="171"/>
        <v>0.26794000000000001</v>
      </c>
      <c r="AK913">
        <f t="shared" si="172"/>
        <v>8.6882679516690736E-2</v>
      </c>
      <c r="AL913">
        <f>0</f>
        <v>0</v>
      </c>
      <c r="AN913">
        <f t="shared" si="173"/>
        <v>1.3024630512992012E-6</v>
      </c>
    </row>
    <row r="914" spans="7:40" x14ac:dyDescent="0.25">
      <c r="G914">
        <f>G913+($C$6/1700)</f>
        <v>0.2682352941176514</v>
      </c>
      <c r="H914" s="7">
        <f t="shared" si="174"/>
        <v>0.26823999999999998</v>
      </c>
      <c r="I914" s="7">
        <f t="shared" si="180"/>
        <v>914</v>
      </c>
      <c r="J914" s="7">
        <f t="shared" si="181"/>
        <v>25.13199999999998</v>
      </c>
      <c r="K914" s="7">
        <v>-100</v>
      </c>
      <c r="L914">
        <f>SQRT(ABS((6*J914)/($C$2*$C$8)))</f>
        <v>8.6830870086622963E-2</v>
      </c>
      <c r="M914">
        <f>(3*K914)/($C$2*$C$3*2)</f>
        <v>-1.4999999999999999E-2</v>
      </c>
      <c r="N914">
        <f t="shared" si="175"/>
        <v>8.6830870086622963E-2</v>
      </c>
      <c r="O914">
        <f t="shared" si="176"/>
        <v>9.7979589711327184E-2</v>
      </c>
      <c r="P914">
        <f t="shared" si="170"/>
        <v>-34549.924433639586</v>
      </c>
      <c r="Q914">
        <f>0</f>
        <v>0</v>
      </c>
      <c r="R914" s="12">
        <f>0</f>
        <v>0</v>
      </c>
      <c r="S914">
        <f>0</f>
        <v>0</v>
      </c>
      <c r="T914">
        <f>0</f>
        <v>0</v>
      </c>
      <c r="U914">
        <f>IFERROR($C$3*S914,0)</f>
        <v>0</v>
      </c>
      <c r="V914">
        <f>3.1415-ATAN((M914/2)/ABS((G914-$C$7)))</f>
        <v>3.232970654008668</v>
      </c>
      <c r="W914">
        <f>SQRT(((O914/2))^2+(ABS(G914-$C$7))^2)</f>
        <v>9.5317716758360149E-2</v>
      </c>
      <c r="X914">
        <f t="shared" si="177"/>
        <v>3.1415000000000002</v>
      </c>
      <c r="Y914">
        <f>G914-$C$7</f>
        <v>-8.1764705882348576E-2</v>
      </c>
      <c r="Z914">
        <f t="shared" si="178"/>
        <v>2.7277917837712581E-6</v>
      </c>
      <c r="AA914">
        <f>W914/$C$5</f>
        <v>4.7658858379180078</v>
      </c>
      <c r="AB914">
        <f>Y914/$C$5</f>
        <v>-4.0882352941174291</v>
      </c>
      <c r="AC914">
        <f>$C$4/$C$5</f>
        <v>0</v>
      </c>
      <c r="AD914">
        <f>IFERROR(ABS(((J914*$C$5)/(4*Z914))*((((1/(AA914^3))-AA914)*SIN(V914))-(((4/(AA914^5))-(5/(AA914^3))+AA914)*SIN(3*V914))-(2*AC914*((3/(AA914^4))-(4/(AA914^2))+1)*COS(2*V914))+(2*AC914*((1/(AA914^2))-1)))),0)</f>
        <v>78873.967425803712</v>
      </c>
      <c r="AE914">
        <f>IFERROR(ABS(((J914*$C$5)/(4*Z914))*((2*AC914*((-(3/(AB914^4)))+(2/(AB914^2))+1)*SIN(2*X914))-((1/(AB914^3))*COS(X914))+(((4/(AB914^5))-((3/(AB914^3))-AB914))*COS(3*X914)))),0)</f>
        <v>185795.56805682095</v>
      </c>
      <c r="AF914">
        <f>MAX($C$8,AD914)</f>
        <v>400000</v>
      </c>
      <c r="AG914" s="11">
        <f>MAX(AE914,$C$3,U914)</f>
        <v>200000</v>
      </c>
      <c r="AH914" s="11">
        <f t="shared" si="179"/>
        <v>8.6830870086622963E-2</v>
      </c>
      <c r="AI914" s="11">
        <f>(3*K914)/($C$2*$C$3*2)</f>
        <v>-1.4999999999999999E-2</v>
      </c>
      <c r="AJ914">
        <f t="shared" si="171"/>
        <v>0.26823999999999998</v>
      </c>
      <c r="AK914">
        <f t="shared" si="172"/>
        <v>8.6830870086622963E-2</v>
      </c>
      <c r="AL914">
        <f>0</f>
        <v>0</v>
      </c>
      <c r="AN914">
        <f t="shared" si="173"/>
        <v>1.2583209944207937E-6</v>
      </c>
    </row>
    <row r="915" spans="7:40" x14ac:dyDescent="0.25">
      <c r="G915">
        <f>G914+($C$6/1700)</f>
        <v>0.26852941176471024</v>
      </c>
      <c r="H915" s="7">
        <f t="shared" si="174"/>
        <v>0.26852999999999999</v>
      </c>
      <c r="I915" s="7">
        <f t="shared" si="180"/>
        <v>915</v>
      </c>
      <c r="J915" s="7">
        <f t="shared" si="181"/>
        <v>25.10299999999998</v>
      </c>
      <c r="K915" s="7">
        <v>-100</v>
      </c>
      <c r="L915">
        <f>SQRT(ABS((6*J915)/($C$2*$C$8)))</f>
        <v>8.6780758235913066E-2</v>
      </c>
      <c r="M915">
        <f>(3*K915)/($C$2*$C$3*2)</f>
        <v>-1.4999999999999999E-2</v>
      </c>
      <c r="N915">
        <f t="shared" si="175"/>
        <v>8.6780758235913066E-2</v>
      </c>
      <c r="O915">
        <f t="shared" si="176"/>
        <v>9.7979589711327184E-2</v>
      </c>
      <c r="P915">
        <f t="shared" si="170"/>
        <v>-34569.875407685591</v>
      </c>
      <c r="Q915">
        <f>0</f>
        <v>0</v>
      </c>
      <c r="R915" s="12">
        <f>0</f>
        <v>0</v>
      </c>
      <c r="S915">
        <f>0</f>
        <v>0</v>
      </c>
      <c r="T915">
        <f>0</f>
        <v>0</v>
      </c>
      <c r="U915">
        <f>IFERROR($C$3*S915,0)</f>
        <v>0</v>
      </c>
      <c r="V915">
        <f>3.1415-ATAN((M915/2)/ABS((G915-$C$7)))</f>
        <v>3.2332990242181934</v>
      </c>
      <c r="W915">
        <f>SQRT(((O915/2))^2+(ABS(G915-$C$7))^2)</f>
        <v>9.5065539221129619E-2</v>
      </c>
      <c r="X915">
        <f t="shared" si="177"/>
        <v>3.1415000000000002</v>
      </c>
      <c r="Y915">
        <f>G915-$C$7</f>
        <v>-8.1470588235289743E-2</v>
      </c>
      <c r="Z915">
        <f t="shared" si="178"/>
        <v>2.7230717174951547E-6</v>
      </c>
      <c r="AA915">
        <f>W915/$C$5</f>
        <v>4.7532769610564811</v>
      </c>
      <c r="AB915">
        <f>Y915/$C$5</f>
        <v>-4.0735294117644871</v>
      </c>
      <c r="AC915">
        <f>$C$4/$C$5</f>
        <v>0</v>
      </c>
      <c r="AD915">
        <f>IFERROR(ABS(((J915*$C$5)/(4*Z915))*((((1/(AA915^3))-AA915)*SIN(V915))-(((4/(AA915^5))-(5/(AA915^3))+AA915)*SIN(3*V915))-(2*AC915*((3/(AA915^4))-(4/(AA915^2))+1)*COS(2*V915))+(2*AC915*((1/(AA915^2))-1)))),0)</f>
        <v>78981.790778930605</v>
      </c>
      <c r="AE915">
        <f>IFERROR(ABS(((J915*$C$5)/(4*Z915))*((2*AC915*((-(3/(AB915^4)))+(2/(AB915^2))+1)*SIN(2*X915))-((1/(AB915^3))*COS(X915))+(((4/(AB915^5))-((3/(AB915^3))-AB915))*COS(3*X915)))),0)</f>
        <v>185198.62192077853</v>
      </c>
      <c r="AF915">
        <f>MAX($C$8,AD915)</f>
        <v>400000</v>
      </c>
      <c r="AG915" s="11">
        <f>MAX(AE915,$C$3,U915)</f>
        <v>200000</v>
      </c>
      <c r="AH915" s="11">
        <f t="shared" si="179"/>
        <v>8.6780758235913066E-2</v>
      </c>
      <c r="AI915" s="11">
        <f>(3*K915)/($C$2*$C$3*2)</f>
        <v>-1.4999999999999999E-2</v>
      </c>
      <c r="AJ915">
        <f t="shared" si="171"/>
        <v>0.26852999999999999</v>
      </c>
      <c r="AK915">
        <f t="shared" si="172"/>
        <v>8.6780758235913066E-2</v>
      </c>
      <c r="AL915">
        <f>0</f>
        <v>0</v>
      </c>
      <c r="AN915">
        <f t="shared" si="173"/>
        <v>1.2575939527526899E-6</v>
      </c>
    </row>
    <row r="916" spans="7:40" x14ac:dyDescent="0.25">
      <c r="G916">
        <f>G915+($C$6/1700)</f>
        <v>0.26882352941176907</v>
      </c>
      <c r="H916" s="7">
        <f t="shared" si="174"/>
        <v>0.26882</v>
      </c>
      <c r="I916" s="7">
        <f t="shared" si="180"/>
        <v>916</v>
      </c>
      <c r="J916" s="7">
        <f t="shared" si="181"/>
        <v>25.07399999999998</v>
      </c>
      <c r="K916" s="7">
        <v>-100</v>
      </c>
      <c r="L916">
        <f>SQRT(ABS((6*J916)/($C$2*$C$8)))</f>
        <v>8.6730617431216253E-2</v>
      </c>
      <c r="M916">
        <f>(3*K916)/($C$2*$C$3*2)</f>
        <v>-1.4999999999999999E-2</v>
      </c>
      <c r="N916">
        <f t="shared" si="175"/>
        <v>8.6730617431216253E-2</v>
      </c>
      <c r="O916">
        <f t="shared" si="176"/>
        <v>9.7979589711327184E-2</v>
      </c>
      <c r="P916">
        <f t="shared" si="170"/>
        <v>-34589.860983973973</v>
      </c>
      <c r="Q916">
        <f>0</f>
        <v>0</v>
      </c>
      <c r="R916" s="12">
        <f>0</f>
        <v>0</v>
      </c>
      <c r="S916">
        <f>0</f>
        <v>0</v>
      </c>
      <c r="T916">
        <f>0</f>
        <v>0</v>
      </c>
      <c r="U916">
        <f>IFERROR($C$3*S916,0)</f>
        <v>0</v>
      </c>
      <c r="V916">
        <f>3.1415-ATAN((M916/2)/ABS((G916-$C$7)))</f>
        <v>3.2336297538541023</v>
      </c>
      <c r="W916">
        <f>SQRT(((O916/2))^2+(ABS(G916-$C$7))^2)</f>
        <v>9.4813603333919971E-2</v>
      </c>
      <c r="X916">
        <f t="shared" si="177"/>
        <v>3.1415000000000002</v>
      </c>
      <c r="Y916">
        <f>G916-$C$7</f>
        <v>-8.1176470588230909E-2</v>
      </c>
      <c r="Z916">
        <f t="shared" si="178"/>
        <v>2.7183543768378924E-6</v>
      </c>
      <c r="AA916">
        <f>W916/$C$5</f>
        <v>4.7406801666959986</v>
      </c>
      <c r="AB916">
        <f>Y916/$C$5</f>
        <v>-4.0588235294115451</v>
      </c>
      <c r="AC916">
        <f>$C$4/$C$5</f>
        <v>0</v>
      </c>
      <c r="AD916">
        <f>IFERROR(ABS(((J916*$C$5)/(4*Z916))*((((1/(AA916^3))-AA916)*SIN(V916))-(((4/(AA916^5))-(5/(AA916^3))+AA916)*SIN(3*V916))-(2*AC916*((3/(AA916^4))-(4/(AA916^2))+1)*COS(2*V916))+(2*AC916*((1/(AA916^2))-1)))),0)</f>
        <v>79090.336940126654</v>
      </c>
      <c r="AE916">
        <f>IFERROR(ABS(((J916*$C$5)/(4*Z916))*((2*AC916*((-(3/(AB916^4)))+(2/(AB916^2))+1)*SIN(2*X916))-((1/(AB916^3))*COS(X916))+(((4/(AB916^5))-((3/(AB916^3))-AB916))*COS(3*X916)))),0)</f>
        <v>184600.68506081478</v>
      </c>
      <c r="AF916">
        <f>MAX($C$8,AD916)</f>
        <v>400000</v>
      </c>
      <c r="AG916" s="11">
        <f>MAX(AE916,$C$3,U916)</f>
        <v>200000</v>
      </c>
      <c r="AH916" s="11">
        <f t="shared" si="179"/>
        <v>8.6730617431216253E-2</v>
      </c>
      <c r="AI916" s="11">
        <f>(3*K916)/($C$2*$C$3*2)</f>
        <v>-1.4999999999999999E-2</v>
      </c>
      <c r="AJ916">
        <f t="shared" si="171"/>
        <v>0.26882</v>
      </c>
      <c r="AK916">
        <f t="shared" si="172"/>
        <v>8.6730617431216253E-2</v>
      </c>
      <c r="AL916">
        <f>0</f>
        <v>0</v>
      </c>
      <c r="AN916">
        <f t="shared" si="173"/>
        <v>1.3001807566643387E-6</v>
      </c>
    </row>
    <row r="917" spans="7:40" x14ac:dyDescent="0.25">
      <c r="G917">
        <f>G916+($C$6/1700)</f>
        <v>0.2691176470588279</v>
      </c>
      <c r="H917" s="7">
        <f t="shared" si="174"/>
        <v>0.26912000000000003</v>
      </c>
      <c r="I917" s="7">
        <f t="shared" si="180"/>
        <v>917</v>
      </c>
      <c r="J917" s="7">
        <f t="shared" si="181"/>
        <v>25.043999999999979</v>
      </c>
      <c r="K917" s="7">
        <v>-100</v>
      </c>
      <c r="L917">
        <f>SQRT(ABS((6*J917)/($C$2*$C$8)))</f>
        <v>8.6678717110949405E-2</v>
      </c>
      <c r="M917">
        <f>(3*K917)/($C$2*$C$3*2)</f>
        <v>-1.4999999999999999E-2</v>
      </c>
      <c r="N917">
        <f t="shared" si="175"/>
        <v>8.6678717110949405E-2</v>
      </c>
      <c r="O917">
        <f t="shared" si="176"/>
        <v>9.7979589711327184E-2</v>
      </c>
      <c r="P917">
        <f t="shared" si="170"/>
        <v>-34610.572237242246</v>
      </c>
      <c r="Q917">
        <f>0</f>
        <v>0</v>
      </c>
      <c r="R917" s="12">
        <f>0</f>
        <v>0</v>
      </c>
      <c r="S917">
        <f>0</f>
        <v>0</v>
      </c>
      <c r="T917">
        <f>0</f>
        <v>0</v>
      </c>
      <c r="U917">
        <f>IFERROR($C$3*S917,0)</f>
        <v>0</v>
      </c>
      <c r="V917">
        <f>3.1415-ATAN((M917/2)/ABS((G917-$C$7)))</f>
        <v>3.2339628683645945</v>
      </c>
      <c r="W917">
        <f>SQRT(((O917/2))^2+(ABS(G917-$C$7))^2)</f>
        <v>9.4561911028174184E-2</v>
      </c>
      <c r="X917">
        <f t="shared" si="177"/>
        <v>3.1415000000000002</v>
      </c>
      <c r="Y917">
        <f>G917-$C$7</f>
        <v>-8.0882352941172075E-2</v>
      </c>
      <c r="Z917">
        <f t="shared" si="178"/>
        <v>2.7134772391582686E-6</v>
      </c>
      <c r="AA917">
        <f>W917/$C$5</f>
        <v>4.7280955514087095</v>
      </c>
      <c r="AB917">
        <f>Y917/$C$5</f>
        <v>-4.044117647058604</v>
      </c>
      <c r="AC917">
        <f>$C$4/$C$5</f>
        <v>0</v>
      </c>
      <c r="AD917">
        <f>IFERROR(ABS(((J917*$C$5)/(4*Z917))*((((1/(AA917^3))-AA917)*SIN(V917))-(((4/(AA917^5))-(5/(AA917^3))+AA917)*SIN(3*V917))-(2*AC917*((3/(AA917^4))-(4/(AA917^2))+1)*COS(2*V917))+(2*AC917*((1/(AA917^2))-1)))),0)</f>
        <v>79201.195432173015</v>
      </c>
      <c r="AE917">
        <f>IFERROR(ABS(((J917*$C$5)/(4*Z917))*((2*AC917*((-(3/(AB917^4)))+(2/(AB917^2))+1)*SIN(2*X917))-((1/(AB917^3))*COS(X917))+(((4/(AB917^5))-((3/(AB917^3))-AB917))*COS(3*X917)))),0)</f>
        <v>184005.42265428268</v>
      </c>
      <c r="AF917">
        <f>MAX($C$8,AD917)</f>
        <v>400000</v>
      </c>
      <c r="AG917" s="11">
        <f>MAX(AE917,$C$3,U917)</f>
        <v>200000</v>
      </c>
      <c r="AH917" s="11">
        <f t="shared" si="179"/>
        <v>8.6678717110949405E-2</v>
      </c>
      <c r="AI917" s="11">
        <f>(3*K917)/($C$2*$C$3*2)</f>
        <v>-1.4999999999999999E-2</v>
      </c>
      <c r="AJ917">
        <f t="shared" si="171"/>
        <v>0.26912000000000003</v>
      </c>
      <c r="AK917">
        <f t="shared" si="172"/>
        <v>8.6678717110949405E-2</v>
      </c>
      <c r="AL917">
        <f>0</f>
        <v>0</v>
      </c>
      <c r="AN917">
        <f t="shared" si="173"/>
        <v>1.256113500046684E-6</v>
      </c>
    </row>
    <row r="918" spans="7:40" x14ac:dyDescent="0.25">
      <c r="G918">
        <f>G917+($C$6/1700)</f>
        <v>0.26941176470588674</v>
      </c>
      <c r="H918" s="7">
        <f t="shared" si="174"/>
        <v>0.26940999999999998</v>
      </c>
      <c r="I918" s="7">
        <f t="shared" si="180"/>
        <v>918</v>
      </c>
      <c r="J918" s="7">
        <f t="shared" si="181"/>
        <v>25.014999999999983</v>
      </c>
      <c r="K918" s="7">
        <v>-100</v>
      </c>
      <c r="L918">
        <f>SQRT(ABS((6*J918)/($C$2*$C$8)))</f>
        <v>8.662851724461175E-2</v>
      </c>
      <c r="M918">
        <f>(3*K918)/($C$2*$C$3*2)</f>
        <v>-1.4999999999999999E-2</v>
      </c>
      <c r="N918">
        <f t="shared" si="175"/>
        <v>8.662851724461175E-2</v>
      </c>
      <c r="O918">
        <f t="shared" si="176"/>
        <v>9.7979589711327184E-2</v>
      </c>
      <c r="P918">
        <f t="shared" si="170"/>
        <v>-34630.62852073228</v>
      </c>
      <c r="Q918">
        <f>0</f>
        <v>0</v>
      </c>
      <c r="R918" s="12">
        <f>0</f>
        <v>0</v>
      </c>
      <c r="S918">
        <f>0</f>
        <v>0</v>
      </c>
      <c r="T918">
        <f>0</f>
        <v>0</v>
      </c>
      <c r="U918">
        <f>IFERROR($C$3*S918,0)</f>
        <v>0</v>
      </c>
      <c r="V918">
        <f>3.1415-ATAN((M918/2)/ABS((G918-$C$7)))</f>
        <v>3.2342983935640919</v>
      </c>
      <c r="W918">
        <f>SQRT(((O918/2))^2+(ABS(G918-$C$7))^2)</f>
        <v>9.4310464254076076E-2</v>
      </c>
      <c r="X918">
        <f t="shared" si="177"/>
        <v>3.1415000000000002</v>
      </c>
      <c r="Y918">
        <f>G918-$C$7</f>
        <v>-8.0588235294113242E-2</v>
      </c>
      <c r="Z918">
        <f t="shared" si="178"/>
        <v>2.7087654485924519E-6</v>
      </c>
      <c r="AA918">
        <f>W918/$C$5</f>
        <v>4.715523212703804</v>
      </c>
      <c r="AB918">
        <f>Y918/$C$5</f>
        <v>-4.029411764705662</v>
      </c>
      <c r="AC918">
        <f>$C$4/$C$5</f>
        <v>0</v>
      </c>
      <c r="AD918">
        <f>IFERROR(ABS(((J918*$C$5)/(4*Z918))*((((1/(AA918^3))-AA918)*SIN(V918))-(((4/(AA918^5))-(5/(AA918^3))+AA918)*SIN(3*V918))-(2*AC918*((3/(AA918^4))-(4/(AA918^2))+1)*COS(2*V918))+(2*AC918*((1/(AA918^2))-1)))),0)</f>
        <v>79311.216354257529</v>
      </c>
      <c r="AE918">
        <f>IFERROR(ABS(((J918*$C$5)/(4*Z918))*((2*AC918*((-(3/(AB918^4)))+(2/(AB918^2))+1)*SIN(2*X918))-((1/(AB918^3))*COS(X918))+(((4/(AB918^5))-((3/(AB918^3))-AB918))*COS(3*X918)))),0)</f>
        <v>183405.47140192214</v>
      </c>
      <c r="AF918">
        <f>MAX($C$8,AD918)</f>
        <v>400000</v>
      </c>
      <c r="AG918" s="11">
        <f>MAX(AE918,$C$3,U918)</f>
        <v>200000</v>
      </c>
      <c r="AH918" s="11">
        <f t="shared" si="179"/>
        <v>8.662851724461175E-2</v>
      </c>
      <c r="AI918" s="11">
        <f>(3*K918)/($C$2*$C$3*2)</f>
        <v>-1.4999999999999999E-2</v>
      </c>
      <c r="AJ918">
        <f t="shared" si="171"/>
        <v>0.26940999999999998</v>
      </c>
      <c r="AK918">
        <f t="shared" si="172"/>
        <v>8.662851724461175E-2</v>
      </c>
      <c r="AL918">
        <f>0</f>
        <v>0</v>
      </c>
      <c r="AN918">
        <f t="shared" si="173"/>
        <v>1.2986483357707935E-6</v>
      </c>
    </row>
    <row r="919" spans="7:40" x14ac:dyDescent="0.25">
      <c r="G919">
        <f>G918+($C$6/1700)</f>
        <v>0.26970588235294557</v>
      </c>
      <c r="H919" s="7">
        <f t="shared" si="174"/>
        <v>0.26971000000000001</v>
      </c>
      <c r="I919" s="7">
        <f t="shared" si="180"/>
        <v>919</v>
      </c>
      <c r="J919" s="7">
        <f t="shared" si="181"/>
        <v>24.984999999999982</v>
      </c>
      <c r="K919" s="7">
        <v>-100</v>
      </c>
      <c r="L919">
        <f>SQRT(ABS((6*J919)/($C$2*$C$8)))</f>
        <v>8.6576555718046413E-2</v>
      </c>
      <c r="M919">
        <f>(3*K919)/($C$2*$C$3*2)</f>
        <v>-1.4999999999999999E-2</v>
      </c>
      <c r="N919">
        <f t="shared" si="175"/>
        <v>8.6576555718046413E-2</v>
      </c>
      <c r="O919">
        <f t="shared" si="176"/>
        <v>9.7979589711327184E-2</v>
      </c>
      <c r="P919">
        <f t="shared" si="170"/>
        <v>-34651.413135099647</v>
      </c>
      <c r="Q919">
        <f>0</f>
        <v>0</v>
      </c>
      <c r="R919" s="12">
        <f>0</f>
        <v>0</v>
      </c>
      <c r="S919">
        <f>0</f>
        <v>0</v>
      </c>
      <c r="T919">
        <f>0</f>
        <v>0</v>
      </c>
      <c r="U919">
        <f>IFERROR($C$3*S919,0)</f>
        <v>0</v>
      </c>
      <c r="V919">
        <f>3.1415-ATAN((M919/2)/ABS((G919-$C$7)))</f>
        <v>3.2346363556398305</v>
      </c>
      <c r="W919">
        <f>SQRT(((O919/2))^2+(ABS(G919-$C$7))^2)</f>
        <v>9.4059264980750401E-2</v>
      </c>
      <c r="X919">
        <f t="shared" si="177"/>
        <v>3.1415000000000002</v>
      </c>
      <c r="Y919">
        <f>G919-$C$7</f>
        <v>-8.0294117647054408E-2</v>
      </c>
      <c r="Z919">
        <f t="shared" si="178"/>
        <v>2.7038940557692353E-6</v>
      </c>
      <c r="AA919">
        <f>W919/$C$5</f>
        <v>4.7029632490375199</v>
      </c>
      <c r="AB919">
        <f>Y919/$C$5</f>
        <v>-4.01470588235272</v>
      </c>
      <c r="AC919">
        <f>$C$4/$C$5</f>
        <v>0</v>
      </c>
      <c r="AD919">
        <f>IFERROR(ABS(((J919*$C$5)/(4*Z919))*((((1/(AA919^3))-AA919)*SIN(V919))-(((4/(AA919^5))-(5/(AA919^3))+AA919)*SIN(3*V919))-(2*AC919*((3/(AA919^4))-(4/(AA919^2))+1)*COS(2*V919))+(2*AC919*((1/(AA919^2))-1)))),0)</f>
        <v>79423.57485125908</v>
      </c>
      <c r="AE919">
        <f>IFERROR(ABS(((J919*$C$5)/(4*Z919))*((2*AC919*((-(3/(AB919^4)))+(2/(AB919^2))+1)*SIN(2*X919))-((1/(AB919^3))*COS(X919))+(((4/(AB919^5))-((3/(AB919^3))-AB919))*COS(3*X919)))),0)</f>
        <v>182808.16213030412</v>
      </c>
      <c r="AF919">
        <f>MAX($C$8,AD919)</f>
        <v>400000</v>
      </c>
      <c r="AG919" s="11">
        <f>MAX(AE919,$C$3,U919)</f>
        <v>200000</v>
      </c>
      <c r="AH919" s="11">
        <f t="shared" si="179"/>
        <v>8.6576555718046413E-2</v>
      </c>
      <c r="AI919" s="11">
        <f>(3*K919)/($C$2*$C$3*2)</f>
        <v>-1.4999999999999999E-2</v>
      </c>
      <c r="AJ919">
        <f t="shared" si="171"/>
        <v>0.26971000000000001</v>
      </c>
      <c r="AK919">
        <f t="shared" si="172"/>
        <v>8.6576555718046413E-2</v>
      </c>
      <c r="AL919">
        <f>0</f>
        <v>0</v>
      </c>
      <c r="AN919">
        <f t="shared" si="173"/>
        <v>1.2546313004226121E-6</v>
      </c>
    </row>
    <row r="920" spans="7:40" x14ac:dyDescent="0.25">
      <c r="G920">
        <f>G919+($C$6/1700)</f>
        <v>0.2700000000000044</v>
      </c>
      <c r="H920" s="7">
        <f t="shared" si="174"/>
        <v>0.27</v>
      </c>
      <c r="I920" s="7">
        <f t="shared" si="180"/>
        <v>920</v>
      </c>
      <c r="J920" s="7">
        <f t="shared" si="181"/>
        <v>24.955999999999982</v>
      </c>
      <c r="K920" s="7">
        <v>-100</v>
      </c>
      <c r="L920">
        <f>SQRT(ABS((6*J920)/($C$2*$C$8)))</f>
        <v>8.6526296580866066E-2</v>
      </c>
      <c r="M920">
        <f>(3*K920)/($C$2*$C$3*2)</f>
        <v>-1.4999999999999999E-2</v>
      </c>
      <c r="N920">
        <f t="shared" si="175"/>
        <v>8.6526296580866066E-2</v>
      </c>
      <c r="O920">
        <f t="shared" si="176"/>
        <v>9.7979589711327184E-2</v>
      </c>
      <c r="P920">
        <f t="shared" si="170"/>
        <v>-34671.54054370337</v>
      </c>
      <c r="Q920">
        <f>0</f>
        <v>0</v>
      </c>
      <c r="R920" s="12">
        <f>0</f>
        <v>0</v>
      </c>
      <c r="S920">
        <f>0</f>
        <v>0</v>
      </c>
      <c r="T920">
        <f>0</f>
        <v>0</v>
      </c>
      <c r="U920">
        <f>IFERROR($C$3*S920,0)</f>
        <v>0</v>
      </c>
      <c r="V920">
        <f>3.1415-ATAN((M920/2)/ABS((G920-$C$7)))</f>
        <v>3.2349767811585948</v>
      </c>
      <c r="W920">
        <f>SQRT(((O920/2))^2+(ABS(G920-$C$7))^2)</f>
        <v>9.3808315196464834E-2</v>
      </c>
      <c r="X920">
        <f t="shared" si="177"/>
        <v>3.1415000000000002</v>
      </c>
      <c r="Y920">
        <f>G920-$C$7</f>
        <v>-7.9999999999995575E-2</v>
      </c>
      <c r="Z920">
        <f t="shared" si="178"/>
        <v>2.6991878218401149E-6</v>
      </c>
      <c r="AA920">
        <f>W920/$C$5</f>
        <v>4.6904157598232414</v>
      </c>
      <c r="AB920">
        <f>Y920/$C$5</f>
        <v>-3.9999999999997788</v>
      </c>
      <c r="AC920">
        <f>$C$4/$C$5</f>
        <v>0</v>
      </c>
      <c r="AD920">
        <f>IFERROR(ABS(((J920*$C$5)/(4*Z920))*((((1/(AA920^3))-AA920)*SIN(V920))-(((4/(AA920^5))-(5/(AA920^3))+AA920)*SIN(3*V920))-(2*AC920*((3/(AA920^4))-(4/(AA920^2))+1)*COS(2*V920))+(2*AC920*((1/(AA920^2))-1)))),0)</f>
        <v>79535.104961125966</v>
      </c>
      <c r="AE920">
        <f>IFERROR(ABS(((J920*$C$5)/(4*Z920))*((2*AC920*((-(3/(AB920^4)))+(2/(AB920^2))+1)*SIN(2*X920))-((1/(AB920^3))*COS(X920))+(((4/(AB920^5))-((3/(AB920^3))-AB920))*COS(3*X920)))),0)</f>
        <v>182206.16173113641</v>
      </c>
      <c r="AF920">
        <f>MAX($C$8,AD920)</f>
        <v>400000</v>
      </c>
      <c r="AG920" s="11">
        <f>MAX(AE920,$C$3,U920)</f>
        <v>200000</v>
      </c>
      <c r="AH920" s="11">
        <f t="shared" si="179"/>
        <v>8.6526296580866066E-2</v>
      </c>
      <c r="AI920" s="11">
        <f>(3*K920)/($C$2*$C$3*2)</f>
        <v>-1.4999999999999999E-2</v>
      </c>
      <c r="AJ920">
        <f t="shared" si="171"/>
        <v>0.27</v>
      </c>
      <c r="AK920">
        <f t="shared" si="172"/>
        <v>8.6526296580866066E-2</v>
      </c>
      <c r="AL920">
        <f>0</f>
        <v>0</v>
      </c>
      <c r="AN920">
        <f t="shared" si="173"/>
        <v>1.2539021193855335E-6</v>
      </c>
    </row>
    <row r="921" spans="7:40" x14ac:dyDescent="0.25">
      <c r="G921">
        <f>G920+($C$6/1700)</f>
        <v>0.27029411764706324</v>
      </c>
      <c r="H921" s="7">
        <f t="shared" si="174"/>
        <v>0.27028999999999997</v>
      </c>
      <c r="I921" s="7">
        <f t="shared" si="180"/>
        <v>921</v>
      </c>
      <c r="J921" s="7">
        <f t="shared" si="181"/>
        <v>24.926999999999985</v>
      </c>
      <c r="K921" s="7">
        <v>-100</v>
      </c>
      <c r="L921">
        <f>SQRT(ABS((6*J921)/($C$2*$C$8)))</f>
        <v>8.6476008233497895E-2</v>
      </c>
      <c r="M921">
        <f>(3*K921)/($C$2*$C$3*2)</f>
        <v>-1.4999999999999999E-2</v>
      </c>
      <c r="N921">
        <f t="shared" si="175"/>
        <v>8.6476008233497895E-2</v>
      </c>
      <c r="O921">
        <f t="shared" si="176"/>
        <v>9.7979589711327184E-2</v>
      </c>
      <c r="P921">
        <f t="shared" si="170"/>
        <v>-34691.703066352929</v>
      </c>
      <c r="Q921">
        <f>0</f>
        <v>0</v>
      </c>
      <c r="R921" s="12">
        <f>0</f>
        <v>0</v>
      </c>
      <c r="S921">
        <f>0</f>
        <v>0</v>
      </c>
      <c r="T921">
        <f>0</f>
        <v>0</v>
      </c>
      <c r="U921">
        <f>IFERROR($C$3*S921,0)</f>
        <v>0</v>
      </c>
      <c r="V921">
        <f>3.1415-ATAN((M921/2)/ABS((G921-$C$7)))</f>
        <v>3.2353196970735985</v>
      </c>
      <c r="W921">
        <f>SQRT(((O921/2))^2+(ABS(G921-$C$7))^2)</f>
        <v>9.3557616908834282E-2</v>
      </c>
      <c r="X921">
        <f t="shared" si="177"/>
        <v>3.1415000000000002</v>
      </c>
      <c r="Y921">
        <f>G921-$C$7</f>
        <v>-7.9705882352936741E-2</v>
      </c>
      <c r="Z921">
        <f t="shared" si="178"/>
        <v>2.6944843215455006E-6</v>
      </c>
      <c r="AA921">
        <f>W921/$C$5</f>
        <v>4.677880845441714</v>
      </c>
      <c r="AB921">
        <f>Y921/$C$5</f>
        <v>-3.9852941176468368</v>
      </c>
      <c r="AC921">
        <f>$C$4/$C$5</f>
        <v>0</v>
      </c>
      <c r="AD921">
        <f>IFERROR(ABS(((J921*$C$5)/(4*Z921))*((((1/(AA921^3))-AA921)*SIN(V921))-(((4/(AA921^5))-(5/(AA921^3))+AA921)*SIN(3*V921))-(2*AC921*((3/(AA921^4))-(4/(AA921^2))+1)*COS(2*V921))+(2*AC921*((1/(AA921^2))-1)))),0)</f>
        <v>79647.400848312216</v>
      </c>
      <c r="AE921">
        <f>IFERROR(ABS(((J921*$C$5)/(4*Z921))*((2*AC921*((-(3/(AB921^4)))+(2/(AB921^2))+1)*SIN(2*X921))-((1/(AB921^3))*COS(X921))+(((4/(AB921^5))-((3/(AB921^3))-AB921))*COS(3*X921)))),0)</f>
        <v>181603.12726714945</v>
      </c>
      <c r="AF921">
        <f>MAX($C$8,AD921)</f>
        <v>400000</v>
      </c>
      <c r="AG921" s="11">
        <f>MAX(AE921,$C$3,U921)</f>
        <v>200000</v>
      </c>
      <c r="AH921" s="11">
        <f t="shared" si="179"/>
        <v>8.6476008233497895E-2</v>
      </c>
      <c r="AI921" s="11">
        <f>(3*K921)/($C$2*$C$3*2)</f>
        <v>-1.4999999999999999E-2</v>
      </c>
      <c r="AJ921">
        <f t="shared" si="171"/>
        <v>0.27028999999999997</v>
      </c>
      <c r="AK921">
        <f t="shared" si="172"/>
        <v>8.6476008233497895E-2</v>
      </c>
      <c r="AL921">
        <f>0</f>
        <v>0</v>
      </c>
      <c r="AN921">
        <f t="shared" si="173"/>
        <v>1.2963593251873691E-6</v>
      </c>
    </row>
    <row r="922" spans="7:40" x14ac:dyDescent="0.25">
      <c r="G922">
        <f>G921+($C$6/1700)</f>
        <v>0.27058823529412207</v>
      </c>
      <c r="H922" s="7">
        <f t="shared" si="174"/>
        <v>0.27059</v>
      </c>
      <c r="I922" s="7">
        <f t="shared" si="180"/>
        <v>922</v>
      </c>
      <c r="J922" s="7">
        <f t="shared" si="181"/>
        <v>24.896999999999984</v>
      </c>
      <c r="K922" s="7">
        <v>-100</v>
      </c>
      <c r="L922">
        <f>SQRT(ABS((6*J922)/($C$2*$C$8)))</f>
        <v>8.6423955012484788E-2</v>
      </c>
      <c r="M922">
        <f>(3*K922)/($C$2*$C$3*2)</f>
        <v>-1.4999999999999999E-2</v>
      </c>
      <c r="N922">
        <f t="shared" si="175"/>
        <v>8.6423955012484788E-2</v>
      </c>
      <c r="O922">
        <f t="shared" si="176"/>
        <v>9.7979589711327184E-2</v>
      </c>
      <c r="P922">
        <f t="shared" si="170"/>
        <v>-34712.597908376447</v>
      </c>
      <c r="Q922">
        <f>0</f>
        <v>0</v>
      </c>
      <c r="R922" s="12">
        <f>0</f>
        <v>0</v>
      </c>
      <c r="S922">
        <f>0</f>
        <v>0</v>
      </c>
      <c r="T922">
        <f>0</f>
        <v>0</v>
      </c>
      <c r="U922">
        <f>IFERROR($C$3*S922,0)</f>
        <v>0</v>
      </c>
      <c r="V922">
        <f>3.1415-ATAN((M922/2)/ABS((G922-$C$7)))</f>
        <v>3.2356651307315141</v>
      </c>
      <c r="W922">
        <f>SQRT(((O922/2))^2+(ABS(G922-$C$7))^2)</f>
        <v>9.3307172145027081E-2</v>
      </c>
      <c r="X922">
        <f t="shared" si="177"/>
        <v>3.1415000000000002</v>
      </c>
      <c r="Y922">
        <f>G922-$C$7</f>
        <v>-7.9411764705877907E-2</v>
      </c>
      <c r="Z922">
        <f t="shared" si="178"/>
        <v>2.6896215099322902E-6</v>
      </c>
      <c r="AA922">
        <f>W922/$C$5</f>
        <v>4.6653586072513535</v>
      </c>
      <c r="AB922">
        <f>Y922/$C$5</f>
        <v>-3.9705882352938953</v>
      </c>
      <c r="AC922">
        <f>$C$4/$C$5</f>
        <v>0</v>
      </c>
      <c r="AD922">
        <f>IFERROR(ABS(((J922*$C$5)/(4*Z922))*((((1/(AA922^3))-AA922)*SIN(V922))-(((4/(AA922^5))-(5/(AA922^3))+AA922)*SIN(3*V922))-(2*AC922*((3/(AA922^4))-(4/(AA922^2))+1)*COS(2*V922))+(2*AC922*((1/(AA922^2))-1)))),0)</f>
        <v>79762.073283794292</v>
      </c>
      <c r="AE922">
        <f>IFERROR(ABS(((J922*$C$5)/(4*Z922))*((2*AC922*((-(3/(AB922^4)))+(2/(AB922^2))+1)*SIN(2*X922))-((1/(AB922^3))*COS(X922))+(((4/(AB922^5))-((3/(AB922^3))-AB922))*COS(3*X922)))),0)</f>
        <v>181002.68454297353</v>
      </c>
      <c r="AF922">
        <f>MAX($C$8,AD922)</f>
        <v>400000</v>
      </c>
      <c r="AG922" s="11">
        <f>MAX(AE922,$C$3,U922)</f>
        <v>200000</v>
      </c>
      <c r="AH922" s="11">
        <f t="shared" si="179"/>
        <v>8.6423955012484788E-2</v>
      </c>
      <c r="AI922" s="11">
        <f>(3*K922)/($C$2*$C$3*2)</f>
        <v>-1.4999999999999999E-2</v>
      </c>
      <c r="AJ922">
        <f t="shared" si="171"/>
        <v>0.27059</v>
      </c>
      <c r="AK922">
        <f t="shared" si="172"/>
        <v>8.6423955012484788E-2</v>
      </c>
      <c r="AL922">
        <f>0</f>
        <v>0</v>
      </c>
      <c r="AN922">
        <f t="shared" si="173"/>
        <v>1.2524173026591953E-6</v>
      </c>
    </row>
    <row r="923" spans="7:40" x14ac:dyDescent="0.25">
      <c r="G923">
        <f>G922+($C$6/1700)</f>
        <v>0.2708823529411809</v>
      </c>
      <c r="H923" s="7">
        <f t="shared" si="174"/>
        <v>0.27088000000000001</v>
      </c>
      <c r="I923" s="7">
        <f t="shared" si="180"/>
        <v>923</v>
      </c>
      <c r="J923" s="7">
        <f t="shared" si="181"/>
        <v>24.867999999999984</v>
      </c>
      <c r="K923" s="7">
        <v>-100</v>
      </c>
      <c r="L923">
        <f>SQRT(ABS((6*J923)/($C$2*$C$8)))</f>
        <v>8.6373607079940781E-2</v>
      </c>
      <c r="M923">
        <f>(3*K923)/($C$2*$C$3*2)</f>
        <v>-1.4999999999999999E-2</v>
      </c>
      <c r="N923">
        <f t="shared" si="175"/>
        <v>8.6373607079940781E-2</v>
      </c>
      <c r="O923">
        <f t="shared" si="176"/>
        <v>9.7979589711327184E-2</v>
      </c>
      <c r="P923">
        <f t="shared" si="170"/>
        <v>-34732.832185917978</v>
      </c>
      <c r="Q923">
        <f>0</f>
        <v>0</v>
      </c>
      <c r="R923" s="12">
        <f>0</f>
        <v>0</v>
      </c>
      <c r="S923">
        <f>0</f>
        <v>0</v>
      </c>
      <c r="T923">
        <f>0</f>
        <v>0</v>
      </c>
      <c r="U923">
        <f>IFERROR($C$3*S923,0)</f>
        <v>0</v>
      </c>
      <c r="V923">
        <f>3.1415-ATAN((M923/2)/ABS((G923-$C$7)))</f>
        <v>3.2360131098796576</v>
      </c>
      <c r="W923">
        <f>SQRT(((O923/2))^2+(ABS(G923-$C$7))^2)</f>
        <v>9.3056982951973385E-2</v>
      </c>
      <c r="X923">
        <f t="shared" si="177"/>
        <v>3.1415000000000002</v>
      </c>
      <c r="Y923">
        <f>G923-$C$7</f>
        <v>-7.9117647058819074E-2</v>
      </c>
      <c r="Z923">
        <f t="shared" si="178"/>
        <v>2.6849235760799577E-6</v>
      </c>
      <c r="AA923">
        <f>W923/$C$5</f>
        <v>4.6528491475986691</v>
      </c>
      <c r="AB923">
        <f>Y923/$C$5</f>
        <v>-3.9558823529409537</v>
      </c>
      <c r="AC923">
        <f>$C$4/$C$5</f>
        <v>0</v>
      </c>
      <c r="AD923">
        <f>IFERROR(ABS(((J923*$C$5)/(4*Z923))*((((1/(AA923^3))-AA923)*SIN(V923))-(((4/(AA923^5))-(5/(AA923^3))+AA923)*SIN(3*V923))-(2*AC923*((3/(AA923^4))-(4/(AA923^2))+1)*COS(2*V923))+(2*AC923*((1/(AA923^2))-1)))),0)</f>
        <v>79875.931954112108</v>
      </c>
      <c r="AE923">
        <f>IFERROR(ABS(((J923*$C$5)/(4*Z923))*((2*AC923*((-(3/(AB923^4)))+(2/(AB923^2))+1)*SIN(2*X923))-((1/(AB923^3))*COS(X923))+(((4/(AB923^5))-((3/(AB923^3))-AB923))*COS(3*X923)))),0)</f>
        <v>180397.54651139304</v>
      </c>
      <c r="AF923">
        <f>MAX($C$8,AD923)</f>
        <v>400000</v>
      </c>
      <c r="AG923" s="11">
        <f>MAX(AE923,$C$3,U923)</f>
        <v>200000</v>
      </c>
      <c r="AH923" s="11">
        <f t="shared" si="179"/>
        <v>8.6373607079940781E-2</v>
      </c>
      <c r="AI923" s="11">
        <f>(3*K923)/($C$2*$C$3*2)</f>
        <v>-1.4999999999999999E-2</v>
      </c>
      <c r="AJ923">
        <f t="shared" si="171"/>
        <v>0.27088000000000001</v>
      </c>
      <c r="AK923">
        <f t="shared" si="172"/>
        <v>8.6373607079940781E-2</v>
      </c>
      <c r="AL923">
        <f>0</f>
        <v>0</v>
      </c>
      <c r="AN923">
        <f t="shared" si="173"/>
        <v>1.2948223816414473E-6</v>
      </c>
    </row>
    <row r="924" spans="7:40" x14ac:dyDescent="0.25">
      <c r="G924">
        <f>G923+($C$6/1700)</f>
        <v>0.27117647058823974</v>
      </c>
      <c r="H924" s="7">
        <f t="shared" si="174"/>
        <v>0.27117999999999998</v>
      </c>
      <c r="I924" s="7">
        <f t="shared" si="180"/>
        <v>924</v>
      </c>
      <c r="J924" s="7">
        <f t="shared" si="181"/>
        <v>24.837999999999987</v>
      </c>
      <c r="K924" s="7">
        <v>-100</v>
      </c>
      <c r="L924">
        <f>SQRT(ABS((6*J924)/($C$2*$C$8)))</f>
        <v>8.6321492109439318E-2</v>
      </c>
      <c r="M924">
        <f>(3*K924)/($C$2*$C$3*2)</f>
        <v>-1.4999999999999999E-2</v>
      </c>
      <c r="N924">
        <f t="shared" si="175"/>
        <v>8.6321492109439318E-2</v>
      </c>
      <c r="O924">
        <f t="shared" si="176"/>
        <v>9.7979589711327184E-2</v>
      </c>
      <c r="P924">
        <f t="shared" si="170"/>
        <v>-34753.80147734897</v>
      </c>
      <c r="Q924">
        <f>0</f>
        <v>0</v>
      </c>
      <c r="R924" s="12">
        <f>0</f>
        <v>0</v>
      </c>
      <c r="S924">
        <f>0</f>
        <v>0</v>
      </c>
      <c r="T924">
        <f>0</f>
        <v>0</v>
      </c>
      <c r="U924">
        <f>IFERROR($C$3*S924,0)</f>
        <v>0</v>
      </c>
      <c r="V924">
        <f>3.1415-ATAN((M924/2)/ABS((G924-$C$7)))</f>
        <v>3.236363662673329</v>
      </c>
      <c r="W924">
        <f>SQRT(((O924/2))^2+(ABS(G924-$C$7))^2)</f>
        <v>9.2807051396575649E-2</v>
      </c>
      <c r="X924">
        <f t="shared" si="177"/>
        <v>3.1415000000000002</v>
      </c>
      <c r="Y924">
        <f>G924-$C$7</f>
        <v>-7.882352941176024E-2</v>
      </c>
      <c r="Z924">
        <f t="shared" si="178"/>
        <v>2.6800665262678152E-6</v>
      </c>
      <c r="AA924">
        <f>W924/$C$5</f>
        <v>4.6403525698287824</v>
      </c>
      <c r="AB924">
        <f>Y924/$C$5</f>
        <v>-3.9411764705880121</v>
      </c>
      <c r="AC924">
        <f>$C$4/$C$5</f>
        <v>0</v>
      </c>
      <c r="AD924">
        <f>IFERROR(ABS(((J924*$C$5)/(4*Z924))*((((1/(AA924^3))-AA924)*SIN(V924))-(((4/(AA924^5))-(5/(AA924^3))+AA924)*SIN(3*V924))-(2*AC924*((3/(AA924^4))-(4/(AA924^2))+1)*COS(2*V924))+(2*AC924*((1/(AA924^2))-1)))),0)</f>
        <v>79992.194004977719</v>
      </c>
      <c r="AE924">
        <f>IFERROR(ABS(((J924*$C$5)/(4*Z924))*((2*AC924*((-(3/(AB924^4)))+(2/(AB924^2))+1)*SIN(2*X924))-((1/(AB924^3))*COS(X924))+(((4/(AB924^5))-((3/(AB924^3))-AB924))*COS(3*X924)))),0)</f>
        <v>179794.96577991871</v>
      </c>
      <c r="AF924">
        <f>MAX($C$8,AD924)</f>
        <v>400000</v>
      </c>
      <c r="AG924" s="11">
        <f>MAX(AE924,$C$3,U924)</f>
        <v>200000</v>
      </c>
      <c r="AH924" s="11">
        <f t="shared" si="179"/>
        <v>8.6321492109439318E-2</v>
      </c>
      <c r="AI924" s="11">
        <f>(3*K924)/($C$2*$C$3*2)</f>
        <v>-1.4999999999999999E-2</v>
      </c>
      <c r="AJ924">
        <f t="shared" si="171"/>
        <v>0.27117999999999998</v>
      </c>
      <c r="AK924">
        <f t="shared" si="172"/>
        <v>8.6321492109439318E-2</v>
      </c>
      <c r="AL924">
        <f>0</f>
        <v>0</v>
      </c>
      <c r="AN924">
        <f t="shared" si="173"/>
        <v>1.250930723501559E-6</v>
      </c>
    </row>
    <row r="925" spans="7:40" x14ac:dyDescent="0.25">
      <c r="G925">
        <f>G924+($C$6/1700)</f>
        <v>0.27147058823529857</v>
      </c>
      <c r="H925" s="7">
        <f t="shared" si="174"/>
        <v>0.27146999999999999</v>
      </c>
      <c r="I925" s="7">
        <f t="shared" si="180"/>
        <v>925</v>
      </c>
      <c r="J925" s="7">
        <f t="shared" si="181"/>
        <v>24.808999999999987</v>
      </c>
      <c r="K925" s="7">
        <v>-100</v>
      </c>
      <c r="L925">
        <f>SQRT(ABS((6*J925)/($C$2*$C$8)))</f>
        <v>8.6271084379414151E-2</v>
      </c>
      <c r="M925">
        <f>(3*K925)/($C$2*$C$3*2)</f>
        <v>-1.4999999999999999E-2</v>
      </c>
      <c r="N925">
        <f t="shared" si="175"/>
        <v>8.6271084379414151E-2</v>
      </c>
      <c r="O925">
        <f t="shared" si="176"/>
        <v>9.7979589711327184E-2</v>
      </c>
      <c r="P925">
        <f t="shared" si="170"/>
        <v>-34774.107936399771</v>
      </c>
      <c r="Q925">
        <f>0</f>
        <v>0</v>
      </c>
      <c r="R925" s="12">
        <f>0</f>
        <v>0</v>
      </c>
      <c r="S925">
        <f>0</f>
        <v>0</v>
      </c>
      <c r="T925">
        <f>0</f>
        <v>0</v>
      </c>
      <c r="U925">
        <f>IFERROR($C$3*S925,0)</f>
        <v>0</v>
      </c>
      <c r="V925">
        <f>3.1415-ATAN((M925/2)/ABS((G925-$C$7)))</f>
        <v>3.2367168176833165</v>
      </c>
      <c r="W925">
        <f>SQRT(((O925/2))^2+(ABS(G925-$C$7))^2)</f>
        <v>9.2557379565921305E-2</v>
      </c>
      <c r="X925">
        <f t="shared" si="177"/>
        <v>3.1415000000000002</v>
      </c>
      <c r="Y925">
        <f>G925-$C$7</f>
        <v>-7.8529411764701407E-2</v>
      </c>
      <c r="Z925">
        <f t="shared" si="178"/>
        <v>2.6753741654611057E-6</v>
      </c>
      <c r="AA925">
        <f>W925/$C$5</f>
        <v>4.6278689782960649</v>
      </c>
      <c r="AB925">
        <f>Y925/$C$5</f>
        <v>-3.9264705882350701</v>
      </c>
      <c r="AC925">
        <f>$C$4/$C$5</f>
        <v>0</v>
      </c>
      <c r="AD925">
        <f>IFERROR(ABS(((J925*$C$5)/(4*Z925))*((((1/(AA925^3))-AA925)*SIN(V925))-(((4/(AA925^5))-(5/(AA925^3))+AA925)*SIN(3*V925))-(2*AC925*((3/(AA925^4))-(4/(AA925^2))+1)*COS(2*V925))+(2*AC925*((1/(AA925^2))-1)))),0)</f>
        <v>80107.652582437324</v>
      </c>
      <c r="AE925">
        <f>IFERROR(ABS(((J925*$C$5)/(4*Z925))*((2*AC925*((-(3/(AB925^4)))+(2/(AB925^2))+1)*SIN(2*X925))-((1/(AB925^3))*COS(X925))+(((4/(AB925^5))-((3/(AB925^3))-AB925))*COS(3*X925)))),0)</f>
        <v>179187.68623879415</v>
      </c>
      <c r="AF925">
        <f>MAX($C$8,AD925)</f>
        <v>400000</v>
      </c>
      <c r="AG925" s="11">
        <f>MAX(AE925,$C$3,U925)</f>
        <v>200000</v>
      </c>
      <c r="AH925" s="11">
        <f t="shared" si="179"/>
        <v>8.6271084379414151E-2</v>
      </c>
      <c r="AI925" s="11">
        <f>(3*K925)/($C$2*$C$3*2)</f>
        <v>-1.4999999999999999E-2</v>
      </c>
      <c r="AJ925">
        <f t="shared" si="171"/>
        <v>0.27146999999999999</v>
      </c>
      <c r="AK925">
        <f t="shared" si="172"/>
        <v>8.6271084379414151E-2</v>
      </c>
      <c r="AL925">
        <f>0</f>
        <v>0</v>
      </c>
      <c r="AN925">
        <f t="shared" si="173"/>
        <v>1.250199384098446E-6</v>
      </c>
    </row>
    <row r="926" spans="7:40" x14ac:dyDescent="0.25">
      <c r="G926">
        <f>G925+($C$6/1700)</f>
        <v>0.2717647058823574</v>
      </c>
      <c r="H926" s="7">
        <f t="shared" si="174"/>
        <v>0.27176</v>
      </c>
      <c r="I926" s="7">
        <f t="shared" si="180"/>
        <v>926</v>
      </c>
      <c r="J926" s="7">
        <f t="shared" si="181"/>
        <v>24.779999999999987</v>
      </c>
      <c r="K926" s="7">
        <v>-100</v>
      </c>
      <c r="L926">
        <f>SQRT(ABS((6*J926)/($C$2*$C$8)))</f>
        <v>8.6220647179199458E-2</v>
      </c>
      <c r="M926">
        <f>(3*K926)/($C$2*$C$3*2)</f>
        <v>-1.4999999999999999E-2</v>
      </c>
      <c r="N926">
        <f t="shared" si="175"/>
        <v>8.6220647179199458E-2</v>
      </c>
      <c r="O926">
        <f t="shared" si="176"/>
        <v>9.7979589711327184E-2</v>
      </c>
      <c r="P926">
        <f t="shared" si="170"/>
        <v>-34794.45003196106</v>
      </c>
      <c r="Q926">
        <f>0</f>
        <v>0</v>
      </c>
      <c r="R926" s="12">
        <f>0</f>
        <v>0</v>
      </c>
      <c r="S926">
        <f>0</f>
        <v>0</v>
      </c>
      <c r="T926">
        <f>0</f>
        <v>0</v>
      </c>
      <c r="U926">
        <f>IFERROR($C$3*S926,0)</f>
        <v>0</v>
      </c>
      <c r="V926">
        <f>3.1415-ATAN((M926/2)/ABS((G926-$C$7)))</f>
        <v>3.2370726039035627</v>
      </c>
      <c r="W926">
        <f>SQRT(((O926/2))^2+(ABS(G926-$C$7))^2)</f>
        <v>9.2307969567497483E-2</v>
      </c>
      <c r="X926">
        <f t="shared" si="177"/>
        <v>3.1415000000000002</v>
      </c>
      <c r="Y926">
        <f>G926-$C$7</f>
        <v>-7.8235294117642573E-2</v>
      </c>
      <c r="Z926">
        <f t="shared" si="178"/>
        <v>2.6706845463757016E-6</v>
      </c>
      <c r="AA926">
        <f>W926/$C$5</f>
        <v>4.6153984783748738</v>
      </c>
      <c r="AB926">
        <f>Y926/$C$5</f>
        <v>-3.9117647058821285</v>
      </c>
      <c r="AC926">
        <f>$C$4/$C$5</f>
        <v>0</v>
      </c>
      <c r="AD926">
        <f>IFERROR(ABS(((J926*$C$5)/(4*Z926))*((((1/(AA926^3))-AA926)*SIN(V926))-(((4/(AA926^5))-(5/(AA926^3))+AA926)*SIN(3*V926))-(2*AC926*((3/(AA926^4))-(4/(AA926^2))+1)*COS(2*V926))+(2*AC926*((1/(AA926^2))-1)))),0)</f>
        <v>80223.923274818095</v>
      </c>
      <c r="AE926">
        <f>IFERROR(ABS(((J926*$C$5)/(4*Z926))*((2*AC926*((-(3/(AB926^4)))+(2/(AB926^2))+1)*SIN(2*X926))-((1/(AB926^3))*COS(X926))+(((4/(AB926^5))-((3/(AB926^3))-AB926))*COS(3*X926)))),0)</f>
        <v>178579.32531062717</v>
      </c>
      <c r="AF926">
        <f>MAX($C$8,AD926)</f>
        <v>400000</v>
      </c>
      <c r="AG926" s="11">
        <f>MAX(AE926,$C$3,U926)</f>
        <v>200000</v>
      </c>
      <c r="AH926" s="11">
        <f t="shared" si="179"/>
        <v>8.6220647179199458E-2</v>
      </c>
      <c r="AI926" s="11">
        <f>(3*K926)/($C$2*$C$3*2)</f>
        <v>-1.4999999999999999E-2</v>
      </c>
      <c r="AJ926">
        <f t="shared" si="171"/>
        <v>0.27176</v>
      </c>
      <c r="AK926">
        <f t="shared" si="172"/>
        <v>8.6220647179199458E-2</v>
      </c>
      <c r="AL926">
        <f>0</f>
        <v>0</v>
      </c>
      <c r="AN926">
        <f t="shared" si="173"/>
        <v>1.2925265954711529E-6</v>
      </c>
    </row>
    <row r="927" spans="7:40" x14ac:dyDescent="0.25">
      <c r="G927">
        <f>G926+($C$6/1700)</f>
        <v>0.27205882352941624</v>
      </c>
      <c r="H927" s="7">
        <f t="shared" si="174"/>
        <v>0.27206000000000002</v>
      </c>
      <c r="I927" s="7">
        <f t="shared" si="180"/>
        <v>927</v>
      </c>
      <c r="J927" s="7">
        <f t="shared" si="181"/>
        <v>24.749999999999986</v>
      </c>
      <c r="K927" s="7">
        <v>-100</v>
      </c>
      <c r="L927">
        <f>SQRT(ABS((6*J927)/($C$2*$C$8)))</f>
        <v>8.6168439698070406E-2</v>
      </c>
      <c r="M927">
        <f>(3*K927)/($C$2*$C$3*2)</f>
        <v>-1.4999999999999999E-2</v>
      </c>
      <c r="N927">
        <f t="shared" si="175"/>
        <v>8.6168439698070406E-2</v>
      </c>
      <c r="O927">
        <f t="shared" si="176"/>
        <v>9.7979589711327184E-2</v>
      </c>
      <c r="P927">
        <f t="shared" si="170"/>
        <v>-34815.531191139577</v>
      </c>
      <c r="Q927">
        <f>0</f>
        <v>0</v>
      </c>
      <c r="R927" s="12">
        <f>0</f>
        <v>0</v>
      </c>
      <c r="S927">
        <f>0</f>
        <v>0</v>
      </c>
      <c r="T927">
        <f>0</f>
        <v>0</v>
      </c>
      <c r="U927">
        <f>IFERROR($C$3*S927,0)</f>
        <v>0</v>
      </c>
      <c r="V927">
        <f>3.1415-ATAN((M927/2)/ABS((G927-$C$7)))</f>
        <v>3.2374310507590049</v>
      </c>
      <c r="W927">
        <f>SQRT(((O927/2))^2+(ABS(G927-$C$7))^2)</f>
        <v>9.2058823529407974E-2</v>
      </c>
      <c r="X927">
        <f t="shared" si="177"/>
        <v>3.1415000000000002</v>
      </c>
      <c r="Y927">
        <f>G927-$C$7</f>
        <v>-7.794117647058374E-2</v>
      </c>
      <c r="Z927">
        <f t="shared" si="178"/>
        <v>2.6658361031590518E-6</v>
      </c>
      <c r="AA927">
        <f>W927/$C$5</f>
        <v>4.6029411764703987</v>
      </c>
      <c r="AB927">
        <f>Y927/$C$5</f>
        <v>-3.897058823529187</v>
      </c>
      <c r="AC927">
        <f>$C$4/$C$5</f>
        <v>0</v>
      </c>
      <c r="AD927">
        <f>IFERROR(ABS(((J927*$C$5)/(4*Z927))*((((1/(AA927^3))-AA927)*SIN(V927))-(((4/(AA927^5))-(5/(AA927^3))+AA927)*SIN(3*V927))-(2*AC927*((3/(AA927^4))-(4/(AA927^2))+1)*COS(2*V927))+(2*AC927*((1/(AA927^2))-1)))),0)</f>
        <v>80342.638805410243</v>
      </c>
      <c r="AE927">
        <f>IFERROR(ABS(((J927*$C$5)/(4*Z927))*((2*AC927*((-(3/(AB927^4)))+(2/(AB927^2))+1)*SIN(2*X927))-((1/(AB927^3))*COS(X927))+(((4/(AB927^5))-((3/(AB927^3))-AB927))*COS(3*X927)))),0)</f>
        <v>177973.4683434582</v>
      </c>
      <c r="AF927">
        <f>MAX($C$8,AD927)</f>
        <v>400000</v>
      </c>
      <c r="AG927" s="11">
        <f>MAX(AE927,$C$3,U927)</f>
        <v>200000</v>
      </c>
      <c r="AH927" s="11">
        <f t="shared" si="179"/>
        <v>8.6168439698070406E-2</v>
      </c>
      <c r="AI927" s="11">
        <f>(3*K927)/($C$2*$C$3*2)</f>
        <v>-1.4999999999999999E-2</v>
      </c>
      <c r="AJ927">
        <f t="shared" si="171"/>
        <v>0.27206000000000002</v>
      </c>
      <c r="AK927">
        <f t="shared" si="172"/>
        <v>8.6168439698070406E-2</v>
      </c>
      <c r="AL927">
        <f>0</f>
        <v>0</v>
      </c>
      <c r="AN927">
        <f t="shared" si="173"/>
        <v>1.2487101645295985E-6</v>
      </c>
    </row>
    <row r="928" spans="7:40" x14ac:dyDescent="0.25">
      <c r="G928">
        <f>G927+($C$6/1700)</f>
        <v>0.27235294117647507</v>
      </c>
      <c r="H928" s="7">
        <f t="shared" si="174"/>
        <v>0.27234999999999998</v>
      </c>
      <c r="I928" s="7">
        <f t="shared" si="180"/>
        <v>928</v>
      </c>
      <c r="J928" s="7">
        <f t="shared" si="181"/>
        <v>24.720999999999989</v>
      </c>
      <c r="K928" s="7">
        <v>-100</v>
      </c>
      <c r="L928">
        <f>SQRT(ABS((6*J928)/($C$2*$C$8)))</f>
        <v>8.6117942381364387E-2</v>
      </c>
      <c r="M928">
        <f>(3*K928)/($C$2*$C$3*2)</f>
        <v>-1.4999999999999999E-2</v>
      </c>
      <c r="N928">
        <f t="shared" si="175"/>
        <v>8.6117942381364387E-2</v>
      </c>
      <c r="O928">
        <f t="shared" si="176"/>
        <v>9.7979589711327184E-2</v>
      </c>
      <c r="P928">
        <f t="shared" si="170"/>
        <v>-34835.946111146164</v>
      </c>
      <c r="Q928">
        <f>0</f>
        <v>0</v>
      </c>
      <c r="R928" s="12">
        <f>0</f>
        <v>0</v>
      </c>
      <c r="S928">
        <f>0</f>
        <v>0</v>
      </c>
      <c r="T928">
        <f>0</f>
        <v>0</v>
      </c>
      <c r="U928">
        <f>IFERROR($C$3*S928,0)</f>
        <v>0</v>
      </c>
      <c r="V928">
        <f>3.1415-ATAN((M928/2)/ABS((G928-$C$7)))</f>
        <v>3.237792188113588</v>
      </c>
      <c r="W928">
        <f>SQRT(((O928/2))^2+(ABS(G928-$C$7))^2)</f>
        <v>9.1809943600592303E-2</v>
      </c>
      <c r="X928">
        <f t="shared" si="177"/>
        <v>3.1415000000000002</v>
      </c>
      <c r="Y928">
        <f>G928-$C$7</f>
        <v>-7.7647058823524906E-2</v>
      </c>
      <c r="Z928">
        <f t="shared" si="178"/>
        <v>2.6611520670121349E-6</v>
      </c>
      <c r="AA928">
        <f>W928/$C$5</f>
        <v>4.5904971800296153</v>
      </c>
      <c r="AB928">
        <f>Y928/$C$5</f>
        <v>-3.8823529411762454</v>
      </c>
      <c r="AC928">
        <f>$C$4/$C$5</f>
        <v>0</v>
      </c>
      <c r="AD928">
        <f>IFERROR(ABS(((J928*$C$5)/(4*Z928))*((((1/(AA928^3))-AA928)*SIN(V928))-(((4/(AA928^5))-(5/(AA928^3))+AA928)*SIN(3*V928))-(2*AC928*((3/(AA928^4))-(4/(AA928^2))+1)*COS(2*V928))+(2*AC928*((1/(AA928^2))-1)))),0)</f>
        <v>80460.567233258669</v>
      </c>
      <c r="AE928">
        <f>IFERROR(ABS(((J928*$C$5)/(4*Z928))*((2*AC928*((-(3/(AB928^4)))+(2/(AB928^2))+1)*SIN(2*X928))-((1/(AB928^3))*COS(X928))+(((4/(AB928^5))-((3/(AB928^3))-AB928))*COS(3*X928)))),0)</f>
        <v>177362.90642830217</v>
      </c>
      <c r="AF928">
        <f>MAX($C$8,AD928)</f>
        <v>400000</v>
      </c>
      <c r="AG928" s="11">
        <f>MAX(AE928,$C$3,U928)</f>
        <v>200000</v>
      </c>
      <c r="AH928" s="11">
        <f t="shared" si="179"/>
        <v>8.6117942381364387E-2</v>
      </c>
      <c r="AI928" s="11">
        <f>(3*K928)/($C$2*$C$3*2)</f>
        <v>-1.4999999999999999E-2</v>
      </c>
      <c r="AJ928">
        <f t="shared" si="171"/>
        <v>0.27234999999999998</v>
      </c>
      <c r="AK928">
        <f t="shared" si="172"/>
        <v>8.6117942381364387E-2</v>
      </c>
      <c r="AL928">
        <f>0</f>
        <v>0</v>
      </c>
      <c r="AN928">
        <f t="shared" si="173"/>
        <v>1.2909850889922196E-6</v>
      </c>
    </row>
    <row r="929" spans="7:40" x14ac:dyDescent="0.25">
      <c r="G929">
        <f>G928+($C$6/1700)</f>
        <v>0.27264705882353391</v>
      </c>
      <c r="H929" s="7">
        <f t="shared" si="174"/>
        <v>0.27265</v>
      </c>
      <c r="I929" s="7">
        <f t="shared" si="180"/>
        <v>929</v>
      </c>
      <c r="J929" s="7">
        <f t="shared" si="181"/>
        <v>24.690999999999988</v>
      </c>
      <c r="K929" s="7">
        <v>-100</v>
      </c>
      <c r="L929">
        <f>SQRT(ABS((6*J929)/($C$2*$C$8)))</f>
        <v>8.6065672599474854E-2</v>
      </c>
      <c r="M929">
        <f>(3*K929)/($C$2*$C$3*2)</f>
        <v>-1.4999999999999999E-2</v>
      </c>
      <c r="N929">
        <f t="shared" si="175"/>
        <v>8.6065672599474854E-2</v>
      </c>
      <c r="O929">
        <f t="shared" si="176"/>
        <v>9.7979589711327184E-2</v>
      </c>
      <c r="P929">
        <f t="shared" si="170"/>
        <v>-34857.102830778378</v>
      </c>
      <c r="Q929">
        <f>0</f>
        <v>0</v>
      </c>
      <c r="R929" s="12">
        <f>0</f>
        <v>0</v>
      </c>
      <c r="S929">
        <f>0</f>
        <v>0</v>
      </c>
      <c r="T929">
        <f>0</f>
        <v>0</v>
      </c>
      <c r="U929">
        <f>IFERROR($C$3*S929,0)</f>
        <v>0</v>
      </c>
      <c r="V929">
        <f>3.1415-ATAN((M929/2)/ABS((G929-$C$7)))</f>
        <v>3.2381560462784535</v>
      </c>
      <c r="W929">
        <f>SQRT(((O929/2))^2+(ABS(G929-$C$7))^2)</f>
        <v>9.1561331951047015E-2</v>
      </c>
      <c r="X929">
        <f t="shared" si="177"/>
        <v>3.1415000000000002</v>
      </c>
      <c r="Y929">
        <f>G929-$C$7</f>
        <v>-7.7352941176466072E-2</v>
      </c>
      <c r="Z929">
        <f t="shared" si="178"/>
        <v>2.6563094026920411E-6</v>
      </c>
      <c r="AA929">
        <f>W929/$C$5</f>
        <v>4.5780665975523505</v>
      </c>
      <c r="AB929">
        <f>Y929/$C$5</f>
        <v>-3.8676470588233034</v>
      </c>
      <c r="AC929">
        <f>$C$4/$C$5</f>
        <v>0</v>
      </c>
      <c r="AD929">
        <f>IFERROR(ABS(((J929*$C$5)/(4*Z929))*((((1/(AA929^3))-AA929)*SIN(V929))-(((4/(AA929^5))-(5/(AA929^3))+AA929)*SIN(3*V929))-(2*AC929*((3/(AA929^4))-(4/(AA929^2))+1)*COS(2*V929))+(2*AC929*((1/(AA929^2))-1)))),0)</f>
        <v>80580.969061297845</v>
      </c>
      <c r="AE929">
        <f>IFERROR(ABS(((J929*$C$5)/(4*Z929))*((2*AC929*((-(3/(AB929^4)))+(2/(AB929^2))+1)*SIN(2*X929))-((1/(AB929^3))*COS(X929))+(((4/(AB929^5))-((3/(AB929^3))-AB929))*COS(3*X929)))),0)</f>
        <v>176754.81186290373</v>
      </c>
      <c r="AF929">
        <f>MAX($C$8,AD929)</f>
        <v>400000</v>
      </c>
      <c r="AG929" s="11">
        <f>MAX(AE929,$C$3,U929)</f>
        <v>200000</v>
      </c>
      <c r="AH929" s="11">
        <f t="shared" si="179"/>
        <v>8.6065672599474854E-2</v>
      </c>
      <c r="AI929" s="11">
        <f>(3*K929)/($C$2*$C$3*2)</f>
        <v>-1.4999999999999999E-2</v>
      </c>
      <c r="AJ929">
        <f t="shared" si="171"/>
        <v>0.27265</v>
      </c>
      <c r="AK929">
        <f t="shared" si="172"/>
        <v>8.6065672599474854E-2</v>
      </c>
      <c r="AL929">
        <f>0</f>
        <v>0</v>
      </c>
      <c r="AN929">
        <f t="shared" si="173"/>
        <v>1.2472191667867091E-6</v>
      </c>
    </row>
    <row r="930" spans="7:40" x14ac:dyDescent="0.25">
      <c r="G930">
        <f>G929+($C$6/1700)</f>
        <v>0.27294117647059274</v>
      </c>
      <c r="H930" s="7">
        <f t="shared" si="174"/>
        <v>0.27294000000000002</v>
      </c>
      <c r="I930" s="7">
        <f t="shared" si="180"/>
        <v>930</v>
      </c>
      <c r="J930" s="7">
        <f t="shared" si="181"/>
        <v>24.661999999999988</v>
      </c>
      <c r="K930" s="7">
        <v>-100</v>
      </c>
      <c r="L930">
        <f>SQRT(ABS((6*J930)/($C$2*$C$8)))</f>
        <v>8.6015114950803828E-2</v>
      </c>
      <c r="M930">
        <f>(3*K930)/($C$2*$C$3*2)</f>
        <v>-1.4999999999999999E-2</v>
      </c>
      <c r="N930">
        <f t="shared" si="175"/>
        <v>8.6015114950803828E-2</v>
      </c>
      <c r="O930">
        <f t="shared" si="176"/>
        <v>9.7979589711327184E-2</v>
      </c>
      <c r="P930">
        <f t="shared" si="170"/>
        <v>-34877.591010787393</v>
      </c>
      <c r="Q930">
        <f>0</f>
        <v>0</v>
      </c>
      <c r="R930" s="12">
        <f>0</f>
        <v>0</v>
      </c>
      <c r="S930">
        <f>0</f>
        <v>0</v>
      </c>
      <c r="T930">
        <f>0</f>
        <v>0</v>
      </c>
      <c r="U930">
        <f>IFERROR($C$3*S930,0)</f>
        <v>0</v>
      </c>
      <c r="V930">
        <f>3.1415-ATAN((M930/2)/ABS((G930-$C$7)))</f>
        <v>3.2385226560203186</v>
      </c>
      <c r="W930">
        <f>SQRT(((O930/2))^2+(ABS(G930-$C$7))^2)</f>
        <v>9.131299077204913E-2</v>
      </c>
      <c r="X930">
        <f t="shared" si="177"/>
        <v>3.1415000000000002</v>
      </c>
      <c r="Y930">
        <f>G930-$C$7</f>
        <v>-7.7058823529407239E-2</v>
      </c>
      <c r="Z930">
        <f t="shared" si="178"/>
        <v>2.6516309561459038E-6</v>
      </c>
      <c r="AA930">
        <f>W930/$C$5</f>
        <v>4.5656495386024565</v>
      </c>
      <c r="AB930">
        <f>Y930/$C$5</f>
        <v>-3.8529411764703618</v>
      </c>
      <c r="AC930">
        <f>$C$4/$C$5</f>
        <v>0</v>
      </c>
      <c r="AD930">
        <f>IFERROR(ABS(((J930*$C$5)/(4*Z930))*((((1/(AA930^3))-AA930)*SIN(V930))-(((4/(AA930^5))-(5/(AA930^3))+AA930)*SIN(3*V930))-(2*AC930*((3/(AA930^4))-(4/(AA930^2))+1)*COS(2*V930))+(2*AC930*((1/(AA930^2))-1)))),0)</f>
        <v>80700.59530370096</v>
      </c>
      <c r="AE930">
        <f>IFERROR(ABS(((J930*$C$5)/(4*Z930))*((2*AC930*((-(3/(AB930^4)))+(2/(AB930^2))+1)*SIN(2*X930))-((1/(AB930^3))*COS(X930))+(((4/(AB930^5))-((3/(AB930^3))-AB930))*COS(3*X930)))),0)</f>
        <v>176142.00745067591</v>
      </c>
      <c r="AF930">
        <f>MAX($C$8,AD930)</f>
        <v>400000</v>
      </c>
      <c r="AG930" s="11">
        <f>MAX(AE930,$C$3,U930)</f>
        <v>200000</v>
      </c>
      <c r="AH930" s="11">
        <f t="shared" si="179"/>
        <v>8.6015114950803828E-2</v>
      </c>
      <c r="AI930" s="11">
        <f>(3*K930)/($C$2*$C$3*2)</f>
        <v>-1.4999999999999999E-2</v>
      </c>
      <c r="AJ930">
        <f t="shared" si="171"/>
        <v>0.27294000000000002</v>
      </c>
      <c r="AK930">
        <f t="shared" si="172"/>
        <v>8.6015114950803828E-2</v>
      </c>
      <c r="AL930">
        <f>0</f>
        <v>0</v>
      </c>
      <c r="AN930">
        <f t="shared" si="173"/>
        <v>1.2894417396686186E-6</v>
      </c>
    </row>
    <row r="931" spans="7:40" x14ac:dyDescent="0.25">
      <c r="G931">
        <f>G930+($C$6/1700)</f>
        <v>0.27323529411765157</v>
      </c>
      <c r="H931" s="7">
        <f t="shared" si="174"/>
        <v>0.27323999999999998</v>
      </c>
      <c r="I931" s="7">
        <f t="shared" si="180"/>
        <v>931</v>
      </c>
      <c r="J931" s="7">
        <f t="shared" si="181"/>
        <v>24.631999999999991</v>
      </c>
      <c r="K931" s="7">
        <v>-100</v>
      </c>
      <c r="L931">
        <f>SQRT(ABS((6*J931)/($C$2*$C$8)))</f>
        <v>8.5962782644584027E-2</v>
      </c>
      <c r="M931">
        <f>(3*K931)/($C$2*$C$3*2)</f>
        <v>-1.4999999999999999E-2</v>
      </c>
      <c r="N931">
        <f t="shared" si="175"/>
        <v>8.5962782644584027E-2</v>
      </c>
      <c r="O931">
        <f t="shared" si="176"/>
        <v>9.7979589711327184E-2</v>
      </c>
      <c r="P931">
        <f t="shared" si="170"/>
        <v>-34898.823743335517</v>
      </c>
      <c r="Q931">
        <f>0</f>
        <v>0</v>
      </c>
      <c r="R931" s="12">
        <f>0</f>
        <v>0</v>
      </c>
      <c r="S931">
        <f>0</f>
        <v>0</v>
      </c>
      <c r="T931">
        <f>0</f>
        <v>0</v>
      </c>
      <c r="U931">
        <f>IFERROR($C$3*S931,0)</f>
        <v>0</v>
      </c>
      <c r="V931">
        <f>3.1415-ATAN((M931/2)/ABS((G931-$C$7)))</f>
        <v>3.238892048570035</v>
      </c>
      <c r="W931">
        <f>SQRT(((O931/2))^2+(ABS(G931-$C$7))^2)</f>
        <v>9.1064922276381799E-2</v>
      </c>
      <c r="X931">
        <f t="shared" si="177"/>
        <v>3.1415000000000002</v>
      </c>
      <c r="Y931">
        <f>G931-$C$7</f>
        <v>-7.6764705882348405E-2</v>
      </c>
      <c r="Z931">
        <f t="shared" si="178"/>
        <v>2.6467940776267411E-6</v>
      </c>
      <c r="AA931">
        <f>W931/$C$5</f>
        <v>4.5532461138190898</v>
      </c>
      <c r="AB931">
        <f>Y931/$C$5</f>
        <v>-3.8382352941174203</v>
      </c>
      <c r="AC931">
        <f>$C$4/$C$5</f>
        <v>0</v>
      </c>
      <c r="AD931">
        <f>IFERROR(ABS(((J931*$C$5)/(4*Z931))*((((1/(AA931^3))-AA931)*SIN(V931))-(((4/(AA931^5))-(5/(AA931^3))+AA931)*SIN(3*V931))-(2*AC931*((3/(AA931^4))-(4/(AA931^2))+1)*COS(2*V931))+(2*AC931*((1/(AA931^2))-1)))),0)</f>
        <v>80822.724243468881</v>
      </c>
      <c r="AE931">
        <f>IFERROR(ABS(((J931*$C$5)/(4*Z931))*((2*AC931*((-(3/(AB931^4)))+(2/(AB931^2))+1)*SIN(2*X931))-((1/(AB931^3))*COS(X931))+(((4/(AB931^5))-((3/(AB931^3))-AB931))*COS(3*X931)))),0)</f>
        <v>175531.63284496957</v>
      </c>
      <c r="AF931">
        <f>MAX($C$8,AD931)</f>
        <v>400000</v>
      </c>
      <c r="AG931" s="11">
        <f>MAX(AE931,$C$3,U931)</f>
        <v>200000</v>
      </c>
      <c r="AH931" s="11">
        <f t="shared" si="179"/>
        <v>8.5962782644584027E-2</v>
      </c>
      <c r="AI931" s="11">
        <f>(3*K931)/($C$2*$C$3*2)</f>
        <v>-1.4999999999999999E-2</v>
      </c>
      <c r="AJ931">
        <f t="shared" si="171"/>
        <v>0.27323999999999998</v>
      </c>
      <c r="AK931">
        <f t="shared" si="172"/>
        <v>8.5962782644584027E-2</v>
      </c>
      <c r="AL931">
        <f>0</f>
        <v>0</v>
      </c>
      <c r="AN931">
        <f t="shared" si="173"/>
        <v>1.2457263844842223E-6</v>
      </c>
    </row>
    <row r="932" spans="7:40" x14ac:dyDescent="0.25">
      <c r="G932">
        <f>G931+($C$6/1700)</f>
        <v>0.27352941176471041</v>
      </c>
      <c r="H932" s="7">
        <f t="shared" si="174"/>
        <v>0.27353</v>
      </c>
      <c r="I932" s="7">
        <f t="shared" si="180"/>
        <v>932</v>
      </c>
      <c r="J932" s="7">
        <f t="shared" si="181"/>
        <v>24.602999999999991</v>
      </c>
      <c r="K932" s="7">
        <v>-100</v>
      </c>
      <c r="L932">
        <f>SQRT(ABS((6*J932)/($C$2*$C$8)))</f>
        <v>8.5912164447184053E-2</v>
      </c>
      <c r="M932">
        <f>(3*K932)/($C$2*$C$3*2)</f>
        <v>-1.4999999999999999E-2</v>
      </c>
      <c r="N932">
        <f t="shared" si="175"/>
        <v>8.5912164447184053E-2</v>
      </c>
      <c r="O932">
        <f t="shared" si="176"/>
        <v>9.7979589711327184E-2</v>
      </c>
      <c r="P932">
        <f t="shared" si="170"/>
        <v>-34919.385622559894</v>
      </c>
      <c r="Q932">
        <f>0</f>
        <v>0</v>
      </c>
      <c r="R932" s="12">
        <f>0</f>
        <v>0</v>
      </c>
      <c r="S932">
        <f>0</f>
        <v>0</v>
      </c>
      <c r="T932">
        <f>0</f>
        <v>0</v>
      </c>
      <c r="U932">
        <f>IFERROR($C$3*S932,0)</f>
        <v>0</v>
      </c>
      <c r="V932">
        <f>3.1415-ATAN((M932/2)/ABS((G932-$C$7)))</f>
        <v>3.2392642556313498</v>
      </c>
      <c r="W932">
        <f>SQRT(((O932/2))^2+(ABS(G932-$C$7))^2)</f>
        <v>9.0817128698562205E-2</v>
      </c>
      <c r="X932">
        <f t="shared" si="177"/>
        <v>3.1415000000000002</v>
      </c>
      <c r="Y932">
        <f>G932-$C$7</f>
        <v>-7.6470588235289572E-2</v>
      </c>
      <c r="Z932">
        <f t="shared" si="178"/>
        <v>2.6421212273675853E-6</v>
      </c>
      <c r="AA932">
        <f>W932/$C$5</f>
        <v>4.5408564349281102</v>
      </c>
      <c r="AB932">
        <f>Y932/$C$5</f>
        <v>-3.8235294117644787</v>
      </c>
      <c r="AC932">
        <f>$C$4/$C$5</f>
        <v>0</v>
      </c>
      <c r="AD932">
        <f>IFERROR(ABS(((J932*$C$5)/(4*Z932))*((((1/(AA932^3))-AA932)*SIN(V932))-(((4/(AA932^5))-(5/(AA932^3))+AA932)*SIN(3*V932))-(2*AC932*((3/(AA932^4))-(4/(AA932^2))+1)*COS(2*V932))+(2*AC932*((1/(AA932^2))-1)))),0)</f>
        <v>80944.089640405786</v>
      </c>
      <c r="AE932">
        <f>IFERROR(ABS(((J932*$C$5)/(4*Z932))*((2*AC932*((-(3/(AB932^4)))+(2/(AB932^2))+1)*SIN(2*X932))-((1/(AB932^3))*COS(X932))+(((4/(AB932^5))-((3/(AB932^3))-AB932))*COS(3*X932)))),0)</f>
        <v>174916.54288014432</v>
      </c>
      <c r="AF932">
        <f>MAX($C$8,AD932)</f>
        <v>400000</v>
      </c>
      <c r="AG932" s="11">
        <f>MAX(AE932,$C$3,U932)</f>
        <v>200000</v>
      </c>
      <c r="AH932" s="11">
        <f t="shared" si="179"/>
        <v>8.5912164447184053E-2</v>
      </c>
      <c r="AI932" s="11">
        <f>(3*K932)/($C$2*$C$3*2)</f>
        <v>-1.4999999999999999E-2</v>
      </c>
      <c r="AJ932">
        <f t="shared" si="171"/>
        <v>0.27353</v>
      </c>
      <c r="AK932">
        <f t="shared" si="172"/>
        <v>8.5912164447184053E-2</v>
      </c>
      <c r="AL932">
        <f>0</f>
        <v>0</v>
      </c>
      <c r="AN932">
        <f t="shared" si="173"/>
        <v>1.2449919879260804E-6</v>
      </c>
    </row>
    <row r="933" spans="7:40" x14ac:dyDescent="0.25">
      <c r="G933">
        <f>G932+($C$6/1700)</f>
        <v>0.27382352941176924</v>
      </c>
      <c r="H933" s="7">
        <f t="shared" si="174"/>
        <v>0.27382000000000001</v>
      </c>
      <c r="I933" s="7">
        <f t="shared" si="180"/>
        <v>933</v>
      </c>
      <c r="J933" s="7">
        <f t="shared" si="181"/>
        <v>24.573999999999991</v>
      </c>
      <c r="K933" s="7">
        <v>-100</v>
      </c>
      <c r="L933">
        <f>SQRT(ABS((6*J933)/($C$2*$C$8)))</f>
        <v>8.5861516408691496E-2</v>
      </c>
      <c r="M933">
        <f>(3*K933)/($C$2*$C$3*2)</f>
        <v>-1.4999999999999999E-2</v>
      </c>
      <c r="N933">
        <f t="shared" si="175"/>
        <v>8.5861516408691496E-2</v>
      </c>
      <c r="O933">
        <f t="shared" si="176"/>
        <v>9.7979589711327184E-2</v>
      </c>
      <c r="P933">
        <f t="shared" si="170"/>
        <v>-34939.983888944211</v>
      </c>
      <c r="Q933">
        <f>0</f>
        <v>0</v>
      </c>
      <c r="R933" s="12">
        <f>0</f>
        <v>0</v>
      </c>
      <c r="S933">
        <f>0</f>
        <v>0</v>
      </c>
      <c r="T933">
        <f>0</f>
        <v>0</v>
      </c>
      <c r="U933">
        <f>IFERROR($C$3*S933,0)</f>
        <v>0</v>
      </c>
      <c r="V933">
        <f>3.1415-ATAN((M933/2)/ABS((G933-$C$7)))</f>
        <v>3.2396393093898568</v>
      </c>
      <c r="W933">
        <f>SQRT(((O933/2))^2+(ABS(G933-$C$7))^2)</f>
        <v>9.0569612295071614E-2</v>
      </c>
      <c r="X933">
        <f t="shared" si="177"/>
        <v>3.1415000000000002</v>
      </c>
      <c r="Y933">
        <f>G933-$C$7</f>
        <v>-7.6176470588230738E-2</v>
      </c>
      <c r="Z933">
        <f t="shared" si="178"/>
        <v>2.6374511302839806E-6</v>
      </c>
      <c r="AA933">
        <f>W933/$C$5</f>
        <v>4.5284806147535805</v>
      </c>
      <c r="AB933">
        <f>Y933/$C$5</f>
        <v>-3.8088235294115367</v>
      </c>
      <c r="AC933">
        <f>$C$4/$C$5</f>
        <v>0</v>
      </c>
      <c r="AD933">
        <f>IFERROR(ABS(((J933*$C$5)/(4*Z933))*((((1/(AA933^3))-AA933)*SIN(V933))-(((4/(AA933^5))-(5/(AA933^3))+AA933)*SIN(3*V933))-(2*AC933*((3/(AA933^4))-(4/(AA933^2))+1)*COS(2*V933))+(2*AC933*((1/(AA933^2))-1)))),0)</f>
        <v>81066.338309803294</v>
      </c>
      <c r="AE933">
        <f>IFERROR(ABS(((J933*$C$5)/(4*Z933))*((2*AC933*((-(3/(AB933^4)))+(2/(AB933^2))+1)*SIN(2*X933))-((1/(AB933^3))*COS(X933))+(((4/(AB933^5))-((3/(AB933^3))-AB933))*COS(3*X933)))),0)</f>
        <v>174300.29766226365</v>
      </c>
      <c r="AF933">
        <f>MAX($C$8,AD933)</f>
        <v>400000</v>
      </c>
      <c r="AG933" s="11">
        <f>MAX(AE933,$C$3,U933)</f>
        <v>200000</v>
      </c>
      <c r="AH933" s="11">
        <f t="shared" si="179"/>
        <v>8.5861516408691496E-2</v>
      </c>
      <c r="AI933" s="11">
        <f>(3*K933)/($C$2*$C$3*2)</f>
        <v>-1.4999999999999999E-2</v>
      </c>
      <c r="AJ933">
        <f t="shared" si="171"/>
        <v>0.27382000000000001</v>
      </c>
      <c r="AK933">
        <f t="shared" si="172"/>
        <v>8.5861516408691496E-2</v>
      </c>
      <c r="AL933">
        <f>0</f>
        <v>0</v>
      </c>
      <c r="AN933">
        <f t="shared" si="173"/>
        <v>1.2871363564128063E-6</v>
      </c>
    </row>
    <row r="934" spans="7:40" x14ac:dyDescent="0.25">
      <c r="G934">
        <f>G933+($C$6/1700)</f>
        <v>0.27411764705882807</v>
      </c>
      <c r="H934" s="7">
        <f t="shared" si="174"/>
        <v>0.27411999999999997</v>
      </c>
      <c r="I934" s="7">
        <f t="shared" si="180"/>
        <v>934</v>
      </c>
      <c r="J934" s="7">
        <f t="shared" si="181"/>
        <v>24.543999999999993</v>
      </c>
      <c r="K934" s="7">
        <v>-100</v>
      </c>
      <c r="L934">
        <f>SQRT(ABS((6*J934)/($C$2*$C$8)))</f>
        <v>8.5809090427529863E-2</v>
      </c>
      <c r="M934">
        <f>(3*K934)/($C$2*$C$3*2)</f>
        <v>-1.4999999999999999E-2</v>
      </c>
      <c r="N934">
        <f t="shared" si="175"/>
        <v>8.5809090427529863E-2</v>
      </c>
      <c r="O934">
        <f t="shared" si="176"/>
        <v>9.7979589711327184E-2</v>
      </c>
      <c r="P934">
        <f t="shared" si="170"/>
        <v>-34961.330845636367</v>
      </c>
      <c r="Q934">
        <f>0</f>
        <v>0</v>
      </c>
      <c r="R934" s="12">
        <f>0</f>
        <v>0</v>
      </c>
      <c r="S934">
        <f>0</f>
        <v>0</v>
      </c>
      <c r="T934">
        <f>0</f>
        <v>0</v>
      </c>
      <c r="U934">
        <f>IFERROR($C$3*S934,0)</f>
        <v>0</v>
      </c>
      <c r="V934">
        <f>3.1415-ATAN((M934/2)/ABS((G934-$C$7)))</f>
        <v>3.2400172425221583</v>
      </c>
      <c r="W934">
        <f>SQRT(((O934/2))^2+(ABS(G934-$C$7))^2)</f>
        <v>9.0322375344587688E-2</v>
      </c>
      <c r="X934">
        <f t="shared" si="177"/>
        <v>3.1415000000000002</v>
      </c>
      <c r="Y934">
        <f>G934-$C$7</f>
        <v>-7.5882352941171904E-2</v>
      </c>
      <c r="Z934">
        <f t="shared" si="178"/>
        <v>2.6326228943166152E-6</v>
      </c>
      <c r="AA934">
        <f>W934/$C$5</f>
        <v>4.5161187672293845</v>
      </c>
      <c r="AB934">
        <f>Y934/$C$5</f>
        <v>-3.7941176470585951</v>
      </c>
      <c r="AC934">
        <f>$C$4/$C$5</f>
        <v>0</v>
      </c>
      <c r="AD934">
        <f>IFERROR(ABS(((J934*$C$5)/(4*Z934))*((((1/(AA934^3))-AA934)*SIN(V934))-(((4/(AA934^5))-(5/(AA934^3))+AA934)*SIN(3*V934))-(2*AC934*((3/(AA934^4))-(4/(AA934^2))+1)*COS(2*V934))+(2*AC934*((1/(AA934^2))-1)))),0)</f>
        <v>81191.134993504354</v>
      </c>
      <c r="AE934">
        <f>IFERROR(ABS(((J934*$C$5)/(4*Z934))*((2*AC934*((-(3/(AB934^4)))+(2/(AB934^2))+1)*SIN(2*X934))-((1/(AB934^3))*COS(X934))+(((4/(AB934^5))-((3/(AB934^3))-AB934))*COS(3*X934)))),0)</f>
        <v>173686.42401663607</v>
      </c>
      <c r="AF934">
        <f>MAX($C$8,AD934)</f>
        <v>400000</v>
      </c>
      <c r="AG934" s="11">
        <f>MAX(AE934,$C$3,U934)</f>
        <v>200000</v>
      </c>
      <c r="AH934" s="11">
        <f t="shared" si="179"/>
        <v>8.5809090427529863E-2</v>
      </c>
      <c r="AI934" s="11">
        <f>(3*K934)/($C$2*$C$3*2)</f>
        <v>-1.4999999999999999E-2</v>
      </c>
      <c r="AJ934">
        <f t="shared" si="171"/>
        <v>0.27411999999999997</v>
      </c>
      <c r="AK934">
        <f t="shared" si="172"/>
        <v>8.5809090427529863E-2</v>
      </c>
      <c r="AL934">
        <f>0</f>
        <v>0</v>
      </c>
      <c r="AN934">
        <f t="shared" si="173"/>
        <v>1.243496531961442E-6</v>
      </c>
    </row>
    <row r="935" spans="7:40" x14ac:dyDescent="0.25">
      <c r="G935">
        <f>G934+($C$6/1700)</f>
        <v>0.27441176470588691</v>
      </c>
      <c r="H935" s="7">
        <f t="shared" si="174"/>
        <v>0.27440999999999999</v>
      </c>
      <c r="I935" s="7">
        <f t="shared" si="180"/>
        <v>935</v>
      </c>
      <c r="J935" s="7">
        <f t="shared" si="181"/>
        <v>24.514999999999993</v>
      </c>
      <c r="K935" s="7">
        <v>-100</v>
      </c>
      <c r="L935">
        <f>SQRT(ABS((6*J935)/($C$2*$C$8)))</f>
        <v>8.5758381514578499E-2</v>
      </c>
      <c r="M935">
        <f>(3*K935)/($C$2*$C$3*2)</f>
        <v>-1.4999999999999999E-2</v>
      </c>
      <c r="N935">
        <f t="shared" si="175"/>
        <v>8.5758381514578499E-2</v>
      </c>
      <c r="O935">
        <f t="shared" si="176"/>
        <v>9.7979589711327184E-2</v>
      </c>
      <c r="P935">
        <f t="shared" si="170"/>
        <v>-34982.003473211706</v>
      </c>
      <c r="Q935">
        <f>0</f>
        <v>0</v>
      </c>
      <c r="R935" s="12">
        <f>0</f>
        <v>0</v>
      </c>
      <c r="S935">
        <f>0</f>
        <v>0</v>
      </c>
      <c r="T935">
        <f>0</f>
        <v>0</v>
      </c>
      <c r="U935">
        <f>IFERROR($C$3*S935,0)</f>
        <v>0</v>
      </c>
      <c r="V935">
        <f>3.1415-ATAN((M935/2)/ABS((G935-$C$7)))</f>
        <v>3.2403980882052297</v>
      </c>
      <c r="W935">
        <f>SQRT(((O935/2))^2+(ABS(G935-$C$7))^2)</f>
        <v>9.0075420148219149E-2</v>
      </c>
      <c r="X935">
        <f t="shared" si="177"/>
        <v>3.1415000000000002</v>
      </c>
      <c r="Y935">
        <f>G935-$C$7</f>
        <v>-7.5588235294113071E-2</v>
      </c>
      <c r="Z935">
        <f t="shared" si="178"/>
        <v>2.6279584035373645E-6</v>
      </c>
      <c r="AA935">
        <f>W935/$C$5</f>
        <v>4.5037710074109576</v>
      </c>
      <c r="AB935">
        <f>Y935/$C$5</f>
        <v>-3.7794117647056535</v>
      </c>
      <c r="AC935">
        <f>$C$4/$C$5</f>
        <v>0</v>
      </c>
      <c r="AD935">
        <f>IFERROR(ABS(((J935*$C$5)/(4*Z935))*((((1/(AA935^3))-AA935)*SIN(V935))-(((4/(AA935^5))-(5/(AA935^3))+AA935)*SIN(3*V935))-(2*AC935*((3/(AA935^4))-(4/(AA935^2))+1)*COS(2*V935))+(2*AC935*((1/(AA935^2))-1)))),0)</f>
        <v>81315.187267921166</v>
      </c>
      <c r="AE935">
        <f>IFERROR(ABS(((J935*$C$5)/(4*Z935))*((2*AC935*((-(3/(AB935^4)))+(2/(AB935^2))+1)*SIN(2*X935))-((1/(AB935^3))*COS(X935))+(((4/(AB935^5))-((3/(AB935^3))-AB935))*COS(3*X935)))),0)</f>
        <v>173067.82564885021</v>
      </c>
      <c r="AF935">
        <f>MAX($C$8,AD935)</f>
        <v>400000</v>
      </c>
      <c r="AG935" s="11">
        <f>MAX(AE935,$C$3,U935)</f>
        <v>200000</v>
      </c>
      <c r="AH935" s="11">
        <f t="shared" si="179"/>
        <v>8.5758381514578499E-2</v>
      </c>
      <c r="AI935" s="11">
        <f>(3*K935)/($C$2*$C$3*2)</f>
        <v>-1.4999999999999999E-2</v>
      </c>
      <c r="AJ935">
        <f t="shared" si="171"/>
        <v>0.27440999999999999</v>
      </c>
      <c r="AK935">
        <f t="shared" si="172"/>
        <v>8.5758381514578499E-2</v>
      </c>
      <c r="AL935">
        <f>0</f>
        <v>0</v>
      </c>
      <c r="AN935">
        <f t="shared" si="173"/>
        <v>1.2855883866931311E-6</v>
      </c>
    </row>
    <row r="936" spans="7:40" x14ac:dyDescent="0.25">
      <c r="G936">
        <f>G935+($C$6/1700)</f>
        <v>0.27470588235294574</v>
      </c>
      <c r="H936" s="7">
        <f t="shared" si="174"/>
        <v>0.27471000000000001</v>
      </c>
      <c r="I936" s="7">
        <f t="shared" si="180"/>
        <v>936</v>
      </c>
      <c r="J936" s="7">
        <f t="shared" si="181"/>
        <v>24.484999999999992</v>
      </c>
      <c r="K936" s="7">
        <v>-100</v>
      </c>
      <c r="L936">
        <f>SQRT(ABS((6*J936)/($C$2*$C$8)))</f>
        <v>8.5705892446202317E-2</v>
      </c>
      <c r="M936">
        <f>(3*K936)/($C$2*$C$3*2)</f>
        <v>-1.4999999999999999E-2</v>
      </c>
      <c r="N936">
        <f t="shared" si="175"/>
        <v>8.5705892446202317E-2</v>
      </c>
      <c r="O936">
        <f t="shared" si="176"/>
        <v>9.7979589711327184E-2</v>
      </c>
      <c r="P936">
        <f t="shared" si="170"/>
        <v>-35003.427586768354</v>
      </c>
      <c r="Q936">
        <f>0</f>
        <v>0</v>
      </c>
      <c r="R936" s="12">
        <f>0</f>
        <v>0</v>
      </c>
      <c r="S936">
        <f>0</f>
        <v>0</v>
      </c>
      <c r="T936">
        <f>0</f>
        <v>0</v>
      </c>
      <c r="U936">
        <f>IFERROR($C$3*S936,0)</f>
        <v>0</v>
      </c>
      <c r="V936">
        <f>3.1415-ATAN((M936/2)/ABS((G936-$C$7)))</f>
        <v>3.2407818801260024</v>
      </c>
      <c r="W936">
        <f>SQRT(((O936/2))^2+(ABS(G936-$C$7))^2)</f>
        <v>8.9828749029742402E-2</v>
      </c>
      <c r="X936">
        <f t="shared" si="177"/>
        <v>3.1415000000000002</v>
      </c>
      <c r="Y936">
        <f>G936-$C$7</f>
        <v>-7.5294117647054237E-2</v>
      </c>
      <c r="Z936">
        <f t="shared" si="178"/>
        <v>2.6231359706815792E-6</v>
      </c>
      <c r="AA936">
        <f>W936/$C$5</f>
        <v>4.49143745148712</v>
      </c>
      <c r="AB936">
        <f>Y936/$C$5</f>
        <v>-3.764705882352712</v>
      </c>
      <c r="AC936">
        <f>$C$4/$C$5</f>
        <v>0</v>
      </c>
      <c r="AD936">
        <f>IFERROR(ABS(((J936*$C$5)/(4*Z936))*((((1/(AA936^3))-AA936)*SIN(V936))-(((4/(AA936^5))-(5/(AA936^3))+AA936)*SIN(3*V936))-(2*AC936*((3/(AA936^4))-(4/(AA936^2))+1)*COS(2*V936))+(2*AC936*((1/(AA936^2))-1)))),0)</f>
        <v>81441.81880806855</v>
      </c>
      <c r="AE936">
        <f>IFERROR(ABS(((J936*$C$5)/(4*Z936))*((2*AC936*((-(3/(AB936^4)))+(2/(AB936^2))+1)*SIN(2*X936))-((1/(AB936^3))*COS(X936))+(((4/(AB936^5))-((3/(AB936^3))-AB936))*COS(3*X936)))),0)</f>
        <v>172451.55880635593</v>
      </c>
      <c r="AF936">
        <f>MAX($C$8,AD936)</f>
        <v>400000</v>
      </c>
      <c r="AG936" s="11">
        <f>MAX(AE936,$C$3,U936)</f>
        <v>200000</v>
      </c>
      <c r="AH936" s="11">
        <f t="shared" si="179"/>
        <v>8.5705892446202317E-2</v>
      </c>
      <c r="AI936" s="11">
        <f>(3*K936)/($C$2*$C$3*2)</f>
        <v>-1.4999999999999999E-2</v>
      </c>
      <c r="AJ936">
        <f t="shared" si="171"/>
        <v>0.27471000000000001</v>
      </c>
      <c r="AK936">
        <f t="shared" si="172"/>
        <v>8.5705892446202317E-2</v>
      </c>
      <c r="AL936">
        <f>0</f>
        <v>0</v>
      </c>
      <c r="AN936">
        <f t="shared" si="173"/>
        <v>1.2419992753621609E-6</v>
      </c>
    </row>
    <row r="937" spans="7:40" x14ac:dyDescent="0.25">
      <c r="G937">
        <f>G936+($C$6/1700)</f>
        <v>0.27500000000000457</v>
      </c>
      <c r="H937" s="7">
        <f t="shared" si="174"/>
        <v>0.27500000000000002</v>
      </c>
      <c r="I937" s="7">
        <f t="shared" si="180"/>
        <v>937</v>
      </c>
      <c r="J937" s="7">
        <f t="shared" si="181"/>
        <v>24.455999999999992</v>
      </c>
      <c r="K937" s="7">
        <v>-100</v>
      </c>
      <c r="L937">
        <f>SQRT(ABS((6*J937)/($C$2*$C$8)))</f>
        <v>8.5655122438766024E-2</v>
      </c>
      <c r="M937">
        <f>(3*K937)/($C$2*$C$3*2)</f>
        <v>-1.4999999999999999E-2</v>
      </c>
      <c r="N937">
        <f t="shared" si="175"/>
        <v>8.5655122438766024E-2</v>
      </c>
      <c r="O937">
        <f t="shared" si="176"/>
        <v>9.7979589711327184E-2</v>
      </c>
      <c r="P937">
        <f t="shared" si="170"/>
        <v>-35024.175024029297</v>
      </c>
      <c r="Q937">
        <f>0</f>
        <v>0</v>
      </c>
      <c r="R937" s="12">
        <f>0</f>
        <v>0</v>
      </c>
      <c r="S937">
        <f>0</f>
        <v>0</v>
      </c>
      <c r="T937">
        <f>0</f>
        <v>0</v>
      </c>
      <c r="U937">
        <f>IFERROR($C$3*S937,0)</f>
        <v>0</v>
      </c>
      <c r="V937">
        <f>3.1415-ATAN((M937/2)/ABS((G937-$C$7)))</f>
        <v>3.2411686524911683</v>
      </c>
      <c r="W937">
        <f>SQRT(((O937/2))^2+(ABS(G937-$C$7))^2)</f>
        <v>8.9582364335840756E-2</v>
      </c>
      <c r="X937">
        <f t="shared" si="177"/>
        <v>3.1415000000000002</v>
      </c>
      <c r="Y937">
        <f>G937-$C$7</f>
        <v>-7.4999999999995404E-2</v>
      </c>
      <c r="Z937">
        <f t="shared" si="178"/>
        <v>2.6184770929530767E-6</v>
      </c>
      <c r="AA937">
        <f>W937/$C$5</f>
        <v>4.4791182167920374</v>
      </c>
      <c r="AB937">
        <f>Y937/$C$5</f>
        <v>-3.74999999999977</v>
      </c>
      <c r="AC937">
        <f>$C$4/$C$5</f>
        <v>0</v>
      </c>
      <c r="AD937">
        <f>IFERROR(ABS(((J937*$C$5)/(4*Z937))*((((1/(AA937^3))-AA937)*SIN(V937))-(((4/(AA937^5))-(5/(AA937^3))+AA937)*SIN(3*V937))-(2*AC937*((3/(AA937^4))-(4/(AA937^2))+1)*COS(2*V937))+(2*AC937*((1/(AA937^2))-1)))),0)</f>
        <v>81567.71939332418</v>
      </c>
      <c r="AE937">
        <f>IFERROR(ABS(((J937*$C$5)/(4*Z937))*((2*AC937*((-(3/(AB937^4)))+(2/(AB937^2))+1)*SIN(2*X937))-((1/(AB937^3))*COS(X937))+(((4/(AB937^5))-((3/(AB937^3))-AB937))*COS(3*X937)))),0)</f>
        <v>171830.56004373782</v>
      </c>
      <c r="AF937">
        <f>MAX($C$8,AD937)</f>
        <v>400000</v>
      </c>
      <c r="AG937" s="11">
        <f>MAX(AE937,$C$3,U937)</f>
        <v>200000</v>
      </c>
      <c r="AH937" s="11">
        <f t="shared" si="179"/>
        <v>8.5655122438766024E-2</v>
      </c>
      <c r="AI937" s="11">
        <f>(3*K937)/($C$2*$C$3*2)</f>
        <v>-1.4999999999999999E-2</v>
      </c>
      <c r="AJ937">
        <f t="shared" si="171"/>
        <v>0.27500000000000002</v>
      </c>
      <c r="AK937">
        <f t="shared" si="172"/>
        <v>8.5655122438766024E-2</v>
      </c>
      <c r="AL937">
        <f>0</f>
        <v>0</v>
      </c>
      <c r="AN937">
        <f t="shared" si="173"/>
        <v>1.2412626736511264E-6</v>
      </c>
    </row>
    <row r="938" spans="7:40" x14ac:dyDescent="0.25">
      <c r="G938">
        <f>G937+($C$6/1700)</f>
        <v>0.27529411764706341</v>
      </c>
      <c r="H938" s="7">
        <f t="shared" si="174"/>
        <v>0.27528999999999998</v>
      </c>
      <c r="I938" s="7">
        <f t="shared" si="180"/>
        <v>938</v>
      </c>
      <c r="J938" s="7">
        <f t="shared" si="181"/>
        <v>24.426999999999996</v>
      </c>
      <c r="K938" s="7">
        <v>-100</v>
      </c>
      <c r="L938">
        <f>SQRT(ABS((6*J938)/($C$2*$C$8)))</f>
        <v>8.5604322320780038E-2</v>
      </c>
      <c r="M938">
        <f>(3*K938)/($C$2*$C$3*2)</f>
        <v>-1.4999999999999999E-2</v>
      </c>
      <c r="N938">
        <f t="shared" si="175"/>
        <v>8.5604322320780038E-2</v>
      </c>
      <c r="O938">
        <f t="shared" si="176"/>
        <v>9.7979589711327184E-2</v>
      </c>
      <c r="P938">
        <f t="shared" si="170"/>
        <v>-35044.959397707469</v>
      </c>
      <c r="Q938">
        <f>0</f>
        <v>0</v>
      </c>
      <c r="R938" s="12">
        <f>0</f>
        <v>0</v>
      </c>
      <c r="S938">
        <f>0</f>
        <v>0</v>
      </c>
      <c r="T938">
        <f>0</f>
        <v>0</v>
      </c>
      <c r="U938">
        <f>IFERROR($C$3*S938,0)</f>
        <v>0</v>
      </c>
      <c r="V938">
        <f>3.1415-ATAN((M938/2)/ABS((G938-$C$7)))</f>
        <v>3.2415584400372044</v>
      </c>
      <c r="W938">
        <f>SQRT(((O938/2))^2+(ABS(G938-$C$7))^2)</f>
        <v>8.9336268436345623E-2</v>
      </c>
      <c r="X938">
        <f t="shared" si="177"/>
        <v>3.1415000000000002</v>
      </c>
      <c r="Y938">
        <f>G938-$C$7</f>
        <v>-7.470588235293657E-2</v>
      </c>
      <c r="Z938">
        <f t="shared" si="178"/>
        <v>2.6138209766621173E-6</v>
      </c>
      <c r="AA938">
        <f>W938/$C$5</f>
        <v>4.4668134218172808</v>
      </c>
      <c r="AB938">
        <f>Y938/$C$5</f>
        <v>-3.7352941176468284</v>
      </c>
      <c r="AC938">
        <f>$C$4/$C$5</f>
        <v>0</v>
      </c>
      <c r="AD938">
        <f>IFERROR(ABS(((J938*$C$5)/(4*Z938))*((((1/(AA938^3))-AA938)*SIN(V938))-(((4/(AA938^5))-(5/(AA938^3))+AA938)*SIN(3*V938))-(2*AC938*((3/(AA938^4))-(4/(AA938^2))+1)*COS(2*V938))+(2*AC938*((1/(AA938^2))-1)))),0)</f>
        <v>81694.559057805862</v>
      </c>
      <c r="AE938">
        <f>IFERROR(ABS(((J938*$C$5)/(4*Z938))*((2*AC938*((-(3/(AB938^4)))+(2/(AB938^2))+1)*SIN(2*X938))-((1/(AB938^3))*COS(X938))+(((4/(AB938^5))-((3/(AB938^3))-AB938))*COS(3*X938)))),0)</f>
        <v>171208.34708509047</v>
      </c>
      <c r="AF938">
        <f>MAX($C$8,AD938)</f>
        <v>400000</v>
      </c>
      <c r="AG938" s="11">
        <f>MAX(AE938,$C$3,U938)</f>
        <v>200000</v>
      </c>
      <c r="AH938" s="11">
        <f t="shared" si="179"/>
        <v>8.5604322320780038E-2</v>
      </c>
      <c r="AI938" s="11">
        <f>(3*K938)/($C$2*$C$3*2)</f>
        <v>-1.4999999999999999E-2</v>
      </c>
      <c r="AJ938">
        <f t="shared" si="171"/>
        <v>0.27528999999999998</v>
      </c>
      <c r="AK938">
        <f t="shared" si="172"/>
        <v>8.5604322320780038E-2</v>
      </c>
      <c r="AL938">
        <f>0</f>
        <v>0</v>
      </c>
      <c r="AN938">
        <f t="shared" si="173"/>
        <v>1.2832760809741007E-6</v>
      </c>
    </row>
    <row r="939" spans="7:40" x14ac:dyDescent="0.25">
      <c r="G939">
        <f>G938+($C$6/1700)</f>
        <v>0.27558823529412224</v>
      </c>
      <c r="H939" s="7">
        <f t="shared" si="174"/>
        <v>0.27559</v>
      </c>
      <c r="I939" s="7">
        <f t="shared" si="180"/>
        <v>939</v>
      </c>
      <c r="J939" s="7">
        <f t="shared" si="181"/>
        <v>24.396999999999995</v>
      </c>
      <c r="K939" s="7">
        <v>-100</v>
      </c>
      <c r="L939">
        <f>SQRT(ABS((6*J939)/($C$2*$C$8)))</f>
        <v>8.5551738731600296E-2</v>
      </c>
      <c r="M939">
        <f>(3*K939)/($C$2*$C$3*2)</f>
        <v>-1.4999999999999999E-2</v>
      </c>
      <c r="N939">
        <f t="shared" si="175"/>
        <v>8.5551738731600296E-2</v>
      </c>
      <c r="O939">
        <f t="shared" si="176"/>
        <v>9.7979589711327184E-2</v>
      </c>
      <c r="P939">
        <f t="shared" si="170"/>
        <v>-35066.499459605817</v>
      </c>
      <c r="Q939">
        <f>0</f>
        <v>0</v>
      </c>
      <c r="R939" s="12">
        <f>0</f>
        <v>0</v>
      </c>
      <c r="S939">
        <f>0</f>
        <v>0</v>
      </c>
      <c r="T939">
        <f>0</f>
        <v>0</v>
      </c>
      <c r="U939">
        <f>IFERROR($C$3*S939,0)</f>
        <v>0</v>
      </c>
      <c r="V939">
        <f>3.1415-ATAN((M939/2)/ABS((G939-$C$7)))</f>
        <v>3.2419512780406361</v>
      </c>
      <c r="W939">
        <f>SQRT(((O939/2))^2+(ABS(G939-$C$7))^2)</f>
        <v>8.9090463724480151E-2</v>
      </c>
      <c r="X939">
        <f t="shared" si="177"/>
        <v>3.1415000000000002</v>
      </c>
      <c r="Y939">
        <f>G939-$C$7</f>
        <v>-7.4411764705877737E-2</v>
      </c>
      <c r="Z939">
        <f t="shared" si="178"/>
        <v>2.6090072122935649E-6</v>
      </c>
      <c r="AA939">
        <f>W939/$C$5</f>
        <v>4.4545231862240078</v>
      </c>
      <c r="AB939">
        <f>Y939/$C$5</f>
        <v>-3.7205882352938868</v>
      </c>
      <c r="AC939">
        <f>$C$4/$C$5</f>
        <v>0</v>
      </c>
      <c r="AD939">
        <f>IFERROR(ABS(((J939*$C$5)/(4*Z939))*((((1/(AA939^3))-AA939)*SIN(V939))-(((4/(AA939^5))-(5/(AA939^3))+AA939)*SIN(3*V939))-(2*AC939*((3/(AA939^4))-(4/(AA939^2))+1)*COS(2*V939))+(2*AC939*((1/(AA939^2))-1)))),0)</f>
        <v>81824.026367563492</v>
      </c>
      <c r="AE939">
        <f>IFERROR(ABS(((J939*$C$5)/(4*Z939))*((2*AC939*((-(3/(AB939^4)))+(2/(AB939^2))+1)*SIN(2*X939))-((1/(AB939^3))*COS(X939))+(((4/(AB939^5))-((3/(AB939^3))-AB939))*COS(3*X939)))),0)</f>
        <v>170588.40346299767</v>
      </c>
      <c r="AF939">
        <f>MAX($C$8,AD939)</f>
        <v>400000</v>
      </c>
      <c r="AG939" s="11">
        <f>MAX(AE939,$C$3,U939)</f>
        <v>200000</v>
      </c>
      <c r="AH939" s="11">
        <f t="shared" si="179"/>
        <v>8.5551738731600296E-2</v>
      </c>
      <c r="AI939" s="11">
        <f>(3*K939)/($C$2*$C$3*2)</f>
        <v>-1.4999999999999999E-2</v>
      </c>
      <c r="AJ939">
        <f t="shared" si="171"/>
        <v>0.27559</v>
      </c>
      <c r="AK939">
        <f t="shared" si="172"/>
        <v>8.5551738731600296E-2</v>
      </c>
      <c r="AL939">
        <f>0</f>
        <v>0</v>
      </c>
      <c r="AN939">
        <f t="shared" si="173"/>
        <v>1.2397627192330522E-6</v>
      </c>
    </row>
    <row r="940" spans="7:40" x14ac:dyDescent="0.25">
      <c r="G940">
        <f>G939+($C$6/1700)</f>
        <v>0.27588235294118107</v>
      </c>
      <c r="H940" s="7">
        <f t="shared" si="174"/>
        <v>0.27588000000000001</v>
      </c>
      <c r="I940" s="7">
        <f t="shared" si="180"/>
        <v>940</v>
      </c>
      <c r="J940" s="7">
        <f t="shared" si="181"/>
        <v>24.367999999999995</v>
      </c>
      <c r="K940" s="7">
        <v>-100</v>
      </c>
      <c r="L940">
        <f>SQRT(ABS((6*J940)/($C$2*$C$8)))</f>
        <v>8.5500877188482677E-2</v>
      </c>
      <c r="M940">
        <f>(3*K940)/($C$2*$C$3*2)</f>
        <v>-1.4999999999999999E-2</v>
      </c>
      <c r="N940">
        <f t="shared" si="175"/>
        <v>8.5500877188482677E-2</v>
      </c>
      <c r="O940">
        <f t="shared" si="176"/>
        <v>9.7979589711327184E-2</v>
      </c>
      <c r="P940">
        <f t="shared" si="170"/>
        <v>-35087.359318976814</v>
      </c>
      <c r="Q940">
        <f>0</f>
        <v>0</v>
      </c>
      <c r="R940" s="12">
        <f>0</f>
        <v>0</v>
      </c>
      <c r="S940">
        <f>0</f>
        <v>0</v>
      </c>
      <c r="T940">
        <f>0</f>
        <v>0</v>
      </c>
      <c r="U940">
        <f>IFERROR($C$3*S940,0)</f>
        <v>0</v>
      </c>
      <c r="V940">
        <f>3.1415-ATAN((M940/2)/ABS((G940-$C$7)))</f>
        <v>3.2423472023285362</v>
      </c>
      <c r="W940">
        <f>SQRT(((O940/2))^2+(ABS(G940-$C$7))^2)</f>
        <v>8.8844952617105094E-2</v>
      </c>
      <c r="X940">
        <f t="shared" si="177"/>
        <v>3.1415000000000002</v>
      </c>
      <c r="Y940">
        <f>G940-$C$7</f>
        <v>-7.4117647058818903E-2</v>
      </c>
      <c r="Z940">
        <f t="shared" si="178"/>
        <v>2.6043567191611813E-6</v>
      </c>
      <c r="AA940">
        <f>W940/$C$5</f>
        <v>4.4422476308552543</v>
      </c>
      <c r="AB940">
        <f>Y940/$C$5</f>
        <v>-3.7058823529409453</v>
      </c>
      <c r="AC940">
        <f>$C$4/$C$5</f>
        <v>0</v>
      </c>
      <c r="AD940">
        <f>IFERROR(ABS(((J940*$C$5)/(4*Z940))*((((1/(AA940^3))-AA940)*SIN(V940))-(((4/(AA940^5))-(5/(AA940^3))+AA940)*SIN(3*V940))-(2*AC940*((3/(AA940^4))-(4/(AA940^2))+1)*COS(2*V940))+(2*AC940*((1/(AA940^2))-1)))),0)</f>
        <v>81952.784084594503</v>
      </c>
      <c r="AE940">
        <f>IFERROR(ABS(((J940*$C$5)/(4*Z940))*((2*AC940*((-(3/(AB940^4)))+(2/(AB940^2))+1)*SIN(2*X940))-((1/(AB940^3))*COS(X940))+(((4/(AB940^5))-((3/(AB940^3))-AB940))*COS(3*X940)))),0)</f>
        <v>169963.71585375097</v>
      </c>
      <c r="AF940">
        <f>MAX($C$8,AD940)</f>
        <v>400000</v>
      </c>
      <c r="AG940" s="11">
        <f>MAX(AE940,$C$3,U940)</f>
        <v>200000</v>
      </c>
      <c r="AH940" s="11">
        <f t="shared" si="179"/>
        <v>8.5500877188482677E-2</v>
      </c>
      <c r="AI940" s="11">
        <f>(3*K940)/($C$2*$C$3*2)</f>
        <v>-1.4999999999999999E-2</v>
      </c>
      <c r="AJ940">
        <f t="shared" si="171"/>
        <v>0.27588000000000001</v>
      </c>
      <c r="AK940">
        <f t="shared" si="172"/>
        <v>8.5500877188482677E-2</v>
      </c>
      <c r="AL940">
        <f>0</f>
        <v>0</v>
      </c>
      <c r="AN940">
        <f t="shared" si="173"/>
        <v>1.2817234491104696E-6</v>
      </c>
    </row>
    <row r="941" spans="7:40" x14ac:dyDescent="0.25">
      <c r="G941">
        <f>G940+($C$6/1700)</f>
        <v>0.27617647058823991</v>
      </c>
      <c r="H941" s="7">
        <f t="shared" si="174"/>
        <v>0.27617999999999998</v>
      </c>
      <c r="I941" s="7">
        <f t="shared" si="180"/>
        <v>941</v>
      </c>
      <c r="J941" s="7">
        <f t="shared" si="181"/>
        <v>24.337999999999997</v>
      </c>
      <c r="K941" s="7">
        <v>-100</v>
      </c>
      <c r="L941">
        <f>SQRT(ABS((6*J941)/($C$2*$C$8)))</f>
        <v>8.5448229940707374E-2</v>
      </c>
      <c r="M941">
        <f>(3*K941)/($C$2*$C$3*2)</f>
        <v>-1.4999999999999999E-2</v>
      </c>
      <c r="N941">
        <f t="shared" si="175"/>
        <v>8.5448229940707374E-2</v>
      </c>
      <c r="O941">
        <f t="shared" si="176"/>
        <v>9.7979589711327184E-2</v>
      </c>
      <c r="P941">
        <f t="shared" si="170"/>
        <v>-35108.977705936137</v>
      </c>
      <c r="Q941">
        <f>0</f>
        <v>0</v>
      </c>
      <c r="R941" s="12">
        <f>0</f>
        <v>0</v>
      </c>
      <c r="S941">
        <f>0</f>
        <v>0</v>
      </c>
      <c r="T941">
        <f>0</f>
        <v>0</v>
      </c>
      <c r="U941">
        <f>IFERROR($C$3*S941,0)</f>
        <v>0</v>
      </c>
      <c r="V941">
        <f>3.1415-ATAN((M941/2)/ABS((G941-$C$7)))</f>
        <v>3.2427462492892691</v>
      </c>
      <c r="W941">
        <f>SQRT(((O941/2))^2+(ABS(G941-$C$7))^2)</f>
        <v>8.8599737554966862E-2</v>
      </c>
      <c r="X941">
        <f t="shared" si="177"/>
        <v>3.1415000000000002</v>
      </c>
      <c r="Y941">
        <f>G941-$C$7</f>
        <v>-7.3823529411760069E-2</v>
      </c>
      <c r="Z941">
        <f t="shared" si="178"/>
        <v>2.5995487753711701E-6</v>
      </c>
      <c r="AA941">
        <f>W941/$C$5</f>
        <v>4.4299868777483429</v>
      </c>
      <c r="AB941">
        <f>Y941/$C$5</f>
        <v>-3.6911764705880032</v>
      </c>
      <c r="AC941">
        <f>$C$4/$C$5</f>
        <v>0</v>
      </c>
      <c r="AD941">
        <f>IFERROR(ABS(((J941*$C$5)/(4*Z941))*((((1/(AA941^3))-AA941)*SIN(V941))-(((4/(AA941^5))-(5/(AA941^3))+AA941)*SIN(3*V941))-(2*AC941*((3/(AA941^4))-(4/(AA941^2))+1)*COS(2*V941))+(2*AC941*((1/(AA941^2))-1)))),0)</f>
        <v>82084.202834495329</v>
      </c>
      <c r="AE941">
        <f>IFERROR(ABS(((J941*$C$5)/(4*Z941))*((2*AC941*((-(3/(AB941^4)))+(2/(AB941^2))+1)*SIN(2*X941))-((1/(AB941^3))*COS(X941))+(((4/(AB941^5))-((3/(AB941^3))-AB941))*COS(3*X941)))),0)</f>
        <v>169341.2547549842</v>
      </c>
      <c r="AF941">
        <f>MAX($C$8,AD941)</f>
        <v>400000</v>
      </c>
      <c r="AG941" s="11">
        <f>MAX(AE941,$C$3,U941)</f>
        <v>200000</v>
      </c>
      <c r="AH941" s="11">
        <f t="shared" si="179"/>
        <v>8.5448229940707374E-2</v>
      </c>
      <c r="AI941" s="11">
        <f>(3*K941)/($C$2*$C$3*2)</f>
        <v>-1.4999999999999999E-2</v>
      </c>
      <c r="AJ941">
        <f t="shared" si="171"/>
        <v>0.27617999999999998</v>
      </c>
      <c r="AK941">
        <f t="shared" si="172"/>
        <v>8.5448229940707374E-2</v>
      </c>
      <c r="AL941">
        <f>0</f>
        <v>0</v>
      </c>
      <c r="AN941">
        <f t="shared" si="173"/>
        <v>1.2382609478620133E-6</v>
      </c>
    </row>
    <row r="942" spans="7:40" x14ac:dyDescent="0.25">
      <c r="G942">
        <f>G941+($C$6/1700)</f>
        <v>0.27647058823529874</v>
      </c>
      <c r="H942" s="7">
        <f t="shared" si="174"/>
        <v>0.27646999999999999</v>
      </c>
      <c r="I942" s="7">
        <f t="shared" si="180"/>
        <v>942</v>
      </c>
      <c r="J942" s="7">
        <f t="shared" si="181"/>
        <v>24.308999999999997</v>
      </c>
      <c r="K942" s="7">
        <v>-100</v>
      </c>
      <c r="L942">
        <f>SQRT(ABS((6*J942)/($C$2*$C$8)))</f>
        <v>8.539730674910069E-2</v>
      </c>
      <c r="M942">
        <f>(3*K942)/($C$2*$C$3*2)</f>
        <v>-1.4999999999999999E-2</v>
      </c>
      <c r="N942">
        <f t="shared" si="175"/>
        <v>8.539730674910069E-2</v>
      </c>
      <c r="O942">
        <f t="shared" si="176"/>
        <v>9.7979589711327184E-2</v>
      </c>
      <c r="P942">
        <f t="shared" si="170"/>
        <v>-35129.913509029866</v>
      </c>
      <c r="Q942">
        <f>0</f>
        <v>0</v>
      </c>
      <c r="R942" s="12">
        <f>0</f>
        <v>0</v>
      </c>
      <c r="S942">
        <f>0</f>
        <v>0</v>
      </c>
      <c r="T942">
        <f>0</f>
        <v>0</v>
      </c>
      <c r="U942">
        <f>IFERROR($C$3*S942,0)</f>
        <v>0</v>
      </c>
      <c r="V942">
        <f>3.1415-ATAN((M942/2)/ABS((G942-$C$7)))</f>
        <v>3.2431484558834853</v>
      </c>
      <c r="W942">
        <f>SQRT(((O942/2))^2+(ABS(G942-$C$7))^2)</f>
        <v>8.8354821002948031E-2</v>
      </c>
      <c r="X942">
        <f t="shared" si="177"/>
        <v>3.1415000000000002</v>
      </c>
      <c r="Y942">
        <f>G942-$C$7</f>
        <v>-7.3529411764701236E-2</v>
      </c>
      <c r="Z942">
        <f t="shared" si="178"/>
        <v>2.5949039122048601E-6</v>
      </c>
      <c r="AA942">
        <f>W942/$C$5</f>
        <v>4.4177410501474013</v>
      </c>
      <c r="AB942">
        <f>Y942/$C$5</f>
        <v>-3.6764705882350617</v>
      </c>
      <c r="AC942">
        <f>$C$4/$C$5</f>
        <v>0</v>
      </c>
      <c r="AD942">
        <f>IFERROR(ABS(((J942*$C$5)/(4*Z942))*((((1/(AA942^3))-AA942)*SIN(V942))-(((4/(AA942^5))-(5/(AA942^3))+AA942)*SIN(3*V942))-(2*AC942*((3/(AA942^4))-(4/(AA942^2))+1)*COS(2*V942))+(2*AC942*((1/(AA942^2))-1)))),0)</f>
        <v>82214.927009769628</v>
      </c>
      <c r="AE942">
        <f>IFERROR(ABS(((J942*$C$5)/(4*Z942))*((2*AC942*((-(3/(AB942^4)))+(2/(AB942^2))+1)*SIN(2*X942))-((1/(AB942^3))*COS(X942))+(((4/(AB942^5))-((3/(AB942^3))-AB942))*COS(3*X942)))),0)</f>
        <v>168714.04054343616</v>
      </c>
      <c r="AF942">
        <f>MAX($C$8,AD942)</f>
        <v>400000</v>
      </c>
      <c r="AG942" s="11">
        <f>MAX(AE942,$C$3,U942)</f>
        <v>200000</v>
      </c>
      <c r="AH942" s="11">
        <f t="shared" si="179"/>
        <v>8.539730674910069E-2</v>
      </c>
      <c r="AI942" s="11">
        <f>(3*K942)/($C$2*$C$3*2)</f>
        <v>-1.4999999999999999E-2</v>
      </c>
      <c r="AJ942">
        <f t="shared" si="171"/>
        <v>0.27646999999999999</v>
      </c>
      <c r="AK942">
        <f t="shared" si="172"/>
        <v>8.539730674910069E-2</v>
      </c>
      <c r="AL942">
        <f>0</f>
        <v>0</v>
      </c>
      <c r="AN942">
        <f t="shared" si="173"/>
        <v>1.2375221210144617E-6</v>
      </c>
    </row>
    <row r="943" spans="7:40" x14ac:dyDescent="0.25">
      <c r="G943">
        <f>G942+($C$6/1700)</f>
        <v>0.27676470588235758</v>
      </c>
      <c r="H943" s="7">
        <f t="shared" si="174"/>
        <v>0.27676000000000001</v>
      </c>
      <c r="I943" s="7">
        <f t="shared" si="180"/>
        <v>943</v>
      </c>
      <c r="J943" s="7">
        <f t="shared" si="181"/>
        <v>24.279999999999998</v>
      </c>
      <c r="K943" s="7">
        <v>-100</v>
      </c>
      <c r="L943">
        <f>SQRT(ABS((6*J943)/($C$2*$C$8)))</f>
        <v>8.5346353173407469E-2</v>
      </c>
      <c r="M943">
        <f>(3*K943)/($C$2*$C$3*2)</f>
        <v>-1.4999999999999999E-2</v>
      </c>
      <c r="N943">
        <f t="shared" si="175"/>
        <v>8.5346353173407469E-2</v>
      </c>
      <c r="O943">
        <f t="shared" si="176"/>
        <v>9.7979589711327184E-2</v>
      </c>
      <c r="P943">
        <f t="shared" si="170"/>
        <v>-35150.886809475895</v>
      </c>
      <c r="Q943">
        <f>0</f>
        <v>0</v>
      </c>
      <c r="R943" s="12">
        <f>0</f>
        <v>0</v>
      </c>
      <c r="S943">
        <f>0</f>
        <v>0</v>
      </c>
      <c r="T943">
        <f>0</f>
        <v>0</v>
      </c>
      <c r="U943">
        <f>IFERROR($C$3*S943,0)</f>
        <v>0</v>
      </c>
      <c r="V943">
        <f>3.1415-ATAN((M943/2)/ABS((G943-$C$7)))</f>
        <v>3.2435538596553783</v>
      </c>
      <c r="W943">
        <f>SQRT(((O943/2))^2+(ABS(G943-$C$7))^2)</f>
        <v>8.8110205450319945E-2</v>
      </c>
      <c r="X943">
        <f t="shared" si="177"/>
        <v>3.1415000000000002</v>
      </c>
      <c r="Y943">
        <f>G943-$C$7</f>
        <v>-7.3235294117642402E-2</v>
      </c>
      <c r="Z943">
        <f t="shared" si="178"/>
        <v>2.5902618188129159E-6</v>
      </c>
      <c r="AA943">
        <f>W943/$C$5</f>
        <v>4.4055102725159969</v>
      </c>
      <c r="AB943">
        <f>Y943/$C$5</f>
        <v>-3.6617647058821201</v>
      </c>
      <c r="AC943">
        <f>$C$4/$C$5</f>
        <v>0</v>
      </c>
      <c r="AD943">
        <f>IFERROR(ABS(((J943*$C$5)/(4*Z943))*((((1/(AA943^3))-AA943)*SIN(V943))-(((4/(AA943^5))-(5/(AA943^3))+AA943)*SIN(3*V943))-(2*AC943*((3/(AA943^4))-(4/(AA943^2))+1)*COS(2*V943))+(2*AC943*((1/(AA943^2))-1)))),0)</f>
        <v>82346.650692136493</v>
      </c>
      <c r="AE943">
        <f>IFERROR(ABS(((J943*$C$5)/(4*Z943))*((2*AC943*((-(3/(AB943^4)))+(2/(AB943^2))+1)*SIN(2*X943))-((1/(AB943^3))*COS(X943))+(((4/(AB943^5))-((3/(AB943^3))-AB943))*COS(3*X943)))),0)</f>
        <v>168085.54731297653</v>
      </c>
      <c r="AF943">
        <f>MAX($C$8,AD943)</f>
        <v>400000</v>
      </c>
      <c r="AG943" s="11">
        <f>MAX(AE943,$C$3,U943)</f>
        <v>200000</v>
      </c>
      <c r="AH943" s="11">
        <f t="shared" si="179"/>
        <v>8.5346353173407469E-2</v>
      </c>
      <c r="AI943" s="11">
        <f>(3*K943)/($C$2*$C$3*2)</f>
        <v>-1.4999999999999999E-2</v>
      </c>
      <c r="AJ943">
        <f t="shared" si="171"/>
        <v>0.27676000000000001</v>
      </c>
      <c r="AK943">
        <f t="shared" si="172"/>
        <v>8.5346353173407469E-2</v>
      </c>
      <c r="AL943">
        <f>0</f>
        <v>0</v>
      </c>
      <c r="AN943">
        <f t="shared" si="173"/>
        <v>1.2794041581922577E-6</v>
      </c>
    </row>
    <row r="944" spans="7:40" x14ac:dyDescent="0.25">
      <c r="G944">
        <f>G943+($C$6/1700)</f>
        <v>0.27705882352941641</v>
      </c>
      <c r="H944" s="7">
        <f t="shared" si="174"/>
        <v>0.27705999999999997</v>
      </c>
      <c r="I944" s="7">
        <f t="shared" si="180"/>
        <v>944</v>
      </c>
      <c r="J944" s="7">
        <f t="shared" si="181"/>
        <v>24.25</v>
      </c>
      <c r="K944" s="7">
        <v>-100</v>
      </c>
      <c r="L944">
        <f>SQRT(ABS((6*J944)/($C$2*$C$8)))</f>
        <v>8.5293610546159901E-2</v>
      </c>
      <c r="M944">
        <f>(3*K944)/($C$2*$C$3*2)</f>
        <v>-1.4999999999999999E-2</v>
      </c>
      <c r="N944">
        <f t="shared" si="175"/>
        <v>8.5293610546159901E-2</v>
      </c>
      <c r="O944">
        <f t="shared" si="176"/>
        <v>9.7979589711327184E-2</v>
      </c>
      <c r="P944">
        <f t="shared" si="170"/>
        <v>-35172.622905632954</v>
      </c>
      <c r="Q944">
        <f>0</f>
        <v>0</v>
      </c>
      <c r="R944" s="12">
        <f>0</f>
        <v>0</v>
      </c>
      <c r="S944">
        <f>0</f>
        <v>0</v>
      </c>
      <c r="T944">
        <f>0</f>
        <v>0</v>
      </c>
      <c r="U944">
        <f>IFERROR($C$3*S944,0)</f>
        <v>0</v>
      </c>
      <c r="V944">
        <f>3.1415-ATAN((M944/2)/ABS((G944-$C$7)))</f>
        <v>3.2439624987442031</v>
      </c>
      <c r="W944">
        <f>SQRT(((O944/2))^2+(ABS(G944-$C$7))^2)</f>
        <v>8.786589341099775E-2</v>
      </c>
      <c r="X944">
        <f t="shared" si="177"/>
        <v>3.1415000000000002</v>
      </c>
      <c r="Y944">
        <f>G944-$C$7</f>
        <v>-7.2941176470583569E-2</v>
      </c>
      <c r="Z944">
        <f t="shared" si="178"/>
        <v>2.5854625696804717E-6</v>
      </c>
      <c r="AA944">
        <f>W944/$C$5</f>
        <v>4.3932946705498876</v>
      </c>
      <c r="AB944">
        <f>Y944/$C$5</f>
        <v>-3.6470588235291785</v>
      </c>
      <c r="AC944">
        <f>$C$4/$C$5</f>
        <v>0</v>
      </c>
      <c r="AD944">
        <f>IFERROR(ABS(((J944*$C$5)/(4*Z944))*((((1/(AA944^3))-AA944)*SIN(V944))-(((4/(AA944^5))-(5/(AA944^3))+AA944)*SIN(3*V944))-(2*AC944*((3/(AA944^4))-(4/(AA944^2))+1)*COS(2*V944))+(2*AC944*((1/(AA944^2))-1)))),0)</f>
        <v>82481.087137278722</v>
      </c>
      <c r="AE944">
        <f>IFERROR(ABS(((J944*$C$5)/(4*Z944))*((2*AC944*((-(3/(AB944^4)))+(2/(AB944^2))+1)*SIN(2*X944))-((1/(AB944^3))*COS(X944))+(((4/(AB944^5))-((3/(AB944^3))-AB944))*COS(3*X944)))),0)</f>
        <v>167459.21400998818</v>
      </c>
      <c r="AF944">
        <f>MAX($C$8,AD944)</f>
        <v>400000</v>
      </c>
      <c r="AG944" s="11">
        <f>MAX(AE944,$C$3,U944)</f>
        <v>200000</v>
      </c>
      <c r="AH944" s="11">
        <f t="shared" si="179"/>
        <v>8.5293610546159901E-2</v>
      </c>
      <c r="AI944" s="11">
        <f>(3*K944)/($C$2*$C$3*2)</f>
        <v>-1.4999999999999999E-2</v>
      </c>
      <c r="AJ944">
        <f t="shared" si="171"/>
        <v>0.27705999999999997</v>
      </c>
      <c r="AK944">
        <f t="shared" si="172"/>
        <v>8.5293610546159901E-2</v>
      </c>
      <c r="AL944">
        <f>0</f>
        <v>0</v>
      </c>
      <c r="AN944">
        <f t="shared" si="173"/>
        <v>1.2360176273015412E-6</v>
      </c>
    </row>
    <row r="945" spans="7:40" x14ac:dyDescent="0.25">
      <c r="G945">
        <f>G944+($C$6/1700)</f>
        <v>0.27735294117647524</v>
      </c>
      <c r="H945" s="7">
        <f t="shared" si="174"/>
        <v>0.27734999999999999</v>
      </c>
      <c r="I945" s="7">
        <f t="shared" si="180"/>
        <v>945</v>
      </c>
      <c r="J945" s="7">
        <f t="shared" si="181"/>
        <v>24.221</v>
      </c>
      <c r="K945" s="7">
        <v>-100</v>
      </c>
      <c r="L945">
        <f>SQRT(ABS((6*J945)/($C$2*$C$8)))</f>
        <v>8.5242594986309511E-2</v>
      </c>
      <c r="M945">
        <f>(3*K945)/($C$2*$C$3*2)</f>
        <v>-1.4999999999999999E-2</v>
      </c>
      <c r="N945">
        <f t="shared" si="175"/>
        <v>8.5242594986309511E-2</v>
      </c>
      <c r="O945">
        <f t="shared" si="176"/>
        <v>9.7979589711327184E-2</v>
      </c>
      <c r="P945">
        <f t="shared" si="170"/>
        <v>-35193.672840225219</v>
      </c>
      <c r="Q945">
        <f>0</f>
        <v>0</v>
      </c>
      <c r="R945" s="12">
        <f>0</f>
        <v>0</v>
      </c>
      <c r="S945">
        <f>0</f>
        <v>0</v>
      </c>
      <c r="T945">
        <f>0</f>
        <v>0</v>
      </c>
      <c r="U945">
        <f>IFERROR($C$3*S945,0)</f>
        <v>0</v>
      </c>
      <c r="V945">
        <f>3.1415-ATAN((M945/2)/ABS((G945-$C$7)))</f>
        <v>3.2443744118960707</v>
      </c>
      <c r="W945">
        <f>SQRT(((O945/2))^2+(ABS(G945-$C$7))^2)</f>
        <v>8.7621887423797631E-2</v>
      </c>
      <c r="X945">
        <f t="shared" si="177"/>
        <v>3.1415000000000002</v>
      </c>
      <c r="Y945">
        <f>G945-$C$7</f>
        <v>-7.2647058823524735E-2</v>
      </c>
      <c r="Z945">
        <f t="shared" si="178"/>
        <v>2.580826116454253E-6</v>
      </c>
      <c r="AA945">
        <f>W945/$C$5</f>
        <v>4.3810943711898815</v>
      </c>
      <c r="AB945">
        <f>Y945/$C$5</f>
        <v>-3.6323529411762365</v>
      </c>
      <c r="AC945">
        <f>$C$4/$C$5</f>
        <v>0</v>
      </c>
      <c r="AD945">
        <f>IFERROR(ABS(((J945*$C$5)/(4*Z945))*((((1/(AA945^3))-AA945)*SIN(V945))-(((4/(AA945^5))-(5/(AA945^3))+AA945)*SIN(3*V945))-(2*AC945*((3/(AA945^4))-(4/(AA945^2))+1)*COS(2*V945))+(2*AC945*((1/(AA945^2))-1)))),0)</f>
        <v>82614.852840065592</v>
      </c>
      <c r="AE945">
        <f>IFERROR(ABS(((J945*$C$5)/(4*Z945))*((2*AC945*((-(3/(AB945^4)))+(2/(AB945^2))+1)*SIN(2*X945))-((1/(AB945^3))*COS(X945))+(((4/(AB945^5))-((3/(AB945^3))-AB945))*COS(3*X945)))),0)</f>
        <v>166828.11243520872</v>
      </c>
      <c r="AF945">
        <f>MAX($C$8,AD945)</f>
        <v>400000</v>
      </c>
      <c r="AG945" s="11">
        <f>MAX(AE945,$C$3,U945)</f>
        <v>200000</v>
      </c>
      <c r="AH945" s="11">
        <f t="shared" si="179"/>
        <v>8.5242594986309511E-2</v>
      </c>
      <c r="AI945" s="11">
        <f>(3*K945)/($C$2*$C$3*2)</f>
        <v>-1.4999999999999999E-2</v>
      </c>
      <c r="AJ945">
        <f t="shared" si="171"/>
        <v>0.27734999999999999</v>
      </c>
      <c r="AK945">
        <f t="shared" si="172"/>
        <v>8.5242594986309511E-2</v>
      </c>
      <c r="AL945">
        <f>0</f>
        <v>0</v>
      </c>
      <c r="AN945">
        <f t="shared" si="173"/>
        <v>1.277846821806215E-6</v>
      </c>
    </row>
    <row r="946" spans="7:40" x14ac:dyDescent="0.25">
      <c r="G946">
        <f>G945+($C$6/1700)</f>
        <v>0.27764705882353408</v>
      </c>
      <c r="H946" s="7">
        <f t="shared" si="174"/>
        <v>0.27765000000000001</v>
      </c>
      <c r="I946" s="7">
        <f t="shared" si="180"/>
        <v>946</v>
      </c>
      <c r="J946" s="7">
        <f t="shared" si="181"/>
        <v>24.190999999999999</v>
      </c>
      <c r="K946" s="7">
        <v>-100</v>
      </c>
      <c r="L946">
        <f>SQRT(ABS((6*J946)/($C$2*$C$8)))</f>
        <v>8.518978812040795E-2</v>
      </c>
      <c r="M946">
        <f>(3*K946)/($C$2*$C$3*2)</f>
        <v>-1.4999999999999999E-2</v>
      </c>
      <c r="N946">
        <f t="shared" si="175"/>
        <v>8.518978812040795E-2</v>
      </c>
      <c r="O946">
        <f t="shared" si="176"/>
        <v>9.7979589711327184E-2</v>
      </c>
      <c r="P946">
        <f t="shared" si="170"/>
        <v>-35215.488454552498</v>
      </c>
      <c r="Q946">
        <f>0</f>
        <v>0</v>
      </c>
      <c r="R946" s="12">
        <f>0</f>
        <v>0</v>
      </c>
      <c r="S946">
        <f>0</f>
        <v>0</v>
      </c>
      <c r="T946">
        <f>0</f>
        <v>0</v>
      </c>
      <c r="U946">
        <f>IFERROR($C$3*S946,0)</f>
        <v>0</v>
      </c>
      <c r="V946">
        <f>3.1415-ATAN((M946/2)/ABS((G946-$C$7)))</f>
        <v>3.24478963847602</v>
      </c>
      <c r="W946">
        <f>SQRT(((O946/2))^2+(ABS(G946-$C$7))^2)</f>
        <v>8.7378190052696439E-2</v>
      </c>
      <c r="X946">
        <f t="shared" si="177"/>
        <v>3.1415000000000002</v>
      </c>
      <c r="Y946">
        <f>G946-$C$7</f>
        <v>-7.2352941176465901E-2</v>
      </c>
      <c r="Z946">
        <f t="shared" si="178"/>
        <v>2.5760327055259858E-6</v>
      </c>
      <c r="AA946">
        <f>W946/$C$5</f>
        <v>4.3689095026348221</v>
      </c>
      <c r="AB946">
        <f>Y946/$C$5</f>
        <v>-3.617647058823295</v>
      </c>
      <c r="AC946">
        <f>$C$4/$C$5</f>
        <v>0</v>
      </c>
      <c r="AD946">
        <f>IFERROR(ABS(((J946*$C$5)/(4*Z946))*((((1/(AA946^3))-AA946)*SIN(V946))-(((4/(AA946^5))-(5/(AA946^3))+AA946)*SIN(3*V946))-(2*AC946*((3/(AA946^4))-(4/(AA946^2))+1)*COS(2*V946))+(2*AC946*((1/(AA946^2))-1)))),0)</f>
        <v>82751.36703186878</v>
      </c>
      <c r="AE946">
        <f>IFERROR(ABS(((J946*$C$5)/(4*Z946))*((2*AC946*((-(3/(AB946^4)))+(2/(AB946^2))+1)*SIN(2*X946))-((1/(AB946^3))*COS(X946))+(((4/(AB946^5))-((3/(AB946^3))-AB946))*COS(3*X946)))),0)</f>
        <v>166199.12487037593</v>
      </c>
      <c r="AF946">
        <f>MAX($C$8,AD946)</f>
        <v>400000</v>
      </c>
      <c r="AG946" s="11">
        <f>MAX(AE946,$C$3,U946)</f>
        <v>200000</v>
      </c>
      <c r="AH946" s="11">
        <f t="shared" si="179"/>
        <v>8.518978812040795E-2</v>
      </c>
      <c r="AI946" s="11">
        <f>(3*K946)/($C$2*$C$3*2)</f>
        <v>-1.4999999999999999E-2</v>
      </c>
      <c r="AJ946">
        <f t="shared" si="171"/>
        <v>0.27765000000000001</v>
      </c>
      <c r="AK946">
        <f t="shared" si="172"/>
        <v>8.518978812040795E-2</v>
      </c>
      <c r="AL946">
        <f>0</f>
        <v>0</v>
      </c>
      <c r="AN946">
        <f t="shared" si="173"/>
        <v>1.2345113000698418E-6</v>
      </c>
    </row>
    <row r="947" spans="7:40" x14ac:dyDescent="0.25">
      <c r="G947">
        <f>G946+($C$6/1700)</f>
        <v>0.27794117647059291</v>
      </c>
      <c r="H947" s="7">
        <f t="shared" si="174"/>
        <v>0.27794000000000002</v>
      </c>
      <c r="I947" s="7">
        <f t="shared" si="180"/>
        <v>947</v>
      </c>
      <c r="J947" s="7">
        <f t="shared" si="181"/>
        <v>24.161999999999999</v>
      </c>
      <c r="K947" s="7">
        <v>-100</v>
      </c>
      <c r="L947">
        <f>SQRT(ABS((6*J947)/($C$2*$C$8)))</f>
        <v>8.5138710349640601E-2</v>
      </c>
      <c r="M947">
        <f>(3*K947)/($C$2*$C$3*2)</f>
        <v>-1.4999999999999999E-2</v>
      </c>
      <c r="N947">
        <f t="shared" si="175"/>
        <v>8.5138710349640601E-2</v>
      </c>
      <c r="O947">
        <f t="shared" si="176"/>
        <v>9.7979589711327184E-2</v>
      </c>
      <c r="P947">
        <f t="shared" si="170"/>
        <v>-35236.615491118537</v>
      </c>
      <c r="Q947">
        <f>0</f>
        <v>0</v>
      </c>
      <c r="R947" s="12">
        <f>0</f>
        <v>0</v>
      </c>
      <c r="S947">
        <f>0</f>
        <v>0</v>
      </c>
      <c r="T947">
        <f>0</f>
        <v>0</v>
      </c>
      <c r="U947">
        <f>IFERROR($C$3*S947,0)</f>
        <v>0</v>
      </c>
      <c r="V947">
        <f>3.1415-ATAN((M947/2)/ABS((G947-$C$7)))</f>
        <v>3.2452082184803817</v>
      </c>
      <c r="W947">
        <f>SQRT(((O947/2))^2+(ABS(G947-$C$7))^2)</f>
        <v>8.7134803887093423E-2</v>
      </c>
      <c r="X947">
        <f t="shared" si="177"/>
        <v>3.1415000000000002</v>
      </c>
      <c r="Y947">
        <f>G947-$C$7</f>
        <v>-7.2058823529407068E-2</v>
      </c>
      <c r="Z947">
        <f t="shared" si="178"/>
        <v>2.57140189933502E-6</v>
      </c>
      <c r="AA947">
        <f>W947/$C$5</f>
        <v>4.3567401943546713</v>
      </c>
      <c r="AB947">
        <f>Y947/$C$5</f>
        <v>-3.6029411764703534</v>
      </c>
      <c r="AC947">
        <f>$C$4/$C$5</f>
        <v>0</v>
      </c>
      <c r="AD947">
        <f>IFERROR(ABS(((J947*$C$5)/(4*Z947))*((((1/(AA947^3))-AA947)*SIN(V947))-(((4/(AA947^5))-(5/(AA947^3))+AA947)*SIN(3*V947))-(2*AC947*((3/(AA947^4))-(4/(AA947^2))+1)*COS(2*V947))+(2*AC947*((1/(AA947^2))-1)))),0)</f>
        <v>82887.227233565281</v>
      </c>
      <c r="AE947">
        <f>IFERROR(ABS(((J947*$C$5)/(4*Z947))*((2*AC947*((-(3/(AB947^4)))+(2/(AB947^2))+1)*SIN(2*X947))-((1/(AB947^3))*COS(X947))+(((4/(AB947^5))-((3/(AB947^3))-AB947))*COS(3*X947)))),0)</f>
        <v>165565.35770398125</v>
      </c>
      <c r="AF947">
        <f>MAX($C$8,AD947)</f>
        <v>400000</v>
      </c>
      <c r="AG947" s="11">
        <f>MAX(AE947,$C$3,U947)</f>
        <v>200000</v>
      </c>
      <c r="AH947" s="11">
        <f t="shared" si="179"/>
        <v>8.5138710349640601E-2</v>
      </c>
      <c r="AI947" s="11">
        <f>(3*K947)/($C$2*$C$3*2)</f>
        <v>-1.4999999999999999E-2</v>
      </c>
      <c r="AJ947">
        <f t="shared" si="171"/>
        <v>0.27794000000000002</v>
      </c>
      <c r="AK947">
        <f t="shared" si="172"/>
        <v>8.5138710349640601E-2</v>
      </c>
      <c r="AL947">
        <f>0</f>
        <v>0</v>
      </c>
      <c r="AN947">
        <f t="shared" si="173"/>
        <v>1.2762875851467181E-6</v>
      </c>
    </row>
    <row r="948" spans="7:40" x14ac:dyDescent="0.25">
      <c r="G948">
        <f>G947+($C$6/1700)</f>
        <v>0.27823529411765174</v>
      </c>
      <c r="H948" s="7">
        <f t="shared" si="174"/>
        <v>0.27823999999999999</v>
      </c>
      <c r="I948" s="7">
        <f t="shared" si="180"/>
        <v>948</v>
      </c>
      <c r="J948" s="7">
        <f t="shared" si="181"/>
        <v>24.132000000000001</v>
      </c>
      <c r="K948" s="7">
        <v>-100</v>
      </c>
      <c r="L948">
        <f>SQRT(ABS((6*J948)/($C$2*$C$8)))</f>
        <v>8.5085839009790581E-2</v>
      </c>
      <c r="M948">
        <f>(3*K948)/($C$2*$C$3*2)</f>
        <v>-1.4999999999999999E-2</v>
      </c>
      <c r="N948">
        <f t="shared" si="175"/>
        <v>8.5085839009790581E-2</v>
      </c>
      <c r="O948">
        <f t="shared" si="176"/>
        <v>9.7979589711327184E-2</v>
      </c>
      <c r="P948">
        <f t="shared" si="170"/>
        <v>-35258.511109643034</v>
      </c>
      <c r="Q948">
        <f>0</f>
        <v>0</v>
      </c>
      <c r="R948" s="12">
        <f>0</f>
        <v>0</v>
      </c>
      <c r="S948">
        <f>0</f>
        <v>0</v>
      </c>
      <c r="T948">
        <f>0</f>
        <v>0</v>
      </c>
      <c r="U948">
        <f>IFERROR($C$3*S948,0)</f>
        <v>0</v>
      </c>
      <c r="V948">
        <f>3.1415-ATAN((M948/2)/ABS((G948-$C$7)))</f>
        <v>3.2456301925494362</v>
      </c>
      <c r="W948">
        <f>SQRT(((O948/2))^2+(ABS(G948-$C$7))^2)</f>
        <v>8.6891731542074524E-2</v>
      </c>
      <c r="X948">
        <f t="shared" si="177"/>
        <v>3.1415000000000002</v>
      </c>
      <c r="Y948">
        <f>G948-$C$7</f>
        <v>-7.1764705882348234E-2</v>
      </c>
      <c r="Z948">
        <f t="shared" si="178"/>
        <v>2.5666143337303329E-6</v>
      </c>
      <c r="AA948">
        <f>W948/$C$5</f>
        <v>4.3445865771037262</v>
      </c>
      <c r="AB948">
        <f>Y948/$C$5</f>
        <v>-3.5882352941174118</v>
      </c>
      <c r="AC948">
        <f>$C$4/$C$5</f>
        <v>0</v>
      </c>
      <c r="AD948">
        <f>IFERROR(ABS(((J948*$C$5)/(4*Z948))*((((1/(AA948^3))-AA948)*SIN(V948))-(((4/(AA948^5))-(5/(AA948^3))+AA948)*SIN(3*V948))-(2*AC948*((3/(AA948^4))-(4/(AA948^2))+1)*COS(2*V948))+(2*AC948*((1/(AA948^2))-1)))),0)</f>
        <v>83025.872648115255</v>
      </c>
      <c r="AE948">
        <f>IFERROR(ABS(((J948*$C$5)/(4*Z948))*((2*AC948*((-(3/(AB948^4)))+(2/(AB948^2))+1)*SIN(2*X948))-((1/(AB948^3))*COS(X948))+(((4/(AB948^5))-((3/(AB948^3))-AB948))*COS(3*X948)))),0)</f>
        <v>164933.65729640014</v>
      </c>
      <c r="AF948">
        <f>MAX($C$8,AD948)</f>
        <v>400000</v>
      </c>
      <c r="AG948" s="11">
        <f>MAX(AE948,$C$3,U948)</f>
        <v>200000</v>
      </c>
      <c r="AH948" s="11">
        <f t="shared" si="179"/>
        <v>8.5085839009790581E-2</v>
      </c>
      <c r="AI948" s="11">
        <f>(3*K948)/($C$2*$C$3*2)</f>
        <v>-1.4999999999999999E-2</v>
      </c>
      <c r="AJ948">
        <f t="shared" si="171"/>
        <v>0.27823999999999999</v>
      </c>
      <c r="AK948">
        <f t="shared" si="172"/>
        <v>8.5085839009790581E-2</v>
      </c>
      <c r="AL948">
        <f>0</f>
        <v>0</v>
      </c>
      <c r="AN948">
        <f t="shared" si="173"/>
        <v>1.23300313259948E-6</v>
      </c>
    </row>
    <row r="949" spans="7:40" x14ac:dyDescent="0.25">
      <c r="G949">
        <f>G948+($C$6/1700)</f>
        <v>0.27852941176471058</v>
      </c>
      <c r="H949" s="7">
        <f t="shared" si="174"/>
        <v>0.27853</v>
      </c>
      <c r="I949" s="7">
        <f t="shared" si="180"/>
        <v>949</v>
      </c>
      <c r="J949" s="7">
        <f t="shared" si="181"/>
        <v>24.103000000000002</v>
      </c>
      <c r="K949" s="7">
        <v>-100</v>
      </c>
      <c r="L949">
        <f>SQRT(ABS((6*J949)/($C$2*$C$8)))</f>
        <v>8.5034698799960479E-2</v>
      </c>
      <c r="M949">
        <f>(3*K949)/($C$2*$C$3*2)</f>
        <v>-1.4999999999999999E-2</v>
      </c>
      <c r="N949">
        <f t="shared" si="175"/>
        <v>8.5034698799960479E-2</v>
      </c>
      <c r="O949">
        <f t="shared" si="176"/>
        <v>9.7979589711327184E-2</v>
      </c>
      <c r="P949">
        <f t="shared" si="170"/>
        <v>-35279.715720018452</v>
      </c>
      <c r="Q949">
        <f>0</f>
        <v>0</v>
      </c>
      <c r="R949" s="12">
        <f>0</f>
        <v>0</v>
      </c>
      <c r="S949">
        <f>0</f>
        <v>0</v>
      </c>
      <c r="T949">
        <f>0</f>
        <v>0</v>
      </c>
      <c r="U949">
        <f>IFERROR($C$3*S949,0)</f>
        <v>0</v>
      </c>
      <c r="V949">
        <f>3.1415-ATAN((M949/2)/ABS((G949-$C$7)))</f>
        <v>3.2460556019803755</v>
      </c>
      <c r="W949">
        <f>SQRT(((O949/2))^2+(ABS(G949-$C$7))^2)</f>
        <v>8.6648975658678684E-2</v>
      </c>
      <c r="X949">
        <f t="shared" si="177"/>
        <v>3.1415000000000002</v>
      </c>
      <c r="Y949">
        <f>G949-$C$7</f>
        <v>-7.1470588235289401E-2</v>
      </c>
      <c r="Z949">
        <f t="shared" si="178"/>
        <v>2.5619891814693094E-6</v>
      </c>
      <c r="AA949">
        <f>W949/$C$5</f>
        <v>4.332448782933934</v>
      </c>
      <c r="AB949">
        <f>Y949/$C$5</f>
        <v>-3.5735294117644698</v>
      </c>
      <c r="AC949">
        <f>$C$4/$C$5</f>
        <v>0</v>
      </c>
      <c r="AD949">
        <f>IFERROR(ABS(((J949*$C$5)/(4*Z949))*((((1/(AA949^3))-AA949)*SIN(V949))-(((4/(AA949^5))-(5/(AA949^3))+AA949)*SIN(3*V949))-(2*AC949*((3/(AA949^4))-(4/(AA949^2))+1)*COS(2*V949))+(2*AC949*((1/(AA949^2))-1)))),0)</f>
        <v>83163.881570744765</v>
      </c>
      <c r="AE949">
        <f>IFERROR(ABS(((J949*$C$5)/(4*Z949))*((2*AC949*((-(3/(AB949^4)))+(2/(AB949^2))+1)*SIN(2*X949))-((1/(AB949^3))*COS(X949))+(((4/(AB949^5))-((3/(AB949^3))-AB949))*COS(3*X949)))),0)</f>
        <v>164297.16498967301</v>
      </c>
      <c r="AF949">
        <f>MAX($C$8,AD949)</f>
        <v>400000</v>
      </c>
      <c r="AG949" s="11">
        <f>MAX(AE949,$C$3,U949)</f>
        <v>200000</v>
      </c>
      <c r="AH949" s="11">
        <f t="shared" si="179"/>
        <v>8.5034698799960479E-2</v>
      </c>
      <c r="AI949" s="11">
        <f>(3*K949)/($C$2*$C$3*2)</f>
        <v>-1.4999999999999999E-2</v>
      </c>
      <c r="AJ949">
        <f t="shared" si="171"/>
        <v>0.27853</v>
      </c>
      <c r="AK949">
        <f t="shared" si="172"/>
        <v>8.5034698799960479E-2</v>
      </c>
      <c r="AL949">
        <f>0</f>
        <v>0</v>
      </c>
      <c r="AN949">
        <f t="shared" si="173"/>
        <v>1.2322611533275449E-6</v>
      </c>
    </row>
    <row r="950" spans="7:40" x14ac:dyDescent="0.25">
      <c r="G950">
        <f>G949+($C$6/1700)</f>
        <v>0.27882352941176941</v>
      </c>
      <c r="H950" s="7">
        <f t="shared" si="174"/>
        <v>0.27882000000000001</v>
      </c>
      <c r="I950" s="7">
        <f t="shared" si="180"/>
        <v>950</v>
      </c>
      <c r="J950" s="7">
        <f t="shared" si="181"/>
        <v>24.074000000000002</v>
      </c>
      <c r="K950" s="7">
        <v>-100</v>
      </c>
      <c r="L950">
        <f>SQRT(ABS((6*J950)/($C$2*$C$8)))</f>
        <v>8.4983527815689089E-2</v>
      </c>
      <c r="M950">
        <f>(3*K950)/($C$2*$C$3*2)</f>
        <v>-1.4999999999999999E-2</v>
      </c>
      <c r="N950">
        <f t="shared" si="175"/>
        <v>8.4983527815689089E-2</v>
      </c>
      <c r="O950">
        <f t="shared" si="176"/>
        <v>9.7979589711327184E-2</v>
      </c>
      <c r="P950">
        <f t="shared" si="170"/>
        <v>-35300.958634082024</v>
      </c>
      <c r="Q950">
        <f>0</f>
        <v>0</v>
      </c>
      <c r="R950" s="12">
        <f>0</f>
        <v>0</v>
      </c>
      <c r="S950">
        <f>0</f>
        <v>0</v>
      </c>
      <c r="T950">
        <f>0</f>
        <v>0</v>
      </c>
      <c r="U950">
        <f>IFERROR($C$3*S950,0)</f>
        <v>0</v>
      </c>
      <c r="V950">
        <f>3.1415-ATAN((M950/2)/ABS((G950-$C$7)))</f>
        <v>3.2464844887405815</v>
      </c>
      <c r="W950">
        <f>SQRT(((O950/2))^2+(ABS(G950-$C$7))^2)</f>
        <v>8.640653890416658E-2</v>
      </c>
      <c r="X950">
        <f t="shared" si="177"/>
        <v>3.1415000000000002</v>
      </c>
      <c r="Y950">
        <f>G950-$C$7</f>
        <v>-7.1176470588230567E-2</v>
      </c>
      <c r="Z950">
        <f t="shared" si="178"/>
        <v>2.5573668107936241E-6</v>
      </c>
      <c r="AA950">
        <f>W950/$C$5</f>
        <v>4.3203269452083291</v>
      </c>
      <c r="AB950">
        <f>Y950/$C$5</f>
        <v>-3.5588235294115282</v>
      </c>
      <c r="AC950">
        <f>$C$4/$C$5</f>
        <v>0</v>
      </c>
      <c r="AD950">
        <f>IFERROR(ABS(((J950*$C$5)/(4*Z950))*((((1/(AA950^3))-AA950)*SIN(V950))-(((4/(AA950^5))-(5/(AA950^3))+AA950)*SIN(3*V950))-(2*AC950*((3/(AA950^4))-(4/(AA950^2))+1)*COS(2*V950))+(2*AC950*((1/(AA950^2))-1)))),0)</f>
        <v>83302.983267267598</v>
      </c>
      <c r="AE950">
        <f>IFERROR(ABS(((J950*$C$5)/(4*Z950))*((2*AC950*((-(3/(AB950^4)))+(2/(AB950^2))+1)*SIN(2*X950))-((1/(AB950^3))*COS(X950))+(((4/(AB950^5))-((3/(AB950^3))-AB950))*COS(3*X950)))),0)</f>
        <v>163659.29160342581</v>
      </c>
      <c r="AF950">
        <f>MAX($C$8,AD950)</f>
        <v>400000</v>
      </c>
      <c r="AG950" s="11">
        <f>MAX(AE950,$C$3,U950)</f>
        <v>200000</v>
      </c>
      <c r="AH950" s="11">
        <f t="shared" si="179"/>
        <v>8.4983527815689089E-2</v>
      </c>
      <c r="AI950" s="11">
        <f>(3*K950)/($C$2*$C$3*2)</f>
        <v>-1.4999999999999999E-2</v>
      </c>
      <c r="AJ950">
        <f t="shared" si="171"/>
        <v>0.27882000000000001</v>
      </c>
      <c r="AK950">
        <f t="shared" si="172"/>
        <v>8.4983527815689089E-2</v>
      </c>
      <c r="AL950">
        <f>0</f>
        <v>0</v>
      </c>
      <c r="AN950">
        <f t="shared" si="173"/>
        <v>1.2739583980647259E-6</v>
      </c>
    </row>
    <row r="951" spans="7:40" x14ac:dyDescent="0.25">
      <c r="G951">
        <f>G950+($C$6/1700)</f>
        <v>0.27911764705882824</v>
      </c>
      <c r="H951" s="7">
        <f t="shared" si="174"/>
        <v>0.27911999999999998</v>
      </c>
      <c r="I951" s="7">
        <f t="shared" si="180"/>
        <v>951</v>
      </c>
      <c r="J951" s="7">
        <f t="shared" si="181"/>
        <v>24.044000000000004</v>
      </c>
      <c r="K951" s="7">
        <v>-100</v>
      </c>
      <c r="L951">
        <f>SQRT(ABS((6*J951)/($C$2*$C$8)))</f>
        <v>8.4930559870991074E-2</v>
      </c>
      <c r="M951">
        <f>(3*K951)/($C$2*$C$3*2)</f>
        <v>-1.4999999999999999E-2</v>
      </c>
      <c r="N951">
        <f t="shared" si="175"/>
        <v>8.4930559870991074E-2</v>
      </c>
      <c r="O951">
        <f t="shared" si="176"/>
        <v>9.7979589711327184E-2</v>
      </c>
      <c r="P951">
        <f t="shared" si="170"/>
        <v>-35322.974493009096</v>
      </c>
      <c r="Q951">
        <f>0</f>
        <v>0</v>
      </c>
      <c r="R951" s="12">
        <f>0</f>
        <v>0</v>
      </c>
      <c r="S951">
        <f>0</f>
        <v>0</v>
      </c>
      <c r="T951">
        <f>0</f>
        <v>0</v>
      </c>
      <c r="U951">
        <f>IFERROR($C$3*S951,0)</f>
        <v>0</v>
      </c>
      <c r="V951">
        <f>3.1415-ATAN((M951/2)/ABS((G951-$C$7)))</f>
        <v>3.2469168954812213</v>
      </c>
      <c r="W951">
        <f>SQRT(((O951/2))^2+(ABS(G951-$C$7))^2)</f>
        <v>8.6164423972291723E-2</v>
      </c>
      <c r="X951">
        <f t="shared" si="177"/>
        <v>3.1415000000000002</v>
      </c>
      <c r="Y951">
        <f>G951-$C$7</f>
        <v>-7.0882352941171733E-2</v>
      </c>
      <c r="Z951">
        <f t="shared" si="178"/>
        <v>2.5525879769226365E-6</v>
      </c>
      <c r="AA951">
        <f>W951/$C$5</f>
        <v>4.3082211986145857</v>
      </c>
      <c r="AB951">
        <f>Y951/$C$5</f>
        <v>-3.5441176470585867</v>
      </c>
      <c r="AC951">
        <f>$C$4/$C$5</f>
        <v>0</v>
      </c>
      <c r="AD951">
        <f>IFERROR(ABS(((J951*$C$5)/(4*Z951))*((((1/(AA951^3))-AA951)*SIN(V951))-(((4/(AA951^5))-(5/(AA951^3))+AA951)*SIN(3*V951))-(2*AC951*((3/(AA951^4))-(4/(AA951^2))+1)*COS(2*V951))+(2*AC951*((1/(AA951^2))-1)))),0)</f>
        <v>83444.927144232017</v>
      </c>
      <c r="AE951">
        <f>IFERROR(ABS(((J951*$C$5)/(4*Z951))*((2*AC951*((-(3/(AB951^4)))+(2/(AB951^2))+1)*SIN(2*X951))-((1/(AB951^3))*COS(X951))+(((4/(AB951^5))-((3/(AB951^3))-AB951))*COS(3*X951)))),0)</f>
        <v>163023.41138727212</v>
      </c>
      <c r="AF951">
        <f>MAX($C$8,AD951)</f>
        <v>400000</v>
      </c>
      <c r="AG951" s="11">
        <f>MAX(AE951,$C$3,U951)</f>
        <v>200000</v>
      </c>
      <c r="AH951" s="11">
        <f t="shared" si="179"/>
        <v>8.4930559870991074E-2</v>
      </c>
      <c r="AI951" s="11">
        <f>(3*K951)/($C$2*$C$3*2)</f>
        <v>-1.4999999999999999E-2</v>
      </c>
      <c r="AJ951">
        <f t="shared" si="171"/>
        <v>0.27911999999999998</v>
      </c>
      <c r="AK951">
        <f t="shared" si="172"/>
        <v>8.4930559870991074E-2</v>
      </c>
      <c r="AL951">
        <f>0</f>
        <v>0</v>
      </c>
      <c r="AN951">
        <f t="shared" si="173"/>
        <v>1.2307502285192274E-6</v>
      </c>
    </row>
    <row r="952" spans="7:40" x14ac:dyDescent="0.25">
      <c r="G952">
        <f>G951+($C$6/1700)</f>
        <v>0.27941176470588708</v>
      </c>
      <c r="H952" s="7">
        <f t="shared" si="174"/>
        <v>0.27940999999999999</v>
      </c>
      <c r="I952" s="7">
        <f t="shared" si="180"/>
        <v>952</v>
      </c>
      <c r="J952" s="7">
        <f t="shared" si="181"/>
        <v>24.015000000000004</v>
      </c>
      <c r="K952" s="7">
        <v>-100</v>
      </c>
      <c r="L952">
        <f>SQRT(ABS((6*J952)/($C$2*$C$8)))</f>
        <v>8.4879326104770655E-2</v>
      </c>
      <c r="M952">
        <f>(3*K952)/($C$2*$C$3*2)</f>
        <v>-1.4999999999999999E-2</v>
      </c>
      <c r="N952">
        <f t="shared" si="175"/>
        <v>8.4879326104770655E-2</v>
      </c>
      <c r="O952">
        <f t="shared" si="176"/>
        <v>9.7979589711327184E-2</v>
      </c>
      <c r="P952">
        <f t="shared" si="170"/>
        <v>-35344.295692180152</v>
      </c>
      <c r="Q952">
        <f>0</f>
        <v>0</v>
      </c>
      <c r="R952" s="12">
        <f>0</f>
        <v>0</v>
      </c>
      <c r="S952">
        <f>0</f>
        <v>0</v>
      </c>
      <c r="T952">
        <f>0</f>
        <v>0</v>
      </c>
      <c r="U952">
        <f>IFERROR($C$3*S952,0)</f>
        <v>0</v>
      </c>
      <c r="V952">
        <f>3.1415-ATAN((M952/2)/ABS((G952-$C$7)))</f>
        <v>3.2473528655511803</v>
      </c>
      <c r="W952">
        <f>SQRT(((O952/2))^2+(ABS(G952-$C$7))^2)</f>
        <v>8.592263358357359E-2</v>
      </c>
      <c r="X952">
        <f t="shared" si="177"/>
        <v>3.1415000000000002</v>
      </c>
      <c r="Y952">
        <f>G952-$C$7</f>
        <v>-7.05882352941129E-2</v>
      </c>
      <c r="Z952">
        <f t="shared" si="178"/>
        <v>2.5479712705075847E-6</v>
      </c>
      <c r="AA952">
        <f>W952/$C$5</f>
        <v>4.2961316791786794</v>
      </c>
      <c r="AB952">
        <f>Y952/$C$5</f>
        <v>-3.5294117647056451</v>
      </c>
      <c r="AC952">
        <f>$C$4/$C$5</f>
        <v>0</v>
      </c>
      <c r="AD952">
        <f>IFERROR(ABS(((J952*$C$5)/(4*Z952))*((((1/(AA952^3))-AA952)*SIN(V952))-(((4/(AA952^5))-(5/(AA952^3))+AA952)*SIN(3*V952))-(2*AC952*((3/(AA952^4))-(4/(AA952^2))+1)*COS(2*V952))+(2*AC952*((1/(AA952^2))-1)))),0)</f>
        <v>83586.26228183604</v>
      </c>
      <c r="AE952">
        <f>IFERROR(ABS(((J952*$C$5)/(4*Z952))*((2*AC952*((-(3/(AB952^4)))+(2/(AB952^2))+1)*SIN(2*X952))-((1/(AB952^3))*COS(X952))+(((4/(AB952^5))-((3/(AB952^3))-AB952))*COS(3*X952)))),0)</f>
        <v>162382.71902534427</v>
      </c>
      <c r="AF952">
        <f>MAX($C$8,AD952)</f>
        <v>400000</v>
      </c>
      <c r="AG952" s="11">
        <f>MAX(AE952,$C$3,U952)</f>
        <v>200000</v>
      </c>
      <c r="AH952" s="11">
        <f t="shared" si="179"/>
        <v>8.4879326104770655E-2</v>
      </c>
      <c r="AI952" s="11">
        <f>(3*K952)/($C$2*$C$3*2)</f>
        <v>-1.4999999999999999E-2</v>
      </c>
      <c r="AJ952">
        <f t="shared" si="171"/>
        <v>0.27940999999999999</v>
      </c>
      <c r="AK952">
        <f t="shared" si="172"/>
        <v>8.4879326104770655E-2</v>
      </c>
      <c r="AL952">
        <f>0</f>
        <v>0</v>
      </c>
      <c r="AN952">
        <f t="shared" si="173"/>
        <v>1.2723943964039778E-6</v>
      </c>
    </row>
    <row r="953" spans="7:40" x14ac:dyDescent="0.25">
      <c r="G953">
        <f>G952+($C$6/1700)</f>
        <v>0.27970588235294591</v>
      </c>
      <c r="H953" s="7">
        <f t="shared" si="174"/>
        <v>0.27971000000000001</v>
      </c>
      <c r="I953" s="7">
        <f t="shared" si="180"/>
        <v>953</v>
      </c>
      <c r="J953" s="7">
        <f t="shared" si="181"/>
        <v>23.985000000000003</v>
      </c>
      <c r="K953" s="7">
        <v>-100</v>
      </c>
      <c r="L953">
        <f>SQRT(ABS((6*J953)/($C$2*$C$8)))</f>
        <v>8.4826293093592159E-2</v>
      </c>
      <c r="M953">
        <f>(3*K953)/($C$2*$C$3*2)</f>
        <v>-1.4999999999999999E-2</v>
      </c>
      <c r="N953">
        <f t="shared" si="175"/>
        <v>8.4826293093592159E-2</v>
      </c>
      <c r="O953">
        <f t="shared" si="176"/>
        <v>9.7979589711327184E-2</v>
      </c>
      <c r="P953">
        <f t="shared" si="170"/>
        <v>-35366.392784487034</v>
      </c>
      <c r="Q953">
        <f>0</f>
        <v>0</v>
      </c>
      <c r="R953" s="12">
        <f>0</f>
        <v>0</v>
      </c>
      <c r="S953">
        <f>0</f>
        <v>0</v>
      </c>
      <c r="T953">
        <f>0</f>
        <v>0</v>
      </c>
      <c r="U953">
        <f>IFERROR($C$3*S953,0)</f>
        <v>0</v>
      </c>
      <c r="V953">
        <f>3.1415-ATAN((M953/2)/ABS((G953-$C$7)))</f>
        <v>3.2477924430113285</v>
      </c>
      <c r="W953">
        <f>SQRT(((O953/2))^2+(ABS(G953-$C$7))^2)</f>
        <v>8.5681170485573319E-2</v>
      </c>
      <c r="X953">
        <f t="shared" si="177"/>
        <v>3.1415000000000002</v>
      </c>
      <c r="Y953">
        <f>G953-$C$7</f>
        <v>-7.0294117647054066E-2</v>
      </c>
      <c r="Z953">
        <f t="shared" si="178"/>
        <v>2.5431982998122601E-6</v>
      </c>
      <c r="AA953">
        <f>W953/$C$5</f>
        <v>4.2840585242786657</v>
      </c>
      <c r="AB953">
        <f>Y953/$C$5</f>
        <v>-3.5147058823527031</v>
      </c>
      <c r="AC953">
        <f>$C$4/$C$5</f>
        <v>0</v>
      </c>
      <c r="AD953">
        <f>IFERROR(ABS(((J953*$C$5)/(4*Z953))*((((1/(AA953^3))-AA953)*SIN(V953))-(((4/(AA953^5))-(5/(AA953^3))+AA953)*SIN(3*V953))-(2*AC953*((3/(AA953^4))-(4/(AA953^2))+1)*COS(2*V953))+(2*AC953*((1/(AA953^2))-1)))),0)</f>
        <v>83730.478985578855</v>
      </c>
      <c r="AE953">
        <f>IFERROR(ABS(((J953*$C$5)/(4*Z953))*((2*AC953*((-(3/(AB953^4)))+(2/(AB953^2))+1)*SIN(2*X953))-((1/(AB953^3))*COS(X953))+(((4/(AB953^5))-((3/(AB953^3))-AB953))*COS(3*X953)))),0)</f>
        <v>161743.96898140133</v>
      </c>
      <c r="AF953">
        <f>MAX($C$8,AD953)</f>
        <v>400000</v>
      </c>
      <c r="AG953" s="11">
        <f>MAX(AE953,$C$3,U953)</f>
        <v>200000</v>
      </c>
      <c r="AH953" s="11">
        <f t="shared" si="179"/>
        <v>8.4826293093592159E-2</v>
      </c>
      <c r="AI953" s="11">
        <f>(3*K953)/($C$2*$C$3*2)</f>
        <v>-1.4999999999999999E-2</v>
      </c>
      <c r="AJ953">
        <f t="shared" si="171"/>
        <v>0.27971000000000001</v>
      </c>
      <c r="AK953">
        <f t="shared" si="172"/>
        <v>8.4826293093592159E-2</v>
      </c>
      <c r="AL953">
        <f>0</f>
        <v>0</v>
      </c>
      <c r="AN953">
        <f t="shared" si="173"/>
        <v>1.2292374465497423E-6</v>
      </c>
    </row>
    <row r="954" spans="7:40" x14ac:dyDescent="0.25">
      <c r="G954">
        <f>G953+($C$6/1700)</f>
        <v>0.28000000000000475</v>
      </c>
      <c r="H954" s="7">
        <f t="shared" si="174"/>
        <v>0.28000000000000003</v>
      </c>
      <c r="I954" s="7">
        <f t="shared" si="180"/>
        <v>954</v>
      </c>
      <c r="J954" s="7">
        <f t="shared" si="181"/>
        <v>23.956000000000003</v>
      </c>
      <c r="K954" s="7">
        <v>-100</v>
      </c>
      <c r="L954">
        <f>SQRT(ABS((6*J954)/($C$2*$C$8)))</f>
        <v>8.4774996313771681E-2</v>
      </c>
      <c r="M954">
        <f>(3*K954)/($C$2*$C$3*2)</f>
        <v>-1.4999999999999999E-2</v>
      </c>
      <c r="N954">
        <f t="shared" si="175"/>
        <v>8.4774996313771681E-2</v>
      </c>
      <c r="O954">
        <f t="shared" si="176"/>
        <v>9.7979589711327184E-2</v>
      </c>
      <c r="P954">
        <f t="shared" si="170"/>
        <v>-35387.792750781286</v>
      </c>
      <c r="Q954">
        <f>0</f>
        <v>0</v>
      </c>
      <c r="R954" s="12">
        <f>0</f>
        <v>0</v>
      </c>
      <c r="S954">
        <f>0</f>
        <v>0</v>
      </c>
      <c r="T954">
        <f>0</f>
        <v>0</v>
      </c>
      <c r="U954">
        <f>IFERROR($C$3*S954,0)</f>
        <v>0</v>
      </c>
      <c r="V954">
        <f>3.1415-ATAN((M954/2)/ABS((G954-$C$7)))</f>
        <v>3.2482356726491428</v>
      </c>
      <c r="W954">
        <f>SQRT(((O954/2))^2+(ABS(G954-$C$7))^2)</f>
        <v>8.5440037453171427E-2</v>
      </c>
      <c r="X954">
        <f t="shared" si="177"/>
        <v>3.1415000000000002</v>
      </c>
      <c r="Y954">
        <f>G954-$C$7</f>
        <v>-6.9999999999995233E-2</v>
      </c>
      <c r="Z954">
        <f t="shared" si="178"/>
        <v>2.5385872646158934E-6</v>
      </c>
      <c r="AA954">
        <f>W954/$C$5</f>
        <v>4.2720018726585716</v>
      </c>
      <c r="AB954">
        <f>Y954/$C$5</f>
        <v>-3.4999999999997615</v>
      </c>
      <c r="AC954">
        <f>$C$4/$C$5</f>
        <v>0</v>
      </c>
      <c r="AD954">
        <f>IFERROR(ABS(((J954*$C$5)/(4*Z954))*((((1/(AA954^3))-AA954)*SIN(V954))-(((4/(AA954^5))-(5/(AA954^3))+AA954)*SIN(3*V954))-(2*AC954*((3/(AA954^4))-(4/(AA954^2))+1)*COS(2*V954))+(2*AC954*((1/(AA954^2))-1)))),0)</f>
        <v>83874.106456451671</v>
      </c>
      <c r="AE954">
        <f>IFERROR(ABS(((J954*$C$5)/(4*Z954))*((2*AC954*((-(3/(AB954^4)))+(2/(AB954^2))+1)*SIN(2*X954))-((1/(AB954^3))*COS(X954))+(((4/(AB954^5))-((3/(AB954^3))-AB954))*COS(3*X954)))),0)</f>
        <v>161100.39183531693</v>
      </c>
      <c r="AF954">
        <f>MAX($C$8,AD954)</f>
        <v>400000</v>
      </c>
      <c r="AG954" s="11">
        <f>MAX(AE954,$C$3,U954)</f>
        <v>200000</v>
      </c>
      <c r="AH954" s="11">
        <f t="shared" si="179"/>
        <v>8.4774996313771681E-2</v>
      </c>
      <c r="AI954" s="11">
        <f>(3*K954)/($C$2*$C$3*2)</f>
        <v>-1.4999999999999999E-2</v>
      </c>
      <c r="AJ954">
        <f t="shared" si="171"/>
        <v>0.28000000000000003</v>
      </c>
      <c r="AK954">
        <f t="shared" si="172"/>
        <v>8.4774996313771681E-2</v>
      </c>
      <c r="AL954">
        <f>0</f>
        <v>0</v>
      </c>
      <c r="AN954">
        <f t="shared" si="173"/>
        <v>1.2284931928991518E-6</v>
      </c>
    </row>
    <row r="955" spans="7:40" x14ac:dyDescent="0.25">
      <c r="G955">
        <f>G954+($C$6/1700)</f>
        <v>0.28029411764706358</v>
      </c>
      <c r="H955" s="7">
        <f t="shared" si="174"/>
        <v>0.28028999999999998</v>
      </c>
      <c r="I955" s="7">
        <f t="shared" si="180"/>
        <v>955</v>
      </c>
      <c r="J955" s="7">
        <f t="shared" si="181"/>
        <v>23.927000000000007</v>
      </c>
      <c r="K955" s="7">
        <v>-100</v>
      </c>
      <c r="L955">
        <f>SQRT(ABS((6*J955)/($C$2*$C$8)))</f>
        <v>8.4723668475816138E-2</v>
      </c>
      <c r="M955">
        <f>(3*K955)/($C$2*$C$3*2)</f>
        <v>-1.4999999999999999E-2</v>
      </c>
      <c r="N955">
        <f t="shared" si="175"/>
        <v>8.4723668475816138E-2</v>
      </c>
      <c r="O955">
        <f t="shared" si="176"/>
        <v>9.7979589711327184E-2</v>
      </c>
      <c r="P955">
        <f t="shared" si="170"/>
        <v>-35409.23161107373</v>
      </c>
      <c r="Q955">
        <f>0</f>
        <v>0</v>
      </c>
      <c r="R955" s="12">
        <f>0</f>
        <v>0</v>
      </c>
      <c r="S955">
        <f>0</f>
        <v>0</v>
      </c>
      <c r="T955">
        <f>0</f>
        <v>0</v>
      </c>
      <c r="U955">
        <f>IFERROR($C$3*S955,0)</f>
        <v>0</v>
      </c>
      <c r="V955">
        <f>3.1415-ATAN((M955/2)/ABS((G955-$C$7)))</f>
        <v>3.2486825999936877</v>
      </c>
      <c r="W955">
        <f>SQRT(((O955/2))^2+(ABS(G955-$C$7))^2)</f>
        <v>8.5199237288847915E-2</v>
      </c>
      <c r="X955">
        <f t="shared" si="177"/>
        <v>3.1415000000000002</v>
      </c>
      <c r="Y955">
        <f>G955-$C$7</f>
        <v>-6.9705882352936399E-2</v>
      </c>
      <c r="Z955">
        <f t="shared" si="178"/>
        <v>2.5339790195260664E-6</v>
      </c>
      <c r="AA955">
        <f>W955/$C$5</f>
        <v>4.2599618644423956</v>
      </c>
      <c r="AB955">
        <f>Y955/$C$5</f>
        <v>-3.48529411764682</v>
      </c>
      <c r="AC955">
        <f>$C$4/$C$5</f>
        <v>0</v>
      </c>
      <c r="AD955">
        <f>IFERROR(ABS(((J955*$C$5)/(4*Z955))*((((1/(AA955^3))-AA955)*SIN(V955))-(((4/(AA955^5))-(5/(AA955^3))+AA955)*SIN(3*V955))-(2*AC955*((3/(AA955^4))-(4/(AA955^2))+1)*COS(2*V955))+(2*AC955*((1/(AA955^2))-1)))),0)</f>
        <v>84018.900227228776</v>
      </c>
      <c r="AE955">
        <f>IFERROR(ABS(((J955*$C$5)/(4*Z955))*((2*AC955*((-(3/(AB955^4)))+(2/(AB955^2))+1)*SIN(2*X955))-((1/(AB955^3))*COS(X955))+(((4/(AB955^5))-((3/(AB955^3))-AB955))*COS(3*X955)))),0)</f>
        <v>160455.35147508085</v>
      </c>
      <c r="AF955">
        <f>MAX($C$8,AD955)</f>
        <v>400000</v>
      </c>
      <c r="AG955" s="11">
        <f>MAX(AE955,$C$3,U955)</f>
        <v>200000</v>
      </c>
      <c r="AH955" s="11">
        <f t="shared" si="179"/>
        <v>8.4723668475816138E-2</v>
      </c>
      <c r="AI955" s="11">
        <f>(3*K955)/($C$2*$C$3*2)</f>
        <v>-1.4999999999999999E-2</v>
      </c>
      <c r="AJ955">
        <f t="shared" si="171"/>
        <v>0.28028999999999998</v>
      </c>
      <c r="AK955">
        <f t="shared" si="172"/>
        <v>8.4723668475816138E-2</v>
      </c>
      <c r="AL955">
        <f>0</f>
        <v>0</v>
      </c>
      <c r="AN955">
        <f t="shared" si="173"/>
        <v>1.27005806953865E-6</v>
      </c>
    </row>
    <row r="956" spans="7:40" x14ac:dyDescent="0.25">
      <c r="G956">
        <f>G955+($C$6/1700)</f>
        <v>0.28058823529412241</v>
      </c>
      <c r="H956" s="7">
        <f t="shared" si="174"/>
        <v>0.28059000000000001</v>
      </c>
      <c r="I956" s="7">
        <f t="shared" si="180"/>
        <v>956</v>
      </c>
      <c r="J956" s="7">
        <f t="shared" si="181"/>
        <v>23.897000000000006</v>
      </c>
      <c r="K956" s="7">
        <v>-100</v>
      </c>
      <c r="L956">
        <f>SQRT(ABS((6*J956)/($C$2*$C$8)))</f>
        <v>8.4670537969236986E-2</v>
      </c>
      <c r="M956">
        <f>(3*K956)/($C$2*$C$3*2)</f>
        <v>-1.4999999999999999E-2</v>
      </c>
      <c r="N956">
        <f t="shared" si="175"/>
        <v>8.4670537969236986E-2</v>
      </c>
      <c r="O956">
        <f t="shared" si="176"/>
        <v>9.7979589711327184E-2</v>
      </c>
      <c r="P956">
        <f t="shared" si="170"/>
        <v>-35431.450796851888</v>
      </c>
      <c r="Q956">
        <f>0</f>
        <v>0</v>
      </c>
      <c r="R956" s="12">
        <f>0</f>
        <v>0</v>
      </c>
      <c r="S956">
        <f>0</f>
        <v>0</v>
      </c>
      <c r="T956">
        <f>0</f>
        <v>0</v>
      </c>
      <c r="U956">
        <f>IFERROR($C$3*S956,0)</f>
        <v>0</v>
      </c>
      <c r="V956">
        <f>3.1415-ATAN((M956/2)/ABS((G956-$C$7)))</f>
        <v>3.2491332713309644</v>
      </c>
      <c r="W956">
        <f>SQRT(((O956/2))^2+(ABS(G956-$C$7))^2)</f>
        <v>8.4958772822964629E-2</v>
      </c>
      <c r="X956">
        <f t="shared" si="177"/>
        <v>3.1415000000000002</v>
      </c>
      <c r="Y956">
        <f>G956-$C$7</f>
        <v>-6.9411764705877566E-2</v>
      </c>
      <c r="Z956">
        <f t="shared" si="178"/>
        <v>2.5292148073135706E-6</v>
      </c>
      <c r="AA956">
        <f>W956/$C$5</f>
        <v>4.2479386411482309</v>
      </c>
      <c r="AB956">
        <f>Y956/$C$5</f>
        <v>-3.4705882352938784</v>
      </c>
      <c r="AC956">
        <f>$C$4/$C$5</f>
        <v>0</v>
      </c>
      <c r="AD956">
        <f>IFERROR(ABS(((J956*$C$5)/(4*Z956))*((((1/(AA956^3))-AA956)*SIN(V956))-(((4/(AA956^5))-(5/(AA956^3))+AA956)*SIN(3*V956))-(2*AC956*((3/(AA956^4))-(4/(AA956^2))+1)*COS(2*V956))+(2*AC956*((1/(AA956^2))-1)))),0)</f>
        <v>84166.636714785112</v>
      </c>
      <c r="AE956">
        <f>IFERROR(ABS(((J956*$C$5)/(4*Z956))*((2*AC956*((-(3/(AB956^4)))+(2/(AB956^2))+1)*SIN(2*X956))-((1/(AB956^3))*COS(X956))+(((4/(AB956^5))-((3/(AB956^3))-AB956))*COS(3*X956)))),0)</f>
        <v>159812.17413635951</v>
      </c>
      <c r="AF956">
        <f>MAX($C$8,AD956)</f>
        <v>400000</v>
      </c>
      <c r="AG956" s="11">
        <f>MAX(AE956,$C$3,U956)</f>
        <v>200000</v>
      </c>
      <c r="AH956" s="11">
        <f t="shared" si="179"/>
        <v>8.4670537969236986E-2</v>
      </c>
      <c r="AI956" s="11">
        <f>(3*K956)/($C$2*$C$3*2)</f>
        <v>-1.4999999999999999E-2</v>
      </c>
      <c r="AJ956">
        <f t="shared" si="171"/>
        <v>0.28059000000000001</v>
      </c>
      <c r="AK956">
        <f t="shared" si="172"/>
        <v>8.4670537969236986E-2</v>
      </c>
      <c r="AL956">
        <f>0</f>
        <v>0</v>
      </c>
      <c r="AN956">
        <f t="shared" si="173"/>
        <v>1.2269776281579587E-6</v>
      </c>
    </row>
    <row r="957" spans="7:40" x14ac:dyDescent="0.25">
      <c r="G957">
        <f>G956+($C$6/1700)</f>
        <v>0.28088235294118125</v>
      </c>
      <c r="H957" s="7">
        <f t="shared" si="174"/>
        <v>0.28088000000000002</v>
      </c>
      <c r="I957" s="7">
        <f t="shared" si="180"/>
        <v>957</v>
      </c>
      <c r="J957" s="7">
        <f t="shared" si="181"/>
        <v>23.868000000000006</v>
      </c>
      <c r="K957" s="7">
        <v>-100</v>
      </c>
      <c r="L957">
        <f>SQRT(ABS((6*J957)/($C$2*$C$8)))</f>
        <v>8.4619146769510753E-2</v>
      </c>
      <c r="M957">
        <f>(3*K957)/($C$2*$C$3*2)</f>
        <v>-1.4999999999999999E-2</v>
      </c>
      <c r="N957">
        <f t="shared" si="175"/>
        <v>8.4619146769510753E-2</v>
      </c>
      <c r="O957">
        <f t="shared" si="176"/>
        <v>9.7979589711327184E-2</v>
      </c>
      <c r="P957">
        <f t="shared" si="170"/>
        <v>-35452.969150959747</v>
      </c>
      <c r="Q957">
        <f>0</f>
        <v>0</v>
      </c>
      <c r="R957" s="12">
        <f>0</f>
        <v>0</v>
      </c>
      <c r="S957">
        <f>0</f>
        <v>0</v>
      </c>
      <c r="T957">
        <f>0</f>
        <v>0</v>
      </c>
      <c r="U957">
        <f>IFERROR($C$3*S957,0)</f>
        <v>0</v>
      </c>
      <c r="V957">
        <f>3.1415-ATAN((M957/2)/ABS((G957-$C$7)))</f>
        <v>3.2495877337196446</v>
      </c>
      <c r="W957">
        <f>SQRT(((O957/2))^2+(ABS(G957-$C$7))^2)</f>
        <v>8.4718646914049775E-2</v>
      </c>
      <c r="X957">
        <f t="shared" si="177"/>
        <v>3.1415000000000002</v>
      </c>
      <c r="Y957">
        <f>G957-$C$7</f>
        <v>-6.9117647058818732E-2</v>
      </c>
      <c r="Z957">
        <f t="shared" si="178"/>
        <v>2.524612243868354E-6</v>
      </c>
      <c r="AA957">
        <f>W957/$C$5</f>
        <v>4.2359323457024889</v>
      </c>
      <c r="AB957">
        <f>Y957/$C$5</f>
        <v>-3.4558823529409364</v>
      </c>
      <c r="AC957">
        <f>$C$4/$C$5</f>
        <v>0</v>
      </c>
      <c r="AD957">
        <f>IFERROR(ABS(((J957*$C$5)/(4*Z957))*((((1/(AA957^3))-AA957)*SIN(V957))-(((4/(AA957^5))-(5/(AA957^3))+AA957)*SIN(3*V957))-(2*AC957*((3/(AA957^4))-(4/(AA957^2))+1)*COS(2*V957))+(2*AC957*((1/(AA957^2))-1)))),0)</f>
        <v>84313.814898736964</v>
      </c>
      <c r="AE957">
        <f>IFERROR(ABS(((J957*$C$5)/(4*Z957))*((2*AC957*((-(3/(AB957^4)))+(2/(AB957^2))+1)*SIN(2*X957))-((1/(AB957^3))*COS(X957))+(((4/(AB957^5))-((3/(AB957^3))-AB957))*COS(3*X957)))),0)</f>
        <v>159164.14518451554</v>
      </c>
      <c r="AF957">
        <f>MAX($C$8,AD957)</f>
        <v>400000</v>
      </c>
      <c r="AG957" s="11">
        <f>MAX(AE957,$C$3,U957)</f>
        <v>200000</v>
      </c>
      <c r="AH957" s="11">
        <f t="shared" si="179"/>
        <v>8.4619146769510753E-2</v>
      </c>
      <c r="AI957" s="11">
        <f>(3*K957)/($C$2*$C$3*2)</f>
        <v>-1.4999999999999999E-2</v>
      </c>
      <c r="AJ957">
        <f t="shared" si="171"/>
        <v>0.28088000000000002</v>
      </c>
      <c r="AK957">
        <f t="shared" si="172"/>
        <v>8.4619146769510753E-2</v>
      </c>
      <c r="AL957">
        <f>0</f>
        <v>0</v>
      </c>
      <c r="AN957">
        <f t="shared" si="173"/>
        <v>1.2684892589216697E-6</v>
      </c>
    </row>
    <row r="958" spans="7:40" x14ac:dyDescent="0.25">
      <c r="G958">
        <f>G957+($C$6/1700)</f>
        <v>0.28117647058824008</v>
      </c>
      <c r="H958" s="7">
        <f t="shared" si="174"/>
        <v>0.28117999999999999</v>
      </c>
      <c r="I958" s="7">
        <f t="shared" si="180"/>
        <v>958</v>
      </c>
      <c r="J958" s="7">
        <f t="shared" si="181"/>
        <v>23.838000000000008</v>
      </c>
      <c r="K958" s="7">
        <v>-100</v>
      </c>
      <c r="L958">
        <f>SQRT(ABS((6*J958)/($C$2*$C$8)))</f>
        <v>8.4565950594787276E-2</v>
      </c>
      <c r="M958">
        <f>(3*K958)/($C$2*$C$3*2)</f>
        <v>-1.4999999999999999E-2</v>
      </c>
      <c r="N958">
        <f t="shared" si="175"/>
        <v>8.4565950594787276E-2</v>
      </c>
      <c r="O958">
        <f t="shared" si="176"/>
        <v>9.7979589711327184E-2</v>
      </c>
      <c r="P958">
        <f t="shared" si="170"/>
        <v>-35475.270825902859</v>
      </c>
      <c r="Q958">
        <f>0</f>
        <v>0</v>
      </c>
      <c r="R958" s="12">
        <f>0</f>
        <v>0</v>
      </c>
      <c r="S958">
        <f>0</f>
        <v>0</v>
      </c>
      <c r="T958">
        <f>0</f>
        <v>0</v>
      </c>
      <c r="U958">
        <f>IFERROR($C$3*S958,0)</f>
        <v>0</v>
      </c>
      <c r="V958">
        <f>3.1415-ATAN((M958/2)/ABS((G958-$C$7)))</f>
        <v>3.2500460350071956</v>
      </c>
      <c r="W958">
        <f>SQRT(((O958/2))^2+(ABS(G958-$C$7))^2)</f>
        <v>8.4478862449084757E-2</v>
      </c>
      <c r="X958">
        <f t="shared" si="177"/>
        <v>3.1415000000000002</v>
      </c>
      <c r="Y958">
        <f>G958-$C$7</f>
        <v>-6.8823529411759898E-2</v>
      </c>
      <c r="Z958">
        <f t="shared" si="178"/>
        <v>2.5198539128481746E-6</v>
      </c>
      <c r="AA958">
        <f>W958/$C$5</f>
        <v>4.2239431224542381</v>
      </c>
      <c r="AB958">
        <f>Y958/$C$5</f>
        <v>-3.4411764705879948</v>
      </c>
      <c r="AC958">
        <f>$C$4/$C$5</f>
        <v>0</v>
      </c>
      <c r="AD958">
        <f>IFERROR(ABS(((J958*$C$5)/(4*Z958))*((((1/(AA958^3))-AA958)*SIN(V958))-(((4/(AA958^5))-(5/(AA958^3))+AA958)*SIN(3*V958))-(2*AC958*((3/(AA958^4))-(4/(AA958^2))+1)*COS(2*V958))+(2*AC958*((1/(AA958^2))-1)))),0)</f>
        <v>84463.9781105109</v>
      </c>
      <c r="AE958">
        <f>IFERROR(ABS(((J958*$C$5)/(4*Z958))*((2*AC958*((-(3/(AB958^4)))+(2/(AB958^2))+1)*SIN(2*X958))-((1/(AB958^3))*COS(X958))+(((4/(AB958^5))-((3/(AB958^3))-AB958))*COS(3*X958)))),0)</f>
        <v>158517.92437729266</v>
      </c>
      <c r="AF958">
        <f>MAX($C$8,AD958)</f>
        <v>400000</v>
      </c>
      <c r="AG958" s="11">
        <f>MAX(AE958,$C$3,U958)</f>
        <v>200000</v>
      </c>
      <c r="AH958" s="11">
        <f t="shared" si="179"/>
        <v>8.4565950594787276E-2</v>
      </c>
      <c r="AI958" s="11">
        <f>(3*K958)/($C$2*$C$3*2)</f>
        <v>-1.4999999999999999E-2</v>
      </c>
      <c r="AJ958">
        <f t="shared" si="171"/>
        <v>0.28117999999999999</v>
      </c>
      <c r="AK958">
        <f t="shared" si="172"/>
        <v>8.4565950594787276E-2</v>
      </c>
      <c r="AL958">
        <f>0</f>
        <v>0</v>
      </c>
      <c r="AN958">
        <f t="shared" si="173"/>
        <v>1.2254601890718971E-6</v>
      </c>
    </row>
    <row r="959" spans="7:40" x14ac:dyDescent="0.25">
      <c r="G959">
        <f>G958+($C$6/1700)</f>
        <v>0.28147058823529891</v>
      </c>
      <c r="H959" s="7">
        <f t="shared" si="174"/>
        <v>0.28147</v>
      </c>
      <c r="I959" s="7">
        <f t="shared" si="180"/>
        <v>959</v>
      </c>
      <c r="J959" s="7">
        <f t="shared" si="181"/>
        <v>23.809000000000008</v>
      </c>
      <c r="K959" s="7">
        <v>-100</v>
      </c>
      <c r="L959">
        <f>SQRT(ABS((6*J959)/($C$2*$C$8)))</f>
        <v>8.4514495798058226E-2</v>
      </c>
      <c r="M959">
        <f>(3*K959)/($C$2*$C$3*2)</f>
        <v>-1.4999999999999999E-2</v>
      </c>
      <c r="N959">
        <f t="shared" si="175"/>
        <v>8.4514495798058226E-2</v>
      </c>
      <c r="O959">
        <f t="shared" si="176"/>
        <v>9.7979589711327184E-2</v>
      </c>
      <c r="P959">
        <f t="shared" si="170"/>
        <v>-35496.869166306104</v>
      </c>
      <c r="Q959">
        <f>0</f>
        <v>0</v>
      </c>
      <c r="R959" s="12">
        <f>0</f>
        <v>0</v>
      </c>
      <c r="S959">
        <f>0</f>
        <v>0</v>
      </c>
      <c r="T959">
        <f>0</f>
        <v>0</v>
      </c>
      <c r="U959">
        <f>IFERROR($C$3*S959,0)</f>
        <v>0</v>
      </c>
      <c r="V959">
        <f>3.1415-ATAN((M959/2)/ABS((G959-$C$7)))</f>
        <v>3.250508223846408</v>
      </c>
      <c r="W959">
        <f>SQRT(((O959/2))^2+(ABS(G959-$C$7))^2)</f>
        <v>8.4239422343793113E-2</v>
      </c>
      <c r="X959">
        <f t="shared" si="177"/>
        <v>3.1415000000000002</v>
      </c>
      <c r="Y959">
        <f>G959-$C$7</f>
        <v>-6.8529411764701065E-2</v>
      </c>
      <c r="Z959">
        <f t="shared" si="178"/>
        <v>2.5152570380699608E-6</v>
      </c>
      <c r="AA959">
        <f>W959/$C$5</f>
        <v>4.2119711171896554</v>
      </c>
      <c r="AB959">
        <f>Y959/$C$5</f>
        <v>-3.4264705882350532</v>
      </c>
      <c r="AC959">
        <f>$C$4/$C$5</f>
        <v>0</v>
      </c>
      <c r="AD959">
        <f>IFERROR(ABS(((J959*$C$5)/(4*Z959))*((((1/(AA959^3))-AA959)*SIN(V959))-(((4/(AA959^5))-(5/(AA959^3))+AA959)*SIN(3*V959))-(2*AC959*((3/(AA959^4))-(4/(AA959^2))+1)*COS(2*V959))+(2*AC959*((1/(AA959^2))-1)))),0)</f>
        <v>84613.604758616784</v>
      </c>
      <c r="AE959">
        <f>IFERROR(ABS(((J959*$C$5)/(4*Z959))*((2*AC959*((-(3/(AB959^4)))+(2/(AB959^2))+1)*SIN(2*X959))-((1/(AB959^3))*COS(X959))+(((4/(AB959^5))-((3/(AB959^3))-AB959))*COS(3*X959)))),0)</f>
        <v>157866.83396098719</v>
      </c>
      <c r="AF959">
        <f>MAX($C$8,AD959)</f>
        <v>400000</v>
      </c>
      <c r="AG959" s="11">
        <f>MAX(AE959,$C$3,U959)</f>
        <v>200000</v>
      </c>
      <c r="AH959" s="11">
        <f t="shared" si="179"/>
        <v>8.4514495798058226E-2</v>
      </c>
      <c r="AI959" s="11">
        <f>(3*K959)/($C$2*$C$3*2)</f>
        <v>-1.4999999999999999E-2</v>
      </c>
      <c r="AJ959">
        <f t="shared" si="171"/>
        <v>0.28147</v>
      </c>
      <c r="AK959">
        <f t="shared" si="172"/>
        <v>8.4514495798058226E-2</v>
      </c>
      <c r="AL959">
        <f>0</f>
        <v>0</v>
      </c>
      <c r="AN959">
        <f t="shared" si="173"/>
        <v>1.2247136399992163E-6</v>
      </c>
    </row>
    <row r="960" spans="7:40" x14ac:dyDescent="0.25">
      <c r="G960">
        <f>G959+($C$6/1700)</f>
        <v>0.28176470588235775</v>
      </c>
      <c r="H960" s="7">
        <f t="shared" si="174"/>
        <v>0.28176000000000001</v>
      </c>
      <c r="I960" s="7">
        <f t="shared" si="180"/>
        <v>960</v>
      </c>
      <c r="J960" s="7">
        <f t="shared" si="181"/>
        <v>23.780000000000008</v>
      </c>
      <c r="K960" s="7">
        <v>-100</v>
      </c>
      <c r="L960">
        <f>SQRT(ABS((6*J960)/($C$2*$C$8)))</f>
        <v>8.4463009655114718E-2</v>
      </c>
      <c r="M960">
        <f>(3*K960)/($C$2*$C$3*2)</f>
        <v>-1.4999999999999999E-2</v>
      </c>
      <c r="N960">
        <f t="shared" si="175"/>
        <v>8.4463009655114718E-2</v>
      </c>
      <c r="O960">
        <f t="shared" si="176"/>
        <v>9.7979589711327184E-2</v>
      </c>
      <c r="P960">
        <f t="shared" si="170"/>
        <v>-35518.507003832929</v>
      </c>
      <c r="Q960">
        <f>0</f>
        <v>0</v>
      </c>
      <c r="R960" s="12">
        <f>0</f>
        <v>0</v>
      </c>
      <c r="S960">
        <f>0</f>
        <v>0</v>
      </c>
      <c r="T960">
        <f>0</f>
        <v>0</v>
      </c>
      <c r="U960">
        <f>IFERROR($C$3*S960,0)</f>
        <v>0</v>
      </c>
      <c r="V960">
        <f>3.1415-ATAN((M960/2)/ABS((G960-$C$7)))</f>
        <v>3.2509743497123411</v>
      </c>
      <c r="W960">
        <f>SQRT(((O960/2))^2+(ABS(G960-$C$7))^2)</f>
        <v>8.4000329542931809E-2</v>
      </c>
      <c r="X960">
        <f t="shared" si="177"/>
        <v>3.1415000000000002</v>
      </c>
      <c r="Y960">
        <f>G960-$C$7</f>
        <v>-6.8235294117642231E-2</v>
      </c>
      <c r="Z960">
        <f t="shared" si="178"/>
        <v>2.5106629619982861E-6</v>
      </c>
      <c r="AA960">
        <f>W960/$C$5</f>
        <v>4.2000164771465904</v>
      </c>
      <c r="AB960">
        <f>Y960/$C$5</f>
        <v>-3.4117647058821117</v>
      </c>
      <c r="AC960">
        <f>$C$4/$C$5</f>
        <v>0</v>
      </c>
      <c r="AD960">
        <f>IFERROR(ABS(((J960*$C$5)/(4*Z960))*((((1/(AA960^3))-AA960)*SIN(V960))-(((4/(AA960^5))-(5/(AA960^3))+AA960)*SIN(3*V960))-(2*AC960*((3/(AA960^4))-(4/(AA960^2))+1)*COS(2*V960))+(2*AC960*((1/(AA960^2))-1)))),0)</f>
        <v>84764.477676513678</v>
      </c>
      <c r="AE960">
        <f>IFERROR(ABS(((J960*$C$5)/(4*Z960))*((2*AC960*((-(3/(AB960^4)))+(2/(AB960^2))+1)*SIN(2*X960))-((1/(AB960^3))*COS(X960))+(((4/(AB960^5))-((3/(AB960^3))-AB960))*COS(3*X960)))),0)</f>
        <v>157214.18936959893</v>
      </c>
      <c r="AF960">
        <f>MAX($C$8,AD960)</f>
        <v>400000</v>
      </c>
      <c r="AG960" s="11">
        <f>MAX(AE960,$C$3,U960)</f>
        <v>200000</v>
      </c>
      <c r="AH960" s="11">
        <f t="shared" si="179"/>
        <v>8.4463009655114718E-2</v>
      </c>
      <c r="AI960" s="11">
        <f>(3*K960)/($C$2*$C$3*2)</f>
        <v>-1.4999999999999999E-2</v>
      </c>
      <c r="AJ960">
        <f t="shared" si="171"/>
        <v>0.28176000000000001</v>
      </c>
      <c r="AK960">
        <f t="shared" si="172"/>
        <v>8.4463009655114718E-2</v>
      </c>
      <c r="AL960">
        <f>0</f>
        <v>0</v>
      </c>
      <c r="AN960">
        <f t="shared" si="173"/>
        <v>1.2661457262099207E-6</v>
      </c>
    </row>
    <row r="961" spans="7:40" x14ac:dyDescent="0.25">
      <c r="G961">
        <f>G960+($C$6/1700)</f>
        <v>0.28205882352941658</v>
      </c>
      <c r="H961" s="7">
        <f t="shared" si="174"/>
        <v>0.28205999999999998</v>
      </c>
      <c r="I961" s="7">
        <f t="shared" si="180"/>
        <v>961</v>
      </c>
      <c r="J961" s="7">
        <f t="shared" si="181"/>
        <v>23.750000000000011</v>
      </c>
      <c r="K961" s="7">
        <v>-100</v>
      </c>
      <c r="L961">
        <f>SQRT(ABS((6*J961)/($C$2*$C$8)))</f>
        <v>8.4409715080670675E-2</v>
      </c>
      <c r="M961">
        <f>(3*K961)/($C$2*$C$3*2)</f>
        <v>-1.4999999999999999E-2</v>
      </c>
      <c r="N961">
        <f t="shared" si="175"/>
        <v>8.4409715080670675E-2</v>
      </c>
      <c r="O961">
        <f t="shared" si="176"/>
        <v>9.7979589711327184E-2</v>
      </c>
      <c r="P961">
        <f t="shared" si="170"/>
        <v>-35540.932665545537</v>
      </c>
      <c r="Q961">
        <f>0</f>
        <v>0</v>
      </c>
      <c r="R961" s="12">
        <f>0</f>
        <v>0</v>
      </c>
      <c r="S961">
        <f>0</f>
        <v>0</v>
      </c>
      <c r="T961">
        <f>0</f>
        <v>0</v>
      </c>
      <c r="U961">
        <f>IFERROR($C$3*S961,0)</f>
        <v>0</v>
      </c>
      <c r="V961">
        <f>3.1415-ATAN((M961/2)/ABS((G961-$C$7)))</f>
        <v>3.2514444629196921</v>
      </c>
      <c r="W961">
        <f>SQRT(((O961/2))^2+(ABS(G961-$C$7))^2)</f>
        <v>8.3761587020584546E-2</v>
      </c>
      <c r="X961">
        <f t="shared" si="177"/>
        <v>3.1415000000000002</v>
      </c>
      <c r="Y961">
        <f>G961-$C$7</f>
        <v>-6.7941176470583398E-2</v>
      </c>
      <c r="Z961">
        <f t="shared" si="178"/>
        <v>2.5059134164574113E-6</v>
      </c>
      <c r="AA961">
        <f>W961/$C$5</f>
        <v>4.1880793510292271</v>
      </c>
      <c r="AB961">
        <f>Y961/$C$5</f>
        <v>-3.3970588235291697</v>
      </c>
      <c r="AC961">
        <f>$C$4/$C$5</f>
        <v>0</v>
      </c>
      <c r="AD961">
        <f>IFERROR(ABS(((J961*$C$5)/(4*Z961))*((((1/(AA961^3))-AA961)*SIN(V961))-(((4/(AA961^5))-(5/(AA961^3))+AA961)*SIN(3*V961))-(2*AC961*((3/(AA961^4))-(4/(AA961^2))+1)*COS(2*V961))+(2*AC961*((1/(AA961^2))-1)))),0)</f>
        <v>84918.401373809742</v>
      </c>
      <c r="AE961">
        <f>IFERROR(ABS(((J961*$C$5)/(4*Z961))*((2*AC961*((-(3/(AB961^4)))+(2/(AB961^2))+1)*SIN(2*X961))-((1/(AB961^3))*COS(X961))+(((4/(AB961^5))-((3/(AB961^3))-AB961))*COS(3*X961)))),0)</f>
        <v>156563.26724107275</v>
      </c>
      <c r="AF961">
        <f>MAX($C$8,AD961)</f>
        <v>400000</v>
      </c>
      <c r="AG961" s="11">
        <f>MAX(AE961,$C$3,U961)</f>
        <v>200000</v>
      </c>
      <c r="AH961" s="11">
        <f t="shared" si="179"/>
        <v>8.4409715080670675E-2</v>
      </c>
      <c r="AI961" s="11">
        <f>(3*K961)/($C$2*$C$3*2)</f>
        <v>-1.4999999999999999E-2</v>
      </c>
      <c r="AJ961">
        <f t="shared" si="171"/>
        <v>0.28205999999999998</v>
      </c>
      <c r="AK961">
        <f t="shared" si="172"/>
        <v>8.4409715080670675E-2</v>
      </c>
      <c r="AL961">
        <f>0</f>
        <v>0</v>
      </c>
      <c r="AN961">
        <f t="shared" si="173"/>
        <v>1.2231933923137952E-6</v>
      </c>
    </row>
    <row r="962" spans="7:40" x14ac:dyDescent="0.25">
      <c r="G962">
        <f>G961+($C$6/1700)</f>
        <v>0.28235294117647541</v>
      </c>
      <c r="H962" s="7">
        <f t="shared" si="174"/>
        <v>0.28234999999999999</v>
      </c>
      <c r="I962" s="7">
        <f t="shared" si="180"/>
        <v>962</v>
      </c>
      <c r="J962" s="7">
        <f t="shared" si="181"/>
        <v>23.721000000000011</v>
      </c>
      <c r="K962" s="7">
        <v>-100</v>
      </c>
      <c r="L962">
        <f>SQRT(ABS((6*J962)/($C$2*$C$8)))</f>
        <v>8.4358164987154649E-2</v>
      </c>
      <c r="M962">
        <f>(3*K962)/($C$2*$C$3*2)</f>
        <v>-1.4999999999999999E-2</v>
      </c>
      <c r="N962">
        <f t="shared" si="175"/>
        <v>8.4358164987154649E-2</v>
      </c>
      <c r="O962">
        <f t="shared" si="176"/>
        <v>9.7979589711327184E-2</v>
      </c>
      <c r="P962">
        <f t="shared" ref="P962:P1025" si="182">(3/2)*K962/($C$2*(N962-(2*T962)))</f>
        <v>-35562.65123188508</v>
      </c>
      <c r="Q962">
        <f>0</f>
        <v>0</v>
      </c>
      <c r="R962" s="12">
        <f>0</f>
        <v>0</v>
      </c>
      <c r="S962">
        <f>0</f>
        <v>0</v>
      </c>
      <c r="T962">
        <f>0</f>
        <v>0</v>
      </c>
      <c r="U962">
        <f>IFERROR($C$3*S962,0)</f>
        <v>0</v>
      </c>
      <c r="V962">
        <f>3.1415-ATAN((M962/2)/ABS((G962-$C$7)))</f>
        <v>3.2519186146406129</v>
      </c>
      <c r="W962">
        <f>SQRT(((O962/2))^2+(ABS(G962-$C$7))^2)</f>
        <v>8.3523197780457345E-2</v>
      </c>
      <c r="X962">
        <f t="shared" si="177"/>
        <v>3.1415000000000002</v>
      </c>
      <c r="Y962">
        <f>G962-$C$7</f>
        <v>-6.7647058823524564E-2</v>
      </c>
      <c r="Z962">
        <f t="shared" si="178"/>
        <v>2.5013250395753708E-6</v>
      </c>
      <c r="AA962">
        <f>W962/$C$5</f>
        <v>4.1761598890228671</v>
      </c>
      <c r="AB962">
        <f>Y962/$C$5</f>
        <v>-3.3823529411762281</v>
      </c>
      <c r="AC962">
        <f>$C$4/$C$5</f>
        <v>0</v>
      </c>
      <c r="AD962">
        <f>IFERROR(ABS(((J962*$C$5)/(4*Z962))*((((1/(AA962^3))-AA962)*SIN(V962))-(((4/(AA962^5))-(5/(AA962^3))+AA962)*SIN(3*V962))-(2*AC962*((3/(AA962^4))-(4/(AA962^2))+1)*COS(2*V962))+(2*AC962*((1/(AA962^2))-1)))),0)</f>
        <v>85071.822971612433</v>
      </c>
      <c r="AE962">
        <f>IFERROR(ABS(((J962*$C$5)/(4*Z962))*((2*AC962*((-(3/(AB962^4)))+(2/(AB962^2))+1)*SIN(2*X962))-((1/(AB962^3))*COS(X962))+(((4/(AB962^5))-((3/(AB962^3))-AB962))*COS(3*X962)))),0)</f>
        <v>155907.44611764562</v>
      </c>
      <c r="AF962">
        <f>MAX($C$8,AD962)</f>
        <v>400000</v>
      </c>
      <c r="AG962" s="11">
        <f>MAX(AE962,$C$3,U962)</f>
        <v>200000</v>
      </c>
      <c r="AH962" s="11">
        <f t="shared" si="179"/>
        <v>8.4358164987154649E-2</v>
      </c>
      <c r="AI962" s="11">
        <f>(3*K962)/($C$2*$C$3*2)</f>
        <v>-1.4999999999999999E-2</v>
      </c>
      <c r="AJ962">
        <f t="shared" ref="AJ962:AJ1025" si="183">H962</f>
        <v>0.28234999999999999</v>
      </c>
      <c r="AK962">
        <f t="shared" ref="AK962:AK1025" si="184">N962</f>
        <v>8.4358164987154649E-2</v>
      </c>
      <c r="AL962">
        <f>0</f>
        <v>0</v>
      </c>
      <c r="AN962">
        <f t="shared" ref="AN962:AN1025" si="185">(H963-H962)*((N963))*$C$2</f>
        <v>1.2645720620036806E-6</v>
      </c>
    </row>
    <row r="963" spans="7:40" x14ac:dyDescent="0.25">
      <c r="G963">
        <f>G962+($C$6/1700)</f>
        <v>0.28264705882353425</v>
      </c>
      <c r="H963" s="7">
        <f t="shared" ref="H963:H1026" si="186">VALUE(ROUND(G963,5))</f>
        <v>0.28265000000000001</v>
      </c>
      <c r="I963" s="7">
        <f t="shared" si="180"/>
        <v>963</v>
      </c>
      <c r="J963" s="7">
        <f t="shared" si="181"/>
        <v>23.69100000000001</v>
      </c>
      <c r="K963" s="7">
        <v>-100</v>
      </c>
      <c r="L963">
        <f>SQRT(ABS((6*J963)/($C$2*$C$8)))</f>
        <v>8.4304804133572386E-2</v>
      </c>
      <c r="M963">
        <f>(3*K963)/($C$2*$C$3*2)</f>
        <v>-1.4999999999999999E-2</v>
      </c>
      <c r="N963">
        <f t="shared" ref="N963:N1026" si="187">MAX(ABS(L963),ABS(M963))</f>
        <v>8.4304804133572386E-2</v>
      </c>
      <c r="O963">
        <f t="shared" ref="O963:O1026" si="188">MAX($N$2:$N$1702)</f>
        <v>9.7979589711327184E-2</v>
      </c>
      <c r="P963">
        <f t="shared" si="182"/>
        <v>-35585.160665895208</v>
      </c>
      <c r="Q963">
        <f>0</f>
        <v>0</v>
      </c>
      <c r="R963" s="12">
        <f>0</f>
        <v>0</v>
      </c>
      <c r="S963">
        <f>0</f>
        <v>0</v>
      </c>
      <c r="T963">
        <f>0</f>
        <v>0</v>
      </c>
      <c r="U963">
        <f>IFERROR($C$3*S963,0)</f>
        <v>0</v>
      </c>
      <c r="V963">
        <f>3.1415-ATAN((M963/2)/ABS((G963-$C$7)))</f>
        <v>3.2523968569229713</v>
      </c>
      <c r="W963">
        <f>SQRT(((O963/2))^2+(ABS(G963-$C$7))^2)</f>
        <v>8.328516485617625E-2</v>
      </c>
      <c r="X963">
        <f t="shared" ref="X963:X1026" si="189">3.1415</f>
        <v>3.1415000000000002</v>
      </c>
      <c r="Y963">
        <f>G963-$C$7</f>
        <v>-6.735294117646573E-2</v>
      </c>
      <c r="Z963">
        <f t="shared" ref="Z963:Z1026" si="190">(1/12)*$C$2*(N963^3)</f>
        <v>2.4965813934105807E-6</v>
      </c>
      <c r="AA963">
        <f>W963/$C$5</f>
        <v>4.1642582428088124</v>
      </c>
      <c r="AB963">
        <f>Y963/$C$5</f>
        <v>-3.3676470588232865</v>
      </c>
      <c r="AC963">
        <f>$C$4/$C$5</f>
        <v>0</v>
      </c>
      <c r="AD963">
        <f>IFERROR(ABS(((J963*$C$5)/(4*Z963))*((((1/(AA963^3))-AA963)*SIN(V963))-(((4/(AA963^5))-(5/(AA963^3))+AA963)*SIN(3*V963))-(2*AC963*((3/(AA963^4))-(4/(AA963^2))+1)*COS(2*V963))+(2*AC963*((1/(AA963^2))-1)))),0)</f>
        <v>85228.340879996016</v>
      </c>
      <c r="AE963">
        <f>IFERROR(ABS(((J963*$C$5)/(4*Z963))*((2*AC963*((-(3/(AB963^4)))+(2/(AB963^2))+1)*SIN(2*X963))-((1/(AB963^3))*COS(X963))+(((4/(AB963^5))-((3/(AB963^3))-AB963))*COS(3*X963)))),0)</f>
        <v>155253.28807387984</v>
      </c>
      <c r="AF963">
        <f>MAX($C$8,AD963)</f>
        <v>400000</v>
      </c>
      <c r="AG963" s="11">
        <f>MAX(AE963,$C$3,U963)</f>
        <v>200000</v>
      </c>
      <c r="AH963" s="11">
        <f t="shared" ref="AH963:AH1026" si="191">SQRT(ABS((6*J963)/($C$2*AF963)))</f>
        <v>8.4304804133572386E-2</v>
      </c>
      <c r="AI963" s="11">
        <f>(3*K963)/($C$2*$C$3*2)</f>
        <v>-1.4999999999999999E-2</v>
      </c>
      <c r="AJ963">
        <f t="shared" si="183"/>
        <v>0.28265000000000001</v>
      </c>
      <c r="AK963">
        <f t="shared" si="184"/>
        <v>8.4304804133572386E-2</v>
      </c>
      <c r="AL963">
        <f>0</f>
        <v>0</v>
      </c>
      <c r="AN963">
        <f t="shared" si="185"/>
        <v>1.2216712528336456E-6</v>
      </c>
    </row>
    <row r="964" spans="7:40" x14ac:dyDescent="0.25">
      <c r="G964">
        <f>G963+($C$6/1700)</f>
        <v>0.28294117647059308</v>
      </c>
      <c r="H964" s="7">
        <f t="shared" si="186"/>
        <v>0.28294000000000002</v>
      </c>
      <c r="I964" s="7">
        <f t="shared" ref="I964:I1027" si="192">I963+1</f>
        <v>964</v>
      </c>
      <c r="J964" s="7">
        <f t="shared" ref="J964:J1027" si="193">K964*(H964-H963)+J963</f>
        <v>23.66200000000001</v>
      </c>
      <c r="K964" s="7">
        <v>-100</v>
      </c>
      <c r="L964">
        <f>SQRT(ABS((6*J964)/($C$2*$C$8)))</f>
        <v>8.4253189850592616E-2</v>
      </c>
      <c r="M964">
        <f>(3*K964)/($C$2*$C$3*2)</f>
        <v>-1.4999999999999999E-2</v>
      </c>
      <c r="N964">
        <f t="shared" si="187"/>
        <v>8.4253189850592616E-2</v>
      </c>
      <c r="O964">
        <f t="shared" si="188"/>
        <v>9.7979589711327184E-2</v>
      </c>
      <c r="P964">
        <f t="shared" si="182"/>
        <v>-35606.960464285592</v>
      </c>
      <c r="Q964">
        <f>0</f>
        <v>0</v>
      </c>
      <c r="R964" s="12">
        <f>0</f>
        <v>0</v>
      </c>
      <c r="S964">
        <f>0</f>
        <v>0</v>
      </c>
      <c r="T964">
        <f>0</f>
        <v>0</v>
      </c>
      <c r="U964">
        <f>IFERROR($C$3*S964,0)</f>
        <v>0</v>
      </c>
      <c r="V964">
        <f>3.1415-ATAN((M964/2)/ABS((G964-$C$7)))</f>
        <v>3.2528792427090867</v>
      </c>
      <c r="W964">
        <f>SQRT(((O964/2))^2+(ABS(G964-$C$7))^2)</f>
        <v>8.3047491311587132E-2</v>
      </c>
      <c r="X964">
        <f t="shared" si="189"/>
        <v>3.1415000000000002</v>
      </c>
      <c r="Y964">
        <f>G964-$C$7</f>
        <v>-6.7058823529406897E-2</v>
      </c>
      <c r="Z964">
        <f t="shared" si="190"/>
        <v>2.4919987228059043E-6</v>
      </c>
      <c r="AA964">
        <f>W964/$C$5</f>
        <v>4.1523745655793567</v>
      </c>
      <c r="AB964">
        <f>Y964/$C$5</f>
        <v>-3.352941176470345</v>
      </c>
      <c r="AC964">
        <f>$C$4/$C$5</f>
        <v>0</v>
      </c>
      <c r="AD964">
        <f>IFERROR(ABS(((J964*$C$5)/(4*Z964))*((((1/(AA964^3))-AA964)*SIN(V964))-(((4/(AA964^5))-(5/(AA964^3))+AA964)*SIN(3*V964))-(2*AC964*((3/(AA964^4))-(4/(AA964^2))+1)*COS(2*V964))+(2*AC964*((1/(AA964^2))-1)))),0)</f>
        <v>85384.380915651913</v>
      </c>
      <c r="AE964">
        <f>IFERROR(ABS(((J964*$C$5)/(4*Z964))*((2*AC964*((-(3/(AB964^4)))+(2/(AB964^2))+1)*SIN(2*X964))-((1/(AB964^3))*COS(X964))+(((4/(AB964^5))-((3/(AB964^3))-AB964))*COS(3*X964)))),0)</f>
        <v>154594.20956478795</v>
      </c>
      <c r="AF964">
        <f>MAX($C$8,AD964)</f>
        <v>400000</v>
      </c>
      <c r="AG964" s="11">
        <f>MAX(AE964,$C$3,U964)</f>
        <v>200000</v>
      </c>
      <c r="AH964" s="11">
        <f t="shared" si="191"/>
        <v>8.4253189850592616E-2</v>
      </c>
      <c r="AI964" s="11">
        <f>(3*K964)/($C$2*$C$3*2)</f>
        <v>-1.4999999999999999E-2</v>
      </c>
      <c r="AJ964">
        <f t="shared" si="183"/>
        <v>0.28294000000000002</v>
      </c>
      <c r="AK964">
        <f t="shared" si="184"/>
        <v>8.4253189850592616E-2</v>
      </c>
      <c r="AL964">
        <f>0</f>
        <v>0</v>
      </c>
      <c r="AN964">
        <f t="shared" si="185"/>
        <v>1.2629964370494677E-6</v>
      </c>
    </row>
    <row r="965" spans="7:40" x14ac:dyDescent="0.25">
      <c r="G965">
        <f>G964+($C$6/1700)</f>
        <v>0.28323529411765191</v>
      </c>
      <c r="H965" s="7">
        <f t="shared" si="186"/>
        <v>0.28323999999999999</v>
      </c>
      <c r="I965" s="7">
        <f t="shared" si="192"/>
        <v>965</v>
      </c>
      <c r="J965" s="7">
        <f t="shared" si="193"/>
        <v>23.632000000000012</v>
      </c>
      <c r="K965" s="7">
        <v>-100</v>
      </c>
      <c r="L965">
        <f>SQRT(ABS((6*J965)/($C$2*$C$8)))</f>
        <v>8.419976246997378E-2</v>
      </c>
      <c r="M965">
        <f>(3*K965)/($C$2*$C$3*2)</f>
        <v>-1.4999999999999999E-2</v>
      </c>
      <c r="N965">
        <f t="shared" si="187"/>
        <v>8.419976246997378E-2</v>
      </c>
      <c r="O965">
        <f t="shared" si="188"/>
        <v>9.7979589711327184E-2</v>
      </c>
      <c r="P965">
        <f t="shared" si="182"/>
        <v>-35629.554193455362</v>
      </c>
      <c r="Q965">
        <f>0</f>
        <v>0</v>
      </c>
      <c r="R965" s="12">
        <f>0</f>
        <v>0</v>
      </c>
      <c r="S965">
        <f>0</f>
        <v>0</v>
      </c>
      <c r="T965">
        <f>0</f>
        <v>0</v>
      </c>
      <c r="U965">
        <f>IFERROR($C$3*S965,0)</f>
        <v>0</v>
      </c>
      <c r="V965">
        <f>3.1415-ATAN((M965/2)/ABS((G965-$C$7)))</f>
        <v>3.2533658258549427</v>
      </c>
      <c r="W965">
        <f>SQRT(((O965/2))^2+(ABS(G965-$C$7))^2)</f>
        <v>8.2810180241057588E-2</v>
      </c>
      <c r="X965">
        <f t="shared" si="189"/>
        <v>3.1415000000000002</v>
      </c>
      <c r="Y965">
        <f>G965-$C$7</f>
        <v>-6.6764705882348063E-2</v>
      </c>
      <c r="Z965">
        <f t="shared" si="190"/>
        <v>2.4872609833630272E-6</v>
      </c>
      <c r="AA965">
        <f>W965/$C$5</f>
        <v>4.1405090120528794</v>
      </c>
      <c r="AB965">
        <f>Y965/$C$5</f>
        <v>-3.3382352941174029</v>
      </c>
      <c r="AC965">
        <f>$C$4/$C$5</f>
        <v>0</v>
      </c>
      <c r="AD965">
        <f>IFERROR(ABS(((J965*$C$5)/(4*Z965))*((((1/(AA965^3))-AA965)*SIN(V965))-(((4/(AA965^5))-(5/(AA965^3))+AA965)*SIN(3*V965))-(2*AC965*((3/(AA965^4))-(4/(AA965^2))+1)*COS(2*V965))+(2*AC965*((1/(AA965^2))-1)))),0)</f>
        <v>85543.564171878737</v>
      </c>
      <c r="AE965">
        <f>IFERROR(ABS(((J965*$C$5)/(4*Z965))*((2*AC965*((-(3/(AB965^4)))+(2/(AB965^2))+1)*SIN(2*X965))-((1/(AB965^3))*COS(X965))+(((4/(AB965^5))-((3/(AB965^3))-AB965))*COS(3*X965)))),0)</f>
        <v>153936.73280002366</v>
      </c>
      <c r="AF965">
        <f>MAX($C$8,AD965)</f>
        <v>400000</v>
      </c>
      <c r="AG965" s="11">
        <f>MAX(AE965,$C$3,U965)</f>
        <v>200000</v>
      </c>
      <c r="AH965" s="11">
        <f t="shared" si="191"/>
        <v>8.419976246997378E-2</v>
      </c>
      <c r="AI965" s="11">
        <f>(3*K965)/($C$2*$C$3*2)</f>
        <v>-1.4999999999999999E-2</v>
      </c>
      <c r="AJ965">
        <f t="shared" si="183"/>
        <v>0.28323999999999999</v>
      </c>
      <c r="AK965">
        <f t="shared" si="184"/>
        <v>8.419976246997378E-2</v>
      </c>
      <c r="AL965">
        <f>0</f>
        <v>0</v>
      </c>
      <c r="AN965">
        <f t="shared" si="185"/>
        <v>1.2201472144786993E-6</v>
      </c>
    </row>
    <row r="966" spans="7:40" x14ac:dyDescent="0.25">
      <c r="G966">
        <f>G965+($C$6/1700)</f>
        <v>0.28352941176471075</v>
      </c>
      <c r="H966" s="7">
        <f t="shared" si="186"/>
        <v>0.28353</v>
      </c>
      <c r="I966" s="7">
        <f t="shared" si="192"/>
        <v>966</v>
      </c>
      <c r="J966" s="7">
        <f t="shared" si="193"/>
        <v>23.603000000000012</v>
      </c>
      <c r="K966" s="7">
        <v>-100</v>
      </c>
      <c r="L966">
        <f>SQRT(ABS((6*J966)/($C$2*$C$8)))</f>
        <v>8.4148083757148051E-2</v>
      </c>
      <c r="M966">
        <f>(3*K966)/($C$2*$C$3*2)</f>
        <v>-1.4999999999999999E-2</v>
      </c>
      <c r="N966">
        <f t="shared" si="187"/>
        <v>8.4148083757148051E-2</v>
      </c>
      <c r="O966">
        <f t="shared" si="188"/>
        <v>9.7979589711327184E-2</v>
      </c>
      <c r="P966">
        <f t="shared" si="182"/>
        <v>-35651.435731537516</v>
      </c>
      <c r="Q966">
        <f>0</f>
        <v>0</v>
      </c>
      <c r="R966" s="12">
        <f>0</f>
        <v>0</v>
      </c>
      <c r="S966">
        <f>0</f>
        <v>0</v>
      </c>
      <c r="T966">
        <f>0</f>
        <v>0</v>
      </c>
      <c r="U966">
        <f>IFERROR($C$3*S966,0)</f>
        <v>0</v>
      </c>
      <c r="V966">
        <f>3.1415-ATAN((M966/2)/ABS((G966-$C$7)))</f>
        <v>3.2538566611498951</v>
      </c>
      <c r="W966">
        <f>SQRT(((O966/2))^2+(ABS(G966-$C$7))^2)</f>
        <v>8.2573234769781026E-2</v>
      </c>
      <c r="X966">
        <f t="shared" si="189"/>
        <v>3.1415000000000002</v>
      </c>
      <c r="Y966">
        <f>G966-$C$7</f>
        <v>-6.647058823528923E-2</v>
      </c>
      <c r="Z966">
        <f t="shared" si="190"/>
        <v>2.4826840261499581E-6</v>
      </c>
      <c r="AA966">
        <f>W966/$C$5</f>
        <v>4.1286617384890514</v>
      </c>
      <c r="AB966">
        <f>Y966/$C$5</f>
        <v>-3.3235294117644614</v>
      </c>
      <c r="AC966">
        <f>$C$4/$C$5</f>
        <v>0</v>
      </c>
      <c r="AD966">
        <f>IFERROR(ABS(((J966*$C$5)/(4*Z966))*((((1/(AA966^3))-AA966)*SIN(V966))-(((4/(AA966^5))-(5/(AA966^3))+AA966)*SIN(3*V966))-(2*AC966*((3/(AA966^4))-(4/(AA966^2))+1)*COS(2*V966))+(2*AC966*((1/(AA966^2))-1)))),0)</f>
        <v>85702.294854898981</v>
      </c>
      <c r="AE966">
        <f>IFERROR(ABS(((J966*$C$5)/(4*Z966))*((2*AC966*((-(3/(AB966^4)))+(2/(AB966^2))+1)*SIN(2*X966))-((1/(AB966^3))*COS(X966))+(((4/(AB966^5))-((3/(AB966^3))-AB966))*COS(3*X966)))),0)</f>
        <v>153274.3125743726</v>
      </c>
      <c r="AF966">
        <f>MAX($C$8,AD966)</f>
        <v>400000</v>
      </c>
      <c r="AG966" s="11">
        <f>MAX(AE966,$C$3,U966)</f>
        <v>200000</v>
      </c>
      <c r="AH966" s="11">
        <f t="shared" si="191"/>
        <v>8.4148083757148051E-2</v>
      </c>
      <c r="AI966" s="11">
        <f>(3*K966)/($C$2*$C$3*2)</f>
        <v>-1.4999999999999999E-2</v>
      </c>
      <c r="AJ966">
        <f t="shared" si="183"/>
        <v>0.28353</v>
      </c>
      <c r="AK966">
        <f t="shared" si="184"/>
        <v>8.4148083757148051E-2</v>
      </c>
      <c r="AL966">
        <f>0</f>
        <v>0</v>
      </c>
      <c r="AN966">
        <f t="shared" si="185"/>
        <v>1.2193974126592727E-6</v>
      </c>
    </row>
    <row r="967" spans="7:40" x14ac:dyDescent="0.25">
      <c r="G967">
        <f>G966+($C$6/1700)</f>
        <v>0.28382352941176958</v>
      </c>
      <c r="H967" s="7">
        <f t="shared" si="186"/>
        <v>0.28382000000000002</v>
      </c>
      <c r="I967" s="7">
        <f t="shared" si="192"/>
        <v>967</v>
      </c>
      <c r="J967" s="7">
        <f t="shared" si="193"/>
        <v>23.574000000000012</v>
      </c>
      <c r="K967" s="7">
        <v>-100</v>
      </c>
      <c r="L967">
        <f>SQRT(ABS((6*J967)/($C$2*$C$8)))</f>
        <v>8.4096373286842774E-2</v>
      </c>
      <c r="M967">
        <f>(3*K967)/($C$2*$C$3*2)</f>
        <v>-1.4999999999999999E-2</v>
      </c>
      <c r="N967">
        <f t="shared" si="187"/>
        <v>8.4096373286842774E-2</v>
      </c>
      <c r="O967">
        <f t="shared" si="188"/>
        <v>9.7979589711327184E-2</v>
      </c>
      <c r="P967">
        <f t="shared" si="182"/>
        <v>-35673.357634191372</v>
      </c>
      <c r="Q967">
        <f>0</f>
        <v>0</v>
      </c>
      <c r="R967" s="12">
        <f>0</f>
        <v>0</v>
      </c>
      <c r="S967">
        <f>0</f>
        <v>0</v>
      </c>
      <c r="T967">
        <f>0</f>
        <v>0</v>
      </c>
      <c r="U967">
        <f>IFERROR($C$3*S967,0)</f>
        <v>0</v>
      </c>
      <c r="V967">
        <f>3.1415-ATAN((M967/2)/ABS((G967-$C$7)))</f>
        <v>3.2543518043368911</v>
      </c>
      <c r="W967">
        <f>SQRT(((O967/2))^2+(ABS(G967-$C$7))^2)</f>
        <v>8.2336658054082607E-2</v>
      </c>
      <c r="X967">
        <f t="shared" si="189"/>
        <v>3.1415000000000002</v>
      </c>
      <c r="Y967">
        <f>G967-$C$7</f>
        <v>-6.6176470588230396E-2</v>
      </c>
      <c r="Z967">
        <f t="shared" si="190"/>
        <v>2.4781098798300406E-6</v>
      </c>
      <c r="AA967">
        <f>W967/$C$5</f>
        <v>4.1168329027041306</v>
      </c>
      <c r="AB967">
        <f>Y967/$C$5</f>
        <v>-3.3088235294115198</v>
      </c>
      <c r="AC967">
        <f>$C$4/$C$5</f>
        <v>0</v>
      </c>
      <c r="AD967">
        <f>IFERROR(ABS(((J967*$C$5)/(4*Z967))*((((1/(AA967^3))-AA967)*SIN(V967))-(((4/(AA967^5))-(5/(AA967^3))+AA967)*SIN(3*V967))-(2*AC967*((3/(AA967^4))-(4/(AA967^2))+1)*COS(2*V967))+(2*AC967*((1/(AA967^2))-1)))),0)</f>
        <v>85862.395919759059</v>
      </c>
      <c r="AE967">
        <f>IFERROR(ABS(((J967*$C$5)/(4*Z967))*((2*AC967*((-(3/(AB967^4)))+(2/(AB967^2))+1)*SIN(2*X967))-((1/(AB967^3))*COS(X967))+(((4/(AB967^5))-((3/(AB967^3))-AB967))*COS(3*X967)))),0)</f>
        <v>152610.19377778913</v>
      </c>
      <c r="AF967">
        <f>MAX($C$8,AD967)</f>
        <v>400000</v>
      </c>
      <c r="AG967" s="11">
        <f>MAX(AE967,$C$3,U967)</f>
        <v>200000</v>
      </c>
      <c r="AH967" s="11">
        <f t="shared" si="191"/>
        <v>8.4096373286842774E-2</v>
      </c>
      <c r="AI967" s="11">
        <f>(3*K967)/($C$2*$C$3*2)</f>
        <v>-1.4999999999999999E-2</v>
      </c>
      <c r="AJ967">
        <f t="shared" si="183"/>
        <v>0.28382000000000002</v>
      </c>
      <c r="AK967">
        <f t="shared" si="184"/>
        <v>8.4096373286842774E-2</v>
      </c>
      <c r="AL967">
        <f>0</f>
        <v>0</v>
      </c>
      <c r="AN967">
        <f t="shared" si="185"/>
        <v>1.2606426932321669E-6</v>
      </c>
    </row>
    <row r="968" spans="7:40" x14ac:dyDescent="0.25">
      <c r="G968">
        <f>G967+($C$6/1700)</f>
        <v>0.28411764705882842</v>
      </c>
      <c r="H968" s="7">
        <f t="shared" si="186"/>
        <v>0.28411999999999998</v>
      </c>
      <c r="I968" s="7">
        <f t="shared" si="192"/>
        <v>968</v>
      </c>
      <c r="J968" s="7">
        <f t="shared" si="193"/>
        <v>23.544000000000015</v>
      </c>
      <c r="K968" s="7">
        <v>-100</v>
      </c>
      <c r="L968">
        <f>SQRT(ABS((6*J968)/($C$2*$C$8)))</f>
        <v>8.4042846215487049E-2</v>
      </c>
      <c r="M968">
        <f>(3*K968)/($C$2*$C$3*2)</f>
        <v>-1.4999999999999999E-2</v>
      </c>
      <c r="N968">
        <f t="shared" si="187"/>
        <v>8.4042846215487049E-2</v>
      </c>
      <c r="O968">
        <f t="shared" si="188"/>
        <v>9.7979589711327184E-2</v>
      </c>
      <c r="P968">
        <f t="shared" si="182"/>
        <v>-35696.078073176599</v>
      </c>
      <c r="Q968">
        <f>0</f>
        <v>0</v>
      </c>
      <c r="R968" s="12">
        <f>0</f>
        <v>0</v>
      </c>
      <c r="S968">
        <f>0</f>
        <v>0</v>
      </c>
      <c r="T968">
        <f>0</f>
        <v>0</v>
      </c>
      <c r="U968">
        <f>IFERROR($C$3*S968,0)</f>
        <v>0</v>
      </c>
      <c r="V968">
        <f>3.1415-ATAN((M968/2)/ABS((G968-$C$7)))</f>
        <v>3.254851312133213</v>
      </c>
      <c r="W968">
        <f>SQRT(((O968/2))^2+(ABS(G968-$C$7))^2)</f>
        <v>8.2100453281727381E-2</v>
      </c>
      <c r="X968">
        <f t="shared" si="189"/>
        <v>3.1415000000000002</v>
      </c>
      <c r="Y968">
        <f>G968-$C$7</f>
        <v>-6.5882352941171562E-2</v>
      </c>
      <c r="Z968">
        <f t="shared" si="190"/>
        <v>2.4733809641217854E-6</v>
      </c>
      <c r="AA968">
        <f>W968/$C$5</f>
        <v>4.105022664086369</v>
      </c>
      <c r="AB968">
        <f>Y968/$C$5</f>
        <v>-3.2941176470585782</v>
      </c>
      <c r="AC968">
        <f>$C$4/$C$5</f>
        <v>0</v>
      </c>
      <c r="AD968">
        <f>IFERROR(ABS(((J968*$C$5)/(4*Z968))*((((1/(AA968^3))-AA968)*SIN(V968))-(((4/(AA968^5))-(5/(AA968^3))+AA968)*SIN(3*V968))-(2*AC968*((3/(AA968^4))-(4/(AA968^2))+1)*COS(2*V968))+(2*AC968*((1/(AA968^2))-1)))),0)</f>
        <v>86025.713197224497</v>
      </c>
      <c r="AE968">
        <f>IFERROR(ABS(((J968*$C$5)/(4*Z968))*((2*AC968*((-(3/(AB968^4)))+(2/(AB968^2))+1)*SIN(2*X968))-((1/(AB968^3))*COS(X968))+(((4/(AB968^5))-((3/(AB968^3))-AB968))*COS(3*X968)))),0)</f>
        <v>151947.5807876664</v>
      </c>
      <c r="AF968">
        <f>MAX($C$8,AD968)</f>
        <v>400000</v>
      </c>
      <c r="AG968" s="11">
        <f>MAX(AE968,$C$3,U968)</f>
        <v>200000</v>
      </c>
      <c r="AH968" s="11">
        <f t="shared" si="191"/>
        <v>8.4042846215487049E-2</v>
      </c>
      <c r="AI968" s="11">
        <f>(3*K968)/($C$2*$C$3*2)</f>
        <v>-1.4999999999999999E-2</v>
      </c>
      <c r="AJ968">
        <f t="shared" si="183"/>
        <v>0.28411999999999998</v>
      </c>
      <c r="AK968">
        <f t="shared" si="184"/>
        <v>8.4042846215487049E-2</v>
      </c>
      <c r="AL968">
        <f>0</f>
        <v>0</v>
      </c>
      <c r="AN968">
        <f t="shared" si="185"/>
        <v>1.2178705288330646E-6</v>
      </c>
    </row>
    <row r="969" spans="7:40" x14ac:dyDescent="0.25">
      <c r="G969">
        <f>G968+($C$6/1700)</f>
        <v>0.28441176470588725</v>
      </c>
      <c r="H969" s="7">
        <f t="shared" si="186"/>
        <v>0.28441</v>
      </c>
      <c r="I969" s="7">
        <f t="shared" si="192"/>
        <v>969</v>
      </c>
      <c r="J969" s="7">
        <f t="shared" si="193"/>
        <v>23.515000000000015</v>
      </c>
      <c r="K969" s="7">
        <v>-100</v>
      </c>
      <c r="L969">
        <f>SQRT(ABS((6*J969)/($C$2*$C$8)))</f>
        <v>8.3991070954000838E-2</v>
      </c>
      <c r="M969">
        <f>(3*K969)/($C$2*$C$3*2)</f>
        <v>-1.4999999999999999E-2</v>
      </c>
      <c r="N969">
        <f t="shared" si="187"/>
        <v>8.3991070954000838E-2</v>
      </c>
      <c r="O969">
        <f t="shared" si="188"/>
        <v>9.7979589711327184E-2</v>
      </c>
      <c r="P969">
        <f t="shared" si="182"/>
        <v>-35718.082480969926</v>
      </c>
      <c r="Q969">
        <f>0</f>
        <v>0</v>
      </c>
      <c r="R969" s="12">
        <f>0</f>
        <v>0</v>
      </c>
      <c r="S969">
        <f>0</f>
        <v>0</v>
      </c>
      <c r="T969">
        <f>0</f>
        <v>0</v>
      </c>
      <c r="U969">
        <f>IFERROR($C$3*S969,0)</f>
        <v>0</v>
      </c>
      <c r="V969">
        <f>3.1415-ATAN((M969/2)/ABS((G969-$C$7)))</f>
        <v>3.2553552422517646</v>
      </c>
      <c r="W969">
        <f>SQRT(((O969/2))^2+(ABS(G969-$C$7))^2)</f>
        <v>8.1864623672230352E-2</v>
      </c>
      <c r="X969">
        <f t="shared" si="189"/>
        <v>3.1415000000000002</v>
      </c>
      <c r="Y969">
        <f>G969-$C$7</f>
        <v>-6.5588235294112729E-2</v>
      </c>
      <c r="Z969">
        <f t="shared" si="190"/>
        <v>2.4688125418541633E-6</v>
      </c>
      <c r="AA969">
        <f>W969/$C$5</f>
        <v>4.0932311836115174</v>
      </c>
      <c r="AB969">
        <f>Y969/$C$5</f>
        <v>-3.2794117647056362</v>
      </c>
      <c r="AC969">
        <f>$C$4/$C$5</f>
        <v>0</v>
      </c>
      <c r="AD969">
        <f>IFERROR(ABS(((J969*$C$5)/(4*Z969))*((((1/(AA969^3))-AA969)*SIN(V969))-(((4/(AA969^5))-(5/(AA969^3))+AA969)*SIN(3*V969))-(2*AC969*((3/(AA969^4))-(4/(AA969^2))+1)*COS(2*V969))+(2*AC969*((1/(AA969^2))-1)))),0)</f>
        <v>86188.618003556112</v>
      </c>
      <c r="AE969">
        <f>IFERROR(ABS(((J969*$C$5)/(4*Z969))*((2*AC969*((-(3/(AB969^4)))+(2/(AB969^2))+1)*SIN(2*X969))-((1/(AB969^3))*COS(X969))+(((4/(AB969^5))-((3/(AB969^3))-AB969))*COS(3*X969)))),0)</f>
        <v>151279.98693373462</v>
      </c>
      <c r="AF969">
        <f>MAX($C$8,AD969)</f>
        <v>400000</v>
      </c>
      <c r="AG969" s="11">
        <f>MAX(AE969,$C$3,U969)</f>
        <v>200000</v>
      </c>
      <c r="AH969" s="11">
        <f t="shared" si="191"/>
        <v>8.3991070954000838E-2</v>
      </c>
      <c r="AI969" s="11">
        <f>(3*K969)/($C$2*$C$3*2)</f>
        <v>-1.4999999999999999E-2</v>
      </c>
      <c r="AJ969">
        <f t="shared" si="183"/>
        <v>0.28441</v>
      </c>
      <c r="AK969">
        <f t="shared" si="184"/>
        <v>8.3991070954000838E-2</v>
      </c>
      <c r="AL969">
        <f>0</f>
        <v>0</v>
      </c>
      <c r="AN969">
        <f t="shared" si="185"/>
        <v>1.2590621509680285E-6</v>
      </c>
    </row>
    <row r="970" spans="7:40" x14ac:dyDescent="0.25">
      <c r="G970">
        <f>G969+($C$6/1700)</f>
        <v>0.28470588235294608</v>
      </c>
      <c r="H970" s="7">
        <f t="shared" si="186"/>
        <v>0.28471000000000002</v>
      </c>
      <c r="I970" s="7">
        <f t="shared" si="192"/>
        <v>970</v>
      </c>
      <c r="J970" s="7">
        <f t="shared" si="193"/>
        <v>23.485000000000014</v>
      </c>
      <c r="K970" s="7">
        <v>-100</v>
      </c>
      <c r="L970">
        <f>SQRT(ABS((6*J970)/($C$2*$C$8)))</f>
        <v>8.3937476731195601E-2</v>
      </c>
      <c r="M970">
        <f>(3*K970)/($C$2*$C$3*2)</f>
        <v>-1.4999999999999999E-2</v>
      </c>
      <c r="N970">
        <f t="shared" si="187"/>
        <v>8.3937476731195601E-2</v>
      </c>
      <c r="O970">
        <f t="shared" si="188"/>
        <v>9.7979589711327184E-2</v>
      </c>
      <c r="P970">
        <f t="shared" si="182"/>
        <v>-35740.888537873354</v>
      </c>
      <c r="Q970">
        <f>0</f>
        <v>0</v>
      </c>
      <c r="R970" s="12">
        <f>0</f>
        <v>0</v>
      </c>
      <c r="S970">
        <f>0</f>
        <v>0</v>
      </c>
      <c r="T970">
        <f>0</f>
        <v>0</v>
      </c>
      <c r="U970">
        <f>IFERROR($C$3*S970,0)</f>
        <v>0</v>
      </c>
      <c r="V970">
        <f>3.1415-ATAN((M970/2)/ABS((G970-$C$7)))</f>
        <v>3.2558636534229128</v>
      </c>
      <c r="W970">
        <f>SQRT(((O970/2))^2+(ABS(G970-$C$7))^2)</f>
        <v>8.1629172477168471E-2</v>
      </c>
      <c r="X970">
        <f t="shared" si="189"/>
        <v>3.1415000000000002</v>
      </c>
      <c r="Y970">
        <f>G970-$C$7</f>
        <v>-6.5294117647053895E-2</v>
      </c>
      <c r="Z970">
        <f t="shared" si="190"/>
        <v>2.4640895512901619E-6</v>
      </c>
      <c r="AA970">
        <f>W970/$C$5</f>
        <v>4.0814586238584232</v>
      </c>
      <c r="AB970">
        <f>Y970/$C$5</f>
        <v>-3.2647058823526947</v>
      </c>
      <c r="AC970">
        <f>$C$4/$C$5</f>
        <v>0</v>
      </c>
      <c r="AD970">
        <f>IFERROR(ABS(((J970*$C$5)/(4*Z970))*((((1/(AA970^3))-AA970)*SIN(V970))-(((4/(AA970^5))-(5/(AA970^3))+AA970)*SIN(3*V970))-(2*AC970*((3/(AA970^4))-(4/(AA970^2))+1)*COS(2*V970))+(2*AC970*((1/(AA970^2))-1)))),0)</f>
        <v>86354.789626065671</v>
      </c>
      <c r="AE970">
        <f>IFERROR(ABS(((J970*$C$5)/(4*Z970))*((2*AC970*((-(3/(AB970^4)))+(2/(AB970^2))+1)*SIN(2*X970))-((1/(AB970^3))*COS(X970))+(((4/(AB970^5))-((3/(AB970^3))-AB970))*COS(3*X970)))),0)</f>
        <v>150613.83225874792</v>
      </c>
      <c r="AF970">
        <f>MAX($C$8,AD970)</f>
        <v>400000</v>
      </c>
      <c r="AG970" s="11">
        <f>MAX(AE970,$C$3,U970)</f>
        <v>200000</v>
      </c>
      <c r="AH970" s="11">
        <f t="shared" si="191"/>
        <v>8.3937476731195601E-2</v>
      </c>
      <c r="AI970" s="11">
        <f>(3*K970)/($C$2*$C$3*2)</f>
        <v>-1.4999999999999999E-2</v>
      </c>
      <c r="AJ970">
        <f t="shared" si="183"/>
        <v>0.28471000000000002</v>
      </c>
      <c r="AK970">
        <f t="shared" si="184"/>
        <v>8.3937476731195601E-2</v>
      </c>
      <c r="AL970">
        <f>0</f>
        <v>0</v>
      </c>
      <c r="AN970">
        <f t="shared" si="185"/>
        <v>1.2163417282982452E-6</v>
      </c>
    </row>
    <row r="971" spans="7:40" x14ac:dyDescent="0.25">
      <c r="G971">
        <f>G970+($C$6/1700)</f>
        <v>0.28500000000000492</v>
      </c>
      <c r="H971" s="7">
        <f t="shared" si="186"/>
        <v>0.28499999999999998</v>
      </c>
      <c r="I971" s="7">
        <f t="shared" si="192"/>
        <v>971</v>
      </c>
      <c r="J971" s="7">
        <f t="shared" si="193"/>
        <v>23.456000000000017</v>
      </c>
      <c r="K971" s="7">
        <v>-100</v>
      </c>
      <c r="L971">
        <f>SQRT(ABS((6*J971)/($C$2*$C$8)))</f>
        <v>8.3885636434374189E-2</v>
      </c>
      <c r="M971">
        <f>(3*K971)/($C$2*$C$3*2)</f>
        <v>-1.4999999999999999E-2</v>
      </c>
      <c r="N971">
        <f t="shared" si="187"/>
        <v>8.3885636434374189E-2</v>
      </c>
      <c r="O971">
        <f t="shared" si="188"/>
        <v>9.7979589711327184E-2</v>
      </c>
      <c r="P971">
        <f t="shared" si="182"/>
        <v>-35762.975969634252</v>
      </c>
      <c r="Q971">
        <f>0</f>
        <v>0</v>
      </c>
      <c r="R971" s="12">
        <f>0</f>
        <v>0</v>
      </c>
      <c r="S971">
        <f>0</f>
        <v>0</v>
      </c>
      <c r="T971">
        <f>0</f>
        <v>0</v>
      </c>
      <c r="U971">
        <f>IFERROR($C$3*S971,0)</f>
        <v>0</v>
      </c>
      <c r="V971">
        <f>3.1415-ATAN((M971/2)/ABS((G971-$C$7)))</f>
        <v>3.2563766054169081</v>
      </c>
      <c r="W971">
        <f>SQRT(((O971/2))^2+(ABS(G971-$C$7))^2)</f>
        <v>8.1394102980494598E-2</v>
      </c>
      <c r="X971">
        <f t="shared" si="189"/>
        <v>3.1415000000000002</v>
      </c>
      <c r="Y971">
        <f>G971-$C$7</f>
        <v>-6.4999999999995062E-2</v>
      </c>
      <c r="Z971">
        <f t="shared" si="190"/>
        <v>2.4595268602558534E-6</v>
      </c>
      <c r="AA971">
        <f>W971/$C$5</f>
        <v>4.0697051490247302</v>
      </c>
      <c r="AB971">
        <f>Y971/$C$5</f>
        <v>-3.2499999999997531</v>
      </c>
      <c r="AC971">
        <f>$C$4/$C$5</f>
        <v>0</v>
      </c>
      <c r="AD971">
        <f>IFERROR(ABS(((J971*$C$5)/(4*Z971))*((((1/(AA971^3))-AA971)*SIN(V971))-(((4/(AA971^5))-(5/(AA971^3))+AA971)*SIN(3*V971))-(2*AC971*((3/(AA971^4))-(4/(AA971^2))+1)*COS(2*V971))+(2*AC971*((1/(AA971^2))-1)))),0)</f>
        <v>86520.576973516756</v>
      </c>
      <c r="AE971">
        <f>IFERROR(ABS(((J971*$C$5)/(4*Z971))*((2*AC971*((-(3/(AB971^4)))+(2/(AB971^2))+1)*SIN(2*X971))-((1/(AB971^3))*COS(X971))+(((4/(AB971^5))-((3/(AB971^3))-AB971))*COS(3*X971)))),0)</f>
        <v>149942.66953651776</v>
      </c>
      <c r="AF971">
        <f>MAX($C$8,AD971)</f>
        <v>400000</v>
      </c>
      <c r="AG971" s="11">
        <f>MAX(AE971,$C$3,U971)</f>
        <v>200000</v>
      </c>
      <c r="AH971" s="11">
        <f t="shared" si="191"/>
        <v>8.3885636434374189E-2</v>
      </c>
      <c r="AI971" s="11">
        <f>(3*K971)/($C$2*$C$3*2)</f>
        <v>-1.4999999999999999E-2</v>
      </c>
      <c r="AJ971">
        <f t="shared" si="183"/>
        <v>0.28499999999999998</v>
      </c>
      <c r="AK971">
        <f t="shared" si="184"/>
        <v>8.3885636434374189E-2</v>
      </c>
      <c r="AL971">
        <f>0</f>
        <v>0</v>
      </c>
      <c r="AN971">
        <f t="shared" si="185"/>
        <v>1.2155895791755243E-6</v>
      </c>
    </row>
    <row r="972" spans="7:40" x14ac:dyDescent="0.25">
      <c r="G972">
        <f>G971+($C$6/1700)</f>
        <v>0.28529411764706375</v>
      </c>
      <c r="H972" s="7">
        <f t="shared" si="186"/>
        <v>0.28528999999999999</v>
      </c>
      <c r="I972" s="7">
        <f t="shared" si="192"/>
        <v>972</v>
      </c>
      <c r="J972" s="7">
        <f t="shared" si="193"/>
        <v>23.427000000000017</v>
      </c>
      <c r="K972" s="7">
        <v>-100</v>
      </c>
      <c r="L972">
        <f>SQRT(ABS((6*J972)/($C$2*$C$8)))</f>
        <v>8.3833764081067033E-2</v>
      </c>
      <c r="M972">
        <f>(3*K972)/($C$2*$C$3*2)</f>
        <v>-1.4999999999999999E-2</v>
      </c>
      <c r="N972">
        <f t="shared" si="187"/>
        <v>8.3833764081067033E-2</v>
      </c>
      <c r="O972">
        <f t="shared" si="188"/>
        <v>9.7979589711327184E-2</v>
      </c>
      <c r="P972">
        <f t="shared" si="182"/>
        <v>-35785.104401360382</v>
      </c>
      <c r="Q972">
        <f>0</f>
        <v>0</v>
      </c>
      <c r="R972" s="12">
        <f>0</f>
        <v>0</v>
      </c>
      <c r="S972">
        <f>0</f>
        <v>0</v>
      </c>
      <c r="T972">
        <f>0</f>
        <v>0</v>
      </c>
      <c r="U972">
        <f>IFERROR($C$3*S972,0)</f>
        <v>0</v>
      </c>
      <c r="V972">
        <f>3.1415-ATAN((M972/2)/ABS((G972-$C$7)))</f>
        <v>3.2568941590668929</v>
      </c>
      <c r="W972">
        <f>SQRT(((O972/2))^2+(ABS(G972-$C$7))^2)</f>
        <v>8.11594184988534E-2</v>
      </c>
      <c r="X972">
        <f t="shared" si="189"/>
        <v>3.1415000000000002</v>
      </c>
      <c r="Y972">
        <f>G972-$C$7</f>
        <v>-6.4705882352936228E-2</v>
      </c>
      <c r="Z972">
        <f t="shared" si="190"/>
        <v>2.4549669889089484E-6</v>
      </c>
      <c r="AA972">
        <f>W972/$C$5</f>
        <v>4.0579709249426701</v>
      </c>
      <c r="AB972">
        <f>Y972/$C$5</f>
        <v>-3.2352941176468115</v>
      </c>
      <c r="AC972">
        <f>$C$4/$C$5</f>
        <v>0</v>
      </c>
      <c r="AD972">
        <f>IFERROR(ABS(((J972*$C$5)/(4*Z972))*((((1/(AA972^3))-AA972)*SIN(V972))-(((4/(AA972^5))-(5/(AA972^3))+AA972)*SIN(3*V972))-(2*AC972*((3/(AA972^4))-(4/(AA972^2))+1)*COS(2*V972))+(2*AC972*((1/(AA972^2))-1)))),0)</f>
        <v>86687.833096195202</v>
      </c>
      <c r="AE972">
        <f>IFERROR(ABS(((J972*$C$5)/(4*Z972))*((2*AC972*((-(3/(AB972^4)))+(2/(AB972^2))+1)*SIN(2*X972))-((1/(AB972^3))*COS(X972))+(((4/(AB972^5))-((3/(AB972^3))-AB972))*COS(3*X972)))),0)</f>
        <v>149269.69112095295</v>
      </c>
      <c r="AF972">
        <f>MAX($C$8,AD972)</f>
        <v>400000</v>
      </c>
      <c r="AG972" s="11">
        <f>MAX(AE972,$C$3,U972)</f>
        <v>200000</v>
      </c>
      <c r="AH972" s="11">
        <f t="shared" si="191"/>
        <v>8.3833764081067033E-2</v>
      </c>
      <c r="AI972" s="11">
        <f>(3*K972)/($C$2*$C$3*2)</f>
        <v>-1.4999999999999999E-2</v>
      </c>
      <c r="AJ972">
        <f t="shared" si="183"/>
        <v>0.28528999999999999</v>
      </c>
      <c r="AK972">
        <f t="shared" si="184"/>
        <v>8.3833764081067033E-2</v>
      </c>
      <c r="AL972">
        <f>0</f>
        <v>0</v>
      </c>
      <c r="AN972">
        <f t="shared" si="185"/>
        <v>1.2567010384336594E-6</v>
      </c>
    </row>
    <row r="973" spans="7:40" x14ac:dyDescent="0.25">
      <c r="G973">
        <f>G972+($C$6/1700)</f>
        <v>0.28558823529412258</v>
      </c>
      <c r="H973" s="7">
        <f t="shared" si="186"/>
        <v>0.28559000000000001</v>
      </c>
      <c r="I973" s="7">
        <f t="shared" si="192"/>
        <v>973</v>
      </c>
      <c r="J973" s="7">
        <f t="shared" si="193"/>
        <v>23.397000000000016</v>
      </c>
      <c r="K973" s="7">
        <v>-100</v>
      </c>
      <c r="L973">
        <f>SQRT(ABS((6*J973)/($C$2*$C$8)))</f>
        <v>8.3780069228904339E-2</v>
      </c>
      <c r="M973">
        <f>(3*K973)/($C$2*$C$3*2)</f>
        <v>-1.4999999999999999E-2</v>
      </c>
      <c r="N973">
        <f t="shared" si="187"/>
        <v>8.3780069228904339E-2</v>
      </c>
      <c r="O973">
        <f t="shared" si="188"/>
        <v>9.7979589711327184E-2</v>
      </c>
      <c r="P973">
        <f t="shared" si="182"/>
        <v>-35808.039162672263</v>
      </c>
      <c r="Q973">
        <f>0</f>
        <v>0</v>
      </c>
      <c r="R973" s="12">
        <f>0</f>
        <v>0</v>
      </c>
      <c r="S973">
        <f>0</f>
        <v>0</v>
      </c>
      <c r="T973">
        <f>0</f>
        <v>0</v>
      </c>
      <c r="U973">
        <f>IFERROR($C$3*S973,0)</f>
        <v>0</v>
      </c>
      <c r="V973">
        <f>3.1415-ATAN((M973/2)/ABS((G973-$C$7)))</f>
        <v>3.2574163762925261</v>
      </c>
      <c r="W973">
        <f>SQRT(((O973/2))^2+(ABS(G973-$C$7))^2)</f>
        <v>8.0925122381898904E-2</v>
      </c>
      <c r="X973">
        <f t="shared" si="189"/>
        <v>3.1415000000000002</v>
      </c>
      <c r="Y973">
        <f>G973-$C$7</f>
        <v>-6.4411764705877395E-2</v>
      </c>
      <c r="Z973">
        <f t="shared" si="190"/>
        <v>2.4502528496858447E-6</v>
      </c>
      <c r="AA973">
        <f>W973/$C$5</f>
        <v>4.0462561190949451</v>
      </c>
      <c r="AB973">
        <f>Y973/$C$5</f>
        <v>-3.2205882352938695</v>
      </c>
      <c r="AC973">
        <f>$C$4/$C$5</f>
        <v>0</v>
      </c>
      <c r="AD973">
        <f>IFERROR(ABS(((J973*$C$5)/(4*Z973))*((((1/(AA973^3))-AA973)*SIN(V973))-(((4/(AA973^5))-(5/(AA973^3))+AA973)*SIN(3*V973))-(2*AC973*((3/(AA973^4))-(4/(AA973^2))+1)*COS(2*V973))+(2*AC973*((1/(AA973^2))-1)))),0)</f>
        <v>86858.43484799641</v>
      </c>
      <c r="AE973">
        <f>IFERROR(ABS(((J973*$C$5)/(4*Z973))*((2*AC973*((-(3/(AB973^4)))+(2/(AB973^2))+1)*SIN(2*X973))-((1/(AB973^3))*COS(X973))+(((4/(AB973^5))-((3/(AB973^3))-AB973))*COS(3*X973)))),0)</f>
        <v>148598.04753584156</v>
      </c>
      <c r="AF973">
        <f>MAX($C$8,AD973)</f>
        <v>400000</v>
      </c>
      <c r="AG973" s="11">
        <f>MAX(AE973,$C$3,U973)</f>
        <v>200000</v>
      </c>
      <c r="AH973" s="11">
        <f t="shared" si="191"/>
        <v>8.3780069228904339E-2</v>
      </c>
      <c r="AI973" s="11">
        <f>(3*K973)/($C$2*$C$3*2)</f>
        <v>-1.4999999999999999E-2</v>
      </c>
      <c r="AJ973">
        <f t="shared" si="183"/>
        <v>0.28559000000000001</v>
      </c>
      <c r="AK973">
        <f t="shared" si="184"/>
        <v>8.3780069228904339E-2</v>
      </c>
      <c r="AL973">
        <f>0</f>
        <v>0</v>
      </c>
      <c r="AN973">
        <f t="shared" si="185"/>
        <v>1.2140579063620186E-6</v>
      </c>
    </row>
    <row r="974" spans="7:40" x14ac:dyDescent="0.25">
      <c r="G974">
        <f>G973+($C$6/1700)</f>
        <v>0.28588235294118142</v>
      </c>
      <c r="H974" s="7">
        <f t="shared" si="186"/>
        <v>0.28588000000000002</v>
      </c>
      <c r="I974" s="7">
        <f t="shared" si="192"/>
        <v>974</v>
      </c>
      <c r="J974" s="7">
        <f t="shared" si="193"/>
        <v>23.368000000000016</v>
      </c>
      <c r="K974" s="7">
        <v>-100</v>
      </c>
      <c r="L974">
        <f>SQRT(ABS((6*J974)/($C$2*$C$8)))</f>
        <v>8.3728131473239056E-2</v>
      </c>
      <c r="M974">
        <f>(3*K974)/($C$2*$C$3*2)</f>
        <v>-1.4999999999999999E-2</v>
      </c>
      <c r="N974">
        <f t="shared" si="187"/>
        <v>8.3728131473239056E-2</v>
      </c>
      <c r="O974">
        <f t="shared" si="188"/>
        <v>9.7979589711327184E-2</v>
      </c>
      <c r="P974">
        <f t="shared" si="182"/>
        <v>-35830.251400735622</v>
      </c>
      <c r="Q974">
        <f>0</f>
        <v>0</v>
      </c>
      <c r="R974" s="12">
        <f>0</f>
        <v>0</v>
      </c>
      <c r="S974">
        <f>0</f>
        <v>0</v>
      </c>
      <c r="T974">
        <f>0</f>
        <v>0</v>
      </c>
      <c r="U974">
        <f>IFERROR($C$3*S974,0)</f>
        <v>0</v>
      </c>
      <c r="V974">
        <f>3.1415-ATAN((M974/2)/ABS((G974-$C$7)))</f>
        <v>3.2579433201242307</v>
      </c>
      <c r="W974">
        <f>SQRT(((O974/2))^2+(ABS(G974-$C$7))^2)</f>
        <v>8.0691218012614155E-2</v>
      </c>
      <c r="X974">
        <f t="shared" si="189"/>
        <v>3.1415000000000002</v>
      </c>
      <c r="Y974">
        <f>G974-$C$7</f>
        <v>-6.4117647058818561E-2</v>
      </c>
      <c r="Z974">
        <f t="shared" si="190"/>
        <v>2.4456987203333144E-6</v>
      </c>
      <c r="AA974">
        <f>W974/$C$5</f>
        <v>4.0345609006307077</v>
      </c>
      <c r="AB974">
        <f>Y974/$C$5</f>
        <v>-3.2058823529409279</v>
      </c>
      <c r="AC974">
        <f>$C$4/$C$5</f>
        <v>0</v>
      </c>
      <c r="AD974">
        <f>IFERROR(ABS(((J974*$C$5)/(4*Z974))*((((1/(AA974^3))-AA974)*SIN(V974))-(((4/(AA974^5))-(5/(AA974^3))+AA974)*SIN(3*V974))-(2*AC974*((3/(AA974^4))-(4/(AA974^2))+1)*COS(2*V974))+(2*AC974*((1/(AA974^2))-1)))),0)</f>
        <v>87028.697017870014</v>
      </c>
      <c r="AE974">
        <f>IFERROR(ABS(((J974*$C$5)/(4*Z974))*((2*AC974*((-(3/(AB974^4)))+(2/(AB974^2))+1)*SIN(2*X974))-((1/(AB974^3))*COS(X974))+(((4/(AB974^5))-((3/(AB974^3))-AB974))*COS(3*X974)))),0)</f>
        <v>147921.35178684935</v>
      </c>
      <c r="AF974">
        <f>MAX($C$8,AD974)</f>
        <v>400000</v>
      </c>
      <c r="AG974" s="11">
        <f>MAX(AE974,$C$3,U974)</f>
        <v>200000</v>
      </c>
      <c r="AH974" s="11">
        <f t="shared" si="191"/>
        <v>8.3728131473239056E-2</v>
      </c>
      <c r="AI974" s="11">
        <f>(3*K974)/($C$2*$C$3*2)</f>
        <v>-1.4999999999999999E-2</v>
      </c>
      <c r="AJ974">
        <f t="shared" si="183"/>
        <v>0.28588000000000002</v>
      </c>
      <c r="AK974">
        <f t="shared" si="184"/>
        <v>8.3728131473239056E-2</v>
      </c>
      <c r="AL974">
        <f>0</f>
        <v>0</v>
      </c>
      <c r="AN974">
        <f t="shared" si="185"/>
        <v>1.2551155325306328E-6</v>
      </c>
    </row>
    <row r="975" spans="7:40" x14ac:dyDescent="0.25">
      <c r="G975">
        <f>G974+($C$6/1700)</f>
        <v>0.28617647058824025</v>
      </c>
      <c r="H975" s="7">
        <f t="shared" si="186"/>
        <v>0.28617999999999999</v>
      </c>
      <c r="I975" s="7">
        <f t="shared" si="192"/>
        <v>975</v>
      </c>
      <c r="J975" s="7">
        <f t="shared" si="193"/>
        <v>23.338000000000019</v>
      </c>
      <c r="K975" s="7">
        <v>-100</v>
      </c>
      <c r="L975">
        <f>SQRT(ABS((6*J975)/($C$2*$C$8)))</f>
        <v>8.3674368835384733E-2</v>
      </c>
      <c r="M975">
        <f>(3*K975)/($C$2*$C$3*2)</f>
        <v>-1.4999999999999999E-2</v>
      </c>
      <c r="N975">
        <f t="shared" si="187"/>
        <v>8.3674368835384733E-2</v>
      </c>
      <c r="O975">
        <f t="shared" si="188"/>
        <v>9.7979589711327184E-2</v>
      </c>
      <c r="P975">
        <f t="shared" si="182"/>
        <v>-35853.273131967042</v>
      </c>
      <c r="Q975">
        <f>0</f>
        <v>0</v>
      </c>
      <c r="R975" s="12">
        <f>0</f>
        <v>0</v>
      </c>
      <c r="S975">
        <f>0</f>
        <v>0</v>
      </c>
      <c r="T975">
        <f>0</f>
        <v>0</v>
      </c>
      <c r="U975">
        <f>IFERROR($C$3*S975,0)</f>
        <v>0</v>
      </c>
      <c r="V975">
        <f>3.1415-ATAN((M975/2)/ABS((G975-$C$7)))</f>
        <v>3.2584750547280978</v>
      </c>
      <c r="W975">
        <f>SQRT(((O975/2))^2+(ABS(G975-$C$7))^2)</f>
        <v>8.0457708807632353E-2</v>
      </c>
      <c r="X975">
        <f t="shared" si="189"/>
        <v>3.1415000000000002</v>
      </c>
      <c r="Y975">
        <f>G975-$C$7</f>
        <v>-6.3823529411759727E-2</v>
      </c>
      <c r="Z975">
        <f t="shared" si="190"/>
        <v>2.4409905248502626E-6</v>
      </c>
      <c r="AA975">
        <f>W975/$C$5</f>
        <v>4.0228854403816179</v>
      </c>
      <c r="AB975">
        <f>Y975/$C$5</f>
        <v>-3.1911764705879864</v>
      </c>
      <c r="AC975">
        <f>$C$4/$C$5</f>
        <v>0</v>
      </c>
      <c r="AD975">
        <f>IFERROR(ABS(((J975*$C$5)/(4*Z975))*((((1/(AA975^3))-AA975)*SIN(V975))-(((4/(AA975^5))-(5/(AA975^3))+AA975)*SIN(3*V975))-(2*AC975*((3/(AA975^4))-(4/(AA975^2))+1)*COS(2*V975))+(2*AC975*((1/(AA975^2))-1)))),0)</f>
        <v>87202.359502250445</v>
      </c>
      <c r="AE975">
        <f>IFERROR(ABS(((J975*$C$5)/(4*Z975))*((2*AC975*((-(3/(AB975^4)))+(2/(AB975^2))+1)*SIN(2*X975))-((1/(AB975^3))*COS(X975))+(((4/(AB975^5))-((3/(AB975^3))-AB975))*COS(3*X975)))),0)</f>
        <v>147245.9182960593</v>
      </c>
      <c r="AF975">
        <f>MAX($C$8,AD975)</f>
        <v>400000</v>
      </c>
      <c r="AG975" s="11">
        <f>MAX(AE975,$C$3,U975)</f>
        <v>200000</v>
      </c>
      <c r="AH975" s="11">
        <f t="shared" si="191"/>
        <v>8.3674368835384733E-2</v>
      </c>
      <c r="AI975" s="11">
        <f>(3*K975)/($C$2*$C$3*2)</f>
        <v>-1.4999999999999999E-2</v>
      </c>
      <c r="AJ975">
        <f t="shared" si="183"/>
        <v>0.28617999999999999</v>
      </c>
      <c r="AK975">
        <f t="shared" si="184"/>
        <v>8.3674368835384733E-2</v>
      </c>
      <c r="AL975">
        <f>0</f>
        <v>0</v>
      </c>
      <c r="AN975">
        <f t="shared" si="185"/>
        <v>1.2125242987256494E-6</v>
      </c>
    </row>
    <row r="976" spans="7:40" x14ac:dyDescent="0.25">
      <c r="G976">
        <f>G975+($C$6/1700)</f>
        <v>0.28647058823529908</v>
      </c>
      <c r="H976" s="7">
        <f t="shared" si="186"/>
        <v>0.28647</v>
      </c>
      <c r="I976" s="7">
        <f t="shared" si="192"/>
        <v>976</v>
      </c>
      <c r="J976" s="7">
        <f t="shared" si="193"/>
        <v>23.309000000000019</v>
      </c>
      <c r="K976" s="7">
        <v>-100</v>
      </c>
      <c r="L976">
        <f>SQRT(ABS((6*J976)/($C$2*$C$8)))</f>
        <v>8.3622365429351531E-2</v>
      </c>
      <c r="M976">
        <f>(3*K976)/($C$2*$C$3*2)</f>
        <v>-1.4999999999999999E-2</v>
      </c>
      <c r="N976">
        <f t="shared" si="187"/>
        <v>8.3622365429351531E-2</v>
      </c>
      <c r="O976">
        <f t="shared" si="188"/>
        <v>9.7979589711327184E-2</v>
      </c>
      <c r="P976">
        <f t="shared" si="182"/>
        <v>-35875.569706701899</v>
      </c>
      <c r="Q976">
        <f>0</f>
        <v>0</v>
      </c>
      <c r="R976" s="12">
        <f>0</f>
        <v>0</v>
      </c>
      <c r="S976">
        <f>0</f>
        <v>0</v>
      </c>
      <c r="T976">
        <f>0</f>
        <v>0</v>
      </c>
      <c r="U976">
        <f>IFERROR($C$3*S976,0)</f>
        <v>0</v>
      </c>
      <c r="V976">
        <f>3.1415-ATAN((M976/2)/ABS((G976-$C$7)))</f>
        <v>3.2590116454314546</v>
      </c>
      <c r="W976">
        <f>SQRT(((O976/2))^2+(ABS(G976-$C$7))^2)</f>
        <v>8.0224598217559923E-2</v>
      </c>
      <c r="X976">
        <f t="shared" si="189"/>
        <v>3.1415000000000002</v>
      </c>
      <c r="Y976">
        <f>G976-$C$7</f>
        <v>-6.3529411764700894E-2</v>
      </c>
      <c r="Z976">
        <f t="shared" si="190"/>
        <v>2.436442144740946E-6</v>
      </c>
      <c r="AA976">
        <f>W976/$C$5</f>
        <v>4.0112299108779963</v>
      </c>
      <c r="AB976">
        <f>Y976/$C$5</f>
        <v>-3.1764705882350448</v>
      </c>
      <c r="AC976">
        <f>$C$4/$C$5</f>
        <v>0</v>
      </c>
      <c r="AD976">
        <f>IFERROR(ABS(((J976*$C$5)/(4*Z976))*((((1/(AA976^3))-AA976)*SIN(V976))-(((4/(AA976^5))-(5/(AA976^3))+AA976)*SIN(3*V976))-(2*AC976*((3/(AA976^4))-(4/(AA976^2))+1)*COS(2*V976))+(2*AC976*((1/(AA976^2))-1)))),0)</f>
        <v>87375.713835486211</v>
      </c>
      <c r="AE976">
        <f>IFERROR(ABS(((J976*$C$5)/(4*Z976))*((2*AC976*((-(3/(AB976^4)))+(2/(AB976^2))+1)*SIN(2*X976))-((1/(AB976^3))*COS(X976))+(((4/(AB976^5))-((3/(AB976^3))-AB976))*COS(3*X976)))),0)</f>
        <v>146565.40067529044</v>
      </c>
      <c r="AF976">
        <f>MAX($C$8,AD976)</f>
        <v>400000</v>
      </c>
      <c r="AG976" s="11">
        <f>MAX(AE976,$C$3,U976)</f>
        <v>200000</v>
      </c>
      <c r="AH976" s="11">
        <f t="shared" si="191"/>
        <v>8.3622365429351531E-2</v>
      </c>
      <c r="AI976" s="11">
        <f>(3*K976)/($C$2*$C$3*2)</f>
        <v>-1.4999999999999999E-2</v>
      </c>
      <c r="AJ976">
        <f t="shared" si="183"/>
        <v>0.28647</v>
      </c>
      <c r="AK976">
        <f t="shared" si="184"/>
        <v>8.3622365429351531E-2</v>
      </c>
      <c r="AL976">
        <f>0</f>
        <v>0</v>
      </c>
      <c r="AN976">
        <f t="shared" si="185"/>
        <v>1.2117697801150712E-6</v>
      </c>
    </row>
    <row r="977" spans="7:40" x14ac:dyDescent="0.25">
      <c r="G977">
        <f>G976+($C$6/1700)</f>
        <v>0.28676470588235792</v>
      </c>
      <c r="H977" s="7">
        <f t="shared" si="186"/>
        <v>0.28676000000000001</v>
      </c>
      <c r="I977" s="7">
        <f t="shared" si="192"/>
        <v>977</v>
      </c>
      <c r="J977" s="7">
        <f t="shared" si="193"/>
        <v>23.280000000000019</v>
      </c>
      <c r="K977" s="7">
        <v>-100</v>
      </c>
      <c r="L977">
        <f>SQRT(ABS((6*J977)/($C$2*$C$8)))</f>
        <v>8.357032966310475E-2</v>
      </c>
      <c r="M977">
        <f>(3*K977)/($C$2*$C$3*2)</f>
        <v>-1.4999999999999999E-2</v>
      </c>
      <c r="N977">
        <f t="shared" si="187"/>
        <v>8.357032966310475E-2</v>
      </c>
      <c r="O977">
        <f t="shared" si="188"/>
        <v>9.7979589711327184E-2</v>
      </c>
      <c r="P977">
        <f t="shared" si="182"/>
        <v>-35897.90793088689</v>
      </c>
      <c r="Q977">
        <f>0</f>
        <v>0</v>
      </c>
      <c r="R977" s="12">
        <f>0</f>
        <v>0</v>
      </c>
      <c r="S977">
        <f>0</f>
        <v>0</v>
      </c>
      <c r="T977">
        <f>0</f>
        <v>0</v>
      </c>
      <c r="U977">
        <f>IFERROR($C$3*S977,0)</f>
        <v>0</v>
      </c>
      <c r="V977">
        <f>3.1415-ATAN((M977/2)/ABS((G977-$C$7)))</f>
        <v>3.2595531587491267</v>
      </c>
      <c r="W977">
        <f>SQRT(((O977/2))^2+(ABS(G977-$C$7))^2)</f>
        <v>7.9991889727301105E-2</v>
      </c>
      <c r="X977">
        <f t="shared" si="189"/>
        <v>3.1415000000000002</v>
      </c>
      <c r="Y977">
        <f>G977-$C$7</f>
        <v>-6.323529411764206E-2</v>
      </c>
      <c r="Z977">
        <f t="shared" si="190"/>
        <v>2.4318965931963505E-6</v>
      </c>
      <c r="AA977">
        <f>W977/$C$5</f>
        <v>3.999594486365055</v>
      </c>
      <c r="AB977">
        <f>Y977/$C$5</f>
        <v>-3.1617647058821028</v>
      </c>
      <c r="AC977">
        <f>$C$4/$C$5</f>
        <v>0</v>
      </c>
      <c r="AD977">
        <f>IFERROR(ABS(((J977*$C$5)/(4*Z977))*((((1/(AA977^3))-AA977)*SIN(V977))-(((4/(AA977^5))-(5/(AA977^3))+AA977)*SIN(3*V977))-(2*AC977*((3/(AA977^4))-(4/(AA977^2))+1)*COS(2*V977))+(2*AC977*((1/(AA977^2))-1)))),0)</f>
        <v>87550.644477265145</v>
      </c>
      <c r="AE977">
        <f>IFERROR(ABS(((J977*$C$5)/(4*Z977))*((2*AC977*((-(3/(AB977^4)))+(2/(AB977^2))+1)*SIN(2*X977))-((1/(AB977^3))*COS(X977))+(((4/(AB977^5))-((3/(AB977^3))-AB977))*COS(3*X977)))),0)</f>
        <v>145882.93683485631</v>
      </c>
      <c r="AF977">
        <f>MAX($C$8,AD977)</f>
        <v>400000</v>
      </c>
      <c r="AG977" s="11">
        <f>MAX(AE977,$C$3,U977)</f>
        <v>200000</v>
      </c>
      <c r="AH977" s="11">
        <f t="shared" si="191"/>
        <v>8.357032966310475E-2</v>
      </c>
      <c r="AI977" s="11">
        <f>(3*K977)/($C$2*$C$3*2)</f>
        <v>-1.4999999999999999E-2</v>
      </c>
      <c r="AJ977">
        <f t="shared" si="183"/>
        <v>0.28676000000000001</v>
      </c>
      <c r="AK977">
        <f t="shared" si="184"/>
        <v>8.357032966310475E-2</v>
      </c>
      <c r="AL977">
        <f>0</f>
        <v>0</v>
      </c>
      <c r="AN977">
        <f t="shared" si="185"/>
        <v>1.2527469816366176E-6</v>
      </c>
    </row>
    <row r="978" spans="7:40" x14ac:dyDescent="0.25">
      <c r="G978">
        <f>G977+($C$6/1700)</f>
        <v>0.28705882352941675</v>
      </c>
      <c r="H978" s="7">
        <f t="shared" si="186"/>
        <v>0.28705999999999998</v>
      </c>
      <c r="I978" s="7">
        <f t="shared" si="192"/>
        <v>978</v>
      </c>
      <c r="J978" s="7">
        <f t="shared" si="193"/>
        <v>23.250000000000021</v>
      </c>
      <c r="K978" s="7">
        <v>-100</v>
      </c>
      <c r="L978">
        <f>SQRT(ABS((6*J978)/($C$2*$C$8)))</f>
        <v>8.3516465442450366E-2</v>
      </c>
      <c r="M978">
        <f>(3*K978)/($C$2*$C$3*2)</f>
        <v>-1.4999999999999999E-2</v>
      </c>
      <c r="N978">
        <f t="shared" si="187"/>
        <v>8.3516465442450366E-2</v>
      </c>
      <c r="O978">
        <f t="shared" si="188"/>
        <v>9.7979589711327184E-2</v>
      </c>
      <c r="P978">
        <f t="shared" si="182"/>
        <v>-35921.060405354961</v>
      </c>
      <c r="Q978">
        <f>0</f>
        <v>0</v>
      </c>
      <c r="R978" s="12">
        <f>0</f>
        <v>0</v>
      </c>
      <c r="S978">
        <f>0</f>
        <v>0</v>
      </c>
      <c r="T978">
        <f>0</f>
        <v>0</v>
      </c>
      <c r="U978">
        <f>IFERROR($C$3*S978,0)</f>
        <v>0</v>
      </c>
      <c r="V978">
        <f>3.1415-ATAN((M978/2)/ABS((G978-$C$7)))</f>
        <v>3.2600996624104086</v>
      </c>
      <c r="W978">
        <f>SQRT(((O978/2))^2+(ABS(G978-$C$7))^2)</f>
        <v>7.9759586856384249E-2</v>
      </c>
      <c r="X978">
        <f t="shared" si="189"/>
        <v>3.1415000000000002</v>
      </c>
      <c r="Y978">
        <f>G978-$C$7</f>
        <v>-6.2941176470583227E-2</v>
      </c>
      <c r="Z978">
        <f t="shared" si="190"/>
        <v>2.4271972769212158E-6</v>
      </c>
      <c r="AA978">
        <f>W978/$C$5</f>
        <v>3.9879793428192123</v>
      </c>
      <c r="AB978">
        <f>Y978/$C$5</f>
        <v>-3.1470588235291612</v>
      </c>
      <c r="AC978">
        <f>$C$4/$C$5</f>
        <v>0</v>
      </c>
      <c r="AD978">
        <f>IFERROR(ABS(((J978*$C$5)/(4*Z978))*((((1/(AA978^3))-AA978)*SIN(V978))-(((4/(AA978^5))-(5/(AA978^3))+AA978)*SIN(3*V978))-(2*AC978*((3/(AA978^4))-(4/(AA978^2))+1)*COS(2*V978))+(2*AC978*((1/(AA978^2))-1)))),0)</f>
        <v>87729.060684619486</v>
      </c>
      <c r="AE978">
        <f>IFERROR(ABS(((J978*$C$5)/(4*Z978))*((2*AC978*((-(3/(AB978^4)))+(2/(AB978^2))+1)*SIN(2*X978))-((1/(AB978^3))*COS(X978))+(((4/(AB978^5))-((3/(AB978^3))-AB978))*COS(3*X978)))),0)</f>
        <v>145201.62145197263</v>
      </c>
      <c r="AF978">
        <f>MAX($C$8,AD978)</f>
        <v>400000</v>
      </c>
      <c r="AG978" s="11">
        <f>MAX(AE978,$C$3,U978)</f>
        <v>200000</v>
      </c>
      <c r="AH978" s="11">
        <f t="shared" si="191"/>
        <v>8.3516465442450366E-2</v>
      </c>
      <c r="AI978" s="11">
        <f>(3*K978)/($C$2*$C$3*2)</f>
        <v>-1.4999999999999999E-2</v>
      </c>
      <c r="AJ978">
        <f t="shared" si="183"/>
        <v>0.28705999999999998</v>
      </c>
      <c r="AK978">
        <f t="shared" si="184"/>
        <v>8.3516465442450366E-2</v>
      </c>
      <c r="AL978">
        <f>0</f>
        <v>0</v>
      </c>
      <c r="AN978">
        <f t="shared" si="185"/>
        <v>1.2102332729685331E-6</v>
      </c>
    </row>
    <row r="979" spans="7:40" x14ac:dyDescent="0.25">
      <c r="G979">
        <f>G978+($C$6/1700)</f>
        <v>0.28735294117647558</v>
      </c>
      <c r="H979" s="7">
        <f t="shared" si="186"/>
        <v>0.28734999999999999</v>
      </c>
      <c r="I979" s="7">
        <f t="shared" si="192"/>
        <v>979</v>
      </c>
      <c r="J979" s="7">
        <f t="shared" si="193"/>
        <v>23.221000000000021</v>
      </c>
      <c r="K979" s="7">
        <v>-100</v>
      </c>
      <c r="L979">
        <f>SQRT(ABS((6*J979)/($C$2*$C$8)))</f>
        <v>8.3464363652998683E-2</v>
      </c>
      <c r="M979">
        <f>(3*K979)/($C$2*$C$3*2)</f>
        <v>-1.4999999999999999E-2</v>
      </c>
      <c r="N979">
        <f t="shared" si="187"/>
        <v>8.3464363652998683E-2</v>
      </c>
      <c r="O979">
        <f t="shared" si="188"/>
        <v>9.7979589711327184E-2</v>
      </c>
      <c r="P979">
        <f t="shared" si="182"/>
        <v>-35943.483765987075</v>
      </c>
      <c r="Q979">
        <f>0</f>
        <v>0</v>
      </c>
      <c r="R979" s="12">
        <f>0</f>
        <v>0</v>
      </c>
      <c r="S979">
        <f>0</f>
        <v>0</v>
      </c>
      <c r="T979">
        <f>0</f>
        <v>0</v>
      </c>
      <c r="U979">
        <f>IFERROR($C$3*S979,0)</f>
        <v>0</v>
      </c>
      <c r="V979">
        <f>3.1415-ATAN((M979/2)/ABS((G979-$C$7)))</f>
        <v>3.2606512253867752</v>
      </c>
      <c r="W979">
        <f>SQRT(((O979/2))^2+(ABS(G979-$C$7))^2)</f>
        <v>7.9527693159289661E-2</v>
      </c>
      <c r="X979">
        <f t="shared" si="189"/>
        <v>3.1415000000000002</v>
      </c>
      <c r="Y979">
        <f>G979-$C$7</f>
        <v>-6.2647058823524393E-2</v>
      </c>
      <c r="Z979">
        <f t="shared" si="190"/>
        <v>2.4226574854828557E-6</v>
      </c>
      <c r="AA979">
        <f>W979/$C$5</f>
        <v>3.9763846579644828</v>
      </c>
      <c r="AB979">
        <f>Y979/$C$5</f>
        <v>-3.1323529411762197</v>
      </c>
      <c r="AC979">
        <f>$C$4/$C$5</f>
        <v>0</v>
      </c>
      <c r="AD979">
        <f>IFERROR(ABS(((J979*$C$5)/(4*Z979))*((((1/(AA979^3))-AA979)*SIN(V979))-(((4/(AA979^5))-(5/(AA979^3))+AA979)*SIN(3*V979))-(2*AC979*((3/(AA979^4))-(4/(AA979^2))+1)*COS(2*V979))+(2*AC979*((1/(AA979^2))-1)))),0)</f>
        <v>87907.21856411171</v>
      </c>
      <c r="AE979">
        <f>IFERROR(ABS(((J979*$C$5)/(4*Z979))*((2*AC979*((-(3/(AB979^4)))+(2/(AB979^2))+1)*SIN(2*X979))-((1/(AB979^3))*COS(X979))+(((4/(AB979^5))-((3/(AB979^3))-AB979))*COS(3*X979)))),0)</f>
        <v>144515.17015806492</v>
      </c>
      <c r="AF979">
        <f>MAX($C$8,AD979)</f>
        <v>400000</v>
      </c>
      <c r="AG979" s="11">
        <f>MAX(AE979,$C$3,U979)</f>
        <v>200000</v>
      </c>
      <c r="AH979" s="11">
        <f t="shared" si="191"/>
        <v>8.3464363652998683E-2</v>
      </c>
      <c r="AI979" s="11">
        <f>(3*K979)/($C$2*$C$3*2)</f>
        <v>-1.4999999999999999E-2</v>
      </c>
      <c r="AJ979">
        <f t="shared" si="183"/>
        <v>0.28734999999999999</v>
      </c>
      <c r="AK979">
        <f t="shared" si="184"/>
        <v>8.3464363652998683E-2</v>
      </c>
      <c r="AL979">
        <f>0</f>
        <v>0</v>
      </c>
      <c r="AN979">
        <f t="shared" si="185"/>
        <v>1.2511564650355431E-6</v>
      </c>
    </row>
    <row r="980" spans="7:40" x14ac:dyDescent="0.25">
      <c r="G980">
        <f>G979+($C$6/1700)</f>
        <v>0.28764705882353442</v>
      </c>
      <c r="H980" s="7">
        <f t="shared" si="186"/>
        <v>0.28765000000000002</v>
      </c>
      <c r="I980" s="7">
        <f t="shared" si="192"/>
        <v>980</v>
      </c>
      <c r="J980" s="7">
        <f t="shared" si="193"/>
        <v>23.19100000000002</v>
      </c>
      <c r="K980" s="7">
        <v>-100</v>
      </c>
      <c r="L980">
        <f>SQRT(ABS((6*J980)/($C$2*$C$8)))</f>
        <v>8.3410431002363283E-2</v>
      </c>
      <c r="M980">
        <f>(3*K980)/($C$2*$C$3*2)</f>
        <v>-1.4999999999999999E-2</v>
      </c>
      <c r="N980">
        <f t="shared" si="187"/>
        <v>8.3410431002363283E-2</v>
      </c>
      <c r="O980">
        <f t="shared" si="188"/>
        <v>9.7979589711327184E-2</v>
      </c>
      <c r="P980">
        <f t="shared" si="182"/>
        <v>-35966.72459245535</v>
      </c>
      <c r="Q980">
        <f>0</f>
        <v>0</v>
      </c>
      <c r="R980" s="12">
        <f>0</f>
        <v>0</v>
      </c>
      <c r="S980">
        <f>0</f>
        <v>0</v>
      </c>
      <c r="T980">
        <f>0</f>
        <v>0</v>
      </c>
      <c r="U980">
        <f>IFERROR($C$3*S980,0)</f>
        <v>0</v>
      </c>
      <c r="V980">
        <f>3.1415-ATAN((M980/2)/ABS((G980-$C$7)))</f>
        <v>3.2612079179203444</v>
      </c>
      <c r="W980">
        <f>SQRT(((O980/2))^2+(ABS(G980-$C$7))^2)</f>
        <v>7.9296212225778956E-2</v>
      </c>
      <c r="X980">
        <f t="shared" si="189"/>
        <v>3.1415000000000002</v>
      </c>
      <c r="Y980">
        <f>G980-$C$7</f>
        <v>-6.2352941176465559E-2</v>
      </c>
      <c r="Z980">
        <f t="shared" si="190"/>
        <v>2.4179641317197607E-6</v>
      </c>
      <c r="AA980">
        <f>W980/$C$5</f>
        <v>3.9648106112889479</v>
      </c>
      <c r="AB980">
        <f>Y980/$C$5</f>
        <v>-3.1176470588232781</v>
      </c>
      <c r="AC980">
        <f>$C$4/$C$5</f>
        <v>0</v>
      </c>
      <c r="AD980">
        <f>IFERROR(ABS(((J980*$C$5)/(4*Z980))*((((1/(AA980^3))-AA980)*SIN(V980))-(((4/(AA980^5))-(5/(AA980^3))+AA980)*SIN(3*V980))-(2*AC980*((3/(AA980^4))-(4/(AA980^2))+1)*COS(2*V980))+(2*AC980*((1/(AA980^2))-1)))),0)</f>
        <v>88088.921212788482</v>
      </c>
      <c r="AE980">
        <f>IFERROR(ABS(((J980*$C$5)/(4*Z980))*((2*AC980*((-(3/(AB980^4)))+(2/(AB980^2))+1)*SIN(2*X980))-((1/(AB980^3))*COS(X980))+(((4/(AB980^5))-((3/(AB980^3))-AB980))*COS(3*X980)))),0)</f>
        <v>143829.78806615379</v>
      </c>
      <c r="AF980">
        <f>MAX($C$8,AD980)</f>
        <v>400000</v>
      </c>
      <c r="AG980" s="11">
        <f>MAX(AE980,$C$3,U980)</f>
        <v>200000</v>
      </c>
      <c r="AH980" s="11">
        <f t="shared" si="191"/>
        <v>8.3410431002363283E-2</v>
      </c>
      <c r="AI980" s="11">
        <f>(3*K980)/($C$2*$C$3*2)</f>
        <v>-1.4999999999999999E-2</v>
      </c>
      <c r="AJ980">
        <f t="shared" si="183"/>
        <v>0.28765000000000002</v>
      </c>
      <c r="AK980">
        <f t="shared" si="184"/>
        <v>8.3410431002363283E-2</v>
      </c>
      <c r="AL980">
        <f>0</f>
        <v>0</v>
      </c>
      <c r="AN980">
        <f t="shared" si="185"/>
        <v>1.2086948125972777E-6</v>
      </c>
    </row>
    <row r="981" spans="7:40" x14ac:dyDescent="0.25">
      <c r="G981">
        <f>G980+($C$6/1700)</f>
        <v>0.28794117647059325</v>
      </c>
      <c r="H981" s="7">
        <f t="shared" si="186"/>
        <v>0.28793999999999997</v>
      </c>
      <c r="I981" s="7">
        <f t="shared" si="192"/>
        <v>981</v>
      </c>
      <c r="J981" s="7">
        <f t="shared" si="193"/>
        <v>23.162000000000024</v>
      </c>
      <c r="K981" s="7">
        <v>-100</v>
      </c>
      <c r="L981">
        <f>SQRT(ABS((6*J981)/($C$2*$C$8)))</f>
        <v>8.3358262937755653E-2</v>
      </c>
      <c r="M981">
        <f>(3*K981)/($C$2*$C$3*2)</f>
        <v>-1.4999999999999999E-2</v>
      </c>
      <c r="N981">
        <f t="shared" si="187"/>
        <v>8.3358262937755653E-2</v>
      </c>
      <c r="O981">
        <f t="shared" si="188"/>
        <v>9.7979589711327184E-2</v>
      </c>
      <c r="P981">
        <f t="shared" si="182"/>
        <v>-35989.233631705189</v>
      </c>
      <c r="Q981">
        <f>0</f>
        <v>0</v>
      </c>
      <c r="R981" s="12">
        <f>0</f>
        <v>0</v>
      </c>
      <c r="S981">
        <f>0</f>
        <v>0</v>
      </c>
      <c r="T981">
        <f>0</f>
        <v>0</v>
      </c>
      <c r="U981">
        <f>IFERROR($C$3*S981,0)</f>
        <v>0</v>
      </c>
      <c r="V981">
        <f>3.1415-ATAN((M981/2)/ABS((G981-$C$7)))</f>
        <v>3.2617698115531266</v>
      </c>
      <c r="W981">
        <f>SQRT(((O981/2))^2+(ABS(G981-$C$7))^2)</f>
        <v>7.9065147681225814E-2</v>
      </c>
      <c r="X981">
        <f t="shared" si="189"/>
        <v>3.1415000000000002</v>
      </c>
      <c r="Y981">
        <f>G981-$C$7</f>
        <v>-6.2058823529406726E-2</v>
      </c>
      <c r="Z981">
        <f t="shared" si="190"/>
        <v>2.4134301077053731E-6</v>
      </c>
      <c r="AA981">
        <f>W981/$C$5</f>
        <v>3.9532573840612906</v>
      </c>
      <c r="AB981">
        <f>Y981/$C$5</f>
        <v>-3.1029411764703361</v>
      </c>
      <c r="AC981">
        <f>$C$4/$C$5</f>
        <v>0</v>
      </c>
      <c r="AD981">
        <f>IFERROR(ABS(((J981*$C$5)/(4*Z981))*((((1/(AA981^3))-AA981)*SIN(V981))-(((4/(AA981^5))-(5/(AA981^3))+AA981)*SIN(3*V981))-(2*AC981*((3/(AA981^4))-(4/(AA981^2))+1)*COS(2*V981))+(2*AC981*((1/(AA981^2))-1)))),0)</f>
        <v>88270.400581178081</v>
      </c>
      <c r="AE981">
        <f>IFERROR(ABS(((J981*$C$5)/(4*Z981))*((2*AC981*((-(3/(AB981^4)))+(2/(AB981^2))+1)*SIN(2*X981))-((1/(AB981^3))*COS(X981))+(((4/(AB981^5))-((3/(AB981^3))-AB981))*COS(3*X981)))),0)</f>
        <v>143139.23263964872</v>
      </c>
      <c r="AF981">
        <f>MAX($C$8,AD981)</f>
        <v>400000</v>
      </c>
      <c r="AG981" s="11">
        <f>MAX(AE981,$C$3,U981)</f>
        <v>200000</v>
      </c>
      <c r="AH981" s="11">
        <f t="shared" si="191"/>
        <v>8.3358262937755653E-2</v>
      </c>
      <c r="AI981" s="11">
        <f>(3*K981)/($C$2*$C$3*2)</f>
        <v>-1.4999999999999999E-2</v>
      </c>
      <c r="AJ981">
        <f t="shared" si="183"/>
        <v>0.28793999999999997</v>
      </c>
      <c r="AK981">
        <f t="shared" si="184"/>
        <v>8.3358262937755653E-2</v>
      </c>
      <c r="AL981">
        <f>0</f>
        <v>0</v>
      </c>
      <c r="AN981">
        <f t="shared" si="185"/>
        <v>1.2495639239351605E-6</v>
      </c>
    </row>
    <row r="982" spans="7:40" x14ac:dyDescent="0.25">
      <c r="G982">
        <f>G981+($C$6/1700)</f>
        <v>0.28823529411765209</v>
      </c>
      <c r="H982" s="7">
        <f t="shared" si="186"/>
        <v>0.28824</v>
      </c>
      <c r="I982" s="7">
        <f t="shared" si="192"/>
        <v>982</v>
      </c>
      <c r="J982" s="7">
        <f t="shared" si="193"/>
        <v>23.132000000000023</v>
      </c>
      <c r="K982" s="7">
        <v>-100</v>
      </c>
      <c r="L982">
        <f>SQRT(ABS((6*J982)/($C$2*$C$8)))</f>
        <v>8.3304261595671128E-2</v>
      </c>
      <c r="M982">
        <f>(3*K982)/($C$2*$C$3*2)</f>
        <v>-1.4999999999999999E-2</v>
      </c>
      <c r="N982">
        <f t="shared" si="187"/>
        <v>8.3304261595671128E-2</v>
      </c>
      <c r="O982">
        <f t="shared" si="188"/>
        <v>9.7979589711327184E-2</v>
      </c>
      <c r="P982">
        <f t="shared" si="182"/>
        <v>-36012.563373539269</v>
      </c>
      <c r="Q982">
        <f>0</f>
        <v>0</v>
      </c>
      <c r="R982" s="12">
        <f>0</f>
        <v>0</v>
      </c>
      <c r="S982">
        <f>0</f>
        <v>0</v>
      </c>
      <c r="T982">
        <f>0</f>
        <v>0</v>
      </c>
      <c r="U982">
        <f>IFERROR($C$3*S982,0)</f>
        <v>0</v>
      </c>
      <c r="V982">
        <f>3.1415-ATAN((M982/2)/ABS((G982-$C$7)))</f>
        <v>3.262336979157082</v>
      </c>
      <c r="W982">
        <f>SQRT(((O982/2))^2+(ABS(G982-$C$7))^2)</f>
        <v>7.8834503186948179E-2</v>
      </c>
      <c r="X982">
        <f t="shared" si="189"/>
        <v>3.1415000000000002</v>
      </c>
      <c r="Y982">
        <f>G982-$C$7</f>
        <v>-6.1764705882347892E-2</v>
      </c>
      <c r="Z982">
        <f t="shared" si="190"/>
        <v>2.4087427240388334E-6</v>
      </c>
      <c r="AA982">
        <f>W982/$C$5</f>
        <v>3.941725159347409</v>
      </c>
      <c r="AB982">
        <f>Y982/$C$5</f>
        <v>-3.0882352941173945</v>
      </c>
      <c r="AC982">
        <f>$C$4/$C$5</f>
        <v>0</v>
      </c>
      <c r="AD982">
        <f>IFERROR(ABS(((J982*$C$5)/(4*Z982))*((((1/(AA982^3))-AA982)*SIN(V982))-(((4/(AA982^5))-(5/(AA982^3))+AA982)*SIN(3*V982))-(2*AC982*((3/(AA982^4))-(4/(AA982^2))+1)*COS(2*V982))+(2*AC982*((1/(AA982^2))-1)))),0)</f>
        <v>88455.485864386967</v>
      </c>
      <c r="AE982">
        <f>IFERROR(ABS(((J982*$C$5)/(4*Z982))*((2*AC982*((-(3/(AB982^4)))+(2/(AB982^2))+1)*SIN(2*X982))-((1/(AB982^3))*COS(X982))+(((4/(AB982^5))-((3/(AB982^3))-AB982))*COS(3*X982)))),0)</f>
        <v>142449.66425798324</v>
      </c>
      <c r="AF982">
        <f>MAX($C$8,AD982)</f>
        <v>400000</v>
      </c>
      <c r="AG982" s="11">
        <f>MAX(AE982,$C$3,U982)</f>
        <v>200000</v>
      </c>
      <c r="AH982" s="11">
        <f t="shared" si="191"/>
        <v>8.3304261595671128E-2</v>
      </c>
      <c r="AI982" s="11">
        <f>(3*K982)/($C$2*$C$3*2)</f>
        <v>-1.4999999999999999E-2</v>
      </c>
      <c r="AJ982">
        <f t="shared" si="183"/>
        <v>0.28824</v>
      </c>
      <c r="AK982">
        <f t="shared" si="184"/>
        <v>8.3304261595671128E-2</v>
      </c>
      <c r="AL982">
        <f>0</f>
        <v>0</v>
      </c>
      <c r="AN982">
        <f t="shared" si="185"/>
        <v>1.2071543915341264E-6</v>
      </c>
    </row>
    <row r="983" spans="7:40" x14ac:dyDescent="0.25">
      <c r="G983">
        <f>G982+($C$6/1700)</f>
        <v>0.28852941176471092</v>
      </c>
      <c r="H983" s="7">
        <f t="shared" si="186"/>
        <v>0.28853000000000001</v>
      </c>
      <c r="I983" s="7">
        <f t="shared" si="192"/>
        <v>983</v>
      </c>
      <c r="J983" s="7">
        <f t="shared" si="193"/>
        <v>23.103000000000023</v>
      </c>
      <c r="K983" s="7">
        <v>-100</v>
      </c>
      <c r="L983">
        <f>SQRT(ABS((6*J983)/($C$2*$C$8)))</f>
        <v>8.325202700234996E-2</v>
      </c>
      <c r="M983">
        <f>(3*K983)/($C$2*$C$3*2)</f>
        <v>-1.4999999999999999E-2</v>
      </c>
      <c r="N983">
        <f t="shared" si="187"/>
        <v>8.325202700234996E-2</v>
      </c>
      <c r="O983">
        <f t="shared" si="188"/>
        <v>9.7979589711327184E-2</v>
      </c>
      <c r="P983">
        <f t="shared" si="182"/>
        <v>-36035.158638423527</v>
      </c>
      <c r="Q983">
        <f>0</f>
        <v>0</v>
      </c>
      <c r="R983" s="12">
        <f>0</f>
        <v>0</v>
      </c>
      <c r="S983">
        <f>0</f>
        <v>0</v>
      </c>
      <c r="T983">
        <f>0</f>
        <v>0</v>
      </c>
      <c r="U983">
        <f>IFERROR($C$3*S983,0)</f>
        <v>0</v>
      </c>
      <c r="V983">
        <f>3.1415-ATAN((M983/2)/ABS((G983-$C$7)))</f>
        <v>3.2629094949650068</v>
      </c>
      <c r="W983">
        <f>SQRT(((O983/2))^2+(ABS(G983-$C$7))^2)</f>
        <v>7.8604282440541753E-2</v>
      </c>
      <c r="X983">
        <f t="shared" si="189"/>
        <v>3.1415000000000002</v>
      </c>
      <c r="Y983">
        <f>G983-$C$7</f>
        <v>-6.1470588235289059E-2</v>
      </c>
      <c r="Z983">
        <f t="shared" si="190"/>
        <v>2.4042144747941167E-6</v>
      </c>
      <c r="AA983">
        <f>W983/$C$5</f>
        <v>3.9302141220270874</v>
      </c>
      <c r="AB983">
        <f>Y983/$C$5</f>
        <v>-3.0735294117644529</v>
      </c>
      <c r="AC983">
        <f>$C$4/$C$5</f>
        <v>0</v>
      </c>
      <c r="AD983">
        <f>IFERROR(ABS(((J983*$C$5)/(4*Z983))*((((1/(AA983^3))-AA983)*SIN(V983))-(((4/(AA983^5))-(5/(AA983^3))+AA983)*SIN(3*V983))-(2*AC983*((3/(AA983^4))-(4/(AA983^2))+1)*COS(2*V983))+(2*AC983*((1/(AA983^2))-1)))),0)</f>
        <v>88640.384479637549</v>
      </c>
      <c r="AE983">
        <f>IFERROR(ABS(((J983*$C$5)/(4*Z983))*((2*AC983*((-(3/(AB983^4)))+(2/(AB983^2))+1)*SIN(2*X983))-((1/(AB983^3))*COS(X983))+(((4/(AB983^5))-((3/(AB983^3))-AB983))*COS(3*X983)))),0)</f>
        <v>141754.88272664315</v>
      </c>
      <c r="AF983">
        <f>MAX($C$8,AD983)</f>
        <v>400000</v>
      </c>
      <c r="AG983" s="11">
        <f>MAX(AE983,$C$3,U983)</f>
        <v>200000</v>
      </c>
      <c r="AH983" s="11">
        <f t="shared" si="191"/>
        <v>8.325202700234996E-2</v>
      </c>
      <c r="AI983" s="11">
        <f>(3*K983)/($C$2*$C$3*2)</f>
        <v>-1.4999999999999999E-2</v>
      </c>
      <c r="AJ983">
        <f t="shared" si="183"/>
        <v>0.28853000000000001</v>
      </c>
      <c r="AK983">
        <f t="shared" si="184"/>
        <v>8.325202700234996E-2</v>
      </c>
      <c r="AL983">
        <f>0</f>
        <v>0</v>
      </c>
      <c r="AN983">
        <f t="shared" si="185"/>
        <v>1.2063965144180943E-6</v>
      </c>
    </row>
    <row r="984" spans="7:40" x14ac:dyDescent="0.25">
      <c r="G984">
        <f>G983+($C$6/1700)</f>
        <v>0.28882352941176975</v>
      </c>
      <c r="H984" s="7">
        <f t="shared" si="186"/>
        <v>0.28882000000000002</v>
      </c>
      <c r="I984" s="7">
        <f t="shared" si="192"/>
        <v>984</v>
      </c>
      <c r="J984" s="7">
        <f t="shared" si="193"/>
        <v>23.074000000000023</v>
      </c>
      <c r="K984" s="7">
        <v>-100</v>
      </c>
      <c r="L984">
        <f>SQRT(ABS((6*J984)/($C$2*$C$8)))</f>
        <v>8.3199759615037394E-2</v>
      </c>
      <c r="M984">
        <f>(3*K984)/($C$2*$C$3*2)</f>
        <v>-1.4999999999999999E-2</v>
      </c>
      <c r="N984">
        <f t="shared" si="187"/>
        <v>8.3199759615037394E-2</v>
      </c>
      <c r="O984">
        <f t="shared" si="188"/>
        <v>9.7979589711327184E-2</v>
      </c>
      <c r="P984">
        <f t="shared" si="182"/>
        <v>-36057.796487404572</v>
      </c>
      <c r="Q984">
        <f>0</f>
        <v>0</v>
      </c>
      <c r="R984" s="12">
        <f>0</f>
        <v>0</v>
      </c>
      <c r="S984">
        <f>0</f>
        <v>0</v>
      </c>
      <c r="T984">
        <f>0</f>
        <v>0</v>
      </c>
      <c r="U984">
        <f>IFERROR($C$3*S984,0)</f>
        <v>0</v>
      </c>
      <c r="V984">
        <f>3.1415-ATAN((M984/2)/ABS((G984-$C$7)))</f>
        <v>3.2634874346022849</v>
      </c>
      <c r="W984">
        <f>SQRT(((O984/2))^2+(ABS(G984-$C$7))^2)</f>
        <v>7.8374489176214729E-2</v>
      </c>
      <c r="X984">
        <f t="shared" si="189"/>
        <v>3.1415000000000002</v>
      </c>
      <c r="Y984">
        <f>G984-$C$7</f>
        <v>-6.1176470588230225E-2</v>
      </c>
      <c r="Z984">
        <f t="shared" si="190"/>
        <v>2.3996890666967185E-6</v>
      </c>
      <c r="AA984">
        <f>W984/$C$5</f>
        <v>3.9187244588107362</v>
      </c>
      <c r="AB984">
        <f>Y984/$C$5</f>
        <v>-3.0588235294115114</v>
      </c>
      <c r="AC984">
        <f>$C$4/$C$5</f>
        <v>0</v>
      </c>
      <c r="AD984">
        <f>IFERROR(ABS(((J984*$C$5)/(4*Z984))*((((1/(AA984^3))-AA984)*SIN(V984))-(((4/(AA984^5))-(5/(AA984^3))+AA984)*SIN(3*V984))-(2*AC984*((3/(AA984^4))-(4/(AA984^2))+1)*COS(2*V984))+(2*AC984*((1/(AA984^2))-1)))),0)</f>
        <v>88827.027287759222</v>
      </c>
      <c r="AE984">
        <f>IFERROR(ABS(((J984*$C$5)/(4*Z984))*((2*AC984*((-(3/(AB984^4)))+(2/(AB984^2))+1)*SIN(2*X984))-((1/(AB984^3))*COS(X984))+(((4/(AB984^5))-((3/(AB984^3))-AB984))*COS(3*X984)))),0)</f>
        <v>141057.94629964896</v>
      </c>
      <c r="AF984">
        <f>MAX($C$8,AD984)</f>
        <v>400000</v>
      </c>
      <c r="AG984" s="11">
        <f>MAX(AE984,$C$3,U984)</f>
        <v>200000</v>
      </c>
      <c r="AH984" s="11">
        <f t="shared" si="191"/>
        <v>8.3199759615037394E-2</v>
      </c>
      <c r="AI984" s="11">
        <f>(3*K984)/($C$2*$C$3*2)</f>
        <v>-1.4999999999999999E-2</v>
      </c>
      <c r="AJ984">
        <f t="shared" si="183"/>
        <v>0.28882000000000002</v>
      </c>
      <c r="AK984">
        <f t="shared" si="184"/>
        <v>8.3199759615037394E-2</v>
      </c>
      <c r="AL984">
        <f>0</f>
        <v>0</v>
      </c>
      <c r="AN984">
        <f t="shared" si="185"/>
        <v>1.2471848299268474E-6</v>
      </c>
    </row>
    <row r="985" spans="7:40" x14ac:dyDescent="0.25">
      <c r="G985">
        <f>G984+($C$6/1700)</f>
        <v>0.28911764705882859</v>
      </c>
      <c r="H985" s="7">
        <f t="shared" si="186"/>
        <v>0.28911999999999999</v>
      </c>
      <c r="I985" s="7">
        <f t="shared" si="192"/>
        <v>985</v>
      </c>
      <c r="J985" s="7">
        <f t="shared" si="193"/>
        <v>23.044000000000025</v>
      </c>
      <c r="K985" s="7">
        <v>-100</v>
      </c>
      <c r="L985">
        <f>SQRT(ABS((6*J985)/($C$2*$C$8)))</f>
        <v>8.3145655328465642E-2</v>
      </c>
      <c r="M985">
        <f>(3*K985)/($C$2*$C$3*2)</f>
        <v>-1.4999999999999999E-2</v>
      </c>
      <c r="N985">
        <f t="shared" si="187"/>
        <v>8.3145655328465642E-2</v>
      </c>
      <c r="O985">
        <f t="shared" si="188"/>
        <v>9.7979589711327184E-2</v>
      </c>
      <c r="P985">
        <f t="shared" si="182"/>
        <v>-36081.259906468302</v>
      </c>
      <c r="Q985">
        <f>0</f>
        <v>0</v>
      </c>
      <c r="R985" s="12">
        <f>0</f>
        <v>0</v>
      </c>
      <c r="S985">
        <f>0</f>
        <v>0</v>
      </c>
      <c r="T985">
        <f>0</f>
        <v>0</v>
      </c>
      <c r="U985">
        <f>IFERROR($C$3*S985,0)</f>
        <v>0</v>
      </c>
      <c r="V985">
        <f>3.1415-ATAN((M985/2)/ABS((G985-$C$7)))</f>
        <v>3.2640708751195238</v>
      </c>
      <c r="W985">
        <f>SQRT(((O985/2))^2+(ABS(G985-$C$7))^2)</f>
        <v>7.8145127165123757E-2</v>
      </c>
      <c r="X985">
        <f t="shared" si="189"/>
        <v>3.1415000000000002</v>
      </c>
      <c r="Y985">
        <f>G985-$C$7</f>
        <v>-6.0882352941171392E-2</v>
      </c>
      <c r="Z985">
        <f t="shared" si="190"/>
        <v>2.3950106017364555E-6</v>
      </c>
      <c r="AA985">
        <f>W985/$C$5</f>
        <v>3.9072563582561877</v>
      </c>
      <c r="AB985">
        <f>Y985/$C$5</f>
        <v>-3.0441176470585694</v>
      </c>
      <c r="AC985">
        <f>$C$4/$C$5</f>
        <v>0</v>
      </c>
      <c r="AD985">
        <f>IFERROR(ABS(((J985*$C$5)/(4*Z985))*((((1/(AA985^3))-AA985)*SIN(V985))-(((4/(AA985^5))-(5/(AA985^3))+AA985)*SIN(3*V985))-(2*AC985*((3/(AA985^4))-(4/(AA985^2))+1)*COS(2*V985))+(2*AC985*((1/(AA985^2))-1)))),0)</f>
        <v>89017.371461525589</v>
      </c>
      <c r="AE985">
        <f>IFERROR(ABS(((J985*$C$5)/(4*Z985))*((2*AC985*((-(3/(AB985^4)))+(2/(AB985^2))+1)*SIN(2*X985))-((1/(AB985^3))*COS(X985))+(((4/(AB985^5))-((3/(AB985^3))-AB985))*COS(3*X985)))),0)</f>
        <v>140361.86787262419</v>
      </c>
      <c r="AF985">
        <f>MAX($C$8,AD985)</f>
        <v>400000</v>
      </c>
      <c r="AG985" s="11">
        <f>MAX(AE985,$C$3,U985)</f>
        <v>200000</v>
      </c>
      <c r="AH985" s="11">
        <f t="shared" si="191"/>
        <v>8.3145655328465642E-2</v>
      </c>
      <c r="AI985" s="11">
        <f>(3*K985)/($C$2*$C$3*2)</f>
        <v>-1.4999999999999999E-2</v>
      </c>
      <c r="AJ985">
        <f t="shared" si="183"/>
        <v>0.28911999999999999</v>
      </c>
      <c r="AK985">
        <f t="shared" si="184"/>
        <v>8.3145655328465642E-2</v>
      </c>
      <c r="AL985">
        <f>0</f>
        <v>0</v>
      </c>
      <c r="AN985">
        <f t="shared" si="185"/>
        <v>1.2048531549529705E-6</v>
      </c>
    </row>
    <row r="986" spans="7:40" x14ac:dyDescent="0.25">
      <c r="G986">
        <f>G985+($C$6/1700)</f>
        <v>0.28941176470588742</v>
      </c>
      <c r="H986" s="7">
        <f t="shared" si="186"/>
        <v>0.28941</v>
      </c>
      <c r="I986" s="7">
        <f t="shared" si="192"/>
        <v>986</v>
      </c>
      <c r="J986" s="7">
        <f t="shared" si="193"/>
        <v>23.015000000000025</v>
      </c>
      <c r="K986" s="7">
        <v>-100</v>
      </c>
      <c r="L986">
        <f>SQRT(ABS((6*J986)/($C$2*$C$8)))</f>
        <v>8.3093321031235762E-2</v>
      </c>
      <c r="M986">
        <f>(3*K986)/($C$2*$C$3*2)</f>
        <v>-1.4999999999999999E-2</v>
      </c>
      <c r="N986">
        <f t="shared" si="187"/>
        <v>8.3093321031235762E-2</v>
      </c>
      <c r="O986">
        <f t="shared" si="188"/>
        <v>9.7979589711327184E-2</v>
      </c>
      <c r="P986">
        <f t="shared" si="182"/>
        <v>-36103.984806098488</v>
      </c>
      <c r="Q986">
        <f>0</f>
        <v>0</v>
      </c>
      <c r="R986" s="12">
        <f>0</f>
        <v>0</v>
      </c>
      <c r="S986">
        <f>0</f>
        <v>0</v>
      </c>
      <c r="T986">
        <f>0</f>
        <v>0</v>
      </c>
      <c r="U986">
        <f>IFERROR($C$3*S986,0)</f>
        <v>0</v>
      </c>
      <c r="V986">
        <f>3.1415-ATAN((M986/2)/ABS((G986-$C$7)))</f>
        <v>3.2646598950261119</v>
      </c>
      <c r="W986">
        <f>SQRT(((O986/2))^2+(ABS(G986-$C$7))^2)</f>
        <v>7.7916200215710912E-2</v>
      </c>
      <c r="X986">
        <f t="shared" si="189"/>
        <v>3.1415000000000002</v>
      </c>
      <c r="Y986">
        <f>G986-$C$7</f>
        <v>-6.0588235294112558E-2</v>
      </c>
      <c r="Z986">
        <f t="shared" si="190"/>
        <v>2.390490979417366E-6</v>
      </c>
      <c r="AA986">
        <f>W986/$C$5</f>
        <v>3.8958100107855453</v>
      </c>
      <c r="AB986">
        <f>Y986/$C$5</f>
        <v>-3.0294117647056278</v>
      </c>
      <c r="AC986">
        <f>$C$4/$C$5</f>
        <v>0</v>
      </c>
      <c r="AD986">
        <f>IFERROR(ABS(((J986*$C$5)/(4*Z986))*((((1/(AA986^3))-AA986)*SIN(V986))-(((4/(AA986^5))-(5/(AA986^3))+AA986)*SIN(3*V986))-(2*AC986*((3/(AA986^4))-(4/(AA986^2))+1)*COS(2*V986))+(2*AC986*((1/(AA986^2))-1)))),0)</f>
        <v>89207.587014368459</v>
      </c>
      <c r="AE986">
        <f>IFERROR(ABS(((J986*$C$5)/(4*Z986))*((2*AC986*((-(3/(AB986^4)))+(2/(AB986^2))+1)*SIN(2*X986))-((1/(AB986^3))*COS(X986))+(((4/(AB986^5))-((3/(AB986^3))-AB986))*COS(3*X986)))),0)</f>
        <v>139660.51194568499</v>
      </c>
      <c r="AF986">
        <f>MAX($C$8,AD986)</f>
        <v>400000</v>
      </c>
      <c r="AG986" s="11">
        <f>MAX(AE986,$C$3,U986)</f>
        <v>200000</v>
      </c>
      <c r="AH986" s="11">
        <f t="shared" si="191"/>
        <v>8.3093321031235762E-2</v>
      </c>
      <c r="AI986" s="11">
        <f>(3*K986)/($C$2*$C$3*2)</f>
        <v>-1.4999999999999999E-2</v>
      </c>
      <c r="AJ986">
        <f t="shared" si="183"/>
        <v>0.28941</v>
      </c>
      <c r="AK986">
        <f t="shared" si="184"/>
        <v>8.3093321031235762E-2</v>
      </c>
      <c r="AL986">
        <f>0</f>
        <v>0</v>
      </c>
      <c r="AN986">
        <f t="shared" si="185"/>
        <v>1.2455872109170976E-6</v>
      </c>
    </row>
    <row r="987" spans="7:40" x14ac:dyDescent="0.25">
      <c r="G987">
        <f>G986+($C$6/1700)</f>
        <v>0.28970588235294625</v>
      </c>
      <c r="H987" s="7">
        <f t="shared" si="186"/>
        <v>0.28971000000000002</v>
      </c>
      <c r="I987" s="7">
        <f t="shared" si="192"/>
        <v>987</v>
      </c>
      <c r="J987" s="7">
        <f t="shared" si="193"/>
        <v>22.985000000000024</v>
      </c>
      <c r="K987" s="7">
        <v>-100</v>
      </c>
      <c r="L987">
        <f>SQRT(ABS((6*J987)/($C$2*$C$8)))</f>
        <v>8.3039147394466953E-2</v>
      </c>
      <c r="M987">
        <f>(3*K987)/($C$2*$C$3*2)</f>
        <v>-1.4999999999999999E-2</v>
      </c>
      <c r="N987">
        <f t="shared" si="187"/>
        <v>8.3039147394466953E-2</v>
      </c>
      <c r="O987">
        <f t="shared" si="188"/>
        <v>9.7979589711327184E-2</v>
      </c>
      <c r="P987">
        <f t="shared" si="182"/>
        <v>-36127.53856622443</v>
      </c>
      <c r="Q987">
        <f>0</f>
        <v>0</v>
      </c>
      <c r="R987" s="12">
        <f>0</f>
        <v>0</v>
      </c>
      <c r="S987">
        <f>0</f>
        <v>0</v>
      </c>
      <c r="T987">
        <f>0</f>
        <v>0</v>
      </c>
      <c r="U987">
        <f>IFERROR($C$3*S987,0)</f>
        <v>0</v>
      </c>
      <c r="V987">
        <f>3.1415-ATAN((M987/2)/ABS((G987-$C$7)))</f>
        <v>3.2652545743247172</v>
      </c>
      <c r="W987">
        <f>SQRT(((O987/2))^2+(ABS(G987-$C$7))^2)</f>
        <v>7.7687712174041773E-2</v>
      </c>
      <c r="X987">
        <f t="shared" si="189"/>
        <v>3.1415000000000002</v>
      </c>
      <c r="Y987">
        <f>G987-$C$7</f>
        <v>-6.0294117647053724E-2</v>
      </c>
      <c r="Z987">
        <f t="shared" si="190"/>
        <v>2.3858185035772809E-6</v>
      </c>
      <c r="AA987">
        <f>W987/$C$5</f>
        <v>3.8843856087020887</v>
      </c>
      <c r="AB987">
        <f>Y987/$C$5</f>
        <v>-3.0147058823526862</v>
      </c>
      <c r="AC987">
        <f>$C$4/$C$5</f>
        <v>0</v>
      </c>
      <c r="AD987">
        <f>IFERROR(ABS(((J987*$C$5)/(4*Z987))*((((1/(AA987^3))-AA987)*SIN(V987))-(((4/(AA987^5))-(5/(AA987^3))+AA987)*SIN(3*V987))-(2*AC987*((3/(AA987^4))-(4/(AA987^2))+1)*COS(2*V987))+(2*AC987*((1/(AA987^2))-1)))),0)</f>
        <v>89401.570301373766</v>
      </c>
      <c r="AE987">
        <f>IFERROR(ABS(((J987*$C$5)/(4*Z987))*((2*AC987*((-(3/(AB987^4)))+(2/(AB987^2))+1)*SIN(2*X987))-((1/(AB987^3))*COS(X987))+(((4/(AB987^5))-((3/(AB987^3))-AB987))*COS(3*X987)))),0)</f>
        <v>138959.92398337086</v>
      </c>
      <c r="AF987">
        <f>MAX($C$8,AD987)</f>
        <v>400000</v>
      </c>
      <c r="AG987" s="11">
        <f>MAX(AE987,$C$3,U987)</f>
        <v>200000</v>
      </c>
      <c r="AH987" s="11">
        <f t="shared" si="191"/>
        <v>8.3039147394466953E-2</v>
      </c>
      <c r="AI987" s="11">
        <f>(3*K987)/($C$2*$C$3*2)</f>
        <v>-1.4999999999999999E-2</v>
      </c>
      <c r="AJ987">
        <f t="shared" si="183"/>
        <v>0.28971000000000002</v>
      </c>
      <c r="AK987">
        <f t="shared" si="184"/>
        <v>8.3039147394466953E-2</v>
      </c>
      <c r="AL987">
        <f>0</f>
        <v>0</v>
      </c>
      <c r="AN987">
        <f t="shared" si="185"/>
        <v>1.2033078159804216E-6</v>
      </c>
    </row>
    <row r="988" spans="7:40" x14ac:dyDescent="0.25">
      <c r="G988">
        <f>G987+($C$6/1700)</f>
        <v>0.29000000000000509</v>
      </c>
      <c r="H988" s="7">
        <f t="shared" si="186"/>
        <v>0.28999999999999998</v>
      </c>
      <c r="I988" s="7">
        <f t="shared" si="192"/>
        <v>988</v>
      </c>
      <c r="J988" s="7">
        <f t="shared" si="193"/>
        <v>22.956000000000028</v>
      </c>
      <c r="K988" s="7">
        <v>-100</v>
      </c>
      <c r="L988">
        <f>SQRT(ABS((6*J988)/($C$2*$C$8)))</f>
        <v>8.2986745929696557E-2</v>
      </c>
      <c r="M988">
        <f>(3*K988)/($C$2*$C$3*2)</f>
        <v>-1.4999999999999999E-2</v>
      </c>
      <c r="N988">
        <f t="shared" si="187"/>
        <v>8.2986745929696557E-2</v>
      </c>
      <c r="O988">
        <f t="shared" si="188"/>
        <v>9.7979589711327184E-2</v>
      </c>
      <c r="P988">
        <f t="shared" si="182"/>
        <v>-36150.351075839193</v>
      </c>
      <c r="Q988">
        <f>0</f>
        <v>0</v>
      </c>
      <c r="R988" s="12">
        <f>0</f>
        <v>0</v>
      </c>
      <c r="S988">
        <f>0</f>
        <v>0</v>
      </c>
      <c r="T988">
        <f>0</f>
        <v>0</v>
      </c>
      <c r="U988">
        <f>IFERROR($C$3*S988,0)</f>
        <v>0</v>
      </c>
      <c r="V988">
        <f>3.1415-ATAN((M988/2)/ABS((G988-$C$7)))</f>
        <v>3.2658549945467721</v>
      </c>
      <c r="W988">
        <f>SQRT(((O988/2))^2+(ABS(G988-$C$7))^2)</f>
        <v>7.7459666924144396E-2</v>
      </c>
      <c r="X988">
        <f t="shared" si="189"/>
        <v>3.1415000000000002</v>
      </c>
      <c r="Y988">
        <f>G988-$C$7</f>
        <v>-5.9999999999994891E-2</v>
      </c>
      <c r="Z988">
        <f t="shared" si="190"/>
        <v>2.3813046744526453E-6</v>
      </c>
      <c r="AA988">
        <f>W988/$C$5</f>
        <v>3.8729833462072198</v>
      </c>
      <c r="AB988">
        <f>Y988/$C$5</f>
        <v>-2.9999999999997446</v>
      </c>
      <c r="AC988">
        <f>$C$4/$C$5</f>
        <v>0</v>
      </c>
      <c r="AD988">
        <f>IFERROR(ABS(((J988*$C$5)/(4*Z988))*((((1/(AA988^3))-AA988)*SIN(V988))-(((4/(AA988^5))-(5/(AA988^3))+AA988)*SIN(3*V988))-(2*AC988*((3/(AA988^4))-(4/(AA988^2))+1)*COS(2*V988))+(2*AC988*((1/(AA988^2))-1)))),0)</f>
        <v>89595.465817127144</v>
      </c>
      <c r="AE988">
        <f>IFERROR(ABS(((J988*$C$5)/(4*Z988))*((2*AC988*((-(3/(AB988^4)))+(2/(AB988^2))+1)*SIN(2*X988))-((1/(AB988^3))*COS(X988))+(((4/(AB988^5))-((3/(AB988^3))-AB988))*COS(3*X988)))),0)</f>
        <v>138254.01215531104</v>
      </c>
      <c r="AF988">
        <f>MAX($C$8,AD988)</f>
        <v>400000</v>
      </c>
      <c r="AG988" s="11">
        <f>MAX(AE988,$C$3,U988)</f>
        <v>200000</v>
      </c>
      <c r="AH988" s="11">
        <f t="shared" si="191"/>
        <v>8.2986745929696557E-2</v>
      </c>
      <c r="AI988" s="11">
        <f>(3*K988)/($C$2*$C$3*2)</f>
        <v>-1.4999999999999999E-2</v>
      </c>
      <c r="AJ988">
        <f t="shared" si="183"/>
        <v>0.28999999999999998</v>
      </c>
      <c r="AK988">
        <f t="shared" si="184"/>
        <v>8.2986745929696557E-2</v>
      </c>
      <c r="AL988">
        <f>0</f>
        <v>0</v>
      </c>
      <c r="AN988">
        <f t="shared" si="185"/>
        <v>1.2025475146538395E-6</v>
      </c>
    </row>
    <row r="989" spans="7:40" x14ac:dyDescent="0.25">
      <c r="G989">
        <f>G988+($C$6/1700)</f>
        <v>0.29029411764706392</v>
      </c>
      <c r="H989" s="7">
        <f t="shared" si="186"/>
        <v>0.29028999999999999</v>
      </c>
      <c r="I989" s="7">
        <f t="shared" si="192"/>
        <v>989</v>
      </c>
      <c r="J989" s="7">
        <f t="shared" si="193"/>
        <v>22.927000000000028</v>
      </c>
      <c r="K989" s="7">
        <v>-100</v>
      </c>
      <c r="L989">
        <f>SQRT(ABS((6*J989)/($C$2*$C$8)))</f>
        <v>8.2934311355433638E-2</v>
      </c>
      <c r="M989">
        <f>(3*K989)/($C$2*$C$3*2)</f>
        <v>-1.4999999999999999E-2</v>
      </c>
      <c r="N989">
        <f t="shared" si="187"/>
        <v>8.2934311355433638E-2</v>
      </c>
      <c r="O989">
        <f t="shared" si="188"/>
        <v>9.7979589711327184E-2</v>
      </c>
      <c r="P989">
        <f t="shared" si="182"/>
        <v>-36173.206854552947</v>
      </c>
      <c r="Q989">
        <f>0</f>
        <v>0</v>
      </c>
      <c r="R989" s="12">
        <f>0</f>
        <v>0</v>
      </c>
      <c r="S989">
        <f>0</f>
        <v>0</v>
      </c>
      <c r="T989">
        <f>0</f>
        <v>0</v>
      </c>
      <c r="U989">
        <f>IFERROR($C$3*S989,0)</f>
        <v>0</v>
      </c>
      <c r="V989">
        <f>3.1415-ATAN((M989/2)/ABS((G989-$C$7)))</f>
        <v>3.2664612387889602</v>
      </c>
      <c r="W989">
        <f>SQRT(((O989/2))^2+(ABS(G989-$C$7))^2)</f>
        <v>7.7232068388349173E-2</v>
      </c>
      <c r="X989">
        <f t="shared" si="189"/>
        <v>3.1415000000000002</v>
      </c>
      <c r="Y989">
        <f>G989-$C$7</f>
        <v>-5.9705882352936057E-2</v>
      </c>
      <c r="Z989">
        <f t="shared" si="190"/>
        <v>2.3767936955575369E-6</v>
      </c>
      <c r="AA989">
        <f>W989/$C$5</f>
        <v>3.8616034194174587</v>
      </c>
      <c r="AB989">
        <f>Y989/$C$5</f>
        <v>-2.9852941176468026</v>
      </c>
      <c r="AC989">
        <f>$C$4/$C$5</f>
        <v>0</v>
      </c>
      <c r="AD989">
        <f>IFERROR(ABS(((J989*$C$5)/(4*Z989))*((((1/(AA989^3))-AA989)*SIN(V989))-(((4/(AA989^5))-(5/(AA989^3))+AA989)*SIN(3*V989))-(2*AC989*((3/(AA989^4))-(4/(AA989^2))+1)*COS(2*V989))+(2*AC989*((1/(AA989^2))-1)))),0)</f>
        <v>89791.239421224847</v>
      </c>
      <c r="AE989">
        <f>IFERROR(ABS(((J989*$C$5)/(4*Z989))*((2*AC989*((-(3/(AB989^4)))+(2/(AB989^2))+1)*SIN(2*X989))-((1/(AB989^3))*COS(X989))+(((4/(AB989^5))-((3/(AB989^3))-AB989))*COS(3*X989)))),0)</f>
        <v>137545.77509248658</v>
      </c>
      <c r="AF989">
        <f>MAX($C$8,AD989)</f>
        <v>400000</v>
      </c>
      <c r="AG989" s="11">
        <f>MAX(AE989,$C$3,U989)</f>
        <v>200000</v>
      </c>
      <c r="AH989" s="11">
        <f t="shared" si="191"/>
        <v>8.2934311355433638E-2</v>
      </c>
      <c r="AI989" s="11">
        <f>(3*K989)/($C$2*$C$3*2)</f>
        <v>-1.4999999999999999E-2</v>
      </c>
      <c r="AJ989">
        <f t="shared" si="183"/>
        <v>0.29028999999999999</v>
      </c>
      <c r="AK989">
        <f t="shared" si="184"/>
        <v>8.2934311355433638E-2</v>
      </c>
      <c r="AL989">
        <f>0</f>
        <v>0</v>
      </c>
      <c r="AN989">
        <f t="shared" si="185"/>
        <v>1.2432005067567474E-6</v>
      </c>
    </row>
    <row r="990" spans="7:40" x14ac:dyDescent="0.25">
      <c r="G990">
        <f>G989+($C$6/1700)</f>
        <v>0.29058823529412275</v>
      </c>
      <c r="H990" s="7">
        <f t="shared" si="186"/>
        <v>0.29059000000000001</v>
      </c>
      <c r="I990" s="7">
        <f t="shared" si="192"/>
        <v>990</v>
      </c>
      <c r="J990" s="7">
        <f t="shared" si="193"/>
        <v>22.897000000000027</v>
      </c>
      <c r="K990" s="7">
        <v>-100</v>
      </c>
      <c r="L990">
        <f>SQRT(ABS((6*J990)/($C$2*$C$8)))</f>
        <v>8.2880033783776952E-2</v>
      </c>
      <c r="M990">
        <f>(3*K990)/($C$2*$C$3*2)</f>
        <v>-1.4999999999999999E-2</v>
      </c>
      <c r="N990">
        <f t="shared" si="187"/>
        <v>8.2880033783776952E-2</v>
      </c>
      <c r="O990">
        <f t="shared" si="188"/>
        <v>9.7979589711327184E-2</v>
      </c>
      <c r="P990">
        <f t="shared" si="182"/>
        <v>-36196.896442231227</v>
      </c>
      <c r="Q990">
        <f>0</f>
        <v>0</v>
      </c>
      <c r="R990" s="12">
        <f>0</f>
        <v>0</v>
      </c>
      <c r="S990">
        <f>0</f>
        <v>0</v>
      </c>
      <c r="T990">
        <f>0</f>
        <v>0</v>
      </c>
      <c r="U990">
        <f>IFERROR($C$3*S990,0)</f>
        <v>0</v>
      </c>
      <c r="V990">
        <f>3.1415-ATAN((M990/2)/ABS((G990-$C$7)))</f>
        <v>3.2670733917507557</v>
      </c>
      <c r="W990">
        <f>SQRT(((O990/2))^2+(ABS(G990-$C$7))^2)</f>
        <v>7.7004920527629403E-2</v>
      </c>
      <c r="X990">
        <f t="shared" si="189"/>
        <v>3.1415000000000002</v>
      </c>
      <c r="Y990">
        <f>G990-$C$7</f>
        <v>-5.9411764705877224E-2</v>
      </c>
      <c r="Z990">
        <f t="shared" si="190"/>
        <v>2.3721301669339293E-6</v>
      </c>
      <c r="AA990">
        <f>W990/$C$5</f>
        <v>3.8502460263814702</v>
      </c>
      <c r="AB990">
        <f>Y990/$C$5</f>
        <v>-2.9705882352938611</v>
      </c>
      <c r="AC990">
        <f>$C$4/$C$5</f>
        <v>0</v>
      </c>
      <c r="AD990">
        <f>IFERROR(ABS(((J990*$C$5)/(4*Z990))*((((1/(AA990^3))-AA990)*SIN(V990))-(((4/(AA990^5))-(5/(AA990^3))+AA990)*SIN(3*V990))-(2*AC990*((3/(AA990^4))-(4/(AA990^2))+1)*COS(2*V990))+(2*AC990*((1/(AA990^2))-1)))),0)</f>
        <v>89990.884464443967</v>
      </c>
      <c r="AE990">
        <f>IFERROR(ABS(((J990*$C$5)/(4*Z990))*((2*AC990*((-(3/(AB990^4)))+(2/(AB990^2))+1)*SIN(2*X990))-((1/(AB990^3))*COS(X990))+(((4/(AB990^5))-((3/(AB990^3))-AB990))*COS(3*X990)))),0)</f>
        <v>136838.16442107328</v>
      </c>
      <c r="AF990">
        <f>MAX($C$8,AD990)</f>
        <v>400000</v>
      </c>
      <c r="AG990" s="11">
        <f>MAX(AE990,$C$3,U990)</f>
        <v>200000</v>
      </c>
      <c r="AH990" s="11">
        <f t="shared" si="191"/>
        <v>8.2880033783776952E-2</v>
      </c>
      <c r="AI990" s="11">
        <f>(3*K990)/($C$2*$C$3*2)</f>
        <v>-1.4999999999999999E-2</v>
      </c>
      <c r="AJ990">
        <f t="shared" si="183"/>
        <v>0.29059000000000001</v>
      </c>
      <c r="AK990">
        <f t="shared" si="184"/>
        <v>8.2880033783776952E-2</v>
      </c>
      <c r="AL990">
        <f>0</f>
        <v>0</v>
      </c>
      <c r="AN990">
        <f t="shared" si="185"/>
        <v>1.2009992089922982E-6</v>
      </c>
    </row>
    <row r="991" spans="7:40" x14ac:dyDescent="0.25">
      <c r="G991">
        <f>G990+($C$6/1700)</f>
        <v>0.29088235294118159</v>
      </c>
      <c r="H991" s="7">
        <f t="shared" si="186"/>
        <v>0.29088000000000003</v>
      </c>
      <c r="I991" s="7">
        <f t="shared" si="192"/>
        <v>991</v>
      </c>
      <c r="J991" s="7">
        <f t="shared" si="193"/>
        <v>22.868000000000027</v>
      </c>
      <c r="K991" s="7">
        <v>-100</v>
      </c>
      <c r="L991">
        <f>SQRT(ABS((6*J991)/($C$2*$C$8)))</f>
        <v>8.2827531654637687E-2</v>
      </c>
      <c r="M991">
        <f>(3*K991)/($C$2*$C$3*2)</f>
        <v>-1.4999999999999999E-2</v>
      </c>
      <c r="N991">
        <f t="shared" si="187"/>
        <v>8.2827531654637687E-2</v>
      </c>
      <c r="O991">
        <f t="shared" si="188"/>
        <v>9.7979589711327184E-2</v>
      </c>
      <c r="P991">
        <f t="shared" si="182"/>
        <v>-36219.840674583516</v>
      </c>
      <c r="Q991">
        <f>0</f>
        <v>0</v>
      </c>
      <c r="R991" s="12">
        <f>0</f>
        <v>0</v>
      </c>
      <c r="S991">
        <f>0</f>
        <v>0</v>
      </c>
      <c r="T991">
        <f>0</f>
        <v>0</v>
      </c>
      <c r="U991">
        <f>IFERROR($C$3*S991,0)</f>
        <v>0</v>
      </c>
      <c r="V991">
        <f>3.1415-ATAN((M991/2)/ABS((G991-$C$7)))</f>
        <v>3.2676915397730357</v>
      </c>
      <c r="W991">
        <f>SQRT(((O991/2))^2+(ABS(G991-$C$7))^2)</f>
        <v>7.6778227341942604E-2</v>
      </c>
      <c r="X991">
        <f t="shared" si="189"/>
        <v>3.1415000000000002</v>
      </c>
      <c r="Y991">
        <f>G991-$C$7</f>
        <v>-5.911764705881839E-2</v>
      </c>
      <c r="Z991">
        <f t="shared" si="190"/>
        <v>2.367624992347821E-6</v>
      </c>
      <c r="AA991">
        <f>W991/$C$5</f>
        <v>3.83891136709713</v>
      </c>
      <c r="AB991">
        <f>Y991/$C$5</f>
        <v>-2.9558823529409195</v>
      </c>
      <c r="AC991">
        <f>$C$4/$C$5</f>
        <v>0</v>
      </c>
      <c r="AD991">
        <f>IFERROR(ABS(((J991*$C$5)/(4*Z991))*((((1/(AA991^3))-AA991)*SIN(V991))-(((4/(AA991^5))-(5/(AA991^3))+AA991)*SIN(3*V991))-(2*AC991*((3/(AA991^4))-(4/(AA991^2))+1)*COS(2*V991))+(2*AC991*((1/(AA991^2))-1)))),0)</f>
        <v>90190.506513302375</v>
      </c>
      <c r="AE991">
        <f>IFERROR(ABS(((J991*$C$5)/(4*Z991))*((2*AC991*((-(3/(AB991^4)))+(2/(AB991^2))+1)*SIN(2*X991))-((1/(AB991^3))*COS(X991))+(((4/(AB991^5))-((3/(AB991^3))-AB991))*COS(3*X991)))),0)</f>
        <v>136125.15505495667</v>
      </c>
      <c r="AF991">
        <f>MAX($C$8,AD991)</f>
        <v>400000</v>
      </c>
      <c r="AG991" s="11">
        <f>MAX(AE991,$C$3,U991)</f>
        <v>200000</v>
      </c>
      <c r="AH991" s="11">
        <f t="shared" si="191"/>
        <v>8.2827531654637687E-2</v>
      </c>
      <c r="AI991" s="11">
        <f>(3*K991)/($C$2*$C$3*2)</f>
        <v>-1.4999999999999999E-2</v>
      </c>
      <c r="AJ991">
        <f t="shared" si="183"/>
        <v>0.29088000000000003</v>
      </c>
      <c r="AK991">
        <f t="shared" si="184"/>
        <v>8.2827531654637687E-2</v>
      </c>
      <c r="AL991">
        <f>0</f>
        <v>0</v>
      </c>
      <c r="AN991">
        <f t="shared" si="185"/>
        <v>1.2415977609514537E-6</v>
      </c>
    </row>
    <row r="992" spans="7:40" x14ac:dyDescent="0.25">
      <c r="G992">
        <f>G991+($C$6/1700)</f>
        <v>0.29117647058824042</v>
      </c>
      <c r="H992" s="7">
        <f t="shared" si="186"/>
        <v>0.29117999999999999</v>
      </c>
      <c r="I992" s="7">
        <f t="shared" si="192"/>
        <v>992</v>
      </c>
      <c r="J992" s="7">
        <f t="shared" si="193"/>
        <v>22.838000000000029</v>
      </c>
      <c r="K992" s="7">
        <v>-100</v>
      </c>
      <c r="L992">
        <f>SQRT(ABS((6*J992)/($C$2*$C$8)))</f>
        <v>8.2773184063439351E-2</v>
      </c>
      <c r="M992">
        <f>(3*K992)/($C$2*$C$3*2)</f>
        <v>-1.4999999999999999E-2</v>
      </c>
      <c r="N992">
        <f t="shared" si="187"/>
        <v>8.2773184063439351E-2</v>
      </c>
      <c r="O992">
        <f t="shared" si="188"/>
        <v>9.7979589711327184E-2</v>
      </c>
      <c r="P992">
        <f t="shared" si="182"/>
        <v>-36243.622061230948</v>
      </c>
      <c r="Q992">
        <f>0</f>
        <v>0</v>
      </c>
      <c r="R992" s="12">
        <f>0</f>
        <v>0</v>
      </c>
      <c r="S992">
        <f>0</f>
        <v>0</v>
      </c>
      <c r="T992">
        <f>0</f>
        <v>0</v>
      </c>
      <c r="U992">
        <f>IFERROR($C$3*S992,0)</f>
        <v>0</v>
      </c>
      <c r="V992">
        <f>3.1415-ATAN((M992/2)/ABS((G992-$C$7)))</f>
        <v>3.2683157708778112</v>
      </c>
      <c r="W992">
        <f>SQRT(((O992/2))^2+(ABS(G992-$C$7))^2)</f>
        <v>7.6551992870572252E-2</v>
      </c>
      <c r="X992">
        <f t="shared" si="189"/>
        <v>3.1415000000000002</v>
      </c>
      <c r="Y992">
        <f>G992-$C$7</f>
        <v>-5.8823529411759556E-2</v>
      </c>
      <c r="Z992">
        <f t="shared" si="190"/>
        <v>2.3629674720510382E-6</v>
      </c>
      <c r="AA992">
        <f>W992/$C$5</f>
        <v>3.8275996435286124</v>
      </c>
      <c r="AB992">
        <f>Y992/$C$5</f>
        <v>-2.9411764705879779</v>
      </c>
      <c r="AC992">
        <f>$C$4/$C$5</f>
        <v>0</v>
      </c>
      <c r="AD992">
        <f>IFERROR(ABS(((J992*$C$5)/(4*Z992))*((((1/(AA992^3))-AA992)*SIN(V992))-(((4/(AA992^5))-(5/(AA992^3))+AA992)*SIN(3*V992))-(2*AC992*((3/(AA992^4))-(4/(AA992^2))+1)*COS(2*V992))+(2*AC992*((1/(AA992^2))-1)))),0)</f>
        <v>90394.072173304361</v>
      </c>
      <c r="AE992">
        <f>IFERROR(ABS(((J992*$C$5)/(4*Z992))*((2*AC992*((-(3/(AB992^4)))+(2/(AB992^2))+1)*SIN(2*X992))-((1/(AB992^3))*COS(X992))+(((4/(AB992^5))-((3/(AB992^3))-AB992))*COS(3*X992)))),0)</f>
        <v>135412.67318851201</v>
      </c>
      <c r="AF992">
        <f>MAX($C$8,AD992)</f>
        <v>400000</v>
      </c>
      <c r="AG992" s="11">
        <f>MAX(AE992,$C$3,U992)</f>
        <v>200000</v>
      </c>
      <c r="AH992" s="11">
        <f t="shared" si="191"/>
        <v>8.2773184063439351E-2</v>
      </c>
      <c r="AI992" s="11">
        <f>(3*K992)/($C$2*$C$3*2)</f>
        <v>-1.4999999999999999E-2</v>
      </c>
      <c r="AJ992">
        <f t="shared" si="183"/>
        <v>0.29117999999999999</v>
      </c>
      <c r="AK992">
        <f t="shared" si="184"/>
        <v>8.2773184063439351E-2</v>
      </c>
      <c r="AL992">
        <f>0</f>
        <v>0</v>
      </c>
      <c r="AN992">
        <f t="shared" si="185"/>
        <v>1.199448904705876E-6</v>
      </c>
    </row>
    <row r="993" spans="7:40" x14ac:dyDescent="0.25">
      <c r="G993">
        <f>G992+($C$6/1700)</f>
        <v>0.29147058823529925</v>
      </c>
      <c r="H993" s="7">
        <f t="shared" si="186"/>
        <v>0.29147000000000001</v>
      </c>
      <c r="I993" s="7">
        <f t="shared" si="192"/>
        <v>993</v>
      </c>
      <c r="J993" s="7">
        <f t="shared" si="193"/>
        <v>22.809000000000029</v>
      </c>
      <c r="K993" s="7">
        <v>-100</v>
      </c>
      <c r="L993">
        <f>SQRT(ABS((6*J993)/($C$2*$C$8)))</f>
        <v>8.272061411764306E-2</v>
      </c>
      <c r="M993">
        <f>(3*K993)/($C$2*$C$3*2)</f>
        <v>-1.4999999999999999E-2</v>
      </c>
      <c r="N993">
        <f t="shared" si="187"/>
        <v>8.272061411764306E-2</v>
      </c>
      <c r="O993">
        <f t="shared" si="188"/>
        <v>9.7979589711327184E-2</v>
      </c>
      <c r="P993">
        <f t="shared" si="182"/>
        <v>-36266.655319234938</v>
      </c>
      <c r="Q993">
        <f>0</f>
        <v>0</v>
      </c>
      <c r="R993" s="12">
        <f>0</f>
        <v>0</v>
      </c>
      <c r="S993">
        <f>0</f>
        <v>0</v>
      </c>
      <c r="T993">
        <f>0</f>
        <v>0</v>
      </c>
      <c r="U993">
        <f>IFERROR($C$3*S993,0)</f>
        <v>0</v>
      </c>
      <c r="V993">
        <f>3.1415-ATAN((M993/2)/ABS((G993-$C$7)))</f>
        <v>3.26894617480911</v>
      </c>
      <c r="W993">
        <f>SQRT(((O993/2))^2+(ABS(G993-$C$7))^2)</f>
        <v>7.632622119247022E-2</v>
      </c>
      <c r="X993">
        <f t="shared" si="189"/>
        <v>3.1415000000000002</v>
      </c>
      <c r="Y993">
        <f>G993-$C$7</f>
        <v>-5.8529411764700723E-2</v>
      </c>
      <c r="Z993">
        <f t="shared" si="190"/>
        <v>2.3584681092616533E-6</v>
      </c>
      <c r="AA993">
        <f>W993/$C$5</f>
        <v>3.8163110596235108</v>
      </c>
      <c r="AB993">
        <f>Y993/$C$5</f>
        <v>-2.9264705882350359</v>
      </c>
      <c r="AC993">
        <f>$C$4/$C$5</f>
        <v>0</v>
      </c>
      <c r="AD993">
        <f>IFERROR(ABS(((J993*$C$5)/(4*Z993))*((((1/(AA993^3))-AA993)*SIN(V993))-(((4/(AA993^5))-(5/(AA993^3))+AA993)*SIN(3*V993))-(2*AC993*((3/(AA993^4))-(4/(AA993^2))+1)*COS(2*V993))+(2*AC993*((1/(AA993^2))-1)))),0)</f>
        <v>90597.660440054533</v>
      </c>
      <c r="AE993">
        <f>IFERROR(ABS(((J993*$C$5)/(4*Z993))*((2*AC993*((-(3/(AB993^4)))+(2/(AB993^2))+1)*SIN(2*X993))-((1/(AB993^3))*COS(X993))+(((4/(AB993^5))-((3/(AB993^3))-AB993))*COS(3*X993)))),0)</f>
        <v>134694.73881612375</v>
      </c>
      <c r="AF993">
        <f>MAX($C$8,AD993)</f>
        <v>400000</v>
      </c>
      <c r="AG993" s="11">
        <f>MAX(AE993,$C$3,U993)</f>
        <v>200000</v>
      </c>
      <c r="AH993" s="11">
        <f t="shared" si="191"/>
        <v>8.272061411764306E-2</v>
      </c>
      <c r="AI993" s="11">
        <f>(3*K993)/($C$2*$C$3*2)</f>
        <v>-1.4999999999999999E-2</v>
      </c>
      <c r="AJ993">
        <f t="shared" si="183"/>
        <v>0.29147000000000001</v>
      </c>
      <c r="AK993">
        <f t="shared" si="184"/>
        <v>8.272061411764306E-2</v>
      </c>
      <c r="AL993">
        <f>0</f>
        <v>0</v>
      </c>
      <c r="AN993">
        <f t="shared" si="185"/>
        <v>1.1986861557555946E-6</v>
      </c>
    </row>
    <row r="994" spans="7:40" x14ac:dyDescent="0.25">
      <c r="G994">
        <f>G993+($C$6/1700)</f>
        <v>0.29176470588235809</v>
      </c>
      <c r="H994" s="7">
        <f t="shared" si="186"/>
        <v>0.29176000000000002</v>
      </c>
      <c r="I994" s="7">
        <f t="shared" si="192"/>
        <v>994</v>
      </c>
      <c r="J994" s="7">
        <f t="shared" si="193"/>
        <v>22.78000000000003</v>
      </c>
      <c r="K994" s="7">
        <v>-100</v>
      </c>
      <c r="L994">
        <f>SQRT(ABS((6*J994)/($C$2*$C$8)))</f>
        <v>8.2668010741761583E-2</v>
      </c>
      <c r="M994">
        <f>(3*K994)/($C$2*$C$3*2)</f>
        <v>-1.4999999999999999E-2</v>
      </c>
      <c r="N994">
        <f t="shared" si="187"/>
        <v>8.2668010741761583E-2</v>
      </c>
      <c r="O994">
        <f t="shared" si="188"/>
        <v>9.7979589711327184E-2</v>
      </c>
      <c r="P994">
        <f t="shared" si="182"/>
        <v>-36289.732546866318</v>
      </c>
      <c r="Q994">
        <f>0</f>
        <v>0</v>
      </c>
      <c r="R994" s="12">
        <f>0</f>
        <v>0</v>
      </c>
      <c r="S994">
        <f>0</f>
        <v>0</v>
      </c>
      <c r="T994">
        <f>0</f>
        <v>0</v>
      </c>
      <c r="U994">
        <f>IFERROR($C$3*S994,0)</f>
        <v>0</v>
      </c>
      <c r="V994">
        <f>3.1415-ATAN((M994/2)/ABS((G994-$C$7)))</f>
        <v>3.2695828430750518</v>
      </c>
      <c r="W994">
        <f>SQRT(((O994/2))^2+(ABS(G994-$C$7))^2)</f>
        <v>7.6100916426599358E-2</v>
      </c>
      <c r="X994">
        <f t="shared" si="189"/>
        <v>3.1415000000000002</v>
      </c>
      <c r="Y994">
        <f>G994-$C$7</f>
        <v>-5.8235294117641889E-2</v>
      </c>
      <c r="Z994">
        <f t="shared" si="190"/>
        <v>2.3539716058716639E-6</v>
      </c>
      <c r="AA994">
        <f>W994/$C$5</f>
        <v>3.8050458213299678</v>
      </c>
      <c r="AB994">
        <f>Y994/$C$5</f>
        <v>-2.9117647058820944</v>
      </c>
      <c r="AC994">
        <f>$C$4/$C$5</f>
        <v>0</v>
      </c>
      <c r="AD994">
        <f>IFERROR(ABS(((J994*$C$5)/(4*Z994))*((((1/(AA994^3))-AA994)*SIN(V994))-(((4/(AA994^5))-(5/(AA994^3))+AA994)*SIN(3*V994))-(2*AC994*((3/(AA994^4))-(4/(AA994^2))+1)*COS(2*V994))+(2*AC994*((1/(AA994^2))-1)))),0)</f>
        <v>90803.273877123022</v>
      </c>
      <c r="AE994">
        <f>IFERROR(ABS(((J994*$C$5)/(4*Z994))*((2*AC994*((-(3/(AB994^4)))+(2/(AB994^2))+1)*SIN(2*X994))-((1/(AB994^3))*COS(X994))+(((4/(AB994^5))-((3/(AB994^3))-AB994))*COS(3*X994)))),0)</f>
        <v>133974.28850126534</v>
      </c>
      <c r="AF994">
        <f>MAX($C$8,AD994)</f>
        <v>400000</v>
      </c>
      <c r="AG994" s="11">
        <f>MAX(AE994,$C$3,U994)</f>
        <v>200000</v>
      </c>
      <c r="AH994" s="11">
        <f t="shared" si="191"/>
        <v>8.2668010741761583E-2</v>
      </c>
      <c r="AI994" s="11">
        <f>(3*K994)/($C$2*$C$3*2)</f>
        <v>-1.4999999999999999E-2</v>
      </c>
      <c r="AJ994">
        <f t="shared" si="183"/>
        <v>0.29176000000000002</v>
      </c>
      <c r="AK994">
        <f t="shared" si="184"/>
        <v>8.2668010741761583E-2</v>
      </c>
      <c r="AL994">
        <f>0</f>
        <v>0</v>
      </c>
      <c r="AN994">
        <f t="shared" si="185"/>
        <v>1.2392033731392374E-6</v>
      </c>
    </row>
    <row r="995" spans="7:40" x14ac:dyDescent="0.25">
      <c r="G995">
        <f>G994+($C$6/1700)</f>
        <v>0.29205882352941692</v>
      </c>
      <c r="H995" s="7">
        <f t="shared" si="186"/>
        <v>0.29205999999999999</v>
      </c>
      <c r="I995" s="7">
        <f t="shared" si="192"/>
        <v>995</v>
      </c>
      <c r="J995" s="7">
        <f t="shared" si="193"/>
        <v>22.750000000000032</v>
      </c>
      <c r="K995" s="7">
        <v>-100</v>
      </c>
      <c r="L995">
        <f>SQRT(ABS((6*J995)/($C$2*$C$8)))</f>
        <v>8.2613558209291588E-2</v>
      </c>
      <c r="M995">
        <f>(3*K995)/($C$2*$C$3*2)</f>
        <v>-1.4999999999999999E-2</v>
      </c>
      <c r="N995">
        <f t="shared" si="187"/>
        <v>8.2613558209291588E-2</v>
      </c>
      <c r="O995">
        <f t="shared" si="188"/>
        <v>9.7979589711327184E-2</v>
      </c>
      <c r="P995">
        <f t="shared" si="182"/>
        <v>-36313.651960128118</v>
      </c>
      <c r="Q995">
        <f>0</f>
        <v>0</v>
      </c>
      <c r="R995" s="12">
        <f>0</f>
        <v>0</v>
      </c>
      <c r="S995">
        <f>0</f>
        <v>0</v>
      </c>
      <c r="T995">
        <f>0</f>
        <v>0</v>
      </c>
      <c r="U995">
        <f>IFERROR($C$3*S995,0)</f>
        <v>0</v>
      </c>
      <c r="V995">
        <f>3.1415-ATAN((M995/2)/ABS((G995-$C$7)))</f>
        <v>3.2702258689911536</v>
      </c>
      <c r="W995">
        <f>SQRT(((O995/2))^2+(ABS(G995-$C$7))^2)</f>
        <v>7.5876082732276376E-2</v>
      </c>
      <c r="X995">
        <f t="shared" si="189"/>
        <v>3.1415000000000002</v>
      </c>
      <c r="Y995">
        <f>G995-$C$7</f>
        <v>-5.7941176470583056E-2</v>
      </c>
      <c r="Z995">
        <f t="shared" si="190"/>
        <v>2.3493230615767327E-6</v>
      </c>
      <c r="AA995">
        <f>W995/$C$5</f>
        <v>3.7938041366138187</v>
      </c>
      <c r="AB995">
        <f>Y995/$C$5</f>
        <v>-2.8970588235291528</v>
      </c>
      <c r="AC995">
        <f>$C$4/$C$5</f>
        <v>0</v>
      </c>
      <c r="AD995">
        <f>IFERROR(ABS(((J995*$C$5)/(4*Z995))*((((1/(AA995^3))-AA995)*SIN(V995))-(((4/(AA995^5))-(5/(AA995^3))+AA995)*SIN(3*V995))-(2*AC995*((3/(AA995^4))-(4/(AA995^2))+1)*COS(2*V995))+(2*AC995*((1/(AA995^2))-1)))),0)</f>
        <v>91012.94380923202</v>
      </c>
      <c r="AE995">
        <f>IFERROR(ABS(((J995*$C$5)/(4*Z995))*((2*AC995*((-(3/(AB995^4)))+(2/(AB995^2))+1)*SIN(2*X995))-((1/(AB995^3))*COS(X995))+(((4/(AB995^5))-((3/(AB995^3))-AB995))*COS(3*X995)))),0)</f>
        <v>133254.21003638263</v>
      </c>
      <c r="AF995">
        <f>MAX($C$8,AD995)</f>
        <v>400000</v>
      </c>
      <c r="AG995" s="11">
        <f>MAX(AE995,$C$3,U995)</f>
        <v>200000</v>
      </c>
      <c r="AH995" s="11">
        <f t="shared" si="191"/>
        <v>8.2613558209291588E-2</v>
      </c>
      <c r="AI995" s="11">
        <f>(3*K995)/($C$2*$C$3*2)</f>
        <v>-1.4999999999999999E-2</v>
      </c>
      <c r="AJ995">
        <f t="shared" si="183"/>
        <v>0.29205999999999999</v>
      </c>
      <c r="AK995">
        <f t="shared" si="184"/>
        <v>8.2613558209291588E-2</v>
      </c>
      <c r="AL995">
        <f>0</f>
        <v>0</v>
      </c>
      <c r="AN995">
        <f t="shared" si="185"/>
        <v>1.1971328560356723E-6</v>
      </c>
    </row>
    <row r="996" spans="7:40" x14ac:dyDescent="0.25">
      <c r="G996">
        <f>G995+($C$6/1700)</f>
        <v>0.29235294117647576</v>
      </c>
      <c r="H996" s="7">
        <f t="shared" si="186"/>
        <v>0.29235</v>
      </c>
      <c r="I996" s="7">
        <f t="shared" si="192"/>
        <v>996</v>
      </c>
      <c r="J996" s="7">
        <f t="shared" si="193"/>
        <v>22.721000000000032</v>
      </c>
      <c r="K996" s="7">
        <v>-100</v>
      </c>
      <c r="L996">
        <f>SQRT(ABS((6*J996)/($C$2*$C$8)))</f>
        <v>8.2560886623146257E-2</v>
      </c>
      <c r="M996">
        <f>(3*K996)/($C$2*$C$3*2)</f>
        <v>-1.4999999999999999E-2</v>
      </c>
      <c r="N996">
        <f t="shared" si="187"/>
        <v>8.2560886623146257E-2</v>
      </c>
      <c r="O996">
        <f t="shared" si="188"/>
        <v>9.7979589711327184E-2</v>
      </c>
      <c r="P996">
        <f t="shared" si="182"/>
        <v>-36336.81907624934</v>
      </c>
      <c r="Q996">
        <f>0</f>
        <v>0</v>
      </c>
      <c r="R996" s="12">
        <f>0</f>
        <v>0</v>
      </c>
      <c r="S996">
        <f>0</f>
        <v>0</v>
      </c>
      <c r="T996">
        <f>0</f>
        <v>0</v>
      </c>
      <c r="U996">
        <f>IFERROR($C$3*S996,0)</f>
        <v>0</v>
      </c>
      <c r="V996">
        <f>3.1415-ATAN((M996/2)/ABS((G996-$C$7)))</f>
        <v>3.2708753477249122</v>
      </c>
      <c r="W996">
        <f>SQRT(((O996/2))^2+(ABS(G996-$C$7))^2)</f>
        <v>7.5651724309515014E-2</v>
      </c>
      <c r="X996">
        <f t="shared" si="189"/>
        <v>3.1415000000000002</v>
      </c>
      <c r="Y996">
        <f>G996-$C$7</f>
        <v>-5.7647058823524222E-2</v>
      </c>
      <c r="Z996">
        <f t="shared" si="190"/>
        <v>2.3448323812056363E-6</v>
      </c>
      <c r="AA996">
        <f>W996/$C$5</f>
        <v>3.7825862154757508</v>
      </c>
      <c r="AB996">
        <f>Y996/$C$5</f>
        <v>-2.8823529411762112</v>
      </c>
      <c r="AC996">
        <f>$C$4/$C$5</f>
        <v>0</v>
      </c>
      <c r="AD996">
        <f>IFERROR(ABS(((J996*$C$5)/(4*Z996))*((((1/(AA996^3))-AA996)*SIN(V996))-(((4/(AA996^5))-(5/(AA996^3))+AA996)*SIN(3*V996))-(2*AC996*((3/(AA996^4))-(4/(AA996^2))+1)*COS(2*V996))+(2*AC996*((1/(AA996^2))-1)))),0)</f>
        <v>91222.708675538583</v>
      </c>
      <c r="AE996">
        <f>IFERROR(ABS(((J996*$C$5)/(4*Z996))*((2*AC996*((-(3/(AB996^4)))+(2/(AB996^2))+1)*SIN(2*X996))-((1/(AB996^3))*COS(X996))+(((4/(AB996^5))-((3/(AB996^3))-AB996))*COS(3*X996)))),0)</f>
        <v>132528.59234321091</v>
      </c>
      <c r="AF996">
        <f>MAX($C$8,AD996)</f>
        <v>400000</v>
      </c>
      <c r="AG996" s="11">
        <f>MAX(AE996,$C$3,U996)</f>
        <v>200000</v>
      </c>
      <c r="AH996" s="11">
        <f t="shared" si="191"/>
        <v>8.2560886623146257E-2</v>
      </c>
      <c r="AI996" s="11">
        <f>(3*K996)/($C$2*$C$3*2)</f>
        <v>-1.4999999999999999E-2</v>
      </c>
      <c r="AJ996">
        <f t="shared" si="183"/>
        <v>0.29235</v>
      </c>
      <c r="AK996">
        <f t="shared" si="184"/>
        <v>8.2560886623146257E-2</v>
      </c>
      <c r="AL996">
        <f>0</f>
        <v>0</v>
      </c>
      <c r="AN996">
        <f t="shared" si="185"/>
        <v>1.2375954508643895E-6</v>
      </c>
    </row>
    <row r="997" spans="7:40" x14ac:dyDescent="0.25">
      <c r="G997">
        <f>G996+($C$6/1700)</f>
        <v>0.29264705882353459</v>
      </c>
      <c r="H997" s="7">
        <f t="shared" si="186"/>
        <v>0.29265000000000002</v>
      </c>
      <c r="I997" s="7">
        <f t="shared" si="192"/>
        <v>997</v>
      </c>
      <c r="J997" s="7">
        <f t="shared" si="193"/>
        <v>22.691000000000031</v>
      </c>
      <c r="K997" s="7">
        <v>-100</v>
      </c>
      <c r="L997">
        <f>SQRT(ABS((6*J997)/($C$2*$C$8)))</f>
        <v>8.2506363390953116E-2</v>
      </c>
      <c r="M997">
        <f>(3*K997)/($C$2*$C$3*2)</f>
        <v>-1.4999999999999999E-2</v>
      </c>
      <c r="N997">
        <f t="shared" si="187"/>
        <v>8.2506363390953116E-2</v>
      </c>
      <c r="O997">
        <f t="shared" si="188"/>
        <v>9.7979589711327184E-2</v>
      </c>
      <c r="P997">
        <f t="shared" si="182"/>
        <v>-36360.831779539469</v>
      </c>
      <c r="Q997">
        <f>0</f>
        <v>0</v>
      </c>
      <c r="R997" s="12">
        <f>0</f>
        <v>0</v>
      </c>
      <c r="S997">
        <f>0</f>
        <v>0</v>
      </c>
      <c r="T997">
        <f>0</f>
        <v>0</v>
      </c>
      <c r="U997">
        <f>IFERROR($C$3*S997,0)</f>
        <v>0</v>
      </c>
      <c r="V997">
        <f>3.1415-ATAN((M997/2)/ABS((G997-$C$7)))</f>
        <v>3.2715313763417031</v>
      </c>
      <c r="W997">
        <f>SQRT(((O997/2))^2+(ABS(G997-$C$7))^2)</f>
        <v>7.5427845399368934E-2</v>
      </c>
      <c r="X997">
        <f t="shared" si="189"/>
        <v>3.1415000000000002</v>
      </c>
      <c r="Y997">
        <f>G997-$C$7</f>
        <v>-5.7352941176465388E-2</v>
      </c>
      <c r="Z997">
        <f t="shared" si="190"/>
        <v>2.3401898646301494E-6</v>
      </c>
      <c r="AA997">
        <f>W997/$C$5</f>
        <v>3.7713922699684468</v>
      </c>
      <c r="AB997">
        <f>Y997/$C$5</f>
        <v>-2.8676470588232692</v>
      </c>
      <c r="AC997">
        <f>$C$4/$C$5</f>
        <v>0</v>
      </c>
      <c r="AD997">
        <f>IFERROR(ABS(((J997*$C$5)/(4*Z997))*((((1/(AA997^3))-AA997)*SIN(V997))-(((4/(AA997^5))-(5/(AA997^3))+AA997)*SIN(3*V997))-(2*AC997*((3/(AA997^4))-(4/(AA997^2))+1)*COS(2*V997))+(2*AC997*((1/(AA997^2))-1)))),0)</f>
        <v>91436.608667414039</v>
      </c>
      <c r="AE997">
        <f>IFERROR(ABS(((J997*$C$5)/(4*Z997))*((2*AC997*((-(3/(AB997^4)))+(2/(AB997^2))+1)*SIN(2*X997))-((1/(AB997^3))*COS(X997))+(((4/(AB997^5))-((3/(AB997^3))-AB997))*COS(3*X997)))),0)</f>
        <v>131803.23766507272</v>
      </c>
      <c r="AF997">
        <f>MAX($C$8,AD997)</f>
        <v>400000</v>
      </c>
      <c r="AG997" s="11">
        <f>MAX(AE997,$C$3,U997)</f>
        <v>200000</v>
      </c>
      <c r="AH997" s="11">
        <f t="shared" si="191"/>
        <v>8.2506363390953116E-2</v>
      </c>
      <c r="AI997" s="11">
        <f>(3*K997)/($C$2*$C$3*2)</f>
        <v>-1.4999999999999999E-2</v>
      </c>
      <c r="AJ997">
        <f t="shared" si="183"/>
        <v>0.29265000000000002</v>
      </c>
      <c r="AK997">
        <f t="shared" si="184"/>
        <v>8.2506363390953116E-2</v>
      </c>
      <c r="AL997">
        <f>0</f>
        <v>0</v>
      </c>
      <c r="AN997">
        <f t="shared" si="185"/>
        <v>1.1955775382632355E-6</v>
      </c>
    </row>
    <row r="998" spans="7:40" x14ac:dyDescent="0.25">
      <c r="G998">
        <f>G997+($C$6/1700)</f>
        <v>0.29294117647059342</v>
      </c>
      <c r="H998" s="7">
        <f t="shared" si="186"/>
        <v>0.29293999999999998</v>
      </c>
      <c r="I998" s="7">
        <f t="shared" si="192"/>
        <v>998</v>
      </c>
      <c r="J998" s="7">
        <f t="shared" si="193"/>
        <v>22.662000000000035</v>
      </c>
      <c r="K998" s="7">
        <v>-100</v>
      </c>
      <c r="L998">
        <f>SQRT(ABS((6*J998)/($C$2*$C$8)))</f>
        <v>8.2453623328511222E-2</v>
      </c>
      <c r="M998">
        <f>(3*K998)/($C$2*$C$3*2)</f>
        <v>-1.4999999999999999E-2</v>
      </c>
      <c r="N998">
        <f t="shared" si="187"/>
        <v>8.2453623328511222E-2</v>
      </c>
      <c r="O998">
        <f t="shared" si="188"/>
        <v>9.7979589711327184E-2</v>
      </c>
      <c r="P998">
        <f t="shared" si="182"/>
        <v>-36384.089369213267</v>
      </c>
      <c r="Q998">
        <f>0</f>
        <v>0</v>
      </c>
      <c r="R998" s="12">
        <f>0</f>
        <v>0</v>
      </c>
      <c r="S998">
        <f>0</f>
        <v>0</v>
      </c>
      <c r="T998">
        <f>0</f>
        <v>0</v>
      </c>
      <c r="U998">
        <f>IFERROR($C$3*S998,0)</f>
        <v>0</v>
      </c>
      <c r="V998">
        <f>3.1415-ATAN((M998/2)/ABS((G998-$C$7)))</f>
        <v>3.2721940538520444</v>
      </c>
      <c r="W998">
        <f>SQRT(((O998/2))^2+(ABS(G998-$C$7))^2)</f>
        <v>7.5204450284274804E-2</v>
      </c>
      <c r="X998">
        <f t="shared" si="189"/>
        <v>3.1415000000000002</v>
      </c>
      <c r="Y998">
        <f>G998-$C$7</f>
        <v>-5.7058823529406555E-2</v>
      </c>
      <c r="Z998">
        <f t="shared" si="190"/>
        <v>2.3357050148384048E-6</v>
      </c>
      <c r="AA998">
        <f>W998/$C$5</f>
        <v>3.7602225142137402</v>
      </c>
      <c r="AB998">
        <f>Y998/$C$5</f>
        <v>-2.8529411764703276</v>
      </c>
      <c r="AC998">
        <f>$C$4/$C$5</f>
        <v>0</v>
      </c>
      <c r="AD998">
        <f>IFERROR(ABS(((J998*$C$5)/(4*Z998))*((((1/(AA998^3))-AA998)*SIN(V998))-(((4/(AA998^5))-(5/(AA998^3))+AA998)*SIN(3*V998))-(2*AC998*((3/(AA998^4))-(4/(AA998^2))+1)*COS(2*V998))+(2*AC998*((1/(AA998^2))-1)))),0)</f>
        <v>91650.654528422121</v>
      </c>
      <c r="AE998">
        <f>IFERROR(ABS(((J998*$C$5)/(4*Z998))*((2*AC998*((-(3/(AB998^4)))+(2/(AB998^2))+1)*SIN(2*X998))-((1/(AB998^3))*COS(X998))+(((4/(AB998^5))-((3/(AB998^3))-AB998))*COS(3*X998)))),0)</f>
        <v>131072.28151042966</v>
      </c>
      <c r="AF998">
        <f>MAX($C$8,AD998)</f>
        <v>400000</v>
      </c>
      <c r="AG998" s="11">
        <f>MAX(AE998,$C$3,U998)</f>
        <v>200000</v>
      </c>
      <c r="AH998" s="11">
        <f t="shared" si="191"/>
        <v>8.2453623328511222E-2</v>
      </c>
      <c r="AI998" s="11">
        <f>(3*K998)/($C$2*$C$3*2)</f>
        <v>-1.4999999999999999E-2</v>
      </c>
      <c r="AJ998">
        <f t="shared" si="183"/>
        <v>0.29293999999999998</v>
      </c>
      <c r="AK998">
        <f t="shared" si="184"/>
        <v>8.2453623328511222E-2</v>
      </c>
      <c r="AL998">
        <f>0</f>
        <v>0</v>
      </c>
      <c r="AN998">
        <f t="shared" si="185"/>
        <v>1.2359854368075017E-6</v>
      </c>
    </row>
    <row r="999" spans="7:40" x14ac:dyDescent="0.25">
      <c r="G999">
        <f>G998+($C$6/1700)</f>
        <v>0.29323529411765226</v>
      </c>
      <c r="H999" s="7">
        <f t="shared" si="186"/>
        <v>0.29324</v>
      </c>
      <c r="I999" s="7">
        <f t="shared" si="192"/>
        <v>999</v>
      </c>
      <c r="J999" s="7">
        <f t="shared" si="193"/>
        <v>22.632000000000033</v>
      </c>
      <c r="K999" s="7">
        <v>-100</v>
      </c>
      <c r="L999">
        <f>SQRT(ABS((6*J999)/($C$2*$C$8)))</f>
        <v>8.2399029120493947E-2</v>
      </c>
      <c r="M999">
        <f>(3*K999)/($C$2*$C$3*2)</f>
        <v>-1.4999999999999999E-2</v>
      </c>
      <c r="N999">
        <f t="shared" si="187"/>
        <v>8.2399029120493947E-2</v>
      </c>
      <c r="O999">
        <f t="shared" si="188"/>
        <v>9.7979589711327184E-2</v>
      </c>
      <c r="P999">
        <f t="shared" si="182"/>
        <v>-36408.195970525732</v>
      </c>
      <c r="Q999">
        <f>0</f>
        <v>0</v>
      </c>
      <c r="R999" s="12">
        <f>0</f>
        <v>0</v>
      </c>
      <c r="S999">
        <f>0</f>
        <v>0</v>
      </c>
      <c r="T999">
        <f>0</f>
        <v>0</v>
      </c>
      <c r="U999">
        <f>IFERROR($C$3*S999,0)</f>
        <v>0</v>
      </c>
      <c r="V999">
        <f>3.1415-ATAN((M999/2)/ABS((G999-$C$7)))</f>
        <v>3.2728634812602673</v>
      </c>
      <c r="W999">
        <f>SQRT(((O999/2))^2+(ABS(G999-$C$7))^2)</f>
        <v>7.4981543288394945E-2</v>
      </c>
      <c r="X999">
        <f t="shared" si="189"/>
        <v>3.1415000000000002</v>
      </c>
      <c r="Y999">
        <f>G999-$C$7</f>
        <v>-5.6764705882347721E-2</v>
      </c>
      <c r="Z999">
        <f t="shared" si="190"/>
        <v>2.3310685338187769E-6</v>
      </c>
      <c r="AA999">
        <f>W999/$C$5</f>
        <v>3.7490771644197474</v>
      </c>
      <c r="AB999">
        <f>Y999/$C$5</f>
        <v>-2.8382352941173861</v>
      </c>
      <c r="AC999">
        <f>$C$4/$C$5</f>
        <v>0</v>
      </c>
      <c r="AD999">
        <f>IFERROR(ABS(((J999*$C$5)/(4*Z999))*((((1/(AA999^3))-AA999)*SIN(V999))-(((4/(AA999^5))-(5/(AA999^3))+AA999)*SIN(3*V999))-(2*AC999*((3/(AA999^4))-(4/(AA999^2))+1)*COS(2*V999))+(2*AC999*((1/(AA999^2))-1)))),0)</f>
        <v>91868.916931528001</v>
      </c>
      <c r="AE999">
        <f>IFERROR(ABS(((J999*$C$5)/(4*Z999))*((2*AC999*((-(3/(AB999^4)))+(2/(AB999^2))+1)*SIN(2*X999))-((1/(AB999^3))*COS(X999))+(((4/(AB999^5))-((3/(AB999^3))-AB999))*COS(3*X999)))),0)</f>
        <v>130341.47522940974</v>
      </c>
      <c r="AF999">
        <f>MAX($C$8,AD999)</f>
        <v>400000</v>
      </c>
      <c r="AG999" s="11">
        <f>MAX(AE999,$C$3,U999)</f>
        <v>200000</v>
      </c>
      <c r="AH999" s="11">
        <f t="shared" si="191"/>
        <v>8.2399029120493947E-2</v>
      </c>
      <c r="AI999" s="11">
        <f>(3*K999)/($C$2*$C$3*2)</f>
        <v>-1.4999999999999999E-2</v>
      </c>
      <c r="AJ999">
        <f t="shared" si="183"/>
        <v>0.29324</v>
      </c>
      <c r="AK999">
        <f t="shared" si="184"/>
        <v>8.2399029120493947E-2</v>
      </c>
      <c r="AL999">
        <f>0</f>
        <v>0</v>
      </c>
      <c r="AN999">
        <f t="shared" si="185"/>
        <v>1.1940201945528916E-6</v>
      </c>
    </row>
    <row r="1000" spans="7:40" x14ac:dyDescent="0.25">
      <c r="G1000">
        <f>G999+($C$6/1700)</f>
        <v>0.29352941176471109</v>
      </c>
      <c r="H1000" s="7">
        <f t="shared" si="186"/>
        <v>0.29353000000000001</v>
      </c>
      <c r="I1000" s="7">
        <f t="shared" si="192"/>
        <v>1000</v>
      </c>
      <c r="J1000" s="7">
        <f t="shared" si="193"/>
        <v>22.603000000000034</v>
      </c>
      <c r="K1000" s="7">
        <v>-100</v>
      </c>
      <c r="L1000">
        <f>SQRT(ABS((6*J1000)/($C$2*$C$8)))</f>
        <v>8.2346220313988971E-2</v>
      </c>
      <c r="M1000">
        <f>(3*K1000)/($C$2*$C$3*2)</f>
        <v>-1.4999999999999999E-2</v>
      </c>
      <c r="N1000">
        <f t="shared" si="187"/>
        <v>8.2346220313988971E-2</v>
      </c>
      <c r="O1000">
        <f t="shared" si="188"/>
        <v>9.7979589711327184E-2</v>
      </c>
      <c r="P1000">
        <f t="shared" si="182"/>
        <v>-36431.54462416</v>
      </c>
      <c r="Q1000">
        <f>0</f>
        <v>0</v>
      </c>
      <c r="R1000" s="12">
        <f>0</f>
        <v>0</v>
      </c>
      <c r="S1000">
        <f>0</f>
        <v>0</v>
      </c>
      <c r="T1000">
        <f>0</f>
        <v>0</v>
      </c>
      <c r="U1000">
        <f>IFERROR($C$3*S1000,0)</f>
        <v>0</v>
      </c>
      <c r="V1000">
        <f>3.1415-ATAN((M1000/2)/ABS((G1000-$C$7)))</f>
        <v>3.2735397616146509</v>
      </c>
      <c r="W1000">
        <f>SQRT(((O1000/2))^2+(ABS(G1000-$C$7))^2)</f>
        <v>7.4759128777959621E-2</v>
      </c>
      <c r="X1000">
        <f t="shared" si="189"/>
        <v>3.1415000000000002</v>
      </c>
      <c r="Y1000">
        <f>G1000-$C$7</f>
        <v>-5.6470588235288888E-2</v>
      </c>
      <c r="Z1000">
        <f t="shared" si="190"/>
        <v>2.3265895221963691E-6</v>
      </c>
      <c r="AA1000">
        <f>W1000/$C$5</f>
        <v>3.7379564388979811</v>
      </c>
      <c r="AB1000">
        <f>Y1000/$C$5</f>
        <v>-2.8235294117644445</v>
      </c>
      <c r="AC1000">
        <f>$C$4/$C$5</f>
        <v>0</v>
      </c>
      <c r="AD1000">
        <f>IFERROR(ABS(((J1000*$C$5)/(4*Z1000))*((((1/(AA1000^3))-AA1000)*SIN(V1000))-(((4/(AA1000^5))-(5/(AA1000^3))+AA1000)*SIN(3*V1000))-(2*AC1000*((3/(AA1000^4))-(4/(AA1000^2))+1)*COS(2*V1000))+(2*AC1000*((1/(AA1000^2))-1)))),0)</f>
        <v>92087.378452476391</v>
      </c>
      <c r="AE1000">
        <f>IFERROR(ABS(((J1000*$C$5)/(4*Z1000))*((2*AC1000*((-(3/(AB1000^4)))+(2/(AB1000^2))+1)*SIN(2*X1000))-((1/(AB1000^3))*COS(X1000))+(((4/(AB1000^5))-((3/(AB1000^3))-AB1000))*COS(3*X1000)))),0)</f>
        <v>129605.00154999892</v>
      </c>
      <c r="AF1000">
        <f>MAX($C$8,AD1000)</f>
        <v>400000</v>
      </c>
      <c r="AG1000" s="11">
        <f>MAX(AE1000,$C$3,U1000)</f>
        <v>200000</v>
      </c>
      <c r="AH1000" s="11">
        <f t="shared" si="191"/>
        <v>8.2346220313988971E-2</v>
      </c>
      <c r="AI1000" s="11">
        <f>(3*K1000)/($C$2*$C$3*2)</f>
        <v>-1.4999999999999999E-2</v>
      </c>
      <c r="AJ1000">
        <f t="shared" si="183"/>
        <v>0.29353000000000001</v>
      </c>
      <c r="AK1000">
        <f t="shared" si="184"/>
        <v>8.2346220313988971E-2</v>
      </c>
      <c r="AL1000">
        <f>0</f>
        <v>0</v>
      </c>
      <c r="AN1000">
        <f t="shared" si="185"/>
        <v>1.1932539754805448E-6</v>
      </c>
    </row>
    <row r="1001" spans="7:40" x14ac:dyDescent="0.25">
      <c r="G1001">
        <f>G1000+($C$6/1700)</f>
        <v>0.29382352941176992</v>
      </c>
      <c r="H1001" s="7">
        <f t="shared" si="186"/>
        <v>0.29382000000000003</v>
      </c>
      <c r="I1001" s="7">
        <f t="shared" si="192"/>
        <v>1001</v>
      </c>
      <c r="J1001" s="7">
        <f t="shared" si="193"/>
        <v>22.574000000000034</v>
      </c>
      <c r="K1001" s="7">
        <v>-100</v>
      </c>
      <c r="L1001">
        <f>SQRT(ABS((6*J1001)/($C$2*$C$8)))</f>
        <v>8.2293377619344368E-2</v>
      </c>
      <c r="M1001">
        <f>(3*K1001)/($C$2*$C$3*2)</f>
        <v>-1.4999999999999999E-2</v>
      </c>
      <c r="N1001">
        <f t="shared" si="187"/>
        <v>8.2293377619344368E-2</v>
      </c>
      <c r="O1001">
        <f t="shared" si="188"/>
        <v>9.7979589711327184E-2</v>
      </c>
      <c r="P1001">
        <f t="shared" si="182"/>
        <v>-36454.938256110683</v>
      </c>
      <c r="Q1001">
        <f>0</f>
        <v>0</v>
      </c>
      <c r="R1001" s="12">
        <f>0</f>
        <v>0</v>
      </c>
      <c r="S1001">
        <f>0</f>
        <v>0</v>
      </c>
      <c r="T1001">
        <f>0</f>
        <v>0</v>
      </c>
      <c r="U1001">
        <f>IFERROR($C$3*S1001,0)</f>
        <v>0</v>
      </c>
      <c r="V1001">
        <f>3.1415-ATAN((M1001/2)/ABS((G1001-$C$7)))</f>
        <v>3.2742230000590662</v>
      </c>
      <c r="W1001">
        <f>SQRT(((O1001/2))^2+(ABS(G1001-$C$7))^2)</f>
        <v>7.4537211161608927E-2</v>
      </c>
      <c r="X1001">
        <f t="shared" si="189"/>
        <v>3.1415000000000002</v>
      </c>
      <c r="Y1001">
        <f>G1001-$C$7</f>
        <v>-5.6176470588230054E-2</v>
      </c>
      <c r="Z1001">
        <f t="shared" si="190"/>
        <v>2.3221133829738526E-6</v>
      </c>
      <c r="AA1001">
        <f>W1001/$C$5</f>
        <v>3.7268605580804461</v>
      </c>
      <c r="AB1001">
        <f>Y1001/$C$5</f>
        <v>-2.8088235294115025</v>
      </c>
      <c r="AC1001">
        <f>$C$4/$C$5</f>
        <v>0</v>
      </c>
      <c r="AD1001">
        <f>IFERROR(ABS(((J1001*$C$5)/(4*Z1001))*((((1/(AA1001^3))-AA1001)*SIN(V1001))-(((4/(AA1001^5))-(5/(AA1001^3))+AA1001)*SIN(3*V1001))-(2*AC1001*((3/(AA1001^4))-(4/(AA1001^2))+1)*COS(2*V1001))+(2*AC1001*((1/(AA1001^2))-1)))),0)</f>
        <v>92308.096207544688</v>
      </c>
      <c r="AE1001">
        <f>IFERROR(ABS(((J1001*$C$5)/(4*Z1001))*((2*AC1001*((-(3/(AB1001^4)))+(2/(AB1001^2))+1)*SIN(2*X1001))-((1/(AB1001^3))*COS(X1001))+(((4/(AB1001^5))-((3/(AB1001^3))-AB1001))*COS(3*X1001)))),0)</f>
        <v>128865.70570904222</v>
      </c>
      <c r="AF1001">
        <f>MAX($C$8,AD1001)</f>
        <v>400000</v>
      </c>
      <c r="AG1001" s="11">
        <f>MAX(AE1001,$C$3,U1001)</f>
        <v>200000</v>
      </c>
      <c r="AH1001" s="11">
        <f t="shared" si="191"/>
        <v>8.2293377619344368E-2</v>
      </c>
      <c r="AI1001" s="11">
        <f>(3*K1001)/($C$2*$C$3*2)</f>
        <v>-1.4999999999999999E-2</v>
      </c>
      <c r="AJ1001">
        <f t="shared" si="183"/>
        <v>0.29382000000000003</v>
      </c>
      <c r="AK1001">
        <f t="shared" si="184"/>
        <v>8.2293377619344368E-2</v>
      </c>
      <c r="AL1001">
        <f>0</f>
        <v>0</v>
      </c>
      <c r="AN1001">
        <f t="shared" si="185"/>
        <v>1.2335801554822724E-6</v>
      </c>
    </row>
    <row r="1002" spans="7:40" x14ac:dyDescent="0.25">
      <c r="G1002">
        <f>G1001+($C$6/1700)</f>
        <v>0.29411764705882876</v>
      </c>
      <c r="H1002" s="7">
        <f t="shared" si="186"/>
        <v>0.29411999999999999</v>
      </c>
      <c r="I1002" s="7">
        <f t="shared" si="192"/>
        <v>1002</v>
      </c>
      <c r="J1002" s="7">
        <f t="shared" si="193"/>
        <v>22.544000000000036</v>
      </c>
      <c r="K1002" s="7">
        <v>-100</v>
      </c>
      <c r="L1002">
        <f>SQRT(ABS((6*J1002)/($C$2*$C$8)))</f>
        <v>8.2238677032160548E-2</v>
      </c>
      <c r="M1002">
        <f>(3*K1002)/($C$2*$C$3*2)</f>
        <v>-1.4999999999999999E-2</v>
      </c>
      <c r="N1002">
        <f t="shared" si="187"/>
        <v>8.2238677032160548E-2</v>
      </c>
      <c r="O1002">
        <f t="shared" si="188"/>
        <v>9.7979589711327184E-2</v>
      </c>
      <c r="P1002">
        <f t="shared" si="182"/>
        <v>-36479.186050461503</v>
      </c>
      <c r="Q1002">
        <f>0</f>
        <v>0</v>
      </c>
      <c r="R1002" s="12">
        <f>0</f>
        <v>0</v>
      </c>
      <c r="S1002">
        <f>0</f>
        <v>0</v>
      </c>
      <c r="T1002">
        <f>0</f>
        <v>0</v>
      </c>
      <c r="U1002">
        <f>IFERROR($C$3*S1002,0)</f>
        <v>0</v>
      </c>
      <c r="V1002">
        <f>3.1415-ATAN((M1002/2)/ABS((G1002-$C$7)))</f>
        <v>3.2749133038861813</v>
      </c>
      <c r="W1002">
        <f>SQRT(((O1002/2))^2+(ABS(G1002-$C$7))^2)</f>
        <v>7.4315794890733894E-2</v>
      </c>
      <c r="X1002">
        <f t="shared" si="189"/>
        <v>3.1415000000000002</v>
      </c>
      <c r="Y1002">
        <f>G1002-$C$7</f>
        <v>-5.5882352941171221E-2</v>
      </c>
      <c r="Z1002">
        <f t="shared" si="190"/>
        <v>2.317485918766288E-6</v>
      </c>
      <c r="AA1002">
        <f>W1002/$C$5</f>
        <v>3.7157897445366945</v>
      </c>
      <c r="AB1002">
        <f>Y1002/$C$5</f>
        <v>-2.7941176470585609</v>
      </c>
      <c r="AC1002">
        <f>$C$4/$C$5</f>
        <v>0</v>
      </c>
      <c r="AD1002">
        <f>IFERROR(ABS(((J1002*$C$5)/(4*Z1002))*((((1/(AA1002^3))-AA1002)*SIN(V1002))-(((4/(AA1002^5))-(5/(AA1002^3))+AA1002)*SIN(3*V1002))-(2*AC1002*((3/(AA1002^4))-(4/(AA1002^2))+1)*COS(2*V1002))+(2*AC1002*((1/(AA1002^2))-1)))),0)</f>
        <v>92533.158023058684</v>
      </c>
      <c r="AE1002">
        <f>IFERROR(ABS(((J1002*$C$5)/(4*Z1002))*((2*AC1002*((-(3/(AB1002^4)))+(2/(AB1002^2))+1)*SIN(2*X1002))-((1/(AB1002^3))*COS(X1002))+(((4/(AB1002^5))-((3/(AB1002^3))-AB1002))*COS(3*X1002)))),0)</f>
        <v>128126.38147474604</v>
      </c>
      <c r="AF1002">
        <f>MAX($C$8,AD1002)</f>
        <v>400000</v>
      </c>
      <c r="AG1002" s="11">
        <f>MAX(AE1002,$C$3,U1002)</f>
        <v>200000</v>
      </c>
      <c r="AH1002" s="11">
        <f t="shared" si="191"/>
        <v>8.2238677032160548E-2</v>
      </c>
      <c r="AI1002" s="11">
        <f>(3*K1002)/($C$2*$C$3*2)</f>
        <v>-1.4999999999999999E-2</v>
      </c>
      <c r="AJ1002">
        <f t="shared" si="183"/>
        <v>0.29411999999999999</v>
      </c>
      <c r="AK1002">
        <f t="shared" si="184"/>
        <v>8.2238677032160548E-2</v>
      </c>
      <c r="AL1002">
        <f>0</f>
        <v>0</v>
      </c>
      <c r="AN1002">
        <f t="shared" si="185"/>
        <v>1.1916935952668894E-6</v>
      </c>
    </row>
    <row r="1003" spans="7:40" x14ac:dyDescent="0.25">
      <c r="G1003">
        <f>G1002+($C$6/1700)</f>
        <v>0.29441176470588759</v>
      </c>
      <c r="H1003" s="7">
        <f t="shared" si="186"/>
        <v>0.29441000000000001</v>
      </c>
      <c r="I1003" s="7">
        <f t="shared" si="192"/>
        <v>1003</v>
      </c>
      <c r="J1003" s="7">
        <f t="shared" si="193"/>
        <v>22.515000000000036</v>
      </c>
      <c r="K1003" s="7">
        <v>-100</v>
      </c>
      <c r="L1003">
        <f>SQRT(ABS((6*J1003)/($C$2*$C$8)))</f>
        <v>8.2185765190816412E-2</v>
      </c>
      <c r="M1003">
        <f>(3*K1003)/($C$2*$C$3*2)</f>
        <v>-1.4999999999999999E-2</v>
      </c>
      <c r="N1003">
        <f t="shared" si="187"/>
        <v>8.2185765190816412E-2</v>
      </c>
      <c r="O1003">
        <f t="shared" si="188"/>
        <v>9.7979589711327184E-2</v>
      </c>
      <c r="P1003">
        <f t="shared" si="182"/>
        <v>-36502.671637049199</v>
      </c>
      <c r="Q1003">
        <f>0</f>
        <v>0</v>
      </c>
      <c r="R1003" s="12">
        <f>0</f>
        <v>0</v>
      </c>
      <c r="S1003">
        <f>0</f>
        <v>0</v>
      </c>
      <c r="T1003">
        <f>0</f>
        <v>0</v>
      </c>
      <c r="U1003">
        <f>IFERROR($C$3*S1003,0)</f>
        <v>0</v>
      </c>
      <c r="V1003">
        <f>3.1415-ATAN((M1003/2)/ABS((G1003-$C$7)))</f>
        <v>3.2756107825922887</v>
      </c>
      <c r="W1003">
        <f>SQRT(((O1003/2))^2+(ABS(G1003-$C$7))^2)</f>
        <v>7.4094884459816823E-2</v>
      </c>
      <c r="X1003">
        <f t="shared" si="189"/>
        <v>3.1415000000000002</v>
      </c>
      <c r="Y1003">
        <f>G1003-$C$7</f>
        <v>-5.5588235294112387E-2</v>
      </c>
      <c r="Z1003">
        <f t="shared" si="190"/>
        <v>2.313015629089043E-6</v>
      </c>
      <c r="AA1003">
        <f>W1003/$C$5</f>
        <v>3.7047442229908412</v>
      </c>
      <c r="AB1003">
        <f>Y1003/$C$5</f>
        <v>-2.7794117647056193</v>
      </c>
      <c r="AC1003">
        <f>$C$4/$C$5</f>
        <v>0</v>
      </c>
      <c r="AD1003">
        <f>IFERROR(ABS(((J1003*$C$5)/(4*Z1003))*((((1/(AA1003^3))-AA1003)*SIN(V1003))-(((4/(AA1003^5))-(5/(AA1003^3))+AA1003)*SIN(3*V1003))-(2*AC1003*((3/(AA1003^4))-(4/(AA1003^2))+1)*COS(2*V1003))+(2*AC1003*((1/(AA1003^2))-1)))),0)</f>
        <v>92758.503444286907</v>
      </c>
      <c r="AE1003">
        <f>IFERROR(ABS(((J1003*$C$5)/(4*Z1003))*((2*AC1003*((-(3/(AB1003^4)))+(2/(AB1003^2))+1)*SIN(2*X1003))-((1/(AB1003^3))*COS(X1003))+(((4/(AB1003^5))-((3/(AB1003^3))-AB1003))*COS(3*X1003)))),0)</f>
        <v>127381.28382228457</v>
      </c>
      <c r="AF1003">
        <f>MAX($C$8,AD1003)</f>
        <v>400000</v>
      </c>
      <c r="AG1003" s="11">
        <f>MAX(AE1003,$C$3,U1003)</f>
        <v>200000</v>
      </c>
      <c r="AH1003" s="11">
        <f t="shared" si="191"/>
        <v>8.2185765190816412E-2</v>
      </c>
      <c r="AI1003" s="11">
        <f>(3*K1003)/($C$2*$C$3*2)</f>
        <v>-1.4999999999999999E-2</v>
      </c>
      <c r="AJ1003">
        <f t="shared" si="183"/>
        <v>0.29441000000000001</v>
      </c>
      <c r="AK1003">
        <f t="shared" si="184"/>
        <v>8.2185765190816412E-2</v>
      </c>
      <c r="AL1003">
        <f>0</f>
        <v>0</v>
      </c>
      <c r="AN1003">
        <f t="shared" si="185"/>
        <v>1.2319648939804371E-6</v>
      </c>
    </row>
    <row r="1004" spans="7:40" x14ac:dyDescent="0.25">
      <c r="G1004">
        <f>G1003+($C$6/1700)</f>
        <v>0.29470588235294642</v>
      </c>
      <c r="H1004" s="7">
        <f t="shared" si="186"/>
        <v>0.29471000000000003</v>
      </c>
      <c r="I1004" s="7">
        <f t="shared" si="192"/>
        <v>1004</v>
      </c>
      <c r="J1004" s="7">
        <f t="shared" si="193"/>
        <v>22.485000000000035</v>
      </c>
      <c r="K1004" s="7">
        <v>-100</v>
      </c>
      <c r="L1004">
        <f>SQRT(ABS((6*J1004)/($C$2*$C$8)))</f>
        <v>8.2130992932022986E-2</v>
      </c>
      <c r="M1004">
        <f>(3*K1004)/($C$2*$C$3*2)</f>
        <v>-1.4999999999999999E-2</v>
      </c>
      <c r="N1004">
        <f t="shared" si="187"/>
        <v>8.2130992932022986E-2</v>
      </c>
      <c r="O1004">
        <f t="shared" si="188"/>
        <v>9.7979589711327184E-2</v>
      </c>
      <c r="P1004">
        <f t="shared" si="182"/>
        <v>-36527.01486858922</v>
      </c>
      <c r="Q1004">
        <f>0</f>
        <v>0</v>
      </c>
      <c r="R1004" s="12">
        <f>0</f>
        <v>0</v>
      </c>
      <c r="S1004">
        <f>0</f>
        <v>0</v>
      </c>
      <c r="T1004">
        <f>0</f>
        <v>0</v>
      </c>
      <c r="U1004">
        <f>IFERROR($C$3*S1004,0)</f>
        <v>0</v>
      </c>
      <c r="V1004">
        <f>3.1415-ATAN((M1004/2)/ABS((G1004-$C$7)))</f>
        <v>3.2763155479338057</v>
      </c>
      <c r="W1004">
        <f>SQRT(((O1004/2))^2+(ABS(G1004-$C$7))^2)</f>
        <v>7.3874484406770663E-2</v>
      </c>
      <c r="X1004">
        <f t="shared" si="189"/>
        <v>3.1415000000000002</v>
      </c>
      <c r="Y1004">
        <f>G1004-$C$7</f>
        <v>-5.5294117647053553E-2</v>
      </c>
      <c r="Z1004">
        <f t="shared" si="190"/>
        <v>2.3083942200956745E-6</v>
      </c>
      <c r="AA1004">
        <f>W1004/$C$5</f>
        <v>3.6937242203385332</v>
      </c>
      <c r="AB1004">
        <f>Y1004/$C$5</f>
        <v>-2.7647058823526778</v>
      </c>
      <c r="AC1004">
        <f>$C$4/$C$5</f>
        <v>0</v>
      </c>
      <c r="AD1004">
        <f>IFERROR(ABS(((J1004*$C$5)/(4*Z1004))*((((1/(AA1004^3))-AA1004)*SIN(V1004))-(((4/(AA1004^5))-(5/(AA1004^3))+AA1004)*SIN(3*V1004))-(2*AC1004*((3/(AA1004^4))-(4/(AA1004^2))+1)*COS(2*V1004))+(2*AC1004*((1/(AA1004^2))-1)))),0)</f>
        <v>92988.281862240401</v>
      </c>
      <c r="AE1004">
        <f>IFERROR(ABS(((J1004*$C$5)/(4*Z1004))*((2*AC1004*((-(3/(AB1004^4)))+(2/(AB1004^2))+1)*SIN(2*X1004))-((1/(AB1004^3))*COS(X1004))+(((4/(AB1004^5))-((3/(AB1004^3))-AB1004))*COS(3*X1004)))),0)</f>
        <v>126636.03299363675</v>
      </c>
      <c r="AF1004">
        <f>MAX($C$8,AD1004)</f>
        <v>400000</v>
      </c>
      <c r="AG1004" s="11">
        <f>MAX(AE1004,$C$3,U1004)</f>
        <v>200000</v>
      </c>
      <c r="AH1004" s="11">
        <f t="shared" si="191"/>
        <v>8.2130992932022986E-2</v>
      </c>
      <c r="AI1004" s="11">
        <f>(3*K1004)/($C$2*$C$3*2)</f>
        <v>-1.4999999999999999E-2</v>
      </c>
      <c r="AJ1004">
        <f t="shared" si="183"/>
        <v>0.29471000000000003</v>
      </c>
      <c r="AK1004">
        <f t="shared" si="184"/>
        <v>8.2130992932022986E-2</v>
      </c>
      <c r="AL1004">
        <f>0</f>
        <v>0</v>
      </c>
      <c r="AN1004">
        <f t="shared" si="185"/>
        <v>1.1901311692412656E-6</v>
      </c>
    </row>
    <row r="1005" spans="7:40" x14ac:dyDescent="0.25">
      <c r="G1005">
        <f>G1004+($C$6/1700)</f>
        <v>0.29500000000000526</v>
      </c>
      <c r="H1005" s="7">
        <f t="shared" si="186"/>
        <v>0.29499999999999998</v>
      </c>
      <c r="I1005" s="7">
        <f t="shared" si="192"/>
        <v>1005</v>
      </c>
      <c r="J1005" s="7">
        <f t="shared" si="193"/>
        <v>22.456000000000039</v>
      </c>
      <c r="K1005" s="7">
        <v>-100</v>
      </c>
      <c r="L1005">
        <f>SQRT(ABS((6*J1005)/($C$2*$C$8)))</f>
        <v>8.2078011671823603E-2</v>
      </c>
      <c r="M1005">
        <f>(3*K1005)/($C$2*$C$3*2)</f>
        <v>-1.4999999999999999E-2</v>
      </c>
      <c r="N1005">
        <f t="shared" si="187"/>
        <v>8.2078011671823603E-2</v>
      </c>
      <c r="O1005">
        <f t="shared" si="188"/>
        <v>9.7979589711327184E-2</v>
      </c>
      <c r="P1005">
        <f t="shared" si="182"/>
        <v>-36550.593013815218</v>
      </c>
      <c r="Q1005">
        <f>0</f>
        <v>0</v>
      </c>
      <c r="R1005" s="12">
        <f>0</f>
        <v>0</v>
      </c>
      <c r="S1005">
        <f>0</f>
        <v>0</v>
      </c>
      <c r="T1005">
        <f>0</f>
        <v>0</v>
      </c>
      <c r="U1005">
        <f>IFERROR($C$3*S1005,0)</f>
        <v>0</v>
      </c>
      <c r="V1005">
        <f>3.1415-ATAN((M1005/2)/ABS((G1005-$C$7)))</f>
        <v>3.2770277139855137</v>
      </c>
      <c r="W1005">
        <f>SQRT(((O1005/2))^2+(ABS(G1005-$C$7))^2)</f>
        <v>7.3654599313277253E-2</v>
      </c>
      <c r="X1005">
        <f t="shared" si="189"/>
        <v>3.1415000000000002</v>
      </c>
      <c r="Y1005">
        <f>G1005-$C$7</f>
        <v>-5.499999999999472E-2</v>
      </c>
      <c r="Z1005">
        <f t="shared" si="190"/>
        <v>2.3039297876280921E-6</v>
      </c>
      <c r="AA1005">
        <f>W1005/$C$5</f>
        <v>3.6827299656638623</v>
      </c>
      <c r="AB1005">
        <f>Y1005/$C$5</f>
        <v>-2.7499999999997358</v>
      </c>
      <c r="AC1005">
        <f>$C$4/$C$5</f>
        <v>0</v>
      </c>
      <c r="AD1005">
        <f>IFERROR(ABS(((J1005*$C$5)/(4*Z1005))*((((1/(AA1005^3))-AA1005)*SIN(V1005))-(((4/(AA1005^5))-(5/(AA1005^3))+AA1005)*SIN(3*V1005))-(2*AC1005*((3/(AA1005^4))-(4/(AA1005^2))+1)*COS(2*V1005))+(2*AC1005*((1/(AA1005^2))-1)))),0)</f>
        <v>93218.403416361049</v>
      </c>
      <c r="AE1005">
        <f>IFERROR(ABS(((J1005*$C$5)/(4*Z1005))*((2*AC1005*((-(3/(AB1005^4)))+(2/(AB1005^2))+1)*SIN(2*X1005))-((1/(AB1005^3))*COS(X1005))+(((4/(AB1005^5))-((3/(AB1005^3))-AB1005))*COS(3*X1005)))),0)</f>
        <v>125884.93284903241</v>
      </c>
      <c r="AF1005">
        <f>MAX($C$8,AD1005)</f>
        <v>400000</v>
      </c>
      <c r="AG1005" s="11">
        <f>MAX(AE1005,$C$3,U1005)</f>
        <v>200000</v>
      </c>
      <c r="AH1005" s="11">
        <f t="shared" si="191"/>
        <v>8.2078011671823603E-2</v>
      </c>
      <c r="AI1005" s="11">
        <f>(3*K1005)/($C$2*$C$3*2)</f>
        <v>-1.4999999999999999E-2</v>
      </c>
      <c r="AJ1005">
        <f t="shared" si="183"/>
        <v>0.29499999999999998</v>
      </c>
      <c r="AK1005">
        <f t="shared" si="184"/>
        <v>8.2078011671823603E-2</v>
      </c>
      <c r="AL1005">
        <f>0</f>
        <v>0</v>
      </c>
      <c r="AN1005">
        <f t="shared" si="185"/>
        <v>1.1893624447577467E-6</v>
      </c>
    </row>
    <row r="1006" spans="7:40" x14ac:dyDescent="0.25">
      <c r="G1006">
        <f>G1005+($C$6/1700)</f>
        <v>0.29529411764706409</v>
      </c>
      <c r="H1006" s="7">
        <f t="shared" si="186"/>
        <v>0.29529</v>
      </c>
      <c r="I1006" s="7">
        <f t="shared" si="192"/>
        <v>1006</v>
      </c>
      <c r="J1006" s="7">
        <f t="shared" si="193"/>
        <v>22.427000000000039</v>
      </c>
      <c r="K1006" s="7">
        <v>-100</v>
      </c>
      <c r="L1006">
        <f>SQRT(ABS((6*J1006)/($C$2*$C$8)))</f>
        <v>8.2024996190185898E-2</v>
      </c>
      <c r="M1006">
        <f>(3*K1006)/($C$2*$C$3*2)</f>
        <v>-1.4999999999999999E-2</v>
      </c>
      <c r="N1006">
        <f t="shared" si="187"/>
        <v>8.2024996190185898E-2</v>
      </c>
      <c r="O1006">
        <f t="shared" si="188"/>
        <v>9.7979589711327184E-2</v>
      </c>
      <c r="P1006">
        <f t="shared" si="182"/>
        <v>-36574.216877061473</v>
      </c>
      <c r="Q1006">
        <f>0</f>
        <v>0</v>
      </c>
      <c r="R1006" s="12">
        <f>0</f>
        <v>0</v>
      </c>
      <c r="S1006">
        <f>0</f>
        <v>0</v>
      </c>
      <c r="T1006">
        <f>0</f>
        <v>0</v>
      </c>
      <c r="U1006">
        <f>IFERROR($C$3*S1006,0)</f>
        <v>0</v>
      </c>
      <c r="V1006">
        <f>3.1415-ATAN((M1006/2)/ABS((G1006-$C$7)))</f>
        <v>3.2777473972005926</v>
      </c>
      <c r="W1006">
        <f>SQRT(((O1006/2))^2+(ABS(G1006-$C$7))^2)</f>
        <v>7.3435233805124261E-2</v>
      </c>
      <c r="X1006">
        <f t="shared" si="189"/>
        <v>3.1415000000000002</v>
      </c>
      <c r="Y1006">
        <f>G1006-$C$7</f>
        <v>-5.4705882352935886E-2</v>
      </c>
      <c r="Z1006">
        <f t="shared" si="190"/>
        <v>2.2994682369466277E-6</v>
      </c>
      <c r="AA1006">
        <f>W1006/$C$5</f>
        <v>3.6717616902562131</v>
      </c>
      <c r="AB1006">
        <f>Y1006/$C$5</f>
        <v>-2.7352941176467942</v>
      </c>
      <c r="AC1006">
        <f>$C$4/$C$5</f>
        <v>0</v>
      </c>
      <c r="AD1006">
        <f>IFERROR(ABS(((J1006*$C$5)/(4*Z1006))*((((1/(AA1006^3))-AA1006)*SIN(V1006))-(((4/(AA1006^5))-(5/(AA1006^3))+AA1006)*SIN(3*V1006))-(2*AC1006*((3/(AA1006^4))-(4/(AA1006^2))+1)*COS(2*V1006))+(2*AC1006*((1/(AA1006^2))-1)))),0)</f>
        <v>93450.966634045923</v>
      </c>
      <c r="AE1006">
        <f>IFERROR(ABS(((J1006*$C$5)/(4*Z1006))*((2*AC1006*((-(3/(AB1006^4)))+(2/(AB1006^2))+1)*SIN(2*X1006))-((1/(AB1006^3))*COS(X1006))+(((4/(AB1006^5))-((3/(AB1006^3))-AB1006))*COS(3*X1006)))),0)</f>
        <v>125130.75989460263</v>
      </c>
      <c r="AF1006">
        <f>MAX($C$8,AD1006)</f>
        <v>400000</v>
      </c>
      <c r="AG1006" s="11">
        <f>MAX(AE1006,$C$3,U1006)</f>
        <v>200000</v>
      </c>
      <c r="AH1006" s="11">
        <f t="shared" si="191"/>
        <v>8.2024996190185898E-2</v>
      </c>
      <c r="AI1006" s="11">
        <f>(3*K1006)/($C$2*$C$3*2)</f>
        <v>-1.4999999999999999E-2</v>
      </c>
      <c r="AJ1006">
        <f t="shared" si="183"/>
        <v>0.29529</v>
      </c>
      <c r="AK1006">
        <f t="shared" si="184"/>
        <v>8.2024996190185898E-2</v>
      </c>
      <c r="AL1006">
        <f>0</f>
        <v>0</v>
      </c>
      <c r="AN1006">
        <f t="shared" si="185"/>
        <v>1.2295517475894331E-6</v>
      </c>
    </row>
    <row r="1007" spans="7:40" x14ac:dyDescent="0.25">
      <c r="G1007">
        <f>G1006+($C$6/1700)</f>
        <v>0.29558823529412293</v>
      </c>
      <c r="H1007" s="7">
        <f t="shared" si="186"/>
        <v>0.29559000000000002</v>
      </c>
      <c r="I1007" s="7">
        <f t="shared" si="192"/>
        <v>1007</v>
      </c>
      <c r="J1007" s="7">
        <f t="shared" si="193"/>
        <v>22.397000000000038</v>
      </c>
      <c r="K1007" s="7">
        <v>-100</v>
      </c>
      <c r="L1007">
        <f>SQRT(ABS((6*J1007)/($C$2*$C$8)))</f>
        <v>8.1970116505956064E-2</v>
      </c>
      <c r="M1007">
        <f>(3*K1007)/($C$2*$C$3*2)</f>
        <v>-1.4999999999999999E-2</v>
      </c>
      <c r="N1007">
        <f t="shared" si="187"/>
        <v>8.1970116505956064E-2</v>
      </c>
      <c r="O1007">
        <f t="shared" si="188"/>
        <v>9.7979589711327184E-2</v>
      </c>
      <c r="P1007">
        <f t="shared" si="182"/>
        <v>-36598.703623679925</v>
      </c>
      <c r="Q1007">
        <f>0</f>
        <v>0</v>
      </c>
      <c r="R1007" s="12">
        <f>0</f>
        <v>0</v>
      </c>
      <c r="S1007">
        <f>0</f>
        <v>0</v>
      </c>
      <c r="T1007">
        <f>0</f>
        <v>0</v>
      </c>
      <c r="U1007">
        <f>IFERROR($C$3*S1007,0)</f>
        <v>0</v>
      </c>
      <c r="V1007">
        <f>3.1415-ATAN((M1007/2)/ABS((G1007-$C$7)))</f>
        <v>3.2784747164725192</v>
      </c>
      <c r="W1007">
        <f>SQRT(((O1007/2))^2+(ABS(G1007-$C$7))^2)</f>
        <v>7.3216392552540657E-2</v>
      </c>
      <c r="X1007">
        <f t="shared" si="189"/>
        <v>3.1415000000000002</v>
      </c>
      <c r="Y1007">
        <f>G1007-$C$7</f>
        <v>-5.4411764705877053E-2</v>
      </c>
      <c r="Z1007">
        <f t="shared" si="190"/>
        <v>2.2948558742298759E-6</v>
      </c>
      <c r="AA1007">
        <f>W1007/$C$5</f>
        <v>3.6608196276270326</v>
      </c>
      <c r="AB1007">
        <f>Y1007/$C$5</f>
        <v>-2.7205882352938526</v>
      </c>
      <c r="AC1007">
        <f>$C$4/$C$5</f>
        <v>0</v>
      </c>
      <c r="AD1007">
        <f>IFERROR(ABS(((J1007*$C$5)/(4*Z1007))*((((1/(AA1007^3))-AA1007)*SIN(V1007))-(((4/(AA1007^5))-(5/(AA1007^3))+AA1007)*SIN(3*V1007))-(2*AC1007*((3/(AA1007^4))-(4/(AA1007^2))+1)*COS(2*V1007))+(2*AC1007*((1/(AA1007^2))-1)))),0)</f>
        <v>93688.102280674007</v>
      </c>
      <c r="AE1007">
        <f>IFERROR(ABS(((J1007*$C$5)/(4*Z1007))*((2*AC1007*((-(3/(AB1007^4)))+(2/(AB1007^2))+1)*SIN(2*X1007))-((1/(AB1007^3))*COS(X1007))+(((4/(AB1007^5))-((3/(AB1007^3))-AB1007))*COS(3*X1007)))),0)</f>
        <v>124376.23706375078</v>
      </c>
      <c r="AF1007">
        <f>MAX($C$8,AD1007)</f>
        <v>400000</v>
      </c>
      <c r="AG1007" s="11">
        <f>MAX(AE1007,$C$3,U1007)</f>
        <v>200000</v>
      </c>
      <c r="AH1007" s="11">
        <f t="shared" si="191"/>
        <v>8.1970116505956064E-2</v>
      </c>
      <c r="AI1007" s="11">
        <f>(3*K1007)/($C$2*$C$3*2)</f>
        <v>-1.4999999999999999E-2</v>
      </c>
      <c r="AJ1007">
        <f t="shared" si="183"/>
        <v>0.29559000000000002</v>
      </c>
      <c r="AK1007">
        <f t="shared" si="184"/>
        <v>8.1970116505956064E-2</v>
      </c>
      <c r="AL1007">
        <f>0</f>
        <v>0</v>
      </c>
      <c r="AN1007">
        <f t="shared" si="185"/>
        <v>1.1877969523447956E-6</v>
      </c>
    </row>
    <row r="1008" spans="7:40" x14ac:dyDescent="0.25">
      <c r="G1008">
        <f>G1007+($C$6/1700)</f>
        <v>0.29588235294118176</v>
      </c>
      <c r="H1008" s="7">
        <f t="shared" si="186"/>
        <v>0.29587999999999998</v>
      </c>
      <c r="I1008" s="7">
        <f t="shared" si="192"/>
        <v>1008</v>
      </c>
      <c r="J1008" s="7">
        <f t="shared" si="193"/>
        <v>22.368000000000041</v>
      </c>
      <c r="K1008" s="7">
        <v>-100</v>
      </c>
      <c r="L1008">
        <f>SQRT(ABS((6*J1008)/($C$2*$C$8)))</f>
        <v>8.1917031196204942E-2</v>
      </c>
      <c r="M1008">
        <f>(3*K1008)/($C$2*$C$3*2)</f>
        <v>-1.4999999999999999E-2</v>
      </c>
      <c r="N1008">
        <f t="shared" si="187"/>
        <v>8.1917031196204942E-2</v>
      </c>
      <c r="O1008">
        <f t="shared" si="188"/>
        <v>9.7979589711327184E-2</v>
      </c>
      <c r="P1008">
        <f t="shared" si="182"/>
        <v>-36622.42095681544</v>
      </c>
      <c r="Q1008">
        <f>0</f>
        <v>0</v>
      </c>
      <c r="R1008" s="12">
        <f>0</f>
        <v>0</v>
      </c>
      <c r="S1008">
        <f>0</f>
        <v>0</v>
      </c>
      <c r="T1008">
        <f>0</f>
        <v>0</v>
      </c>
      <c r="U1008">
        <f>IFERROR($C$3*S1008,0)</f>
        <v>0</v>
      </c>
      <c r="V1008">
        <f>3.1415-ATAN((M1008/2)/ABS((G1008-$C$7)))</f>
        <v>3.2792097931988944</v>
      </c>
      <c r="W1008">
        <f>SQRT(((O1008/2))^2+(ABS(G1008-$C$7))^2)</f>
        <v>7.2998080270530535E-2</v>
      </c>
      <c r="X1008">
        <f t="shared" si="189"/>
        <v>3.1415000000000002</v>
      </c>
      <c r="Y1008">
        <f>G1008-$C$7</f>
        <v>-5.4117647058818219E-2</v>
      </c>
      <c r="Z1008">
        <f t="shared" si="190"/>
        <v>2.2904001922458949E-6</v>
      </c>
      <c r="AA1008">
        <f>W1008/$C$5</f>
        <v>3.6499040135265268</v>
      </c>
      <c r="AB1008">
        <f>Y1008/$C$5</f>
        <v>-2.7058823529409111</v>
      </c>
      <c r="AC1008">
        <f>$C$4/$C$5</f>
        <v>0</v>
      </c>
      <c r="AD1008">
        <f>IFERROR(ABS(((J1008*$C$5)/(4*Z1008))*((((1/(AA1008^3))-AA1008)*SIN(V1008))-(((4/(AA1008^5))-(5/(AA1008^3))+AA1008)*SIN(3*V1008))-(2*AC1008*((3/(AA1008^4))-(4/(AA1008^2))+1)*COS(2*V1008))+(2*AC1008*((1/(AA1008^2))-1)))),0)</f>
        <v>93925.675545261198</v>
      </c>
      <c r="AE1008">
        <f>IFERROR(ABS(((J1008*$C$5)/(4*Z1008))*((2*AC1008*((-(3/(AB1008^4)))+(2/(AB1008^2))+1)*SIN(2*X1008))-((1/(AB1008^3))*COS(X1008))+(((4/(AB1008^5))-((3/(AB1008^3))-AB1008))*COS(3*X1008)))),0)</f>
        <v>123615.74305904702</v>
      </c>
      <c r="AF1008">
        <f>MAX($C$8,AD1008)</f>
        <v>400000</v>
      </c>
      <c r="AG1008" s="11">
        <f>MAX(AE1008,$C$3,U1008)</f>
        <v>200000</v>
      </c>
      <c r="AH1008" s="11">
        <f t="shared" si="191"/>
        <v>8.1917031196204942E-2</v>
      </c>
      <c r="AI1008" s="11">
        <f>(3*K1008)/($C$2*$C$3*2)</f>
        <v>-1.4999999999999999E-2</v>
      </c>
      <c r="AJ1008">
        <f t="shared" si="183"/>
        <v>0.29587999999999998</v>
      </c>
      <c r="AK1008">
        <f t="shared" si="184"/>
        <v>8.1917031196204942E-2</v>
      </c>
      <c r="AL1008">
        <f>0</f>
        <v>0</v>
      </c>
      <c r="AN1008">
        <f t="shared" si="185"/>
        <v>1.2279311869971496E-6</v>
      </c>
    </row>
    <row r="1009" spans="7:40" x14ac:dyDescent="0.25">
      <c r="G1009">
        <f>G1008+($C$6/1700)</f>
        <v>0.29617647058824059</v>
      </c>
      <c r="H1009" s="7">
        <f t="shared" si="186"/>
        <v>0.29618</v>
      </c>
      <c r="I1009" s="7">
        <f t="shared" si="192"/>
        <v>1009</v>
      </c>
      <c r="J1009" s="7">
        <f t="shared" si="193"/>
        <v>22.33800000000004</v>
      </c>
      <c r="K1009" s="7">
        <v>-100</v>
      </c>
      <c r="L1009">
        <f>SQRT(ABS((6*J1009)/($C$2*$C$8)))</f>
        <v>8.1862079133137172E-2</v>
      </c>
      <c r="M1009">
        <f>(3*K1009)/($C$2*$C$3*2)</f>
        <v>-1.4999999999999999E-2</v>
      </c>
      <c r="N1009">
        <f t="shared" si="187"/>
        <v>8.1862079133137172E-2</v>
      </c>
      <c r="O1009">
        <f t="shared" si="188"/>
        <v>9.7979589711327184E-2</v>
      </c>
      <c r="P1009">
        <f t="shared" si="182"/>
        <v>-36647.004715344716</v>
      </c>
      <c r="Q1009">
        <f>0</f>
        <v>0</v>
      </c>
      <c r="R1009" s="12">
        <f>0</f>
        <v>0</v>
      </c>
      <c r="S1009">
        <f>0</f>
        <v>0</v>
      </c>
      <c r="T1009">
        <f>0</f>
        <v>0</v>
      </c>
      <c r="U1009">
        <f>IFERROR($C$3*S1009,0)</f>
        <v>0</v>
      </c>
      <c r="V1009">
        <f>3.1415-ATAN((M1009/2)/ABS((G1009-$C$7)))</f>
        <v>3.2799527513472708</v>
      </c>
      <c r="W1009">
        <f>SQRT(((O1009/2))^2+(ABS(G1009-$C$7))^2)</f>
        <v>7.2780301719205118E-2</v>
      </c>
      <c r="X1009">
        <f t="shared" si="189"/>
        <v>3.1415000000000002</v>
      </c>
      <c r="Y1009">
        <f>G1009-$C$7</f>
        <v>-5.3823529411759385E-2</v>
      </c>
      <c r="Z1009">
        <f t="shared" si="190"/>
        <v>2.2857939045950272E-6</v>
      </c>
      <c r="AA1009">
        <f>W1009/$C$5</f>
        <v>3.6390150859602559</v>
      </c>
      <c r="AB1009">
        <f>Y1009/$C$5</f>
        <v>-2.691176470587969</v>
      </c>
      <c r="AC1009">
        <f>$C$4/$C$5</f>
        <v>0</v>
      </c>
      <c r="AD1009">
        <f>IFERROR(ABS(((J1009*$C$5)/(4*Z1009))*((((1/(AA1009^3))-AA1009)*SIN(V1009))-(((4/(AA1009^5))-(5/(AA1009^3))+AA1009)*SIN(3*V1009))-(2*AC1009*((3/(AA1009^4))-(4/(AA1009^2))+1)*COS(2*V1009))+(2*AC1009*((1/(AA1009^2))-1)))),0)</f>
        <v>94167.918571272734</v>
      </c>
      <c r="AE1009">
        <f>IFERROR(ABS(((J1009*$C$5)/(4*Z1009))*((2*AC1009*((-(3/(AB1009^4)))+(2/(AB1009^2))+1)*SIN(2*X1009))-((1/(AB1009^3))*COS(X1009))+(((4/(AB1009^5))-((3/(AB1009^3))-AB1009))*COS(3*X1009)))),0)</f>
        <v>122854.76143541634</v>
      </c>
      <c r="AF1009">
        <f>MAX($C$8,AD1009)</f>
        <v>400000</v>
      </c>
      <c r="AG1009" s="11">
        <f>MAX(AE1009,$C$3,U1009)</f>
        <v>200000</v>
      </c>
      <c r="AH1009" s="11">
        <f t="shared" si="191"/>
        <v>8.1862079133137172E-2</v>
      </c>
      <c r="AI1009" s="11">
        <f>(3*K1009)/($C$2*$C$3*2)</f>
        <v>-1.4999999999999999E-2</v>
      </c>
      <c r="AJ1009">
        <f t="shared" si="183"/>
        <v>0.29618</v>
      </c>
      <c r="AK1009">
        <f t="shared" si="184"/>
        <v>8.1862079133137172E-2</v>
      </c>
      <c r="AL1009">
        <f>0</f>
        <v>0</v>
      </c>
      <c r="AN1009">
        <f t="shared" si="185"/>
        <v>1.1862293939201321E-6</v>
      </c>
    </row>
    <row r="1010" spans="7:40" x14ac:dyDescent="0.25">
      <c r="G1010">
        <f>G1009+($C$6/1700)</f>
        <v>0.29647058823529943</v>
      </c>
      <c r="H1010" s="7">
        <f t="shared" si="186"/>
        <v>0.29647000000000001</v>
      </c>
      <c r="I1010" s="7">
        <f t="shared" si="192"/>
        <v>1010</v>
      </c>
      <c r="J1010" s="7">
        <f t="shared" si="193"/>
        <v>22.30900000000004</v>
      </c>
      <c r="K1010" s="7">
        <v>-100</v>
      </c>
      <c r="L1010">
        <f>SQRT(ABS((6*J1010)/($C$2*$C$8)))</f>
        <v>8.1808923718626275E-2</v>
      </c>
      <c r="M1010">
        <f>(3*K1010)/($C$2*$C$3*2)</f>
        <v>-1.4999999999999999E-2</v>
      </c>
      <c r="N1010">
        <f t="shared" si="187"/>
        <v>8.1808923718626275E-2</v>
      </c>
      <c r="O1010">
        <f t="shared" si="188"/>
        <v>9.7979589711327184E-2</v>
      </c>
      <c r="P1010">
        <f t="shared" si="182"/>
        <v>-36670.816136369227</v>
      </c>
      <c r="Q1010">
        <f>0</f>
        <v>0</v>
      </c>
      <c r="R1010" s="12">
        <f>0</f>
        <v>0</v>
      </c>
      <c r="S1010">
        <f>0</f>
        <v>0</v>
      </c>
      <c r="T1010">
        <f>0</f>
        <v>0</v>
      </c>
      <c r="U1010">
        <f>IFERROR($C$3*S1010,0)</f>
        <v>0</v>
      </c>
      <c r="V1010">
        <f>3.1415-ATAN((M1010/2)/ABS((G1010-$C$7)))</f>
        <v>3.2807037175230538</v>
      </c>
      <c r="W1010">
        <f>SQRT(((O1010/2))^2+(ABS(G1010-$C$7))^2)</f>
        <v>7.2563061704112683E-2</v>
      </c>
      <c r="X1010">
        <f t="shared" si="189"/>
        <v>3.1415000000000002</v>
      </c>
      <c r="Y1010">
        <f>G1010-$C$7</f>
        <v>-5.3529411764700552E-2</v>
      </c>
      <c r="Z1010">
        <f t="shared" si="190"/>
        <v>2.2813440990485461E-6</v>
      </c>
      <c r="AA1010">
        <f>W1010/$C$5</f>
        <v>3.6281530852056343</v>
      </c>
      <c r="AB1010">
        <f>Y1010/$C$5</f>
        <v>-2.6764705882350275</v>
      </c>
      <c r="AC1010">
        <f>$C$4/$C$5</f>
        <v>0</v>
      </c>
      <c r="AD1010">
        <f>IFERROR(ABS(((J1010*$C$5)/(4*Z1010))*((((1/(AA1010^3))-AA1010)*SIN(V1010))-(((4/(AA1010^5))-(5/(AA1010^3))+AA1010)*SIN(3*V1010))-(2*AC1010*((3/(AA1010^4))-(4/(AA1010^2))+1)*COS(2*V1010))+(2*AC1010*((1/(AA1010^2))-1)))),0)</f>
        <v>94410.665813435189</v>
      </c>
      <c r="AE1010">
        <f>IFERROR(ABS(((J1010*$C$5)/(4*Z1010))*((2*AC1010*((-(3/(AB1010^4)))+(2/(AB1010^2))+1)*SIN(2*X1010))-((1/(AB1010^3))*COS(X1010))+(((4/(AB1010^5))-((3/(AB1010^3))-AB1010))*COS(3*X1010)))),0)</f>
        <v>122087.72158488978</v>
      </c>
      <c r="AF1010">
        <f>MAX($C$8,AD1010)</f>
        <v>400000</v>
      </c>
      <c r="AG1010" s="11">
        <f>MAX(AE1010,$C$3,U1010)</f>
        <v>200000</v>
      </c>
      <c r="AH1010" s="11">
        <f t="shared" si="191"/>
        <v>8.1808923718626275E-2</v>
      </c>
      <c r="AI1010" s="11">
        <f>(3*K1010)/($C$2*$C$3*2)</f>
        <v>-1.4999999999999999E-2</v>
      </c>
      <c r="AJ1010">
        <f t="shared" si="183"/>
        <v>0.29647000000000001</v>
      </c>
      <c r="AK1010">
        <f t="shared" si="184"/>
        <v>8.1808923718626275E-2</v>
      </c>
      <c r="AL1010">
        <f>0</f>
        <v>0</v>
      </c>
      <c r="AN1010">
        <f t="shared" si="185"/>
        <v>1.1854581392862944E-6</v>
      </c>
    </row>
    <row r="1011" spans="7:40" x14ac:dyDescent="0.25">
      <c r="G1011">
        <f>G1010+($C$6/1700)</f>
        <v>0.29676470588235826</v>
      </c>
      <c r="H1011" s="7">
        <f t="shared" si="186"/>
        <v>0.29676000000000002</v>
      </c>
      <c r="I1011" s="7">
        <f t="shared" si="192"/>
        <v>1011</v>
      </c>
      <c r="J1011" s="7">
        <f t="shared" si="193"/>
        <v>22.28000000000004</v>
      </c>
      <c r="K1011" s="7">
        <v>-100</v>
      </c>
      <c r="L1011">
        <f>SQRT(ABS((6*J1011)/($C$2*$C$8)))</f>
        <v>8.1755733743878858E-2</v>
      </c>
      <c r="M1011">
        <f>(3*K1011)/($C$2*$C$3*2)</f>
        <v>-1.4999999999999999E-2</v>
      </c>
      <c r="N1011">
        <f t="shared" si="187"/>
        <v>8.1755733743878858E-2</v>
      </c>
      <c r="O1011">
        <f t="shared" si="188"/>
        <v>9.7979589711327184E-2</v>
      </c>
      <c r="P1011">
        <f t="shared" si="182"/>
        <v>-36694.674032261544</v>
      </c>
      <c r="Q1011">
        <f>0</f>
        <v>0</v>
      </c>
      <c r="R1011" s="12">
        <f>0</f>
        <v>0</v>
      </c>
      <c r="S1011">
        <f>0</f>
        <v>0</v>
      </c>
      <c r="T1011">
        <f>0</f>
        <v>0</v>
      </c>
      <c r="U1011">
        <f>IFERROR($C$3*S1011,0)</f>
        <v>0</v>
      </c>
      <c r="V1011">
        <f>3.1415-ATAN((M1011/2)/ABS((G1011-$C$7)))</f>
        <v>3.2814628210395491</v>
      </c>
      <c r="W1011">
        <f>SQRT(((O1011/2))^2+(ABS(G1011-$C$7))^2)</f>
        <v>7.2346365076566374E-2</v>
      </c>
      <c r="X1011">
        <f t="shared" si="189"/>
        <v>3.1415000000000002</v>
      </c>
      <c r="Y1011">
        <f>G1011-$C$7</f>
        <v>-5.3235294117641718E-2</v>
      </c>
      <c r="Z1011">
        <f t="shared" si="190"/>
        <v>2.27689718476703E-6</v>
      </c>
      <c r="AA1011">
        <f>W1011/$C$5</f>
        <v>3.6173182538283188</v>
      </c>
      <c r="AB1011">
        <f>Y1011/$C$5</f>
        <v>-2.6617647058820859</v>
      </c>
      <c r="AC1011">
        <f>$C$4/$C$5</f>
        <v>0</v>
      </c>
      <c r="AD1011">
        <f>IFERROR(ABS(((J1011*$C$5)/(4*Z1011))*((((1/(AA1011^3))-AA1011)*SIN(V1011))-(((4/(AA1011^5))-(5/(AA1011^3))+AA1011)*SIN(3*V1011))-(2*AC1011*((3/(AA1011^4))-(4/(AA1011^2))+1)*COS(2*V1011))+(2*AC1011*((1/(AA1011^2))-1)))),0)</f>
        <v>94656.059469222077</v>
      </c>
      <c r="AE1011">
        <f>IFERROR(ABS(((J1011*$C$5)/(4*Z1011))*((2*AC1011*((-(3/(AB1011^4)))+(2/(AB1011^2))+1)*SIN(2*X1011))-((1/(AB1011^3))*COS(X1011))+(((4/(AB1011^5))-((3/(AB1011^3))-AB1011))*COS(3*X1011)))),0)</f>
        <v>121317.32815382324</v>
      </c>
      <c r="AF1011">
        <f>MAX($C$8,AD1011)</f>
        <v>400000</v>
      </c>
      <c r="AG1011" s="11">
        <f>MAX(AE1011,$C$3,U1011)</f>
        <v>200000</v>
      </c>
      <c r="AH1011" s="11">
        <f t="shared" si="191"/>
        <v>8.1755733743878858E-2</v>
      </c>
      <c r="AI1011" s="11">
        <f>(3*K1011)/($C$2*$C$3*2)</f>
        <v>-1.4999999999999999E-2</v>
      </c>
      <c r="AJ1011">
        <f t="shared" si="183"/>
        <v>0.29676000000000002</v>
      </c>
      <c r="AK1011">
        <f t="shared" si="184"/>
        <v>8.1755733743878858E-2</v>
      </c>
      <c r="AL1011">
        <f>0</f>
        <v>0</v>
      </c>
      <c r="AN1011">
        <f t="shared" si="185"/>
        <v>1.2255100978774804E-6</v>
      </c>
    </row>
    <row r="1012" spans="7:40" x14ac:dyDescent="0.25">
      <c r="G1012">
        <f>G1011+($C$6/1700)</f>
        <v>0.29705882352941709</v>
      </c>
      <c r="H1012" s="7">
        <f t="shared" si="186"/>
        <v>0.29705999999999999</v>
      </c>
      <c r="I1012" s="7">
        <f t="shared" si="192"/>
        <v>1012</v>
      </c>
      <c r="J1012" s="7">
        <f t="shared" si="193"/>
        <v>22.250000000000043</v>
      </c>
      <c r="K1012" s="7">
        <v>-100</v>
      </c>
      <c r="L1012">
        <f>SQRT(ABS((6*J1012)/($C$2*$C$8)))</f>
        <v>8.1700673191841031E-2</v>
      </c>
      <c r="M1012">
        <f>(3*K1012)/($C$2*$C$3*2)</f>
        <v>-1.4999999999999999E-2</v>
      </c>
      <c r="N1012">
        <f t="shared" si="187"/>
        <v>8.1700673191841031E-2</v>
      </c>
      <c r="O1012">
        <f t="shared" si="188"/>
        <v>9.7979589711327184E-2</v>
      </c>
      <c r="P1012">
        <f t="shared" si="182"/>
        <v>-36719.403681726239</v>
      </c>
      <c r="Q1012">
        <f>0</f>
        <v>0</v>
      </c>
      <c r="R1012" s="12">
        <f>0</f>
        <v>0</v>
      </c>
      <c r="S1012">
        <f>0</f>
        <v>0</v>
      </c>
      <c r="T1012">
        <f>0</f>
        <v>0</v>
      </c>
      <c r="U1012">
        <f>IFERROR($C$3*S1012,0)</f>
        <v>0</v>
      </c>
      <c r="V1012">
        <f>3.1415-ATAN((M1012/2)/ABS((G1012-$C$7)))</f>
        <v>3.2822301939902396</v>
      </c>
      <c r="W1012">
        <f>SQRT(((O1012/2))^2+(ABS(G1012-$C$7))^2)</f>
        <v>7.2130216733969424E-2</v>
      </c>
      <c r="X1012">
        <f t="shared" si="189"/>
        <v>3.1415000000000002</v>
      </c>
      <c r="Y1012">
        <f>G1012-$C$7</f>
        <v>-5.2941176470582885E-2</v>
      </c>
      <c r="Z1012">
        <f t="shared" si="190"/>
        <v>2.2722999731480826E-6</v>
      </c>
      <c r="AA1012">
        <f>W1012/$C$5</f>
        <v>3.6065108366984711</v>
      </c>
      <c r="AB1012">
        <f>Y1012/$C$5</f>
        <v>-2.6470588235291443</v>
      </c>
      <c r="AC1012">
        <f>$C$4/$C$5</f>
        <v>0</v>
      </c>
      <c r="AD1012">
        <f>IFERROR(ABS(((J1012*$C$5)/(4*Z1012))*((((1/(AA1012^3))-AA1012)*SIN(V1012))-(((4/(AA1012^5))-(5/(AA1012^3))+AA1012)*SIN(3*V1012))-(2*AC1012*((3/(AA1012^4))-(4/(AA1012^2))+1)*COS(2*V1012))+(2*AC1012*((1/(AA1012^2))-1)))),0)</f>
        <v>94906.275629252021</v>
      </c>
      <c r="AE1012">
        <f>IFERROR(ABS(((J1012*$C$5)/(4*Z1012))*((2*AC1012*((-(3/(AB1012^4)))+(2/(AB1012^2))+1)*SIN(2*X1012))-((1/(AB1012^3))*COS(X1012))+(((4/(AB1012^5))-((3/(AB1012^3))-AB1012))*COS(3*X1012)))),0)</f>
        <v>120546.22994969568</v>
      </c>
      <c r="AF1012">
        <f>MAX($C$8,AD1012)</f>
        <v>400000</v>
      </c>
      <c r="AG1012" s="11">
        <f>MAX(AE1012,$C$3,U1012)</f>
        <v>200000</v>
      </c>
      <c r="AH1012" s="11">
        <f t="shared" si="191"/>
        <v>8.1700673191841031E-2</v>
      </c>
      <c r="AI1012" s="11">
        <f>(3*K1012)/($C$2*$C$3*2)</f>
        <v>-1.4999999999999999E-2</v>
      </c>
      <c r="AJ1012">
        <f t="shared" si="183"/>
        <v>0.29705999999999999</v>
      </c>
      <c r="AK1012">
        <f t="shared" si="184"/>
        <v>8.1700673191841031E-2</v>
      </c>
      <c r="AL1012">
        <f>0</f>
        <v>0</v>
      </c>
      <c r="AN1012">
        <f t="shared" si="185"/>
        <v>1.1838874840964084E-6</v>
      </c>
    </row>
    <row r="1013" spans="7:40" x14ac:dyDescent="0.25">
      <c r="G1013">
        <f>G1012+($C$6/1700)</f>
        <v>0.29735294117647593</v>
      </c>
      <c r="H1013" s="7">
        <f t="shared" si="186"/>
        <v>0.29735</v>
      </c>
      <c r="I1013" s="7">
        <f t="shared" si="192"/>
        <v>1013</v>
      </c>
      <c r="J1013" s="7">
        <f t="shared" si="193"/>
        <v>22.221000000000043</v>
      </c>
      <c r="K1013" s="7">
        <v>-100</v>
      </c>
      <c r="L1013">
        <f>SQRT(ABS((6*J1013)/($C$2*$C$8)))</f>
        <v>8.1647412696300506E-2</v>
      </c>
      <c r="M1013">
        <f>(3*K1013)/($C$2*$C$3*2)</f>
        <v>-1.4999999999999999E-2</v>
      </c>
      <c r="N1013">
        <f t="shared" si="187"/>
        <v>8.1647412696300506E-2</v>
      </c>
      <c r="O1013">
        <f t="shared" si="188"/>
        <v>9.7979589711327184E-2</v>
      </c>
      <c r="P1013">
        <f t="shared" si="182"/>
        <v>-36743.356597948041</v>
      </c>
      <c r="Q1013">
        <f>0</f>
        <v>0</v>
      </c>
      <c r="R1013" s="12">
        <f>0</f>
        <v>0</v>
      </c>
      <c r="S1013">
        <f>0</f>
        <v>0</v>
      </c>
      <c r="T1013">
        <f>0</f>
        <v>0</v>
      </c>
      <c r="U1013">
        <f>IFERROR($C$3*S1013,0)</f>
        <v>0</v>
      </c>
      <c r="V1013">
        <f>3.1415-ATAN((M1013/2)/ABS((G1013-$C$7)))</f>
        <v>3.2830059713233735</v>
      </c>
      <c r="W1013">
        <f>SQRT(((O1013/2))^2+(ABS(G1013-$C$7))^2)</f>
        <v>7.1914621620137897E-2</v>
      </c>
      <c r="X1013">
        <f t="shared" si="189"/>
        <v>3.1415000000000002</v>
      </c>
      <c r="Y1013">
        <f>G1013-$C$7</f>
        <v>-5.2647058823524051E-2</v>
      </c>
      <c r="Z1013">
        <f t="shared" si="190"/>
        <v>2.2678589469056217E-6</v>
      </c>
      <c r="AA1013">
        <f>W1013/$C$5</f>
        <v>3.5957310810068948</v>
      </c>
      <c r="AB1013">
        <f>Y1013/$C$5</f>
        <v>-2.6323529411762023</v>
      </c>
      <c r="AC1013">
        <f>$C$4/$C$5</f>
        <v>0</v>
      </c>
      <c r="AD1013">
        <f>IFERROR(ABS(((J1013*$C$5)/(4*Z1013))*((((1/(AA1013^3))-AA1013)*SIN(V1013))-(((4/(AA1013^5))-(5/(AA1013^3))+AA1013)*SIN(3*V1013))-(2*AC1013*((3/(AA1013^4))-(4/(AA1013^2))+1)*COS(2*V1013))+(2*AC1013*((1/(AA1013^2))-1)))),0)</f>
        <v>95157.101735705131</v>
      </c>
      <c r="AE1013">
        <f>IFERROR(ABS(((J1013*$C$5)/(4*Z1013))*((2*AC1013*((-(3/(AB1013^4)))+(2/(AB1013^2))+1)*SIN(2*X1013))-((1/(AB1013^3))*COS(X1013))+(((4/(AB1013^5))-((3/(AB1013^3))-AB1013))*COS(3*X1013)))),0)</f>
        <v>119768.93403039602</v>
      </c>
      <c r="AF1013">
        <f>MAX($C$8,AD1013)</f>
        <v>400000</v>
      </c>
      <c r="AG1013" s="11">
        <f>MAX(AE1013,$C$3,U1013)</f>
        <v>200000</v>
      </c>
      <c r="AH1013" s="11">
        <f t="shared" si="191"/>
        <v>8.1647412696300506E-2</v>
      </c>
      <c r="AI1013" s="11">
        <f>(3*K1013)/($C$2*$C$3*2)</f>
        <v>-1.4999999999999999E-2</v>
      </c>
      <c r="AJ1013">
        <f t="shared" si="183"/>
        <v>0.29735</v>
      </c>
      <c r="AK1013">
        <f t="shared" si="184"/>
        <v>8.1647412696300506E-2</v>
      </c>
      <c r="AL1013">
        <f>0</f>
        <v>0</v>
      </c>
      <c r="AN1013">
        <f t="shared" si="185"/>
        <v>1.2238841856974162E-6</v>
      </c>
    </row>
    <row r="1014" spans="7:40" x14ac:dyDescent="0.25">
      <c r="G1014">
        <f>G1013+($C$6/1700)</f>
        <v>0.29764705882353476</v>
      </c>
      <c r="H1014" s="7">
        <f t="shared" si="186"/>
        <v>0.29765000000000003</v>
      </c>
      <c r="I1014" s="7">
        <f t="shared" si="192"/>
        <v>1014</v>
      </c>
      <c r="J1014" s="7">
        <f t="shared" si="193"/>
        <v>22.191000000000042</v>
      </c>
      <c r="K1014" s="7">
        <v>-100</v>
      </c>
      <c r="L1014">
        <f>SQRT(ABS((6*J1014)/($C$2*$C$8)))</f>
        <v>8.1592279046488289E-2</v>
      </c>
      <c r="M1014">
        <f>(3*K1014)/($C$2*$C$3*2)</f>
        <v>-1.4999999999999999E-2</v>
      </c>
      <c r="N1014">
        <f t="shared" si="187"/>
        <v>8.1592279046488289E-2</v>
      </c>
      <c r="O1014">
        <f t="shared" si="188"/>
        <v>9.7979589711327184E-2</v>
      </c>
      <c r="P1014">
        <f t="shared" si="182"/>
        <v>-36768.184870662946</v>
      </c>
      <c r="Q1014">
        <f>0</f>
        <v>0</v>
      </c>
      <c r="R1014" s="12">
        <f>0</f>
        <v>0</v>
      </c>
      <c r="S1014">
        <f>0</f>
        <v>0</v>
      </c>
      <c r="T1014">
        <f>0</f>
        <v>0</v>
      </c>
      <c r="U1014">
        <f>IFERROR($C$3*S1014,0)</f>
        <v>0</v>
      </c>
      <c r="V1014">
        <f>3.1415-ATAN((M1014/2)/ABS((G1014-$C$7)))</f>
        <v>3.2837902909189465</v>
      </c>
      <c r="W1014">
        <f>SQRT(((O1014/2))^2+(ABS(G1014-$C$7))^2)</f>
        <v>7.1699584725620491E-2</v>
      </c>
      <c r="X1014">
        <f t="shared" si="189"/>
        <v>3.1415000000000002</v>
      </c>
      <c r="Y1014">
        <f>G1014-$C$7</f>
        <v>-5.2352941176465217E-2</v>
      </c>
      <c r="Z1014">
        <f t="shared" si="190"/>
        <v>2.2632678304007812E-6</v>
      </c>
      <c r="AA1014">
        <f>W1014/$C$5</f>
        <v>3.5849792362810247</v>
      </c>
      <c r="AB1014">
        <f>Y1014/$C$5</f>
        <v>-2.6176470588232608</v>
      </c>
      <c r="AC1014">
        <f>$C$4/$C$5</f>
        <v>0</v>
      </c>
      <c r="AD1014">
        <f>IFERROR(ABS(((J1014*$C$5)/(4*Z1014))*((((1/(AA1014^3))-AA1014)*SIN(V1014))-(((4/(AA1014^5))-(5/(AA1014^3))+AA1014)*SIN(3*V1014))-(2*AC1014*((3/(AA1014^4))-(4/(AA1014^2))+1)*COS(2*V1014))+(2*AC1014*((1/(AA1014^2))-1)))),0)</f>
        <v>95412.857064530981</v>
      </c>
      <c r="AE1014">
        <f>IFERROR(ABS(((J1014*$C$5)/(4*Z1014))*((2*AC1014*((-(3/(AB1014^4)))+(2/(AB1014^2))+1)*SIN(2*X1014))-((1/(AB1014^3))*COS(X1014))+(((4/(AB1014^5))-((3/(AB1014^3))-AB1014))*COS(3*X1014)))),0)</f>
        <v>118990.78127150792</v>
      </c>
      <c r="AF1014">
        <f>MAX($C$8,AD1014)</f>
        <v>400000</v>
      </c>
      <c r="AG1014" s="11">
        <f>MAX(AE1014,$C$3,U1014)</f>
        <v>200000</v>
      </c>
      <c r="AH1014" s="11">
        <f t="shared" si="191"/>
        <v>8.1592279046488289E-2</v>
      </c>
      <c r="AI1014" s="11">
        <f>(3*K1014)/($C$2*$C$3*2)</f>
        <v>-1.4999999999999999E-2</v>
      </c>
      <c r="AJ1014">
        <f t="shared" si="183"/>
        <v>0.29765000000000003</v>
      </c>
      <c r="AK1014">
        <f t="shared" si="184"/>
        <v>8.1592279046488289E-2</v>
      </c>
      <c r="AL1014">
        <f>0</f>
        <v>0</v>
      </c>
      <c r="AN1014">
        <f t="shared" si="185"/>
        <v>1.1823147423590674E-6</v>
      </c>
    </row>
    <row r="1015" spans="7:40" x14ac:dyDescent="0.25">
      <c r="G1015">
        <f>G1014+($C$6/1700)</f>
        <v>0.29794117647059359</v>
      </c>
      <c r="H1015" s="7">
        <f t="shared" si="186"/>
        <v>0.29793999999999998</v>
      </c>
      <c r="I1015" s="7">
        <f t="shared" si="192"/>
        <v>1015</v>
      </c>
      <c r="J1015" s="7">
        <f t="shared" si="193"/>
        <v>22.162000000000045</v>
      </c>
      <c r="K1015" s="7">
        <v>-100</v>
      </c>
      <c r="L1015">
        <f>SQRT(ABS((6*J1015)/($C$2*$C$8)))</f>
        <v>8.1538947748913293E-2</v>
      </c>
      <c r="M1015">
        <f>(3*K1015)/($C$2*$C$3*2)</f>
        <v>-1.4999999999999999E-2</v>
      </c>
      <c r="N1015">
        <f t="shared" si="187"/>
        <v>8.1538947748913293E-2</v>
      </c>
      <c r="O1015">
        <f t="shared" si="188"/>
        <v>9.7979589711327184E-2</v>
      </c>
      <c r="P1015">
        <f t="shared" si="182"/>
        <v>-36792.233439632313</v>
      </c>
      <c r="Q1015">
        <f>0</f>
        <v>0</v>
      </c>
      <c r="R1015" s="12">
        <f>0</f>
        <v>0</v>
      </c>
      <c r="S1015">
        <f>0</f>
        <v>0</v>
      </c>
      <c r="T1015">
        <f>0</f>
        <v>0</v>
      </c>
      <c r="U1015">
        <f>IFERROR($C$3*S1015,0)</f>
        <v>0</v>
      </c>
      <c r="V1015">
        <f>3.1415-ATAN((M1015/2)/ABS((G1015-$C$7)))</f>
        <v>3.2845832936681711</v>
      </c>
      <c r="W1015">
        <f>SQRT(((O1015/2))^2+(ABS(G1015-$C$7))^2)</f>
        <v>7.1485111088015238E-2</v>
      </c>
      <c r="X1015">
        <f t="shared" si="189"/>
        <v>3.1415000000000002</v>
      </c>
      <c r="Y1015">
        <f>G1015-$C$7</f>
        <v>-5.2058823529406384E-2</v>
      </c>
      <c r="Z1015">
        <f t="shared" si="190"/>
        <v>2.2588327000142745E-6</v>
      </c>
      <c r="AA1015">
        <f>W1015/$C$5</f>
        <v>3.5742555544007617</v>
      </c>
      <c r="AB1015">
        <f>Y1015/$C$5</f>
        <v>-2.6029411764703192</v>
      </c>
      <c r="AC1015">
        <f>$C$4/$C$5</f>
        <v>0</v>
      </c>
      <c r="AD1015">
        <f>IFERROR(ABS(((J1015*$C$5)/(4*Z1015))*((((1/(AA1015^3))-AA1015)*SIN(V1015))-(((4/(AA1015^5))-(5/(AA1015^3))+AA1015)*SIN(3*V1015))-(2*AC1015*((3/(AA1015^4))-(4/(AA1015^2))+1)*COS(2*V1015))+(2*AC1015*((1/(AA1015^2))-1)))),0)</f>
        <v>95669.296895554726</v>
      </c>
      <c r="AE1015">
        <f>IFERROR(ABS(((J1015*$C$5)/(4*Z1015))*((2*AC1015*((-(3/(AB1015^4)))+(2/(AB1015^2))+1)*SIN(2*X1015))-((1/(AB1015^3))*COS(X1015))+(((4/(AB1015^5))-((3/(AB1015^3))-AB1015))*COS(3*X1015)))),0)</f>
        <v>118206.33139275033</v>
      </c>
      <c r="AF1015">
        <f>MAX($C$8,AD1015)</f>
        <v>400000</v>
      </c>
      <c r="AG1015" s="11">
        <f>MAX(AE1015,$C$3,U1015)</f>
        <v>200000</v>
      </c>
      <c r="AH1015" s="11">
        <f t="shared" si="191"/>
        <v>8.1538947748913293E-2</v>
      </c>
      <c r="AI1015" s="11">
        <f>(3*K1015)/($C$2*$C$3*2)</f>
        <v>-1.4999999999999999E-2</v>
      </c>
      <c r="AJ1015">
        <f t="shared" si="183"/>
        <v>0.29793999999999998</v>
      </c>
      <c r="AK1015">
        <f t="shared" si="184"/>
        <v>8.1538947748913293E-2</v>
      </c>
      <c r="AL1015">
        <f>0</f>
        <v>0</v>
      </c>
      <c r="AN1015">
        <f t="shared" si="185"/>
        <v>1.2222561106413936E-6</v>
      </c>
    </row>
    <row r="1016" spans="7:40" x14ac:dyDescent="0.25">
      <c r="G1016">
        <f>G1015+($C$6/1700)</f>
        <v>0.29823529411765243</v>
      </c>
      <c r="H1016" s="7">
        <f t="shared" si="186"/>
        <v>0.29824000000000001</v>
      </c>
      <c r="I1016" s="7">
        <f t="shared" si="192"/>
        <v>1016</v>
      </c>
      <c r="J1016" s="7">
        <f t="shared" si="193"/>
        <v>22.132000000000044</v>
      </c>
      <c r="K1016" s="7">
        <v>-100</v>
      </c>
      <c r="L1016">
        <f>SQRT(ABS((6*J1016)/($C$2*$C$8)))</f>
        <v>8.1483740709420133E-2</v>
      </c>
      <c r="M1016">
        <f>(3*K1016)/($C$2*$C$3*2)</f>
        <v>-1.4999999999999999E-2</v>
      </c>
      <c r="N1016">
        <f t="shared" si="187"/>
        <v>8.1483740709420133E-2</v>
      </c>
      <c r="O1016">
        <f t="shared" si="188"/>
        <v>9.7979589711327184E-2</v>
      </c>
      <c r="P1016">
        <f t="shared" si="182"/>
        <v>-36817.160992870042</v>
      </c>
      <c r="Q1016">
        <f>0</f>
        <v>0</v>
      </c>
      <c r="R1016" s="12">
        <f>0</f>
        <v>0</v>
      </c>
      <c r="S1016">
        <f>0</f>
        <v>0</v>
      </c>
      <c r="T1016">
        <f>0</f>
        <v>0</v>
      </c>
      <c r="U1016">
        <f>IFERROR($C$3*S1016,0)</f>
        <v>0</v>
      </c>
      <c r="V1016">
        <f>3.1415-ATAN((M1016/2)/ABS((G1016-$C$7)))</f>
        <v>3.2853851235555247</v>
      </c>
      <c r="W1016">
        <f>SQRT(((O1016/2))^2+(ABS(G1016-$C$7))^2)</f>
        <v>7.1271205792282979E-2</v>
      </c>
      <c r="X1016">
        <f t="shared" si="189"/>
        <v>3.1415000000000002</v>
      </c>
      <c r="Y1016">
        <f>G1016-$C$7</f>
        <v>-5.176470588234755E-2</v>
      </c>
      <c r="Z1016">
        <f t="shared" si="190"/>
        <v>2.2542476867261121E-6</v>
      </c>
      <c r="AA1016">
        <f>W1016/$C$5</f>
        <v>3.5635602896141489</v>
      </c>
      <c r="AB1016">
        <f>Y1016/$C$5</f>
        <v>-2.5882352941173776</v>
      </c>
      <c r="AC1016">
        <f>$C$4/$C$5</f>
        <v>0</v>
      </c>
      <c r="AD1016">
        <f>IFERROR(ABS(((J1016*$C$5)/(4*Z1016))*((((1/(AA1016^3))-AA1016)*SIN(V1016))-(((4/(AA1016^5))-(5/(AA1016^3))+AA1016)*SIN(3*V1016))-(2*AC1016*((3/(AA1016^4))-(4/(AA1016^2))+1)*COS(2*V1016))+(2*AC1016*((1/(AA1016^2))-1)))),0)</f>
        <v>95930.776727157136</v>
      </c>
      <c r="AE1016">
        <f>IFERROR(ABS(((J1016*$C$5)/(4*Z1016))*((2*AC1016*((-(3/(AB1016^4)))+(2/(AB1016^2))+1)*SIN(2*X1016))-((1/(AB1016^3))*COS(X1016))+(((4/(AB1016^5))-((3/(AB1016^3))-AB1016))*COS(3*X1016)))),0)</f>
        <v>117420.86649758641</v>
      </c>
      <c r="AF1016">
        <f>MAX($C$8,AD1016)</f>
        <v>400000</v>
      </c>
      <c r="AG1016" s="11">
        <f>MAX(AE1016,$C$3,U1016)</f>
        <v>200000</v>
      </c>
      <c r="AH1016" s="11">
        <f t="shared" si="191"/>
        <v>8.1483740709420133E-2</v>
      </c>
      <c r="AI1016" s="11">
        <f>(3*K1016)/($C$2*$C$3*2)</f>
        <v>-1.4999999999999999E-2</v>
      </c>
      <c r="AJ1016">
        <f t="shared" si="183"/>
        <v>0.29824000000000001</v>
      </c>
      <c r="AK1016">
        <f t="shared" si="184"/>
        <v>8.1483740709420133E-2</v>
      </c>
      <c r="AL1016">
        <f>0</f>
        <v>0</v>
      </c>
      <c r="AN1016">
        <f t="shared" si="185"/>
        <v>1.1807399057371285E-6</v>
      </c>
    </row>
    <row r="1017" spans="7:40" x14ac:dyDescent="0.25">
      <c r="G1017">
        <f>G1016+($C$6/1700)</f>
        <v>0.29852941176471126</v>
      </c>
      <c r="H1017" s="7">
        <f t="shared" si="186"/>
        <v>0.29853000000000002</v>
      </c>
      <c r="I1017" s="7">
        <f t="shared" si="192"/>
        <v>1017</v>
      </c>
      <c r="J1017" s="7">
        <f t="shared" si="193"/>
        <v>22.103000000000044</v>
      </c>
      <c r="K1017" s="7">
        <v>-100</v>
      </c>
      <c r="L1017">
        <f>SQRT(ABS((6*J1017)/($C$2*$C$8)))</f>
        <v>8.1430338326695009E-2</v>
      </c>
      <c r="M1017">
        <f>(3*K1017)/($C$2*$C$3*2)</f>
        <v>-1.4999999999999999E-2</v>
      </c>
      <c r="N1017">
        <f t="shared" si="187"/>
        <v>8.1430338326695009E-2</v>
      </c>
      <c r="O1017">
        <f t="shared" si="188"/>
        <v>9.7979589711327184E-2</v>
      </c>
      <c r="P1017">
        <f t="shared" si="182"/>
        <v>-36841.305852913552</v>
      </c>
      <c r="Q1017">
        <f>0</f>
        <v>0</v>
      </c>
      <c r="R1017" s="12">
        <f>0</f>
        <v>0</v>
      </c>
      <c r="S1017">
        <f>0</f>
        <v>0</v>
      </c>
      <c r="T1017">
        <f>0</f>
        <v>0</v>
      </c>
      <c r="U1017">
        <f>IFERROR($C$3*S1017,0)</f>
        <v>0</v>
      </c>
      <c r="V1017">
        <f>3.1415-ATAN((M1017/2)/ABS((G1017-$C$7)))</f>
        <v>3.2861959277434747</v>
      </c>
      <c r="W1017">
        <f>SQRT(((O1017/2))^2+(ABS(G1017-$C$7))^2)</f>
        <v>7.1057873971057173E-2</v>
      </c>
      <c r="X1017">
        <f t="shared" si="189"/>
        <v>3.1415000000000002</v>
      </c>
      <c r="Y1017">
        <f>G1017-$C$7</f>
        <v>-5.1470588235288717E-2</v>
      </c>
      <c r="Z1017">
        <f t="shared" si="190"/>
        <v>2.2498184600436795E-6</v>
      </c>
      <c r="AA1017">
        <f>W1017/$C$5</f>
        <v>3.5528936985528587</v>
      </c>
      <c r="AB1017">
        <f>Y1017/$C$5</f>
        <v>-2.5735294117644356</v>
      </c>
      <c r="AC1017">
        <f>$C$4/$C$5</f>
        <v>0</v>
      </c>
      <c r="AD1017">
        <f>IFERROR(ABS(((J1017*$C$5)/(4*Z1017))*((((1/(AA1017^3))-AA1017)*SIN(V1017))-(((4/(AA1017^5))-(5/(AA1017^3))+AA1017)*SIN(3*V1017))-(2*AC1017*((3/(AA1017^4))-(4/(AA1017^2))+1)*COS(2*V1017))+(2*AC1017*((1/(AA1017^2))-1)))),0)</f>
        <v>96193.019074785887</v>
      </c>
      <c r="AE1017">
        <f>IFERROR(ABS(((J1017*$C$5)/(4*Z1017))*((2*AC1017*((-(3/(AB1017^4)))+(2/(AB1017^2))+1)*SIN(2*X1017))-((1/(AB1017^3))*COS(X1017))+(((4/(AB1017^5))-((3/(AB1017^3))-AB1017))*COS(3*X1017)))),0)</f>
        <v>116628.99981258404</v>
      </c>
      <c r="AF1017">
        <f>MAX($C$8,AD1017)</f>
        <v>400000</v>
      </c>
      <c r="AG1017" s="11">
        <f>MAX(AE1017,$C$3,U1017)</f>
        <v>200000</v>
      </c>
      <c r="AH1017" s="11">
        <f t="shared" si="191"/>
        <v>8.1430338326695009E-2</v>
      </c>
      <c r="AI1017" s="11">
        <f>(3*K1017)/($C$2*$C$3*2)</f>
        <v>-1.4999999999999999E-2</v>
      </c>
      <c r="AJ1017">
        <f t="shared" si="183"/>
        <v>0.29853000000000002</v>
      </c>
      <c r="AK1017">
        <f t="shared" si="184"/>
        <v>8.1430338326695009E-2</v>
      </c>
      <c r="AL1017">
        <f>0</f>
        <v>0</v>
      </c>
      <c r="AN1017">
        <f t="shared" si="185"/>
        <v>1.1799650630419488E-6</v>
      </c>
    </row>
    <row r="1018" spans="7:40" x14ac:dyDescent="0.25">
      <c r="G1018">
        <f>G1017+($C$6/1700)</f>
        <v>0.29882352941177009</v>
      </c>
      <c r="H1018" s="7">
        <f t="shared" si="186"/>
        <v>0.29881999999999997</v>
      </c>
      <c r="I1018" s="7">
        <f t="shared" si="192"/>
        <v>1018</v>
      </c>
      <c r="J1018" s="7">
        <f t="shared" si="193"/>
        <v>22.074000000000048</v>
      </c>
      <c r="K1018" s="7">
        <v>-100</v>
      </c>
      <c r="L1018">
        <f>SQRT(ABS((6*J1018)/($C$2*$C$8)))</f>
        <v>8.1376900899456817E-2</v>
      </c>
      <c r="M1018">
        <f>(3*K1018)/($C$2*$C$3*2)</f>
        <v>-1.4999999999999999E-2</v>
      </c>
      <c r="N1018">
        <f t="shared" si="187"/>
        <v>8.1376900899456817E-2</v>
      </c>
      <c r="O1018">
        <f t="shared" si="188"/>
        <v>9.7979589711327184E-2</v>
      </c>
      <c r="P1018">
        <f t="shared" si="182"/>
        <v>-36865.498278271552</v>
      </c>
      <c r="Q1018">
        <f>0</f>
        <v>0</v>
      </c>
      <c r="R1018" s="12">
        <f>0</f>
        <v>0</v>
      </c>
      <c r="S1018">
        <f>0</f>
        <v>0</v>
      </c>
      <c r="T1018">
        <f>0</f>
        <v>0</v>
      </c>
      <c r="U1018">
        <f>IFERROR($C$3*S1018,0)</f>
        <v>0</v>
      </c>
      <c r="V1018">
        <f>3.1415-ATAN((M1018/2)/ABS((G1018-$C$7)))</f>
        <v>3.2870158566599819</v>
      </c>
      <c r="W1018">
        <f>SQRT(((O1018/2))^2+(ABS(G1018-$C$7))^2)</f>
        <v>7.0845120804950007E-2</v>
      </c>
      <c r="X1018">
        <f t="shared" si="189"/>
        <v>3.1415000000000002</v>
      </c>
      <c r="Y1018">
        <f>G1018-$C$7</f>
        <v>-5.1176470588229883E-2</v>
      </c>
      <c r="Z1018">
        <f t="shared" si="190"/>
        <v>2.2453921380682677E-6</v>
      </c>
      <c r="AA1018">
        <f>W1018/$C$5</f>
        <v>3.5422560402475001</v>
      </c>
      <c r="AB1018">
        <f>Y1018/$C$5</f>
        <v>-2.558823529411494</v>
      </c>
      <c r="AC1018">
        <f>$C$4/$C$5</f>
        <v>0</v>
      </c>
      <c r="AD1018">
        <f>IFERROR(ABS(((J1018*$C$5)/(4*Z1018))*((((1/(AA1018^3))-AA1018)*SIN(V1018))-(((4/(AA1018^5))-(5/(AA1018^3))+AA1018)*SIN(3*V1018))-(2*AC1018*((3/(AA1018^4))-(4/(AA1018^2))+1)*COS(2*V1018))+(2*AC1018*((1/(AA1018^2))-1)))),0)</f>
        <v>96458.231490885999</v>
      </c>
      <c r="AE1018">
        <f>IFERROR(ABS(((J1018*$C$5)/(4*Z1018))*((2*AC1018*((-(3/(AB1018^4)))+(2/(AB1018^2))+1)*SIN(2*X1018))-((1/(AB1018^3))*COS(X1018))+(((4/(AB1018^5))-((3/(AB1018^3))-AB1018))*COS(3*X1018)))),0)</f>
        <v>115833.32977544911</v>
      </c>
      <c r="AF1018">
        <f>MAX($C$8,AD1018)</f>
        <v>400000</v>
      </c>
      <c r="AG1018" s="11">
        <f>MAX(AE1018,$C$3,U1018)</f>
        <v>200000</v>
      </c>
      <c r="AH1018" s="11">
        <f t="shared" si="191"/>
        <v>8.1376900899456817E-2</v>
      </c>
      <c r="AI1018" s="11">
        <f>(3*K1018)/($C$2*$C$3*2)</f>
        <v>-1.4999999999999999E-2</v>
      </c>
      <c r="AJ1018">
        <f t="shared" si="183"/>
        <v>0.29881999999999997</v>
      </c>
      <c r="AK1018">
        <f t="shared" si="184"/>
        <v>8.1376900899456817E-2</v>
      </c>
      <c r="AL1018">
        <f>0</f>
        <v>0</v>
      </c>
      <c r="AN1018">
        <f t="shared" si="185"/>
        <v>1.2198237577618441E-6</v>
      </c>
    </row>
    <row r="1019" spans="7:40" x14ac:dyDescent="0.25">
      <c r="G1019">
        <f>G1018+($C$6/1700)</f>
        <v>0.29911764705882893</v>
      </c>
      <c r="H1019" s="7">
        <f t="shared" si="186"/>
        <v>0.29912</v>
      </c>
      <c r="I1019" s="7">
        <f t="shared" si="192"/>
        <v>1019</v>
      </c>
      <c r="J1019" s="7">
        <f t="shared" si="193"/>
        <v>22.044000000000047</v>
      </c>
      <c r="K1019" s="7">
        <v>-100</v>
      </c>
      <c r="L1019">
        <f>SQRT(ABS((6*J1019)/($C$2*$C$8)))</f>
        <v>8.1321583850783516E-2</v>
      </c>
      <c r="M1019">
        <f>(3*K1019)/($C$2*$C$3*2)</f>
        <v>-1.4999999999999999E-2</v>
      </c>
      <c r="N1019">
        <f t="shared" si="187"/>
        <v>8.1321583850783516E-2</v>
      </c>
      <c r="O1019">
        <f t="shared" si="188"/>
        <v>9.7979589711327184E-2</v>
      </c>
      <c r="P1019">
        <f t="shared" si="182"/>
        <v>-36890.575145519571</v>
      </c>
      <c r="Q1019">
        <f>0</f>
        <v>0</v>
      </c>
      <c r="R1019" s="12">
        <f>0</f>
        <v>0</v>
      </c>
      <c r="S1019">
        <f>0</f>
        <v>0</v>
      </c>
      <c r="T1019">
        <f>0</f>
        <v>0</v>
      </c>
      <c r="U1019">
        <f>IFERROR($C$3*S1019,0)</f>
        <v>0</v>
      </c>
      <c r="V1019">
        <f>3.1415-ATAN((M1019/2)/ABS((G1019-$C$7)))</f>
        <v>3.2878450640888865</v>
      </c>
      <c r="W1019">
        <f>SQRT(((O1019/2))^2+(ABS(G1019-$C$7))^2)</f>
        <v>7.0632951522854412E-2</v>
      </c>
      <c r="X1019">
        <f t="shared" si="189"/>
        <v>3.1415000000000002</v>
      </c>
      <c r="Y1019">
        <f>G1019-$C$7</f>
        <v>-5.088235294117105E-2</v>
      </c>
      <c r="Z1019">
        <f t="shared" si="190"/>
        <v>2.2408162430083445E-6</v>
      </c>
      <c r="AA1019">
        <f>W1019/$C$5</f>
        <v>3.5316475761427206</v>
      </c>
      <c r="AB1019">
        <f>Y1019/$C$5</f>
        <v>-2.5441176470585525</v>
      </c>
      <c r="AC1019">
        <f>$C$4/$C$5</f>
        <v>0</v>
      </c>
      <c r="AD1019">
        <f>IFERROR(ABS(((J1019*$C$5)/(4*Z1019))*((((1/(AA1019^3))-AA1019)*SIN(V1019))-(((4/(AA1019^5))-(5/(AA1019^3))+AA1019)*SIN(3*V1019))-(2*AC1019*((3/(AA1019^4))-(4/(AA1019^2))+1)*COS(2*V1019))+(2*AC1019*((1/(AA1019^2))-1)))),0)</f>
        <v>96728.657979005729</v>
      </c>
      <c r="AE1019">
        <f>IFERROR(ABS(((J1019*$C$5)/(4*Z1019))*((2*AC1019*((-(3/(AB1019^4)))+(2/(AB1019^2))+1)*SIN(2*X1019))-((1/(AB1019^3))*COS(X1019))+(((4/(AB1019^5))-((3/(AB1019^3))-AB1019))*COS(3*X1019)))),0)</f>
        <v>115036.39551939473</v>
      </c>
      <c r="AF1019">
        <f>MAX($C$8,AD1019)</f>
        <v>400000</v>
      </c>
      <c r="AG1019" s="11">
        <f>MAX(AE1019,$C$3,U1019)</f>
        <v>200000</v>
      </c>
      <c r="AH1019" s="11">
        <f t="shared" si="191"/>
        <v>8.1321583850783516E-2</v>
      </c>
      <c r="AI1019" s="11">
        <f>(3*K1019)/($C$2*$C$3*2)</f>
        <v>-1.4999999999999999E-2</v>
      </c>
      <c r="AJ1019">
        <f t="shared" si="183"/>
        <v>0.29912</v>
      </c>
      <c r="AK1019">
        <f t="shared" si="184"/>
        <v>8.1321583850783516E-2</v>
      </c>
      <c r="AL1019">
        <f>0</f>
        <v>0</v>
      </c>
      <c r="AN1019">
        <f t="shared" si="185"/>
        <v>1.1783870862327551E-6</v>
      </c>
    </row>
    <row r="1020" spans="7:40" x14ac:dyDescent="0.25">
      <c r="G1020">
        <f>G1019+($C$6/1700)</f>
        <v>0.29941176470588776</v>
      </c>
      <c r="H1020" s="7">
        <f t="shared" si="186"/>
        <v>0.29941000000000001</v>
      </c>
      <c r="I1020" s="7">
        <f t="shared" si="192"/>
        <v>1020</v>
      </c>
      <c r="J1020" s="7">
        <f t="shared" si="193"/>
        <v>22.015000000000047</v>
      </c>
      <c r="K1020" s="7">
        <v>-100</v>
      </c>
      <c r="L1020">
        <f>SQRT(ABS((6*J1020)/($C$2*$C$8)))</f>
        <v>8.1268074912600297E-2</v>
      </c>
      <c r="M1020">
        <f>(3*K1020)/($C$2*$C$3*2)</f>
        <v>-1.4999999999999999E-2</v>
      </c>
      <c r="N1020">
        <f t="shared" si="187"/>
        <v>8.1268074912600297E-2</v>
      </c>
      <c r="O1020">
        <f t="shared" si="188"/>
        <v>9.7979589711327184E-2</v>
      </c>
      <c r="P1020">
        <f t="shared" si="182"/>
        <v>-36914.864825164717</v>
      </c>
      <c r="Q1020">
        <f>0</f>
        <v>0</v>
      </c>
      <c r="R1020" s="12">
        <f>0</f>
        <v>0</v>
      </c>
      <c r="S1020">
        <f>0</f>
        <v>0</v>
      </c>
      <c r="T1020">
        <f>0</f>
        <v>0</v>
      </c>
      <c r="U1020">
        <f>IFERROR($C$3*S1020,0)</f>
        <v>0</v>
      </c>
      <c r="V1020">
        <f>3.1415-ATAN((M1020/2)/ABS((G1020-$C$7)))</f>
        <v>3.2886837072632917</v>
      </c>
      <c r="W1020">
        <f>SQRT(((O1020/2))^2+(ABS(G1020-$C$7))^2)</f>
        <v>7.0421371402241695E-2</v>
      </c>
      <c r="X1020">
        <f t="shared" si="189"/>
        <v>3.1415000000000002</v>
      </c>
      <c r="Y1020">
        <f>G1020-$C$7</f>
        <v>-5.0588235294112216E-2</v>
      </c>
      <c r="Z1020">
        <f t="shared" si="190"/>
        <v>2.2363958365011242E-6</v>
      </c>
      <c r="AA1020">
        <f>W1020/$C$5</f>
        <v>3.5210685701120847</v>
      </c>
      <c r="AB1020">
        <f>Y1020/$C$5</f>
        <v>-2.5294117647056109</v>
      </c>
      <c r="AC1020">
        <f>$C$4/$C$5</f>
        <v>0</v>
      </c>
      <c r="AD1020">
        <f>IFERROR(ABS(((J1020*$C$5)/(4*Z1020))*((((1/(AA1020^3))-AA1020)*SIN(V1020))-(((4/(AA1020^5))-(5/(AA1020^3))+AA1020)*SIN(3*V1020))-(2*AC1020*((3/(AA1020^4))-(4/(AA1020^2))+1)*COS(2*V1020))+(2*AC1020*((1/(AA1020^2))-1)))),0)</f>
        <v>96999.970886988216</v>
      </c>
      <c r="AE1020">
        <f>IFERROR(ABS(((J1020*$C$5)/(4*Z1020))*((2*AC1020*((-(3/(AB1020^4)))+(2/(AB1020^2))+1)*SIN(2*X1020))-((1/(AB1020^3))*COS(X1020))+(((4/(AB1020^5))-((3/(AB1020^3))-AB1020))*COS(3*X1020)))),0)</f>
        <v>114232.89237511525</v>
      </c>
      <c r="AF1020">
        <f>MAX($C$8,AD1020)</f>
        <v>400000</v>
      </c>
      <c r="AG1020" s="11">
        <f>MAX(AE1020,$C$3,U1020)</f>
        <v>200000</v>
      </c>
      <c r="AH1020" s="11">
        <f t="shared" si="191"/>
        <v>8.1268074912600297E-2</v>
      </c>
      <c r="AI1020" s="11">
        <f>(3*K1020)/($C$2*$C$3*2)</f>
        <v>-1.4999999999999999E-2</v>
      </c>
      <c r="AJ1020">
        <f t="shared" si="183"/>
        <v>0.29941000000000001</v>
      </c>
      <c r="AK1020">
        <f t="shared" si="184"/>
        <v>8.1268074912600297E-2</v>
      </c>
      <c r="AL1020">
        <f>0</f>
        <v>0</v>
      </c>
      <c r="AN1020">
        <f t="shared" si="185"/>
        <v>1.1614592115092576E-6</v>
      </c>
    </row>
    <row r="1021" spans="7:40" x14ac:dyDescent="0.25">
      <c r="G1021">
        <f>G1020+($C$6/1700)</f>
        <v>0.2997058823529466</v>
      </c>
      <c r="H1021" s="7">
        <f t="shared" si="186"/>
        <v>0.29970999999999998</v>
      </c>
      <c r="I1021" s="7">
        <f t="shared" si="192"/>
        <v>1021</v>
      </c>
      <c r="J1021" s="6">
        <f>(K1021*(H1021-H1020)+J1020)-2</f>
        <v>19.985000000000049</v>
      </c>
      <c r="K1021" s="7">
        <v>-100</v>
      </c>
      <c r="L1021">
        <f>SQRT(ABS((6*J1021)/($C$2*$C$8)))</f>
        <v>7.7430614100625697E-2</v>
      </c>
      <c r="M1021">
        <f>(3*K1021)/($C$2*$C$3*2)</f>
        <v>-1.4999999999999999E-2</v>
      </c>
      <c r="N1021">
        <f t="shared" si="187"/>
        <v>7.7430614100625697E-2</v>
      </c>
      <c r="O1021">
        <f t="shared" si="188"/>
        <v>9.7979589711327184E-2</v>
      </c>
      <c r="P1021">
        <f t="shared" si="182"/>
        <v>-38744.365324305982</v>
      </c>
      <c r="Q1021">
        <f>0</f>
        <v>0</v>
      </c>
      <c r="R1021" s="12">
        <f>0</f>
        <v>0</v>
      </c>
      <c r="S1021">
        <f>0</f>
        <v>0</v>
      </c>
      <c r="T1021">
        <f>0</f>
        <v>0</v>
      </c>
      <c r="U1021">
        <f>IFERROR($C$3*S1021,0)</f>
        <v>0</v>
      </c>
      <c r="V1021">
        <f>3.1415-ATAN((M1021/2)/ABS((G1021-$C$7)))</f>
        <v>3.2895319469620556</v>
      </c>
      <c r="W1021">
        <f>SQRT(((O1021/2))^2+(ABS(G1021-$C$7))^2)</f>
        <v>7.0210385769454722E-2</v>
      </c>
      <c r="X1021">
        <f t="shared" si="189"/>
        <v>3.1415000000000002</v>
      </c>
      <c r="Y1021">
        <f>G1021-$C$7</f>
        <v>-5.0294117647053382E-2</v>
      </c>
      <c r="Z1021">
        <f t="shared" si="190"/>
        <v>1.9343135285012603E-6</v>
      </c>
      <c r="AA1021">
        <f>W1021/$C$5</f>
        <v>3.5105192884727359</v>
      </c>
      <c r="AB1021">
        <f>Y1021/$C$5</f>
        <v>-2.5147058823526689</v>
      </c>
      <c r="AC1021">
        <f>$C$4/$C$5</f>
        <v>0</v>
      </c>
      <c r="AD1021">
        <f>IFERROR(ABS(((J1021*$C$5)/(4*Z1021))*((((1/(AA1021^3))-AA1021)*SIN(V1021))-(((4/(AA1021^5))-(5/(AA1021^3))+AA1021)*SIN(3*V1021))-(2*AC1021*((3/(AA1021^4))-(4/(AA1021^2))+1)*COS(2*V1021))+(2*AC1021*((1/(AA1021^2))-1)))),0)</f>
        <v>102028.06005215937</v>
      </c>
      <c r="AE1021">
        <f>IFERROR(ABS(((J1021*$C$5)/(4*Z1021))*((2*AC1021*((-(3/(AB1021^4)))+(2/(AB1021^2))+1)*SIN(2*X1021))-((1/(AB1021^3))*COS(X1021))+(((4/(AB1021^5))-((3/(AB1021^3))-AB1021))*COS(3*X1021)))),0)</f>
        <v>118968.29686740231</v>
      </c>
      <c r="AF1021">
        <f>MAX($C$8,AD1021)</f>
        <v>400000</v>
      </c>
      <c r="AG1021" s="11">
        <f>MAX(AE1021,$C$3,U1021)</f>
        <v>200000</v>
      </c>
      <c r="AH1021" s="11">
        <f t="shared" si="191"/>
        <v>7.7430614100625697E-2</v>
      </c>
      <c r="AI1021" s="11">
        <f>(3*K1021)/($C$2*$C$3*2)</f>
        <v>-1.4999999999999999E-2</v>
      </c>
      <c r="AJ1021">
        <f t="shared" si="183"/>
        <v>0.29970999999999998</v>
      </c>
      <c r="AK1021">
        <f t="shared" si="184"/>
        <v>7.7430614100625697E-2</v>
      </c>
      <c r="AL1021">
        <f>0</f>
        <v>0</v>
      </c>
      <c r="AN1021">
        <f t="shared" si="185"/>
        <v>1.1219290084493366E-6</v>
      </c>
    </row>
    <row r="1022" spans="7:40" x14ac:dyDescent="0.25">
      <c r="G1022">
        <f>G1021+($C$6/1700)</f>
        <v>0.30000000000000543</v>
      </c>
      <c r="H1022" s="7">
        <f t="shared" si="186"/>
        <v>0.3</v>
      </c>
      <c r="I1022" s="7">
        <f t="shared" si="192"/>
        <v>1022</v>
      </c>
      <c r="J1022" s="7">
        <f t="shared" si="193"/>
        <v>19.956000000000049</v>
      </c>
      <c r="K1022" s="7">
        <v>-100</v>
      </c>
      <c r="L1022">
        <f>SQRT(ABS((6*J1022)/($C$2*$C$8)))</f>
        <v>7.737441437581298E-2</v>
      </c>
      <c r="M1022">
        <f>(3*K1022)/($C$2*$C$3*2)</f>
        <v>-1.4999999999999999E-2</v>
      </c>
      <c r="N1022">
        <f t="shared" si="187"/>
        <v>7.737441437581298E-2</v>
      </c>
      <c r="O1022">
        <f t="shared" si="188"/>
        <v>9.7979589711327184E-2</v>
      </c>
      <c r="P1022">
        <f t="shared" si="182"/>
        <v>-38772.50670265223</v>
      </c>
      <c r="Q1022">
        <f>0</f>
        <v>0</v>
      </c>
      <c r="R1022" s="12">
        <f>0</f>
        <v>0</v>
      </c>
      <c r="S1022">
        <f>0</f>
        <v>0</v>
      </c>
      <c r="T1022">
        <f>SIN(R1022)*$C$5</f>
        <v>0</v>
      </c>
      <c r="U1022">
        <f>IFERROR($C$3*S1022,0)</f>
        <v>0</v>
      </c>
      <c r="V1022">
        <f>3.1415-ATAN((M1022/2)/ABS((G1022-$C$7)))</f>
        <v>3.2903899476095133</v>
      </c>
      <c r="W1022">
        <f>SQRT(((O1022/2))^2+(ABS(G1022-$C$7))^2)</f>
        <v>6.9999999999996121E-2</v>
      </c>
      <c r="X1022">
        <f t="shared" si="189"/>
        <v>3.1415000000000002</v>
      </c>
      <c r="Y1022">
        <f>G1022-$C$7</f>
        <v>-4.9999999999994549E-2</v>
      </c>
      <c r="Z1022">
        <f t="shared" si="190"/>
        <v>1.9301047666046592E-6</v>
      </c>
      <c r="AA1022">
        <f>W1022/$C$5</f>
        <v>3.4999999999998059</v>
      </c>
      <c r="AB1022">
        <f>Y1022/$C$5</f>
        <v>-2.4999999999997273</v>
      </c>
      <c r="AC1022">
        <f>$C$4/$C$5</f>
        <v>0</v>
      </c>
      <c r="AD1022">
        <f>IFERROR(ABS(((J1022*$C$5)/(4*Z1022))*((((1/(AA1022^3))-AA1022)*SIN(V1022))-(((4/(AA1022^5))-(5/(AA1022^3))+AA1022)*SIN(3*V1022))-(2*AC1022*((3/(AA1022^4))-(4/(AA1022^2))+1)*COS(2*V1022))+(2*AC1022*((1/(AA1022^2))-1)))),0)</f>
        <v>102326.00602968596</v>
      </c>
      <c r="AE1022">
        <f>IFERROR(ABS(((J1022*$C$5)/(4*Z1022))*((2*AC1022*((-(3/(AB1022^4)))+(2/(AB1022^2))+1)*SIN(2*X1022))-((1/(AB1022^3))*COS(X1022))+(((4/(AB1022^5))-((3/(AB1022^3))-AB1022))*COS(3*X1022)))),0)</f>
        <v>118124.83121013464</v>
      </c>
      <c r="AF1022">
        <f>MAX($C$8,AD1022)</f>
        <v>400000</v>
      </c>
      <c r="AG1022" s="11">
        <f>MAX(AE1022,$C$3,U1022)</f>
        <v>200000</v>
      </c>
      <c r="AH1022" s="11">
        <f t="shared" si="191"/>
        <v>7.737441437581298E-2</v>
      </c>
      <c r="AI1022" s="11">
        <f>(3*K1022)/($C$2*$C$3*2)</f>
        <v>-1.4999999999999999E-2</v>
      </c>
      <c r="AJ1022">
        <f t="shared" si="183"/>
        <v>0.3</v>
      </c>
      <c r="AK1022">
        <f t="shared" si="184"/>
        <v>7.737441437581298E-2</v>
      </c>
      <c r="AL1022">
        <f>0</f>
        <v>0</v>
      </c>
      <c r="AN1022">
        <f t="shared" si="185"/>
        <v>1.121113520121897E-6</v>
      </c>
    </row>
    <row r="1023" spans="7:40" x14ac:dyDescent="0.25">
      <c r="G1023">
        <f>G1022+($C$6/1700)</f>
        <v>0.30029411764706426</v>
      </c>
      <c r="H1023" s="7">
        <f t="shared" si="186"/>
        <v>0.30029</v>
      </c>
      <c r="I1023" s="7">
        <f t="shared" si="192"/>
        <v>1023</v>
      </c>
      <c r="J1023" s="7">
        <f t="shared" si="193"/>
        <v>19.927000000000049</v>
      </c>
      <c r="K1023" s="7">
        <v>-100</v>
      </c>
      <c r="L1023">
        <f>SQRT(ABS((6*J1023)/($C$2*$C$8)))</f>
        <v>7.7318173801506809E-2</v>
      </c>
      <c r="M1023">
        <f>(3*K1023)/($C$2*$C$3*2)</f>
        <v>-1.4999999999999999E-2</v>
      </c>
      <c r="N1023">
        <f t="shared" si="187"/>
        <v>7.7318173801506809E-2</v>
      </c>
      <c r="O1023">
        <f t="shared" si="188"/>
        <v>9.7979589711327184E-2</v>
      </c>
      <c r="P1023">
        <f t="shared" si="182"/>
        <v>-38800.709490393252</v>
      </c>
      <c r="Q1023">
        <f>0</f>
        <v>0</v>
      </c>
      <c r="R1023" s="12">
        <f>0</f>
        <v>0</v>
      </c>
      <c r="S1023">
        <f>0</f>
        <v>0</v>
      </c>
      <c r="T1023">
        <f>SIN(R1023)*$C$5</f>
        <v>0</v>
      </c>
      <c r="U1023">
        <f>IFERROR($C$3*S1023,0)</f>
        <v>0</v>
      </c>
      <c r="V1023">
        <f>3.1415-ATAN((M1023/2)/ABS((G1023-$C$7)))</f>
        <v>3.2912578773785568</v>
      </c>
      <c r="W1023">
        <f>SQRT(((O1023/2))^2+(ABS(G1023-$C$7))^2)</f>
        <v>6.9790219518811439E-2</v>
      </c>
      <c r="X1023">
        <f t="shared" si="189"/>
        <v>3.1415000000000002</v>
      </c>
      <c r="Y1023">
        <f>G1023-$C$7</f>
        <v>-4.9705882352935715E-2</v>
      </c>
      <c r="Z1023">
        <f t="shared" si="190"/>
        <v>1.925899061678287E-6</v>
      </c>
      <c r="AA1023">
        <f>W1023/$C$5</f>
        <v>3.489510975940572</v>
      </c>
      <c r="AB1023">
        <f>Y1023/$C$5</f>
        <v>-2.4852941176467858</v>
      </c>
      <c r="AC1023">
        <f>$C$4/$C$5</f>
        <v>0</v>
      </c>
      <c r="AD1023">
        <f>IFERROR(ABS(((J1023*$C$5)/(4*Z1023))*((((1/(AA1023^3))-AA1023)*SIN(V1023))-(((4/(AA1023^5))-(5/(AA1023^3))+AA1023)*SIN(3*V1023))-(2*AC1023*((3/(AA1023^4))-(4/(AA1023^2))+1)*COS(2*V1023))+(2*AC1023*((1/(AA1023^2))-1)))),0)</f>
        <v>102627.39942806496</v>
      </c>
      <c r="AE1023">
        <f>IFERROR(ABS(((J1023*$C$5)/(4*Z1023))*((2*AC1023*((-(3/(AB1023^4)))+(2/(AB1023^2))+1)*SIN(2*X1023))-((1/(AB1023^3))*COS(X1023))+(((4/(AB1023^5))-((3/(AB1023^3))-AB1023))*COS(3*X1023)))),0)</f>
        <v>117276.90169046079</v>
      </c>
      <c r="AF1023">
        <f>MAX($C$8,AD1023)</f>
        <v>400000</v>
      </c>
      <c r="AG1023" s="11">
        <f>MAX(AE1023,$C$3,U1023)</f>
        <v>200000</v>
      </c>
      <c r="AH1023" s="11">
        <f t="shared" si="191"/>
        <v>7.7318173801506809E-2</v>
      </c>
      <c r="AI1023" s="11">
        <f>(3*K1023)/($C$2*$C$3*2)</f>
        <v>-1.4999999999999999E-2</v>
      </c>
      <c r="AJ1023">
        <f t="shared" si="183"/>
        <v>0.30029</v>
      </c>
      <c r="AK1023">
        <f t="shared" si="184"/>
        <v>7.7318173801506809E-2</v>
      </c>
      <c r="AL1023">
        <f>0</f>
        <v>0</v>
      </c>
      <c r="AN1023">
        <f t="shared" si="185"/>
        <v>1.1588992622312797E-6</v>
      </c>
    </row>
    <row r="1024" spans="7:40" x14ac:dyDescent="0.25">
      <c r="G1024">
        <f>G1023+($C$6/1700)</f>
        <v>0.3005882352941231</v>
      </c>
      <c r="H1024" s="7">
        <f t="shared" si="186"/>
        <v>0.30059000000000002</v>
      </c>
      <c r="I1024" s="7">
        <f t="shared" si="192"/>
        <v>1024</v>
      </c>
      <c r="J1024" s="7">
        <f t="shared" si="193"/>
        <v>19.897000000000048</v>
      </c>
      <c r="K1024" s="7">
        <v>-100</v>
      </c>
      <c r="L1024">
        <f>SQRT(ABS((6*J1024)/($C$2*$C$8)))</f>
        <v>7.7259950815412856E-2</v>
      </c>
      <c r="M1024">
        <f>(3*K1024)/($C$2*$C$3*2)</f>
        <v>-1.4999999999999999E-2</v>
      </c>
      <c r="N1024">
        <f t="shared" si="187"/>
        <v>7.7259950815412856E-2</v>
      </c>
      <c r="O1024">
        <f t="shared" si="188"/>
        <v>9.7979589711327184E-2</v>
      </c>
      <c r="P1024">
        <f t="shared" si="182"/>
        <v>-38829.949648395574</v>
      </c>
      <c r="Q1024">
        <f>0</f>
        <v>0</v>
      </c>
      <c r="R1024" s="12">
        <f>0</f>
        <v>0</v>
      </c>
      <c r="S1024">
        <f>0</f>
        <v>0</v>
      </c>
      <c r="T1024">
        <f>SIN(R1024)*$C$5</f>
        <v>0</v>
      </c>
      <c r="U1024">
        <f>IFERROR($C$3*S1024,0)</f>
        <v>0</v>
      </c>
      <c r="V1024">
        <f>3.1415-ATAN((M1024/2)/ABS((G1024-$C$7)))</f>
        <v>3.2921359082972024</v>
      </c>
      <c r="W1024">
        <f>SQRT(((O1024/2))^2+(ABS(G1024-$C$7))^2)</f>
        <v>6.9581049800566702E-2</v>
      </c>
      <c r="X1024">
        <f t="shared" si="189"/>
        <v>3.1415000000000002</v>
      </c>
      <c r="Y1024">
        <f>G1024-$C$7</f>
        <v>-4.9411764705876882E-2</v>
      </c>
      <c r="Z1024">
        <f t="shared" si="190"/>
        <v>1.9215515517178414E-6</v>
      </c>
      <c r="AA1024">
        <f>W1024/$C$5</f>
        <v>3.4790524900283351</v>
      </c>
      <c r="AB1024">
        <f>Y1024/$C$5</f>
        <v>-2.4705882352938442</v>
      </c>
      <c r="AC1024">
        <f>$C$4/$C$5</f>
        <v>0</v>
      </c>
      <c r="AD1024">
        <f>IFERROR(ABS(((J1024*$C$5)/(4*Z1024))*((((1/(AA1024^3))-AA1024)*SIN(V1024))-(((4/(AA1024^5))-(5/(AA1024^3))+AA1024)*SIN(3*V1024))-(2*AC1024*((3/(AA1024^4))-(4/(AA1024^2))+1)*COS(2*V1024))+(2*AC1024*((1/(AA1024^2))-1)))),0)</f>
        <v>102934.88603415477</v>
      </c>
      <c r="AE1024">
        <f>IFERROR(ABS(((J1024*$C$5)/(4*Z1024))*((2*AC1024*((-(3/(AB1024^4)))+(2/(AB1024^2))+1)*SIN(2*X1024))-((1/(AB1024^3))*COS(X1024))+(((4/(AB1024^5))-((3/(AB1024^3))-AB1024))*COS(3*X1024)))),0)</f>
        <v>116427.35104686355</v>
      </c>
      <c r="AF1024">
        <f>MAX($C$8,AD1024)</f>
        <v>400000</v>
      </c>
      <c r="AG1024" s="11">
        <f>MAX(AE1024,$C$3,U1024)</f>
        <v>200000</v>
      </c>
      <c r="AH1024" s="11">
        <f t="shared" si="191"/>
        <v>7.7259950815412856E-2</v>
      </c>
      <c r="AI1024" s="11">
        <f>(3*K1024)/($C$2*$C$3*2)</f>
        <v>-1.4999999999999999E-2</v>
      </c>
      <c r="AJ1024">
        <f t="shared" si="183"/>
        <v>0.30059000000000002</v>
      </c>
      <c r="AK1024">
        <f t="shared" si="184"/>
        <v>7.7259950815412856E-2</v>
      </c>
      <c r="AL1024">
        <f>0</f>
        <v>0</v>
      </c>
      <c r="AN1024">
        <f t="shared" si="185"/>
        <v>1.1194525894380841E-6</v>
      </c>
    </row>
    <row r="1025" spans="7:40" x14ac:dyDescent="0.25">
      <c r="G1025">
        <f>G1024+($C$6/1700)</f>
        <v>0.30088235294118193</v>
      </c>
      <c r="H1025" s="7">
        <f t="shared" si="186"/>
        <v>0.30087999999999998</v>
      </c>
      <c r="I1025" s="7">
        <f t="shared" si="192"/>
        <v>1025</v>
      </c>
      <c r="J1025" s="7">
        <f t="shared" si="193"/>
        <v>19.868000000000052</v>
      </c>
      <c r="K1025" s="7">
        <v>-100</v>
      </c>
      <c r="L1025">
        <f>SQRT(ABS((6*J1025)/($C$2*$C$8)))</f>
        <v>7.7203626857810348E-2</v>
      </c>
      <c r="M1025">
        <f>(3*K1025)/($C$2*$C$3*2)</f>
        <v>-1.4999999999999999E-2</v>
      </c>
      <c r="N1025">
        <f t="shared" si="187"/>
        <v>7.7203626857810348E-2</v>
      </c>
      <c r="O1025">
        <f t="shared" si="188"/>
        <v>9.7979589711327184E-2</v>
      </c>
      <c r="P1025">
        <f t="shared" si="182"/>
        <v>-38858.278064128324</v>
      </c>
      <c r="Q1025">
        <f>0</f>
        <v>0</v>
      </c>
      <c r="R1025" s="12">
        <f>0</f>
        <v>0</v>
      </c>
      <c r="S1025">
        <f>0</f>
        <v>0</v>
      </c>
      <c r="T1025">
        <f>SIN(R1025)*$C$5</f>
        <v>0</v>
      </c>
      <c r="U1025">
        <f>IFERROR($C$3*S1025,0)</f>
        <v>0</v>
      </c>
      <c r="V1025">
        <f>3.1415-ATAN((M1025/2)/ABS((G1025-$C$7)))</f>
        <v>3.2930242163587824</v>
      </c>
      <c r="W1025">
        <f>SQRT(((O1025/2))^2+(ABS(G1025-$C$7))^2)</f>
        <v>6.9372496369920406E-2</v>
      </c>
      <c r="X1025">
        <f t="shared" si="189"/>
        <v>3.1415000000000002</v>
      </c>
      <c r="Y1025">
        <f>G1025-$C$7</f>
        <v>-4.9117647058818048E-2</v>
      </c>
      <c r="Z1025">
        <f t="shared" si="190"/>
        <v>1.9173520730137246E-6</v>
      </c>
      <c r="AA1025">
        <f>W1025/$C$5</f>
        <v>3.46862481849602</v>
      </c>
      <c r="AB1025">
        <f>Y1025/$C$5</f>
        <v>-2.4558823529409022</v>
      </c>
      <c r="AC1025">
        <f>$C$4/$C$5</f>
        <v>0</v>
      </c>
      <c r="AD1025">
        <f>IFERROR(ABS(((J1025*$C$5)/(4*Z1025))*((((1/(AA1025^3))-AA1025)*SIN(V1025))-(((4/(AA1025^5))-(5/(AA1025^3))+AA1025)*SIN(3*V1025))-(2*AC1025*((3/(AA1025^4))-(4/(AA1025^2))+1)*COS(2*V1025))+(2*AC1025*((1/(AA1025^2))-1)))),0)</f>
        <v>103243.36463144176</v>
      </c>
      <c r="AE1025">
        <f>IFERROR(ABS(((J1025*$C$5)/(4*Z1025))*((2*AC1025*((-(3/(AB1025^4)))+(2/(AB1025^2))+1)*SIN(2*X1025))-((1/(AB1025^3))*COS(X1025))+(((4/(AB1025^5))-((3/(AB1025^3))-AB1025))*COS(3*X1025)))),0)</f>
        <v>115570.22607932684</v>
      </c>
      <c r="AF1025">
        <f>MAX($C$8,AD1025)</f>
        <v>400000</v>
      </c>
      <c r="AG1025" s="11">
        <f>MAX(AE1025,$C$3,U1025)</f>
        <v>200000</v>
      </c>
      <c r="AH1025" s="11">
        <f t="shared" si="191"/>
        <v>7.7203626857810348E-2</v>
      </c>
      <c r="AI1025" s="11">
        <f>(3*K1025)/($C$2*$C$3*2)</f>
        <v>-1.4999999999999999E-2</v>
      </c>
      <c r="AJ1025">
        <f t="shared" si="183"/>
        <v>0.30087999999999998</v>
      </c>
      <c r="AK1025">
        <f t="shared" si="184"/>
        <v>7.7203626857810348E-2</v>
      </c>
      <c r="AL1025">
        <f>0</f>
        <v>0</v>
      </c>
      <c r="AN1025">
        <f t="shared" si="185"/>
        <v>1.1571797613163671E-6</v>
      </c>
    </row>
    <row r="1026" spans="7:40" x14ac:dyDescent="0.25">
      <c r="G1026">
        <f>G1025+($C$6/1700)</f>
        <v>0.30117647058824076</v>
      </c>
      <c r="H1026" s="7">
        <f t="shared" si="186"/>
        <v>0.30118</v>
      </c>
      <c r="I1026" s="7">
        <f t="shared" si="192"/>
        <v>1026</v>
      </c>
      <c r="J1026" s="7">
        <f t="shared" si="193"/>
        <v>19.838000000000051</v>
      </c>
      <c r="K1026" s="7">
        <v>-100</v>
      </c>
      <c r="L1026">
        <f>SQRT(ABS((6*J1026)/($C$2*$C$8)))</f>
        <v>7.7145317421085352E-2</v>
      </c>
      <c r="M1026">
        <f>(3*K1026)/($C$2*$C$3*2)</f>
        <v>-1.4999999999999999E-2</v>
      </c>
      <c r="N1026">
        <f t="shared" si="187"/>
        <v>7.7145317421085352E-2</v>
      </c>
      <c r="O1026">
        <f t="shared" si="188"/>
        <v>9.7979589711327184E-2</v>
      </c>
      <c r="P1026">
        <f t="shared" ref="P1026:P1089" si="194">(3/2)*K1026/($C$2*(N1026-(2*T1026)))</f>
        <v>-38887.648664726861</v>
      </c>
      <c r="Q1026">
        <f>0</f>
        <v>0</v>
      </c>
      <c r="R1026" s="12">
        <f>0</f>
        <v>0</v>
      </c>
      <c r="S1026">
        <f>0</f>
        <v>0</v>
      </c>
      <c r="T1026">
        <f>SIN(R1026)*$C$5</f>
        <v>0</v>
      </c>
      <c r="U1026">
        <f>IFERROR($C$3*S1026,0)</f>
        <v>0</v>
      </c>
      <c r="V1026">
        <f>3.1415-ATAN((M1026/2)/ABS((G1026-$C$7)))</f>
        <v>3.2939229816359066</v>
      </c>
      <c r="W1026">
        <f>SQRT(((O1026/2))^2+(ABS(G1026-$C$7))^2)</f>
        <v>6.9164564801789369E-2</v>
      </c>
      <c r="X1026">
        <f t="shared" si="189"/>
        <v>3.1415000000000002</v>
      </c>
      <c r="Y1026">
        <f>G1026-$C$7</f>
        <v>-4.8823529411759214E-2</v>
      </c>
      <c r="Z1026">
        <f t="shared" si="190"/>
        <v>1.913011008749369E-6</v>
      </c>
      <c r="AA1026">
        <f>W1026/$C$5</f>
        <v>3.4582282400894684</v>
      </c>
      <c r="AB1026">
        <f>Y1026/$C$5</f>
        <v>-2.4411764705879606</v>
      </c>
      <c r="AC1026">
        <f>$C$4/$C$5</f>
        <v>0</v>
      </c>
      <c r="AD1026">
        <f>IFERROR(ABS(((J1026*$C$5)/(4*Z1026))*((((1/(AA1026^3))-AA1026)*SIN(V1026))-(((4/(AA1026^5))-(5/(AA1026^3))+AA1026)*SIN(3*V1026))-(2*AC1026*((3/(AA1026^4))-(4/(AA1026^2))+1)*COS(2*V1026))+(2*AC1026*((1/(AA1026^2))-1)))),0)</f>
        <v>103558.08211169539</v>
      </c>
      <c r="AE1026">
        <f>IFERROR(ABS(((J1026*$C$5)/(4*Z1026))*((2*AC1026*((-(3/(AB1026^4)))+(2/(AB1026^2))+1)*SIN(2*X1026))-((1/(AB1026^3))*COS(X1026))+(((4/(AB1026^5))-((3/(AB1026^3))-AB1026))*COS(3*X1026)))),0)</f>
        <v>114711.27430377698</v>
      </c>
      <c r="AF1026">
        <f>MAX($C$8,AD1026)</f>
        <v>400000</v>
      </c>
      <c r="AG1026" s="11">
        <f>MAX(AE1026,$C$3,U1026)</f>
        <v>200000</v>
      </c>
      <c r="AH1026" s="11">
        <f t="shared" si="191"/>
        <v>7.7145317421085352E-2</v>
      </c>
      <c r="AI1026" s="11">
        <f>(3*K1026)/($C$2*$C$3*2)</f>
        <v>-1.4999999999999999E-2</v>
      </c>
      <c r="AJ1026">
        <f t="shared" ref="AJ1026:AJ1089" si="195">H1026</f>
        <v>0.30118</v>
      </c>
      <c r="AK1026">
        <f t="shared" ref="AK1026:AK1089" si="196">N1026</f>
        <v>7.7145317421085352E-2</v>
      </c>
      <c r="AL1026">
        <f>0</f>
        <v>0</v>
      </c>
      <c r="AN1026">
        <f t="shared" ref="AN1026:AN1089" si="197">(H1027-H1026)*((N1027))*$C$2</f>
        <v>1.1177891907690425E-6</v>
      </c>
    </row>
    <row r="1027" spans="7:40" x14ac:dyDescent="0.25">
      <c r="G1027">
        <f>G1026+($C$6/1700)</f>
        <v>0.3014705882352996</v>
      </c>
      <c r="H1027" s="7">
        <f t="shared" ref="H1027:H1090" si="198">VALUE(ROUND(G1027,5))</f>
        <v>0.30147000000000002</v>
      </c>
      <c r="I1027" s="7">
        <f t="shared" si="192"/>
        <v>1027</v>
      </c>
      <c r="J1027" s="7">
        <f t="shared" si="193"/>
        <v>19.809000000000051</v>
      </c>
      <c r="K1027" s="7">
        <v>-100</v>
      </c>
      <c r="L1027">
        <f>SQRT(ABS((6*J1027)/($C$2*$C$8)))</f>
        <v>7.7088909708206504E-2</v>
      </c>
      <c r="M1027">
        <f>(3*K1027)/($C$2*$C$3*2)</f>
        <v>-1.4999999999999999E-2</v>
      </c>
      <c r="N1027">
        <f t="shared" ref="N1027:N1090" si="199">MAX(ABS(L1027),ABS(M1027))</f>
        <v>7.7088909708206504E-2</v>
      </c>
      <c r="O1027">
        <f t="shared" ref="O1027:O1090" si="200">MAX($N$2:$N$1702)</f>
        <v>9.7979589711327184E-2</v>
      </c>
      <c r="P1027">
        <f t="shared" si="194"/>
        <v>-38916.103643902417</v>
      </c>
      <c r="Q1027">
        <f>0</f>
        <v>0</v>
      </c>
      <c r="R1027" s="12">
        <f>0</f>
        <v>0</v>
      </c>
      <c r="S1027">
        <f>0</f>
        <v>0</v>
      </c>
      <c r="T1027">
        <f>SIN(R1027)*$C$5</f>
        <v>0</v>
      </c>
      <c r="U1027">
        <f>IFERROR($C$3*S1027,0)</f>
        <v>0</v>
      </c>
      <c r="V1027">
        <f>3.1415-ATAN((M1027/2)/ABS((G1027-$C$7)))</f>
        <v>3.2948323883983401</v>
      </c>
      <c r="W1027">
        <f>SQRT(((O1027/2))^2+(ABS(G1027-$C$7))^2)</f>
        <v>6.8957260721608155E-2</v>
      </c>
      <c r="X1027">
        <f t="shared" ref="X1027:X1090" si="201">3.1415</f>
        <v>3.1415000000000002</v>
      </c>
      <c r="Y1027">
        <f>G1027-$C$7</f>
        <v>-4.8529411764700381E-2</v>
      </c>
      <c r="Z1027">
        <f t="shared" ref="Z1027:Z1090" si="202">(1/12)*$C$2*(N1027^3)</f>
        <v>1.9088177655123332E-6</v>
      </c>
      <c r="AA1027">
        <f>W1027/$C$5</f>
        <v>3.4478630360804075</v>
      </c>
      <c r="AB1027">
        <f>Y1027/$C$5</f>
        <v>-2.426470588235019</v>
      </c>
      <c r="AC1027">
        <f>$C$4/$C$5</f>
        <v>0</v>
      </c>
      <c r="AD1027">
        <f>IFERROR(ABS(((J1027*$C$5)/(4*Z1027))*((((1/(AA1027^3))-AA1027)*SIN(V1027))-(((4/(AA1027^5))-(5/(AA1027^3))+AA1027)*SIN(3*V1027))-(2*AC1027*((3/(AA1027^4))-(4/(AA1027^2))+1)*COS(2*V1027))+(2*AC1027*((1/(AA1027^2))-1)))),0)</f>
        <v>103873.89329838878</v>
      </c>
      <c r="AE1027">
        <f>IFERROR(ABS(((J1027*$C$5)/(4*Z1027))*((2*AC1027*((-(3/(AB1027^4)))+(2/(AB1027^2))+1)*SIN(2*X1027))-((1/(AB1027^3))*COS(X1027))+(((4/(AB1027^5))-((3/(AB1027^3))-AB1027))*COS(3*X1027)))),0)</f>
        <v>113844.60780792503</v>
      </c>
      <c r="AF1027">
        <f>MAX($C$8,AD1027)</f>
        <v>400000</v>
      </c>
      <c r="AG1027" s="11">
        <f>MAX(AE1027,$C$3,U1027)</f>
        <v>200000</v>
      </c>
      <c r="AH1027" s="11">
        <f t="shared" ref="AH1027:AH1090" si="203">SQRT(ABS((6*J1027)/($C$2*AF1027)))</f>
        <v>7.7088909708206504E-2</v>
      </c>
      <c r="AI1027" s="11">
        <f>(3*K1027)/($C$2*$C$3*2)</f>
        <v>-1.4999999999999999E-2</v>
      </c>
      <c r="AJ1027">
        <f t="shared" si="195"/>
        <v>0.30147000000000002</v>
      </c>
      <c r="AK1027">
        <f t="shared" si="196"/>
        <v>7.7088909708206504E-2</v>
      </c>
      <c r="AL1027">
        <f>0</f>
        <v>0</v>
      </c>
      <c r="AN1027">
        <f t="shared" si="197"/>
        <v>1.1169706800089396E-6</v>
      </c>
    </row>
    <row r="1028" spans="7:40" x14ac:dyDescent="0.25">
      <c r="G1028">
        <f>G1027+($C$6/1700)</f>
        <v>0.30176470588235843</v>
      </c>
      <c r="H1028" s="7">
        <f t="shared" si="198"/>
        <v>0.30175999999999997</v>
      </c>
      <c r="I1028" s="7">
        <f t="shared" ref="I1028:I1091" si="204">I1027+1</f>
        <v>1028</v>
      </c>
      <c r="J1028" s="7">
        <f t="shared" ref="J1028:J1091" si="205">K1028*(H1028-H1027)+J1027</f>
        <v>19.780000000000054</v>
      </c>
      <c r="K1028" s="7">
        <v>-100</v>
      </c>
      <c r="L1028">
        <f>SQRT(ABS((6*J1028)/($C$2*$C$8)))</f>
        <v>7.7032460690283133E-2</v>
      </c>
      <c r="M1028">
        <f>(3*K1028)/($C$2*$C$3*2)</f>
        <v>-1.4999999999999999E-2</v>
      </c>
      <c r="N1028">
        <f t="shared" si="199"/>
        <v>7.7032460690283133E-2</v>
      </c>
      <c r="O1028">
        <f t="shared" si="200"/>
        <v>9.7979589711327184E-2</v>
      </c>
      <c r="P1028">
        <f t="shared" si="194"/>
        <v>-38944.621178100562</v>
      </c>
      <c r="Q1028">
        <f>0</f>
        <v>0</v>
      </c>
      <c r="R1028" s="12">
        <f>0</f>
        <v>0</v>
      </c>
      <c r="S1028">
        <f>0</f>
        <v>0</v>
      </c>
      <c r="T1028">
        <f>SIN(R1028)*$C$5</f>
        <v>0</v>
      </c>
      <c r="U1028">
        <f>IFERROR($C$3*S1028,0)</f>
        <v>0</v>
      </c>
      <c r="V1028">
        <f>3.1415-ATAN((M1028/2)/ABS((G1028-$C$7)))</f>
        <v>3.2957526252349583</v>
      </c>
      <c r="W1028">
        <f>SQRT(((O1028/2))^2+(ABS(G1028-$C$7))^2)</f>
        <v>6.8750589805581949E-2</v>
      </c>
      <c r="X1028">
        <f t="shared" si="201"/>
        <v>3.1415000000000002</v>
      </c>
      <c r="Y1028">
        <f>G1028-$C$7</f>
        <v>-4.8235294117641547E-2</v>
      </c>
      <c r="Z1028">
        <f t="shared" si="202"/>
        <v>1.9046275905672559E-6</v>
      </c>
      <c r="AA1028">
        <f>W1028/$C$5</f>
        <v>3.4375294902790974</v>
      </c>
      <c r="AB1028">
        <f>Y1028/$C$5</f>
        <v>-2.4117647058820775</v>
      </c>
      <c r="AC1028">
        <f>$C$4/$C$5</f>
        <v>0</v>
      </c>
      <c r="AD1028">
        <f>IFERROR(ABS(((J1028*$C$5)/(4*Z1028))*((((1/(AA1028^3))-AA1028)*SIN(V1028))-(((4/(AA1028^5))-(5/(AA1028^3))+AA1028)*SIN(3*V1028))-(2*AC1028*((3/(AA1028^4))-(4/(AA1028^2))+1)*COS(2*V1028))+(2*AC1028*((1/(AA1028^2))-1)))),0)</f>
        <v>104193.46088289887</v>
      </c>
      <c r="AE1028">
        <f>IFERROR(ABS(((J1028*$C$5)/(4*Z1028))*((2*AC1028*((-(3/(AB1028^4)))+(2/(AB1028^2))+1)*SIN(2*X1028))-((1/(AB1028^3))*COS(X1028))+(((4/(AB1028^5))-((3/(AB1028^3))-AB1028))*COS(3*X1028)))),0)</f>
        <v>112973.04531809896</v>
      </c>
      <c r="AF1028">
        <f>MAX($C$8,AD1028)</f>
        <v>400000</v>
      </c>
      <c r="AG1028" s="11">
        <f>MAX(AE1028,$C$3,U1028)</f>
        <v>200000</v>
      </c>
      <c r="AH1028" s="11">
        <f t="shared" si="203"/>
        <v>7.7032460690283133E-2</v>
      </c>
      <c r="AI1028" s="11">
        <f>(3*K1028)/($C$2*$C$3*2)</f>
        <v>-1.4999999999999999E-2</v>
      </c>
      <c r="AJ1028">
        <f t="shared" si="195"/>
        <v>0.30175999999999997</v>
      </c>
      <c r="AK1028">
        <f t="shared" si="196"/>
        <v>7.7032460690283133E-2</v>
      </c>
      <c r="AL1028">
        <f>0</f>
        <v>0</v>
      </c>
      <c r="AN1028">
        <f t="shared" si="197"/>
        <v>1.1546103238756368E-6</v>
      </c>
    </row>
    <row r="1029" spans="7:40" x14ac:dyDescent="0.25">
      <c r="G1029">
        <f>G1028+($C$6/1700)</f>
        <v>0.30205882352941726</v>
      </c>
      <c r="H1029" s="7">
        <f t="shared" si="198"/>
        <v>0.30206</v>
      </c>
      <c r="I1029" s="7">
        <f t="shared" si="204"/>
        <v>1029</v>
      </c>
      <c r="J1029" s="7">
        <f t="shared" si="205"/>
        <v>19.750000000000053</v>
      </c>
      <c r="K1029" s="7">
        <v>-100</v>
      </c>
      <c r="L1029">
        <f>SQRT(ABS((6*J1029)/($C$2*$C$8)))</f>
        <v>7.6974021591703357E-2</v>
      </c>
      <c r="M1029">
        <f>(3*K1029)/($C$2*$C$3*2)</f>
        <v>-1.4999999999999999E-2</v>
      </c>
      <c r="N1029">
        <f t="shared" si="199"/>
        <v>7.6974021591703357E-2</v>
      </c>
      <c r="O1029">
        <f t="shared" si="200"/>
        <v>9.7979589711327184E-2</v>
      </c>
      <c r="P1029">
        <f t="shared" si="194"/>
        <v>-38974.188147697809</v>
      </c>
      <c r="Q1029">
        <f>0</f>
        <v>0</v>
      </c>
      <c r="R1029" s="12">
        <f>0</f>
        <v>0</v>
      </c>
      <c r="S1029">
        <f>0</f>
        <v>0</v>
      </c>
      <c r="T1029">
        <f>SIN(R1029)*$C$5</f>
        <v>0</v>
      </c>
      <c r="U1029">
        <f>IFERROR($C$3*S1029,0)</f>
        <v>0</v>
      </c>
      <c r="V1029">
        <f>3.1415-ATAN((M1029/2)/ABS((G1029-$C$7)))</f>
        <v>3.296683885179938</v>
      </c>
      <c r="W1029">
        <f>SQRT(((O1029/2))^2+(ABS(G1029-$C$7))^2)</f>
        <v>6.8544557780932228E-2</v>
      </c>
      <c r="X1029">
        <f t="shared" si="201"/>
        <v>3.1415000000000002</v>
      </c>
      <c r="Y1029">
        <f>G1029-$C$7</f>
        <v>-4.7941176470582714E-2</v>
      </c>
      <c r="Z1029">
        <f t="shared" si="202"/>
        <v>1.900296158045181E-6</v>
      </c>
      <c r="AA1029">
        <f>W1029/$C$5</f>
        <v>3.4272278890466112</v>
      </c>
      <c r="AB1029">
        <f>Y1029/$C$5</f>
        <v>-2.3970588235291355</v>
      </c>
      <c r="AC1029">
        <f>$C$4/$C$5</f>
        <v>0</v>
      </c>
      <c r="AD1029">
        <f>IFERROR(ABS(((J1029*$C$5)/(4*Z1029))*((((1/(AA1029^3))-AA1029)*SIN(V1029))-(((4/(AA1029^5))-(5/(AA1029^3))+AA1029)*SIN(3*V1029))-(2*AC1029*((3/(AA1029^4))-(4/(AA1029^2))+1)*COS(2*V1029))+(2*AC1029*((1/(AA1029^2))-1)))),0)</f>
        <v>104519.49655708941</v>
      </c>
      <c r="AE1029">
        <f>IFERROR(ABS(((J1029*$C$5)/(4*Z1029))*((2*AC1029*((-(3/(AB1029^4)))+(2/(AB1029^2))+1)*SIN(2*X1029))-((1/(AB1029^3))*COS(X1029))+(((4/(AB1029^5))-((3/(AB1029^3))-AB1029))*COS(3*X1029)))),0)</f>
        <v>112099.33310174431</v>
      </c>
      <c r="AF1029">
        <f>MAX($C$8,AD1029)</f>
        <v>400000</v>
      </c>
      <c r="AG1029" s="11">
        <f>MAX(AE1029,$C$3,U1029)</f>
        <v>200000</v>
      </c>
      <c r="AH1029" s="11">
        <f t="shared" si="203"/>
        <v>7.6974021591703357E-2</v>
      </c>
      <c r="AI1029" s="11">
        <f>(3*K1029)/($C$2*$C$3*2)</f>
        <v>-1.4999999999999999E-2</v>
      </c>
      <c r="AJ1029">
        <f t="shared" si="195"/>
        <v>0.30206</v>
      </c>
      <c r="AK1029">
        <f t="shared" si="196"/>
        <v>7.6974021591703357E-2</v>
      </c>
      <c r="AL1029">
        <f>0</f>
        <v>0</v>
      </c>
      <c r="AN1029">
        <f t="shared" si="197"/>
        <v>1.1153035797486307E-6</v>
      </c>
    </row>
    <row r="1030" spans="7:40" x14ac:dyDescent="0.25">
      <c r="G1030">
        <f>G1029+($C$6/1700)</f>
        <v>0.3023529411764761</v>
      </c>
      <c r="H1030" s="7">
        <f t="shared" si="198"/>
        <v>0.30235000000000001</v>
      </c>
      <c r="I1030" s="7">
        <f t="shared" si="204"/>
        <v>1030</v>
      </c>
      <c r="J1030" s="7">
        <f t="shared" si="205"/>
        <v>19.721000000000053</v>
      </c>
      <c r="K1030" s="7">
        <v>-100</v>
      </c>
      <c r="L1030">
        <f>SQRT(ABS((6*J1030)/($C$2*$C$8)))</f>
        <v>7.6917488258522945E-2</v>
      </c>
      <c r="M1030">
        <f>(3*K1030)/($C$2*$C$3*2)</f>
        <v>-1.4999999999999999E-2</v>
      </c>
      <c r="N1030">
        <f t="shared" si="199"/>
        <v>7.6917488258522945E-2</v>
      </c>
      <c r="O1030">
        <f t="shared" si="200"/>
        <v>9.7979589711327184E-2</v>
      </c>
      <c r="P1030">
        <f t="shared" si="194"/>
        <v>-39002.833658801661</v>
      </c>
      <c r="Q1030">
        <f>0</f>
        <v>0</v>
      </c>
      <c r="R1030" s="12">
        <f>0</f>
        <v>0</v>
      </c>
      <c r="S1030">
        <f>0</f>
        <v>0</v>
      </c>
      <c r="T1030">
        <f>SIN(R1030)*$C$5</f>
        <v>0</v>
      </c>
      <c r="U1030">
        <f>IFERROR($C$3*S1030,0)</f>
        <v>0</v>
      </c>
      <c r="V1030">
        <f>3.1415-ATAN((M1030/2)/ABS((G1030-$C$7)))</f>
        <v>3.2976263658433602</v>
      </c>
      <c r="W1030">
        <f>SQRT(((O1030/2))^2+(ABS(G1030-$C$7))^2)</f>
        <v>6.8339170426135173E-2</v>
      </c>
      <c r="X1030">
        <f t="shared" si="201"/>
        <v>3.1415000000000002</v>
      </c>
      <c r="Y1030">
        <f>G1030-$C$7</f>
        <v>-4.764705882352388E-2</v>
      </c>
      <c r="Z1030">
        <f t="shared" si="202"/>
        <v>1.8961122324329186E-6</v>
      </c>
      <c r="AA1030">
        <f>W1030/$C$5</f>
        <v>3.4169585213067588</v>
      </c>
      <c r="AB1030">
        <f>Y1030/$C$5</f>
        <v>-2.3823529411761939</v>
      </c>
      <c r="AC1030">
        <f>$C$4/$C$5</f>
        <v>0</v>
      </c>
      <c r="AD1030">
        <f>IFERROR(ABS(((J1030*$C$5)/(4*Z1030))*((((1/(AA1030^3))-AA1030)*SIN(V1030))-(((4/(AA1030^5))-(5/(AA1030^3))+AA1030)*SIN(3*V1030))-(2*AC1030*((3/(AA1030^4))-(4/(AA1030^2))+1)*COS(2*V1030))+(2*AC1030*((1/(AA1030^2))-1)))),0)</f>
        <v>104846.78771355799</v>
      </c>
      <c r="AE1030">
        <f>IFERROR(ABS(((J1030*$C$5)/(4*Z1030))*((2*AC1030*((-(3/(AB1030^4)))+(2/(AB1030^2))+1)*SIN(2*X1030))-((1/(AB1030^3))*COS(X1030))+(((4/(AB1030^5))-((3/(AB1030^3))-AB1030))*COS(3*X1030)))),0)</f>
        <v>111217.68395013349</v>
      </c>
      <c r="AF1030">
        <f>MAX($C$8,AD1030)</f>
        <v>400000</v>
      </c>
      <c r="AG1030" s="11">
        <f>MAX(AE1030,$C$3,U1030)</f>
        <v>200000</v>
      </c>
      <c r="AH1030" s="11">
        <f t="shared" si="203"/>
        <v>7.6917488258522945E-2</v>
      </c>
      <c r="AI1030" s="11">
        <f>(3*K1030)/($C$2*$C$3*2)</f>
        <v>-1.4999999999999999E-2</v>
      </c>
      <c r="AJ1030">
        <f t="shared" si="195"/>
        <v>0.30235000000000001</v>
      </c>
      <c r="AK1030">
        <f t="shared" si="196"/>
        <v>7.6917488258522945E-2</v>
      </c>
      <c r="AL1030">
        <f>0</f>
        <v>0</v>
      </c>
      <c r="AN1030">
        <f t="shared" si="197"/>
        <v>1.1528844261241935E-6</v>
      </c>
    </row>
    <row r="1031" spans="7:40" x14ac:dyDescent="0.25">
      <c r="G1031">
        <f>G1030+($C$6/1700)</f>
        <v>0.30264705882353493</v>
      </c>
      <c r="H1031" s="7">
        <f t="shared" si="198"/>
        <v>0.30264999999999997</v>
      </c>
      <c r="I1031" s="7">
        <f t="shared" si="204"/>
        <v>1031</v>
      </c>
      <c r="J1031" s="7">
        <f t="shared" si="205"/>
        <v>19.691000000000056</v>
      </c>
      <c r="K1031" s="7">
        <v>-100</v>
      </c>
      <c r="L1031">
        <f>SQRT(ABS((6*J1031)/($C$2*$C$8)))</f>
        <v>7.6858961741621365E-2</v>
      </c>
      <c r="M1031">
        <f>(3*K1031)/($C$2*$C$3*2)</f>
        <v>-1.4999999999999999E-2</v>
      </c>
      <c r="N1031">
        <f t="shared" si="199"/>
        <v>7.6858961741621365E-2</v>
      </c>
      <c r="O1031">
        <f t="shared" si="200"/>
        <v>9.7979589711327184E-2</v>
      </c>
      <c r="P1031">
        <f t="shared" si="194"/>
        <v>-39032.533513595619</v>
      </c>
      <c r="Q1031">
        <f>0</f>
        <v>0</v>
      </c>
      <c r="R1031" s="12">
        <f>0</f>
        <v>0</v>
      </c>
      <c r="S1031">
        <f>0</f>
        <v>0</v>
      </c>
      <c r="T1031">
        <f>SIN(R1031)*$C$5</f>
        <v>0</v>
      </c>
      <c r="U1031">
        <f>IFERROR($C$3*S1031,0)</f>
        <v>0</v>
      </c>
      <c r="V1031">
        <f>3.1415-ATAN((M1031/2)/ABS((G1031-$C$7)))</f>
        <v>3.2985802695463997</v>
      </c>
      <c r="W1031">
        <f>SQRT(((O1031/2))^2+(ABS(G1031-$C$7))^2)</f>
        <v>6.8134433571152273E-2</v>
      </c>
      <c r="X1031">
        <f t="shared" si="201"/>
        <v>3.1415000000000002</v>
      </c>
      <c r="Y1031">
        <f>G1031-$C$7</f>
        <v>-4.7352941176465047E-2</v>
      </c>
      <c r="Z1031">
        <f t="shared" si="202"/>
        <v>1.8917872695678381E-6</v>
      </c>
      <c r="AA1031">
        <f>W1031/$C$5</f>
        <v>3.4067216785576138</v>
      </c>
      <c r="AB1031">
        <f>Y1031/$C$5</f>
        <v>-2.3676470588232523</v>
      </c>
      <c r="AC1031">
        <f>$C$4/$C$5</f>
        <v>0</v>
      </c>
      <c r="AD1031">
        <f>IFERROR(ABS(((J1031*$C$5)/(4*Z1031))*((((1/(AA1031^3))-AA1031)*SIN(V1031))-(((4/(AA1031^5))-(5/(AA1031^3))+AA1031)*SIN(3*V1031))-(2*AC1031*((3/(AA1031^4))-(4/(AA1031^2))+1)*COS(2*V1031))+(2*AC1031*((1/(AA1031^2))-1)))),0)</f>
        <v>105180.70750524756</v>
      </c>
      <c r="AE1031">
        <f>IFERROR(ABS(((J1031*$C$5)/(4*Z1031))*((2*AC1031*((-(3/(AB1031^4)))+(2/(AB1031^2))+1)*SIN(2*X1031))-((1/(AB1031^3))*COS(X1031))+(((4/(AB1031^5))-((3/(AB1031^3))-AB1031))*COS(3*X1031)))),0)</f>
        <v>110333.66015666325</v>
      </c>
      <c r="AF1031">
        <f>MAX($C$8,AD1031)</f>
        <v>400000</v>
      </c>
      <c r="AG1031" s="11">
        <f>MAX(AE1031,$C$3,U1031)</f>
        <v>200000</v>
      </c>
      <c r="AH1031" s="11">
        <f t="shared" si="203"/>
        <v>7.6858961741621365E-2</v>
      </c>
      <c r="AI1031" s="11">
        <f>(3*K1031)/($C$2*$C$3*2)</f>
        <v>-1.4999999999999999E-2</v>
      </c>
      <c r="AJ1031">
        <f t="shared" si="195"/>
        <v>0.30264999999999997</v>
      </c>
      <c r="AK1031">
        <f t="shared" si="196"/>
        <v>7.6858961741621365E-2</v>
      </c>
      <c r="AL1031">
        <f>0</f>
        <v>0</v>
      </c>
      <c r="AN1031">
        <f t="shared" si="197"/>
        <v>1.113633983856505E-6</v>
      </c>
    </row>
    <row r="1032" spans="7:40" x14ac:dyDescent="0.25">
      <c r="G1032">
        <f>G1031+($C$6/1700)</f>
        <v>0.30294117647059376</v>
      </c>
      <c r="H1032" s="7">
        <f t="shared" si="198"/>
        <v>0.30293999999999999</v>
      </c>
      <c r="I1032" s="7">
        <f t="shared" si="204"/>
        <v>1032</v>
      </c>
      <c r="J1032" s="7">
        <f t="shared" si="205"/>
        <v>19.662000000000056</v>
      </c>
      <c r="K1032" s="7">
        <v>-100</v>
      </c>
      <c r="L1032">
        <f>SQRT(ABS((6*J1032)/($C$2*$C$8)))</f>
        <v>7.6802343714238414E-2</v>
      </c>
      <c r="M1032">
        <f>(3*K1032)/($C$2*$C$3*2)</f>
        <v>-1.4999999999999999E-2</v>
      </c>
      <c r="N1032">
        <f t="shared" si="199"/>
        <v>7.6802343714238414E-2</v>
      </c>
      <c r="O1032">
        <f t="shared" si="200"/>
        <v>9.7979589711327184E-2</v>
      </c>
      <c r="P1032">
        <f t="shared" si="194"/>
        <v>-39061.307961671344</v>
      </c>
      <c r="Q1032">
        <f>0</f>
        <v>0</v>
      </c>
      <c r="R1032" s="12">
        <f>0</f>
        <v>0</v>
      </c>
      <c r="S1032">
        <f>0</f>
        <v>0</v>
      </c>
      <c r="T1032">
        <f>SIN(R1032)*$C$5</f>
        <v>0</v>
      </c>
      <c r="U1032">
        <f>IFERROR($C$3*S1032,0)</f>
        <v>0</v>
      </c>
      <c r="V1032">
        <f>3.1415-ATAN((M1032/2)/ABS((G1032-$C$7)))</f>
        <v>3.2995458034612941</v>
      </c>
      <c r="W1032">
        <f>SQRT(((O1032/2))^2+(ABS(G1032-$C$7))^2)</f>
        <v>6.7930353097652885E-2</v>
      </c>
      <c r="X1032">
        <f t="shared" si="201"/>
        <v>3.1415000000000002</v>
      </c>
      <c r="Y1032">
        <f>G1032-$C$7</f>
        <v>-4.7058823529406213E-2</v>
      </c>
      <c r="Z1032">
        <f t="shared" si="202"/>
        <v>1.8876096026366999E-6</v>
      </c>
      <c r="AA1032">
        <f>W1032/$C$5</f>
        <v>3.3965176548826443</v>
      </c>
      <c r="AB1032">
        <f>Y1032/$C$5</f>
        <v>-2.3529411764703108</v>
      </c>
      <c r="AC1032">
        <f>$C$4/$C$5</f>
        <v>0</v>
      </c>
      <c r="AD1032">
        <f>IFERROR(ABS(((J1032*$C$5)/(4*Z1032))*((((1/(AA1032^3))-AA1032)*SIN(V1032))-(((4/(AA1032^5))-(5/(AA1032^3))+AA1032)*SIN(3*V1032))-(2*AC1032*((3/(AA1032^4))-(4/(AA1032^2))+1)*COS(2*V1032))+(2*AC1032*((1/(AA1032^2))-1)))),0)</f>
        <v>105515.99706996359</v>
      </c>
      <c r="AE1032">
        <f>IFERROR(ABS(((J1032*$C$5)/(4*Z1032))*((2*AC1032*((-(3/(AB1032^4)))+(2/(AB1032^2))+1)*SIN(2*X1032))-((1/(AB1032^3))*COS(X1032))+(((4/(AB1032^5))-((3/(AB1032^3))-AB1032))*COS(3*X1032)))),0)</f>
        <v>109441.54332258983</v>
      </c>
      <c r="AF1032">
        <f>MAX($C$8,AD1032)</f>
        <v>400000</v>
      </c>
      <c r="AG1032" s="11">
        <f>MAX(AE1032,$C$3,U1032)</f>
        <v>200000</v>
      </c>
      <c r="AH1032" s="11">
        <f t="shared" si="203"/>
        <v>7.6802343714238414E-2</v>
      </c>
      <c r="AI1032" s="11">
        <f>(3*K1032)/($C$2*$C$3*2)</f>
        <v>-1.4999999999999999E-2</v>
      </c>
      <c r="AJ1032">
        <f t="shared" si="195"/>
        <v>0.30293999999999999</v>
      </c>
      <c r="AK1032">
        <f t="shared" si="196"/>
        <v>7.6802343714238414E-2</v>
      </c>
      <c r="AL1032">
        <f>0</f>
        <v>0</v>
      </c>
      <c r="AN1032">
        <f t="shared" si="197"/>
        <v>1.1511559407830906E-6</v>
      </c>
    </row>
    <row r="1033" spans="7:40" x14ac:dyDescent="0.25">
      <c r="G1033">
        <f>G1032+($C$6/1700)</f>
        <v>0.3032352941176526</v>
      </c>
      <c r="H1033" s="7">
        <f t="shared" si="198"/>
        <v>0.30324000000000001</v>
      </c>
      <c r="I1033" s="7">
        <f t="shared" si="204"/>
        <v>1033</v>
      </c>
      <c r="J1033" s="7">
        <f t="shared" si="205"/>
        <v>19.632000000000055</v>
      </c>
      <c r="K1033" s="7">
        <v>-100</v>
      </c>
      <c r="L1033">
        <f>SQRT(ABS((6*J1033)/($C$2*$C$8)))</f>
        <v>7.6743729385533616E-2</v>
      </c>
      <c r="M1033">
        <f>(3*K1033)/($C$2*$C$3*2)</f>
        <v>-1.4999999999999999E-2</v>
      </c>
      <c r="N1033">
        <f t="shared" si="199"/>
        <v>7.6743729385533616E-2</v>
      </c>
      <c r="O1033">
        <f t="shared" si="200"/>
        <v>9.7979589711327184E-2</v>
      </c>
      <c r="P1033">
        <f t="shared" si="194"/>
        <v>-39091.141700047578</v>
      </c>
      <c r="Q1033">
        <f>0</f>
        <v>0</v>
      </c>
      <c r="R1033" s="12">
        <f>0</f>
        <v>0</v>
      </c>
      <c r="S1033">
        <f>0</f>
        <v>0</v>
      </c>
      <c r="T1033">
        <f>SIN(R1033)*$C$5</f>
        <v>0</v>
      </c>
      <c r="U1033">
        <f>IFERROR($C$3*S1033,0)</f>
        <v>0</v>
      </c>
      <c r="V1033">
        <f>3.1415-ATAN((M1033/2)/ABS((G1033-$C$7)))</f>
        <v>3.3005231797562802</v>
      </c>
      <c r="W1033">
        <f>SQRT(((O1033/2))^2+(ABS(G1033-$C$7))^2)</f>
        <v>6.7726934939228267E-2</v>
      </c>
      <c r="X1033">
        <f t="shared" si="201"/>
        <v>3.1415000000000002</v>
      </c>
      <c r="Y1033">
        <f>G1033-$C$7</f>
        <v>-4.6764705882347379E-2</v>
      </c>
      <c r="Z1033">
        <f t="shared" si="202"/>
        <v>1.8832911191209998E-6</v>
      </c>
      <c r="AA1033">
        <f>W1033/$C$5</f>
        <v>3.3863467469614132</v>
      </c>
      <c r="AB1033">
        <f>Y1033/$C$5</f>
        <v>-2.3382352941173687</v>
      </c>
      <c r="AC1033">
        <f>$C$4/$C$5</f>
        <v>0</v>
      </c>
      <c r="AD1033">
        <f>IFERROR(ABS(((J1033*$C$5)/(4*Z1033))*((((1/(AA1033^3))-AA1033)*SIN(V1033))-(((4/(AA1033^5))-(5/(AA1033^3))+AA1033)*SIN(3*V1033))-(2*AC1033*((3/(AA1033^4))-(4/(AA1033^2))+1)*COS(2*V1033))+(2*AC1033*((1/(AA1033^2))-1)))),0)</f>
        <v>105858.08225320472</v>
      </c>
      <c r="AE1033">
        <f>IFERROR(ABS(((J1033*$C$5)/(4*Z1033))*((2*AC1033*((-(3/(AB1033^4)))+(2/(AB1033^2))+1)*SIN(2*X1033))-((1/(AB1033^3))*COS(X1033))+(((4/(AB1033^5))-((3/(AB1033^3))-AB1033))*COS(3*X1033)))),0)</f>
        <v>108546.81924154093</v>
      </c>
      <c r="AF1033">
        <f>MAX($C$8,AD1033)</f>
        <v>400000</v>
      </c>
      <c r="AG1033" s="11">
        <f>MAX(AE1033,$C$3,U1033)</f>
        <v>200000</v>
      </c>
      <c r="AH1033" s="11">
        <f t="shared" si="203"/>
        <v>7.6743729385533616E-2</v>
      </c>
      <c r="AI1033" s="11">
        <f>(3*K1033)/($C$2*$C$3*2)</f>
        <v>-1.4999999999999999E-2</v>
      </c>
      <c r="AJ1033">
        <f t="shared" si="195"/>
        <v>0.30324000000000001</v>
      </c>
      <c r="AK1033">
        <f t="shared" si="196"/>
        <v>7.6743729385533616E-2</v>
      </c>
      <c r="AL1033">
        <f>0</f>
        <v>0</v>
      </c>
      <c r="AN1033">
        <f t="shared" si="197"/>
        <v>1.1119618810913034E-6</v>
      </c>
    </row>
    <row r="1034" spans="7:40" x14ac:dyDescent="0.25">
      <c r="G1034">
        <f>G1033+($C$6/1700)</f>
        <v>0.30352941176471143</v>
      </c>
      <c r="H1034" s="7">
        <f t="shared" si="198"/>
        <v>0.30353000000000002</v>
      </c>
      <c r="I1034" s="7">
        <f t="shared" si="204"/>
        <v>1034</v>
      </c>
      <c r="J1034" s="7">
        <f t="shared" si="205"/>
        <v>19.603000000000055</v>
      </c>
      <c r="K1034" s="7">
        <v>-100</v>
      </c>
      <c r="L1034">
        <f>SQRT(ABS((6*J1034)/($C$2*$C$8)))</f>
        <v>7.6687026282155554E-2</v>
      </c>
      <c r="M1034">
        <f>(3*K1034)/($C$2*$C$3*2)</f>
        <v>-1.4999999999999999E-2</v>
      </c>
      <c r="N1034">
        <f t="shared" si="199"/>
        <v>7.6687026282155554E-2</v>
      </c>
      <c r="O1034">
        <f t="shared" si="200"/>
        <v>9.7979589711327184E-2</v>
      </c>
      <c r="P1034">
        <f t="shared" si="194"/>
        <v>-39120.046055274877</v>
      </c>
      <c r="Q1034">
        <f>0</f>
        <v>0</v>
      </c>
      <c r="R1034" s="12">
        <f>0</f>
        <v>0</v>
      </c>
      <c r="S1034">
        <f>0</f>
        <v>0</v>
      </c>
      <c r="T1034">
        <f>SIN(R1034)*$C$5</f>
        <v>0</v>
      </c>
      <c r="U1034">
        <f>IFERROR($C$3*S1034,0)</f>
        <v>0</v>
      </c>
      <c r="V1034">
        <f>3.1415-ATAN((M1034/2)/ABS((G1034-$C$7)))</f>
        <v>3.3015126157457124</v>
      </c>
      <c r="W1034">
        <f>SQRT(((O1034/2))^2+(ABS(G1034-$C$7))^2)</f>
        <v>6.7524185081596813E-2</v>
      </c>
      <c r="X1034">
        <f t="shared" si="201"/>
        <v>3.1415000000000002</v>
      </c>
      <c r="Y1034">
        <f>G1034-$C$7</f>
        <v>-4.6470588235288546E-2</v>
      </c>
      <c r="Z1034">
        <f t="shared" si="202"/>
        <v>1.8791197202613746E-6</v>
      </c>
      <c r="AA1034">
        <f>W1034/$C$5</f>
        <v>3.3762092540798405</v>
      </c>
      <c r="AB1034">
        <f>Y1034/$C$5</f>
        <v>-2.3235294117644272</v>
      </c>
      <c r="AC1034">
        <f>$C$4/$C$5</f>
        <v>0</v>
      </c>
      <c r="AD1034">
        <f>IFERROR(ABS(((J1034*$C$5)/(4*Z1034))*((((1/(AA1034^3))-AA1034)*SIN(V1034))-(((4/(AA1034^5))-(5/(AA1034^3))+AA1034)*SIN(3*V1034))-(2*AC1034*((3/(AA1034^4))-(4/(AA1034^2))+1)*COS(2*V1034))+(2*AC1034*((1/(AA1034^2))-1)))),0)</f>
        <v>106201.65696471784</v>
      </c>
      <c r="AE1034">
        <f>IFERROR(ABS(((J1034*$C$5)/(4*Z1034))*((2*AC1034*((-(3/(AB1034^4)))+(2/(AB1034^2))+1)*SIN(2*X1034))-((1/(AB1034^3))*COS(X1034))+(((4/(AB1034^5))-((3/(AB1034^3))-AB1034))*COS(3*X1034)))),0)</f>
        <v>107643.83989015681</v>
      </c>
      <c r="AF1034">
        <f>MAX($C$8,AD1034)</f>
        <v>400000</v>
      </c>
      <c r="AG1034" s="11">
        <f>MAX(AE1034,$C$3,U1034)</f>
        <v>200000</v>
      </c>
      <c r="AH1034" s="11">
        <f t="shared" si="203"/>
        <v>7.6687026282155554E-2</v>
      </c>
      <c r="AI1034" s="11">
        <f>(3*K1034)/($C$2*$C$3*2)</f>
        <v>-1.4999999999999999E-2</v>
      </c>
      <c r="AJ1034">
        <f t="shared" si="195"/>
        <v>0.30353000000000002</v>
      </c>
      <c r="AK1034">
        <f t="shared" si="196"/>
        <v>7.6687026282155554E-2</v>
      </c>
      <c r="AL1034">
        <f>0</f>
        <v>0</v>
      </c>
      <c r="AN1034">
        <f t="shared" si="197"/>
        <v>1.1111390777034338E-6</v>
      </c>
    </row>
    <row r="1035" spans="7:40" x14ac:dyDescent="0.25">
      <c r="G1035">
        <f>G1034+($C$6/1700)</f>
        <v>0.30382352941177027</v>
      </c>
      <c r="H1035" s="7">
        <f t="shared" si="198"/>
        <v>0.30381999999999998</v>
      </c>
      <c r="I1035" s="7">
        <f t="shared" si="204"/>
        <v>1035</v>
      </c>
      <c r="J1035" s="7">
        <f t="shared" si="205"/>
        <v>19.574000000000058</v>
      </c>
      <c r="K1035" s="7">
        <v>-100</v>
      </c>
      <c r="L1035">
        <f>SQRT(ABS((6*J1035)/($C$2*$C$8)))</f>
        <v>7.6630281220937832E-2</v>
      </c>
      <c r="M1035">
        <f>(3*K1035)/($C$2*$C$3*2)</f>
        <v>-1.4999999999999999E-2</v>
      </c>
      <c r="N1035">
        <f t="shared" si="199"/>
        <v>7.6630281220937832E-2</v>
      </c>
      <c r="O1035">
        <f t="shared" si="200"/>
        <v>9.7979589711327184E-2</v>
      </c>
      <c r="P1035">
        <f t="shared" si="194"/>
        <v>-39149.014621915601</v>
      </c>
      <c r="Q1035">
        <f>0</f>
        <v>0</v>
      </c>
      <c r="R1035" s="12">
        <f>0</f>
        <v>0</v>
      </c>
      <c r="S1035">
        <f>0</f>
        <v>0</v>
      </c>
      <c r="T1035">
        <f>SIN(R1035)*$C$5</f>
        <v>0</v>
      </c>
      <c r="U1035">
        <f>IFERROR($C$3*S1035,0)</f>
        <v>0</v>
      </c>
      <c r="V1035">
        <f>3.1415-ATAN((M1035/2)/ABS((G1035-$C$7)))</f>
        <v>3.3025143340455707</v>
      </c>
      <c r="W1035">
        <f>SQRT(((O1035/2))^2+(ABS(G1035-$C$7))^2)</f>
        <v>6.7322109562799992E-2</v>
      </c>
      <c r="X1035">
        <f t="shared" si="201"/>
        <v>3.1415000000000002</v>
      </c>
      <c r="Y1035">
        <f>G1035-$C$7</f>
        <v>-4.6176470588229712E-2</v>
      </c>
      <c r="Z1035">
        <f t="shared" si="202"/>
        <v>1.874951405773302E-6</v>
      </c>
      <c r="AA1035">
        <f>W1035/$C$5</f>
        <v>3.3661054781399997</v>
      </c>
      <c r="AB1035">
        <f>Y1035/$C$5</f>
        <v>-2.3088235294114856</v>
      </c>
      <c r="AC1035">
        <f>$C$4/$C$5</f>
        <v>0</v>
      </c>
      <c r="AD1035">
        <f>IFERROR(ABS(((J1035*$C$5)/(4*Z1035))*((((1/(AA1035^3))-AA1035)*SIN(V1035))-(((4/(AA1035^5))-(5/(AA1035^3))+AA1035)*SIN(3*V1035))-(2*AC1035*((3/(AA1035^4))-(4/(AA1035^2))+1)*COS(2*V1035))+(2*AC1035*((1/(AA1035^2))-1)))),0)</f>
        <v>106549.47919989514</v>
      </c>
      <c r="AE1035">
        <f>IFERROR(ABS(((J1035*$C$5)/(4*Z1035))*((2*AC1035*((-(3/(AB1035^4)))+(2/(AB1035^2))+1)*SIN(2*X1035))-((1/(AB1035^3))*COS(X1035))+(((4/(AB1035^5))-((3/(AB1035^3))-AB1035))*COS(3*X1035)))),0)</f>
        <v>106735.2865620869</v>
      </c>
      <c r="AF1035">
        <f>MAX($C$8,AD1035)</f>
        <v>400000</v>
      </c>
      <c r="AG1035" s="11">
        <f>MAX(AE1035,$C$3,U1035)</f>
        <v>200000</v>
      </c>
      <c r="AH1035" s="11">
        <f t="shared" si="203"/>
        <v>7.6630281220937832E-2</v>
      </c>
      <c r="AI1035" s="11">
        <f>(3*K1035)/($C$2*$C$3*2)</f>
        <v>-1.4999999999999999E-2</v>
      </c>
      <c r="AJ1035">
        <f t="shared" si="195"/>
        <v>0.30381999999999998</v>
      </c>
      <c r="AK1035">
        <f t="shared" si="196"/>
        <v>7.6630281220937832E-2</v>
      </c>
      <c r="AL1035">
        <f>0</f>
        <v>0</v>
      </c>
      <c r="AN1035">
        <f t="shared" si="197"/>
        <v>1.1485730277175246E-6</v>
      </c>
    </row>
    <row r="1036" spans="7:40" x14ac:dyDescent="0.25">
      <c r="G1036">
        <f>G1035+($C$6/1700)</f>
        <v>0.3041176470588291</v>
      </c>
      <c r="H1036" s="7">
        <f t="shared" si="198"/>
        <v>0.30412</v>
      </c>
      <c r="I1036" s="7">
        <f t="shared" si="204"/>
        <v>1036</v>
      </c>
      <c r="J1036" s="7">
        <f t="shared" si="205"/>
        <v>19.544000000000057</v>
      </c>
      <c r="K1036" s="7">
        <v>-100</v>
      </c>
      <c r="L1036">
        <f>SQRT(ABS((6*J1036)/($C$2*$C$8)))</f>
        <v>7.6571535181162567E-2</v>
      </c>
      <c r="M1036">
        <f>(3*K1036)/($C$2*$C$3*2)</f>
        <v>-1.4999999999999999E-2</v>
      </c>
      <c r="N1036">
        <f t="shared" si="199"/>
        <v>7.6571535181162567E-2</v>
      </c>
      <c r="O1036">
        <f t="shared" si="200"/>
        <v>9.7979589711327184E-2</v>
      </c>
      <c r="P1036">
        <f t="shared" si="194"/>
        <v>-39179.049928961496</v>
      </c>
      <c r="Q1036">
        <f>0</f>
        <v>0</v>
      </c>
      <c r="R1036" s="12">
        <f>0</f>
        <v>0</v>
      </c>
      <c r="S1036">
        <f>0</f>
        <v>0</v>
      </c>
      <c r="T1036">
        <f>SIN(R1036)*$C$5</f>
        <v>0</v>
      </c>
      <c r="U1036">
        <f>IFERROR($C$3*S1036,0)</f>
        <v>0</v>
      </c>
      <c r="V1036">
        <f>3.1415-ATAN((M1036/2)/ABS((G1036-$C$7)))</f>
        <v>3.3035285627345861</v>
      </c>
      <c r="W1036">
        <f>SQRT(((O1036/2))^2+(ABS(G1036-$C$7))^2)</f>
        <v>6.7120714473388729E-2</v>
      </c>
      <c r="X1036">
        <f t="shared" si="201"/>
        <v>3.1415000000000002</v>
      </c>
      <c r="Y1036">
        <f>G1036-$C$7</f>
        <v>-4.5882352941170879E-2</v>
      </c>
      <c r="Z1036">
        <f t="shared" si="202"/>
        <v>1.8706426044758067E-6</v>
      </c>
      <c r="AA1036">
        <f>W1036/$C$5</f>
        <v>3.3560357236694363</v>
      </c>
      <c r="AB1036">
        <f>Y1036/$C$5</f>
        <v>-2.294117647058544</v>
      </c>
      <c r="AC1036">
        <f>$C$4/$C$5</f>
        <v>0</v>
      </c>
      <c r="AD1036">
        <f>IFERROR(ABS(((J1036*$C$5)/(4*Z1036))*((((1/(AA1036^3))-AA1036)*SIN(V1036))-(((4/(AA1036^5))-(5/(AA1036^3))+AA1036)*SIN(3*V1036))-(2*AC1036*((3/(AA1036^4))-(4/(AA1036^2))+1)*COS(2*V1036))+(2*AC1036*((1/(AA1036^2))-1)))),0)</f>
        <v>106904.36007478274</v>
      </c>
      <c r="AE1036">
        <f>IFERROR(ABS(((J1036*$C$5)/(4*Z1036))*((2*AC1036*((-(3/(AB1036^4)))+(2/(AB1036^2))+1)*SIN(2*X1036))-((1/(AB1036^3))*COS(X1036))+(((4/(AB1036^5))-((3/(AB1036^3))-AB1036))*COS(3*X1036)))),0)</f>
        <v>105823.76296182546</v>
      </c>
      <c r="AF1036">
        <f>MAX($C$8,AD1036)</f>
        <v>400000</v>
      </c>
      <c r="AG1036" s="11">
        <f>MAX(AE1036,$C$3,U1036)</f>
        <v>200000</v>
      </c>
      <c r="AH1036" s="11">
        <f t="shared" si="203"/>
        <v>7.6571535181162567E-2</v>
      </c>
      <c r="AI1036" s="11">
        <f>(3*K1036)/($C$2*$C$3*2)</f>
        <v>-1.4999999999999999E-2</v>
      </c>
      <c r="AJ1036">
        <f t="shared" si="195"/>
        <v>0.30412</v>
      </c>
      <c r="AK1036">
        <f t="shared" si="196"/>
        <v>7.6571535181162567E-2</v>
      </c>
      <c r="AL1036">
        <f>0</f>
        <v>0</v>
      </c>
      <c r="AN1036">
        <f t="shared" si="197"/>
        <v>1.1094632148025952E-6</v>
      </c>
    </row>
    <row r="1037" spans="7:40" x14ac:dyDescent="0.25">
      <c r="G1037">
        <f>G1036+($C$6/1700)</f>
        <v>0.30441176470588793</v>
      </c>
      <c r="H1037" s="7">
        <f t="shared" si="198"/>
        <v>0.30441000000000001</v>
      </c>
      <c r="I1037" s="7">
        <f t="shared" si="204"/>
        <v>1037</v>
      </c>
      <c r="J1037" s="7">
        <f t="shared" si="205"/>
        <v>19.515000000000057</v>
      </c>
      <c r="K1037" s="7">
        <v>-100</v>
      </c>
      <c r="L1037">
        <f>SQRT(ABS((6*J1037)/($C$2*$C$8)))</f>
        <v>7.6514704469141201E-2</v>
      </c>
      <c r="M1037">
        <f>(3*K1037)/($C$2*$C$3*2)</f>
        <v>-1.4999999999999999E-2</v>
      </c>
      <c r="N1037">
        <f t="shared" si="199"/>
        <v>7.6514704469141201E-2</v>
      </c>
      <c r="O1037">
        <f t="shared" si="200"/>
        <v>9.7979589711327184E-2</v>
      </c>
      <c r="P1037">
        <f t="shared" si="194"/>
        <v>-39208.149868891102</v>
      </c>
      <c r="Q1037">
        <f>0</f>
        <v>0</v>
      </c>
      <c r="R1037" s="12">
        <f>0</f>
        <v>0</v>
      </c>
      <c r="S1037">
        <f>0</f>
        <v>0</v>
      </c>
      <c r="T1037">
        <f>SIN(R1037)*$C$5</f>
        <v>0</v>
      </c>
      <c r="U1037">
        <f>IFERROR($C$3*S1037,0)</f>
        <v>0</v>
      </c>
      <c r="V1037">
        <f>3.1415-ATAN((M1037/2)/ABS((G1037-$C$7)))</f>
        <v>3.3045555355212186</v>
      </c>
      <c r="W1037">
        <f>SQRT(((O1037/2))^2+(ABS(G1037-$C$7))^2)</f>
        <v>6.6920005956599596E-2</v>
      </c>
      <c r="X1037">
        <f t="shared" si="201"/>
        <v>3.1415000000000002</v>
      </c>
      <c r="Y1037">
        <f>G1037-$C$7</f>
        <v>-4.5588235294112045E-2</v>
      </c>
      <c r="Z1037">
        <f t="shared" si="202"/>
        <v>1.8664805721441185E-6</v>
      </c>
      <c r="AA1037">
        <f>W1037/$C$5</f>
        <v>3.3460002978299799</v>
      </c>
      <c r="AB1037">
        <f>Y1037/$C$5</f>
        <v>-2.279411764705602</v>
      </c>
      <c r="AC1037">
        <f>$C$4/$C$5</f>
        <v>0</v>
      </c>
      <c r="AD1037">
        <f>IFERROR(ABS(((J1037*$C$5)/(4*Z1037))*((((1/(AA1037^3))-AA1037)*SIN(V1037))-(((4/(AA1037^5))-(5/(AA1037^3))+AA1037)*SIN(3*V1037))-(2*AC1037*((3/(AA1037^4))-(4/(AA1037^2))+1)*COS(2*V1037))+(2*AC1037*((1/(AA1037^2))-1)))),0)</f>
        <v>107260.92096651642</v>
      </c>
      <c r="AE1037">
        <f>IFERROR(ABS(((J1037*$C$5)/(4*Z1037))*((2*AC1037*((-(3/(AB1037^4)))+(2/(AB1037^2))+1)*SIN(2*X1037))-((1/(AB1037^3))*COS(X1037))+(((4/(AB1037^5))-((3/(AB1037^3))-AB1037))*COS(3*X1037)))),0)</f>
        <v>104903.73001160526</v>
      </c>
      <c r="AF1037">
        <f>MAX($C$8,AD1037)</f>
        <v>400000</v>
      </c>
      <c r="AG1037" s="11">
        <f>MAX(AE1037,$C$3,U1037)</f>
        <v>200000</v>
      </c>
      <c r="AH1037" s="11">
        <f t="shared" si="203"/>
        <v>7.6514704469141201E-2</v>
      </c>
      <c r="AI1037" s="11">
        <f>(3*K1037)/($C$2*$C$3*2)</f>
        <v>-1.4999999999999999E-2</v>
      </c>
      <c r="AJ1037">
        <f t="shared" si="195"/>
        <v>0.30441000000000001</v>
      </c>
      <c r="AK1037">
        <f t="shared" si="196"/>
        <v>7.6514704469141201E-2</v>
      </c>
      <c r="AL1037">
        <f>0</f>
        <v>0</v>
      </c>
      <c r="AN1037">
        <f t="shared" si="197"/>
        <v>1.1468380443635947E-6</v>
      </c>
    </row>
    <row r="1038" spans="7:40" x14ac:dyDescent="0.25">
      <c r="G1038">
        <f>G1037+($C$6/1700)</f>
        <v>0.30470588235294677</v>
      </c>
      <c r="H1038" s="7">
        <f t="shared" si="198"/>
        <v>0.30470999999999998</v>
      </c>
      <c r="I1038" s="7">
        <f t="shared" si="204"/>
        <v>1038</v>
      </c>
      <c r="J1038" s="7">
        <f t="shared" si="205"/>
        <v>19.48500000000006</v>
      </c>
      <c r="K1038" s="7">
        <v>-100</v>
      </c>
      <c r="L1038">
        <f>SQRT(ABS((6*J1038)/($C$2*$C$8)))</f>
        <v>7.6455869624248066E-2</v>
      </c>
      <c r="M1038">
        <f>(3*K1038)/($C$2*$C$3*2)</f>
        <v>-1.4999999999999999E-2</v>
      </c>
      <c r="N1038">
        <f t="shared" si="199"/>
        <v>7.6455869624248066E-2</v>
      </c>
      <c r="O1038">
        <f t="shared" si="200"/>
        <v>9.7979589711327184E-2</v>
      </c>
      <c r="P1038">
        <f t="shared" si="194"/>
        <v>-39238.321593147462</v>
      </c>
      <c r="Q1038">
        <f>0</f>
        <v>0</v>
      </c>
      <c r="R1038" s="12">
        <f>0</f>
        <v>0</v>
      </c>
      <c r="S1038">
        <f>0</f>
        <v>0</v>
      </c>
      <c r="T1038">
        <f>SIN(R1038)*$C$5</f>
        <v>0</v>
      </c>
      <c r="U1038">
        <f>IFERROR($C$3*S1038,0)</f>
        <v>0</v>
      </c>
      <c r="V1038">
        <f>3.1415-ATAN((M1038/2)/ABS((G1038-$C$7)))</f>
        <v>3.3055954919167356</v>
      </c>
      <c r="W1038">
        <f>SQRT(((O1038/2))^2+(ABS(G1038-$C$7))^2)</f>
        <v>6.6719990208520707E-2</v>
      </c>
      <c r="X1038">
        <f t="shared" si="201"/>
        <v>3.1415000000000002</v>
      </c>
      <c r="Y1038">
        <f>G1038-$C$7</f>
        <v>-4.5294117647053211E-2</v>
      </c>
      <c r="Z1038">
        <f t="shared" si="202"/>
        <v>1.8621782745355977E-6</v>
      </c>
      <c r="AA1038">
        <f>W1038/$C$5</f>
        <v>3.3359995104260354</v>
      </c>
      <c r="AB1038">
        <f>Y1038/$C$5</f>
        <v>-2.2647058823526605</v>
      </c>
      <c r="AC1038">
        <f>$C$4/$C$5</f>
        <v>0</v>
      </c>
      <c r="AD1038">
        <f>IFERROR(ABS(((J1038*$C$5)/(4*Z1038))*((((1/(AA1038^3))-AA1038)*SIN(V1038))-(((4/(AA1038^5))-(5/(AA1038^3))+AA1038)*SIN(3*V1038))-(2*AC1038*((3/(AA1038^4))-(4/(AA1038^2))+1)*COS(2*V1038))+(2*AC1038*((1/(AA1038^2))-1)))),0)</f>
        <v>107624.72490226231</v>
      </c>
      <c r="AE1038">
        <f>IFERROR(ABS(((J1038*$C$5)/(4*Z1038))*((2*AC1038*((-(3/(AB1038^4)))+(2/(AB1038^2))+1)*SIN(2*X1038))-((1/(AB1038^3))*COS(X1038))+(((4/(AB1038^5))-((3/(AB1038^3))-AB1038))*COS(3*X1038)))),0)</f>
        <v>103980.47576143047</v>
      </c>
      <c r="AF1038">
        <f>MAX($C$8,AD1038)</f>
        <v>400000</v>
      </c>
      <c r="AG1038" s="11">
        <f>MAX(AE1038,$C$3,U1038)</f>
        <v>200000</v>
      </c>
      <c r="AH1038" s="11">
        <f t="shared" si="203"/>
        <v>7.6455869624248066E-2</v>
      </c>
      <c r="AI1038" s="11">
        <f>(3*K1038)/($C$2*$C$3*2)</f>
        <v>-1.4999999999999999E-2</v>
      </c>
      <c r="AJ1038">
        <f t="shared" si="195"/>
        <v>0.30470999999999998</v>
      </c>
      <c r="AK1038">
        <f t="shared" si="196"/>
        <v>7.6455869624248066E-2</v>
      </c>
      <c r="AL1038">
        <f>0</f>
        <v>0</v>
      </c>
      <c r="AN1038">
        <f t="shared" si="197"/>
        <v>1.1077848166499256E-6</v>
      </c>
    </row>
    <row r="1039" spans="7:40" x14ac:dyDescent="0.25">
      <c r="G1039">
        <f>G1038+($C$6/1700)</f>
        <v>0.3050000000000056</v>
      </c>
      <c r="H1039" s="7">
        <f t="shared" si="198"/>
        <v>0.30499999999999999</v>
      </c>
      <c r="I1039" s="7">
        <f t="shared" si="204"/>
        <v>1039</v>
      </c>
      <c r="J1039" s="7">
        <f t="shared" si="205"/>
        <v>19.45600000000006</v>
      </c>
      <c r="K1039" s="7">
        <v>-100</v>
      </c>
      <c r="L1039">
        <f>SQRT(ABS((6*J1039)/($C$2*$C$8)))</f>
        <v>7.6398952872405376E-2</v>
      </c>
      <c r="M1039">
        <f>(3*K1039)/($C$2*$C$3*2)</f>
        <v>-1.4999999999999999E-2</v>
      </c>
      <c r="N1039">
        <f t="shared" si="199"/>
        <v>7.6398952872405376E-2</v>
      </c>
      <c r="O1039">
        <f t="shared" si="200"/>
        <v>9.7979589711327184E-2</v>
      </c>
      <c r="P1039">
        <f t="shared" si="194"/>
        <v>-39267.553902346393</v>
      </c>
      <c r="Q1039">
        <f>0</f>
        <v>0</v>
      </c>
      <c r="R1039" s="12">
        <f>0</f>
        <v>0</v>
      </c>
      <c r="S1039">
        <f>0</f>
        <v>0</v>
      </c>
      <c r="T1039">
        <f>SIN(R1039)*$C$5</f>
        <v>0</v>
      </c>
      <c r="U1039">
        <f>IFERROR($C$3*S1039,0)</f>
        <v>0</v>
      </c>
      <c r="V1039">
        <f>3.1415-ATAN((M1039/2)/ABS((G1039-$C$7)))</f>
        <v>3.3066486774146471</v>
      </c>
      <c r="W1039">
        <f>SQRT(((O1039/2))^2+(ABS(G1039-$C$7))^2)</f>
        <v>6.652067347824657E-2</v>
      </c>
      <c r="X1039">
        <f t="shared" si="201"/>
        <v>3.1415000000000002</v>
      </c>
      <c r="Y1039">
        <f>G1039-$C$7</f>
        <v>-4.4999999999994378E-2</v>
      </c>
      <c r="Z1039">
        <f t="shared" si="202"/>
        <v>1.8580225338569044E-6</v>
      </c>
      <c r="AA1039">
        <f>W1039/$C$5</f>
        <v>3.3260336739123284</v>
      </c>
      <c r="AB1039">
        <f>Y1039/$C$5</f>
        <v>-2.2499999999997189</v>
      </c>
      <c r="AC1039">
        <f>$C$4/$C$5</f>
        <v>0</v>
      </c>
      <c r="AD1039">
        <f>IFERROR(ABS(((J1039*$C$5)/(4*Z1039))*((((1/(AA1039^3))-AA1039)*SIN(V1039))-(((4/(AA1039^5))-(5/(AA1039^3))+AA1039)*SIN(3*V1039))-(2*AC1039*((3/(AA1039^4))-(4/(AA1039^2))+1)*COS(2*V1039))+(2*AC1039*((1/(AA1039^2))-1)))),0)</f>
        <v>107990.34345059989</v>
      </c>
      <c r="AE1039">
        <f>IFERROR(ABS(((J1039*$C$5)/(4*Z1039))*((2*AC1039*((-(3/(AB1039^4)))+(2/(AB1039^2))+1)*SIN(2*X1039))-((1/(AB1039^3))*COS(X1039))+(((4/(AB1039^5))-((3/(AB1039^3))-AB1039))*COS(3*X1039)))),0)</f>
        <v>103048.53591939068</v>
      </c>
      <c r="AF1039">
        <f>MAX($C$8,AD1039)</f>
        <v>400000</v>
      </c>
      <c r="AG1039" s="11">
        <f>MAX(AE1039,$C$3,U1039)</f>
        <v>200000</v>
      </c>
      <c r="AH1039" s="11">
        <f t="shared" si="203"/>
        <v>7.6398952872405376E-2</v>
      </c>
      <c r="AI1039" s="11">
        <f>(3*K1039)/($C$2*$C$3*2)</f>
        <v>-1.4999999999999999E-2</v>
      </c>
      <c r="AJ1039">
        <f t="shared" si="195"/>
        <v>0.30499999999999999</v>
      </c>
      <c r="AK1039">
        <f t="shared" si="196"/>
        <v>7.6398952872405376E-2</v>
      </c>
      <c r="AL1039">
        <f>0</f>
        <v>0</v>
      </c>
      <c r="AN1039">
        <f t="shared" si="197"/>
        <v>1.1069589084514878E-6</v>
      </c>
    </row>
    <row r="1040" spans="7:40" x14ac:dyDescent="0.25">
      <c r="G1040">
        <f>G1039+($C$6/1700)</f>
        <v>0.30529411764706443</v>
      </c>
      <c r="H1040" s="7">
        <f t="shared" si="198"/>
        <v>0.30529000000000001</v>
      </c>
      <c r="I1040" s="7">
        <f t="shared" si="204"/>
        <v>1040</v>
      </c>
      <c r="J1040" s="7">
        <f t="shared" si="205"/>
        <v>19.42700000000006</v>
      </c>
      <c r="K1040" s="7">
        <v>-100</v>
      </c>
      <c r="L1040">
        <f>SQRT(ABS((6*J1040)/($C$2*$C$8)))</f>
        <v>7.6341993686306217E-2</v>
      </c>
      <c r="M1040">
        <f>(3*K1040)/($C$2*$C$3*2)</f>
        <v>-1.4999999999999999E-2</v>
      </c>
      <c r="N1040">
        <f t="shared" si="199"/>
        <v>7.6341993686306217E-2</v>
      </c>
      <c r="O1040">
        <f t="shared" si="200"/>
        <v>9.7979589711327184E-2</v>
      </c>
      <c r="P1040">
        <f t="shared" si="194"/>
        <v>-39296.851642716822</v>
      </c>
      <c r="Q1040">
        <f>0</f>
        <v>0</v>
      </c>
      <c r="R1040" s="12">
        <f>0</f>
        <v>0</v>
      </c>
      <c r="S1040">
        <f>0</f>
        <v>0</v>
      </c>
      <c r="T1040">
        <f>SIN(R1040)*$C$5</f>
        <v>0</v>
      </c>
      <c r="U1040">
        <f>IFERROR($C$3*S1040,0)</f>
        <v>0</v>
      </c>
      <c r="V1040">
        <f>3.1415-ATAN((M1040/2)/ABS((G1040-$C$7)))</f>
        <v>3.3077153436767714</v>
      </c>
      <c r="W1040">
        <f>SQRT(((O1040/2))^2+(ABS(G1040-$C$7))^2)</f>
        <v>6.6322062068021659E-2</v>
      </c>
      <c r="X1040">
        <f t="shared" si="201"/>
        <v>3.1415000000000002</v>
      </c>
      <c r="Y1040">
        <f>G1040-$C$7</f>
        <v>-4.4705882352935544E-2</v>
      </c>
      <c r="Z1040">
        <f t="shared" si="202"/>
        <v>1.8538698891798445E-6</v>
      </c>
      <c r="AA1040">
        <f>W1040/$C$5</f>
        <v>3.3161031034010828</v>
      </c>
      <c r="AB1040">
        <f>Y1040/$C$5</f>
        <v>-2.2352941176467773</v>
      </c>
      <c r="AC1040">
        <f>$C$4/$C$5</f>
        <v>0</v>
      </c>
      <c r="AD1040">
        <f>IFERROR(ABS(((J1040*$C$5)/(4*Z1040))*((((1/(AA1040^3))-AA1040)*SIN(V1040))-(((4/(AA1040^5))-(5/(AA1040^3))+AA1040)*SIN(3*V1040))-(2*AC1040*((3/(AA1040^4))-(4/(AA1040^2))+1)*COS(2*V1040))+(2*AC1040*((1/(AA1040^2))-1)))),0)</f>
        <v>108360.60795774395</v>
      </c>
      <c r="AE1040">
        <f>IFERROR(ABS(((J1040*$C$5)/(4*Z1040))*((2*AC1040*((-(3/(AB1040^4)))+(2/(AB1040^2))+1)*SIN(2*X1040))-((1/(AB1040^3))*COS(X1040))+(((4/(AB1040^5))-((3/(AB1040^3))-AB1040))*COS(3*X1040)))),0)</f>
        <v>102110.48888372692</v>
      </c>
      <c r="AF1040">
        <f>MAX($C$8,AD1040)</f>
        <v>400000</v>
      </c>
      <c r="AG1040" s="11">
        <f>MAX(AE1040,$C$3,U1040)</f>
        <v>200000</v>
      </c>
      <c r="AH1040" s="11">
        <f t="shared" si="203"/>
        <v>7.6341993686306217E-2</v>
      </c>
      <c r="AI1040" s="11">
        <f>(3*K1040)/($C$2*$C$3*2)</f>
        <v>-1.4999999999999999E-2</v>
      </c>
      <c r="AJ1040">
        <f t="shared" si="195"/>
        <v>0.30529000000000001</v>
      </c>
      <c r="AK1040">
        <f t="shared" si="196"/>
        <v>7.6341993686306217E-2</v>
      </c>
      <c r="AL1040">
        <f>0</f>
        <v>0</v>
      </c>
      <c r="AN1040">
        <f t="shared" si="197"/>
        <v>1.1442453845219198E-6</v>
      </c>
    </row>
    <row r="1041" spans="7:40" x14ac:dyDescent="0.25">
      <c r="G1041">
        <f>G1040+($C$6/1700)</f>
        <v>0.30558823529412327</v>
      </c>
      <c r="H1041" s="7">
        <f t="shared" si="198"/>
        <v>0.30558999999999997</v>
      </c>
      <c r="I1041" s="7">
        <f t="shared" si="204"/>
        <v>1041</v>
      </c>
      <c r="J1041" s="7">
        <f t="shared" si="205"/>
        <v>19.397000000000062</v>
      </c>
      <c r="K1041" s="7">
        <v>-100</v>
      </c>
      <c r="L1041">
        <f>SQRT(ABS((6*J1041)/($C$2*$C$8)))</f>
        <v>7.6283025634803048E-2</v>
      </c>
      <c r="M1041">
        <f>(3*K1041)/($C$2*$C$3*2)</f>
        <v>-1.4999999999999999E-2</v>
      </c>
      <c r="N1041">
        <f t="shared" si="199"/>
        <v>7.6283025634803048E-2</v>
      </c>
      <c r="O1041">
        <f t="shared" si="200"/>
        <v>9.7979589711327184E-2</v>
      </c>
      <c r="P1041">
        <f t="shared" si="194"/>
        <v>-39327.228764655767</v>
      </c>
      <c r="Q1041">
        <f>0</f>
        <v>0</v>
      </c>
      <c r="R1041" s="12">
        <f>0</f>
        <v>0</v>
      </c>
      <c r="S1041">
        <f>0</f>
        <v>0</v>
      </c>
      <c r="T1041">
        <f>SIN(R1041)*$C$5</f>
        <v>0</v>
      </c>
      <c r="U1041">
        <f>IFERROR($C$3*S1041,0)</f>
        <v>0</v>
      </c>
      <c r="V1041">
        <f>3.1415-ATAN((M1041/2)/ABS((G1041-$C$7)))</f>
        <v>3.3087957487262125</v>
      </c>
      <c r="W1041">
        <f>SQRT(((O1041/2))^2+(ABS(G1041-$C$7))^2)</f>
        <v>6.6124162333372191E-2</v>
      </c>
      <c r="X1041">
        <f t="shared" si="201"/>
        <v>3.1415000000000002</v>
      </c>
      <c r="Y1041">
        <f>G1041-$C$7</f>
        <v>-4.4411764705876711E-2</v>
      </c>
      <c r="Z1041">
        <f t="shared" si="202"/>
        <v>1.8495773102978493E-6</v>
      </c>
      <c r="AA1041">
        <f>W1041/$C$5</f>
        <v>3.3062081166686097</v>
      </c>
      <c r="AB1041">
        <f>Y1041/$C$5</f>
        <v>-2.2205882352938353</v>
      </c>
      <c r="AC1041">
        <f>$C$4/$C$5</f>
        <v>0</v>
      </c>
      <c r="AD1041">
        <f>IFERROR(ABS(((J1041*$C$5)/(4*Z1041))*((((1/(AA1041^3))-AA1041)*SIN(V1041))-(((4/(AA1041^5))-(5/(AA1041^3))+AA1041)*SIN(3*V1041))-(2*AC1041*((3/(AA1041^4))-(4/(AA1041^2))+1)*COS(2*V1041))+(2*AC1041*((1/(AA1041^2))-1)))),0)</f>
        <v>108738.40616191113</v>
      </c>
      <c r="AE1041">
        <f>IFERROR(ABS(((J1041*$C$5)/(4*Z1041))*((2*AC1041*((-(3/(AB1041^4)))+(2/(AB1041^2))+1)*SIN(2*X1041))-((1/(AB1041^3))*COS(X1041))+(((4/(AB1041^5))-((3/(AB1041^3))-AB1041))*COS(3*X1041)))),0)</f>
        <v>101168.83162930426</v>
      </c>
      <c r="AF1041">
        <f>MAX($C$8,AD1041)</f>
        <v>400000</v>
      </c>
      <c r="AG1041" s="11">
        <f>MAX(AE1041,$C$3,U1041)</f>
        <v>200000</v>
      </c>
      <c r="AH1041" s="11">
        <f t="shared" si="203"/>
        <v>7.6283025634803048E-2</v>
      </c>
      <c r="AI1041" s="11">
        <f>(3*K1041)/($C$2*$C$3*2)</f>
        <v>-1.4999999999999999E-2</v>
      </c>
      <c r="AJ1041">
        <f t="shared" si="195"/>
        <v>0.30558999999999997</v>
      </c>
      <c r="AK1041">
        <f t="shared" si="196"/>
        <v>7.6283025634803048E-2</v>
      </c>
      <c r="AL1041">
        <f>0</f>
        <v>0</v>
      </c>
      <c r="AN1041">
        <f t="shared" si="197"/>
        <v>1.1052767074357937E-6</v>
      </c>
    </row>
    <row r="1042" spans="7:40" x14ac:dyDescent="0.25">
      <c r="G1042">
        <f>G1041+($C$6/1700)</f>
        <v>0.3058823529411821</v>
      </c>
      <c r="H1042" s="7">
        <f t="shared" si="198"/>
        <v>0.30587999999999999</v>
      </c>
      <c r="I1042" s="7">
        <f t="shared" si="204"/>
        <v>1042</v>
      </c>
      <c r="J1042" s="7">
        <f t="shared" si="205"/>
        <v>19.368000000000062</v>
      </c>
      <c r="K1042" s="7">
        <v>-100</v>
      </c>
      <c r="L1042">
        <f>SQRT(ABS((6*J1042)/($C$2*$C$8)))</f>
        <v>7.6225979823154905E-2</v>
      </c>
      <c r="M1042">
        <f>(3*K1042)/($C$2*$C$3*2)</f>
        <v>-1.4999999999999999E-2</v>
      </c>
      <c r="N1042">
        <f t="shared" si="199"/>
        <v>7.6225979823154905E-2</v>
      </c>
      <c r="O1042">
        <f t="shared" si="200"/>
        <v>9.7979589711327184E-2</v>
      </c>
      <c r="P1042">
        <f t="shared" si="194"/>
        <v>-39356.660379571797</v>
      </c>
      <c r="Q1042">
        <f>0</f>
        <v>0</v>
      </c>
      <c r="R1042" s="12">
        <f>0</f>
        <v>0</v>
      </c>
      <c r="S1042">
        <f>0</f>
        <v>0</v>
      </c>
      <c r="T1042">
        <f>SIN(R1042)*$C$5</f>
        <v>0</v>
      </c>
      <c r="U1042">
        <f>IFERROR($C$3*S1042,0)</f>
        <v>0</v>
      </c>
      <c r="V1042">
        <f>3.1415-ATAN((M1042/2)/ABS((G1042-$C$7)))</f>
        <v>3.3098901571475512</v>
      </c>
      <c r="W1042">
        <f>SQRT(((O1042/2))^2+(ABS(G1042-$C$7))^2)</f>
        <v>6.5926980683225778E-2</v>
      </c>
      <c r="X1042">
        <f t="shared" si="201"/>
        <v>3.1415000000000002</v>
      </c>
      <c r="Y1042">
        <f>G1042-$C$7</f>
        <v>-4.4117647058817877E-2</v>
      </c>
      <c r="Z1042">
        <f t="shared" si="202"/>
        <v>1.8454309715185859E-6</v>
      </c>
      <c r="AA1042">
        <f>W1042/$C$5</f>
        <v>3.2963490341612887</v>
      </c>
      <c r="AB1042">
        <f>Y1042/$C$5</f>
        <v>-2.2058823529408937</v>
      </c>
      <c r="AC1042">
        <f>$C$4/$C$5</f>
        <v>0</v>
      </c>
      <c r="AD1042">
        <f>IFERROR(ABS(((J1042*$C$5)/(4*Z1042))*((((1/(AA1042^3))-AA1042)*SIN(V1042))-(((4/(AA1042^5))-(5/(AA1042^3))+AA1042)*SIN(3*V1042))-(2*AC1042*((3/(AA1042^4))-(4/(AA1042^2))+1)*COS(2*V1042))+(2*AC1042*((1/(AA1042^2))-1)))),0)</f>
        <v>109118.233062431</v>
      </c>
      <c r="AE1042">
        <f>IFERROR(ABS(((J1042*$C$5)/(4*Z1042))*((2*AC1042*((-(3/(AB1042^4)))+(2/(AB1042^2))+1)*SIN(2*X1042))-((1/(AB1042^3))*COS(X1042))+(((4/(AB1042^5))-((3/(AB1042^3))-AB1042))*COS(3*X1042)))),0)</f>
        <v>100218.21606539081</v>
      </c>
      <c r="AF1042">
        <f>MAX($C$8,AD1042)</f>
        <v>400000</v>
      </c>
      <c r="AG1042" s="11">
        <f>MAX(AE1042,$C$3,U1042)</f>
        <v>200000</v>
      </c>
      <c r="AH1042" s="11">
        <f t="shared" si="203"/>
        <v>7.6225979823154905E-2</v>
      </c>
      <c r="AI1042" s="11">
        <f>(3*K1042)/($C$2*$C$3*2)</f>
        <v>-1.4999999999999999E-2</v>
      </c>
      <c r="AJ1042">
        <f t="shared" si="195"/>
        <v>0.30587999999999999</v>
      </c>
      <c r="AK1042">
        <f t="shared" si="196"/>
        <v>7.6225979823154905E-2</v>
      </c>
      <c r="AL1042">
        <f>0</f>
        <v>0</v>
      </c>
      <c r="AN1042">
        <f t="shared" si="197"/>
        <v>1.1425038293153331E-6</v>
      </c>
    </row>
    <row r="1043" spans="7:40" x14ac:dyDescent="0.25">
      <c r="G1043">
        <f>G1042+($C$6/1700)</f>
        <v>0.30617647058824093</v>
      </c>
      <c r="H1043" s="7">
        <f t="shared" si="198"/>
        <v>0.30618000000000001</v>
      </c>
      <c r="I1043" s="7">
        <f t="shared" si="204"/>
        <v>1043</v>
      </c>
      <c r="J1043" s="7">
        <f t="shared" si="205"/>
        <v>19.338000000000061</v>
      </c>
      <c r="K1043" s="7">
        <v>-100</v>
      </c>
      <c r="L1043">
        <f>SQRT(ABS((6*J1043)/($C$2*$C$8)))</f>
        <v>7.6166921954349834E-2</v>
      </c>
      <c r="M1043">
        <f>(3*K1043)/($C$2*$C$3*2)</f>
        <v>-1.4999999999999999E-2</v>
      </c>
      <c r="N1043">
        <f t="shared" si="199"/>
        <v>7.6166921954349834E-2</v>
      </c>
      <c r="O1043">
        <f t="shared" si="200"/>
        <v>9.7979589711327184E-2</v>
      </c>
      <c r="P1043">
        <f t="shared" si="194"/>
        <v>-39387.176519986337</v>
      </c>
      <c r="Q1043">
        <f>0</f>
        <v>0</v>
      </c>
      <c r="R1043" s="12">
        <f>0</f>
        <v>0</v>
      </c>
      <c r="S1043">
        <f>0</f>
        <v>0</v>
      </c>
      <c r="T1043">
        <f>SIN(R1043)*$C$5</f>
        <v>0</v>
      </c>
      <c r="U1043">
        <f>IFERROR($C$3*S1043,0)</f>
        <v>0</v>
      </c>
      <c r="V1043">
        <f>3.1415-ATAN((M1043/2)/ABS((G1043-$C$7)))</f>
        <v>3.3109988402945603</v>
      </c>
      <c r="W1043">
        <f>SQRT(((O1043/2))^2+(ABS(G1043-$C$7))^2)</f>
        <v>6.5730523580018074E-2</v>
      </c>
      <c r="X1043">
        <f t="shared" si="201"/>
        <v>3.1415000000000002</v>
      </c>
      <c r="Y1043">
        <f>G1043-$C$7</f>
        <v>-4.3823529411759043E-2</v>
      </c>
      <c r="Z1043">
        <f t="shared" si="202"/>
        <v>1.8411449209415275E-6</v>
      </c>
      <c r="AA1043">
        <f>W1043/$C$5</f>
        <v>3.2865261790009037</v>
      </c>
      <c r="AB1043">
        <f>Y1043/$C$5</f>
        <v>-2.1911764705879522</v>
      </c>
      <c r="AC1043">
        <f>$C$4/$C$5</f>
        <v>0</v>
      </c>
      <c r="AD1043">
        <f>IFERROR(ABS(((J1043*$C$5)/(4*Z1043))*((((1/(AA1043^3))-AA1043)*SIN(V1043))-(((4/(AA1043^5))-(5/(AA1043^3))+AA1043)*SIN(3*V1043))-(2*AC1043*((3/(AA1043^4))-(4/(AA1043^2))+1)*COS(2*V1043))+(2*AC1043*((1/(AA1043^2))-1)))),0)</f>
        <v>109505.79754614407</v>
      </c>
      <c r="AE1043">
        <f>IFERROR(ABS(((J1043*$C$5)/(4*Z1043))*((2*AC1043*((-(3/(AB1043^4)))+(2/(AB1043^2))+1)*SIN(2*X1043))-((1/(AB1043^3))*COS(X1043))+(((4/(AB1043^5))-((3/(AB1043^3))-AB1043))*COS(3*X1043)))),0)</f>
        <v>99263.723759522079</v>
      </c>
      <c r="AF1043">
        <f>MAX($C$8,AD1043)</f>
        <v>400000</v>
      </c>
      <c r="AG1043" s="11">
        <f>MAX(AE1043,$C$3,U1043)</f>
        <v>200000</v>
      </c>
      <c r="AH1043" s="11">
        <f t="shared" si="203"/>
        <v>7.6166921954349834E-2</v>
      </c>
      <c r="AI1043" s="11">
        <f>(3*K1043)/($C$2*$C$3*2)</f>
        <v>-1.4999999999999999E-2</v>
      </c>
      <c r="AJ1043">
        <f t="shared" si="195"/>
        <v>0.30618000000000001</v>
      </c>
      <c r="AK1043">
        <f t="shared" si="196"/>
        <v>7.6166921954349834E-2</v>
      </c>
      <c r="AL1043">
        <f>0</f>
        <v>0</v>
      </c>
      <c r="AN1043">
        <f t="shared" si="197"/>
        <v>1.1035919422504447E-6</v>
      </c>
    </row>
    <row r="1044" spans="7:40" x14ac:dyDescent="0.25">
      <c r="G1044">
        <f>G1043+($C$6/1700)</f>
        <v>0.30647058823529977</v>
      </c>
      <c r="H1044" s="7">
        <f t="shared" si="198"/>
        <v>0.30647000000000002</v>
      </c>
      <c r="I1044" s="7">
        <f t="shared" si="204"/>
        <v>1044</v>
      </c>
      <c r="J1044" s="7">
        <f t="shared" si="205"/>
        <v>19.309000000000061</v>
      </c>
      <c r="K1044" s="7">
        <v>-100</v>
      </c>
      <c r="L1044">
        <f>SQRT(ABS((6*J1044)/($C$2*$C$8)))</f>
        <v>7.6109789120717045E-2</v>
      </c>
      <c r="M1044">
        <f>(3*K1044)/($C$2*$C$3*2)</f>
        <v>-1.4999999999999999E-2</v>
      </c>
      <c r="N1044">
        <f t="shared" si="199"/>
        <v>7.6109789120717045E-2</v>
      </c>
      <c r="O1044">
        <f t="shared" si="200"/>
        <v>9.7979589711327184E-2</v>
      </c>
      <c r="P1044">
        <f t="shared" si="194"/>
        <v>-39416.74303211808</v>
      </c>
      <c r="Q1044">
        <f>0</f>
        <v>0</v>
      </c>
      <c r="R1044" s="12">
        <f>0</f>
        <v>0</v>
      </c>
      <c r="S1044">
        <f>0</f>
        <v>0</v>
      </c>
      <c r="T1044">
        <f>SIN(R1044)*$C$5</f>
        <v>0</v>
      </c>
      <c r="U1044">
        <f>IFERROR($C$3*S1044,0)</f>
        <v>0</v>
      </c>
      <c r="V1044">
        <f>3.1415-ATAN((M1044/2)/ABS((G1044-$C$7)))</f>
        <v>3.3121220765057684</v>
      </c>
      <c r="W1044">
        <f>SQRT(((O1044/2))^2+(ABS(G1044-$C$7))^2)</f>
        <v>6.5534797539786624E-2</v>
      </c>
      <c r="X1044">
        <f t="shared" si="201"/>
        <v>3.1415000000000002</v>
      </c>
      <c r="Y1044">
        <f>G1044-$C$7</f>
        <v>-4.352941176470021E-2</v>
      </c>
      <c r="Z1044">
        <f t="shared" si="202"/>
        <v>1.8370048976649126E-6</v>
      </c>
      <c r="AA1044">
        <f>W1044/$C$5</f>
        <v>3.276739876989331</v>
      </c>
      <c r="AB1044">
        <f>Y1044/$C$5</f>
        <v>-2.1764705882350106</v>
      </c>
      <c r="AC1044">
        <f>$C$4/$C$5</f>
        <v>0</v>
      </c>
      <c r="AD1044">
        <f>IFERROR(ABS(((J1044*$C$5)/(4*Z1044))*((((1/(AA1044^3))-AA1044)*SIN(V1044))-(((4/(AA1044^5))-(5/(AA1044^3))+AA1044)*SIN(3*V1044))-(2*AC1044*((3/(AA1044^4))-(4/(AA1044^2))+1)*COS(2*V1044))+(2*AC1044*((1/(AA1044^2))-1)))),0)</f>
        <v>109895.54198616785</v>
      </c>
      <c r="AE1044">
        <f>IFERROR(ABS(((J1044*$C$5)/(4*Z1044))*((2*AC1044*((-(3/(AB1044^4)))+(2/(AB1044^2))+1)*SIN(2*X1044))-((1/(AB1044^3))*COS(X1044))+(((4/(AB1044^5))-((3/(AB1044^3))-AB1044))*COS(3*X1044)))),0)</f>
        <v>98300.08675315787</v>
      </c>
      <c r="AF1044">
        <f>MAX($C$8,AD1044)</f>
        <v>400000</v>
      </c>
      <c r="AG1044" s="11">
        <f>MAX(AE1044,$C$3,U1044)</f>
        <v>200000</v>
      </c>
      <c r="AH1044" s="11">
        <f t="shared" si="203"/>
        <v>7.6109789120717045E-2</v>
      </c>
      <c r="AI1044" s="11">
        <f>(3*K1044)/($C$2*$C$3*2)</f>
        <v>-1.4999999999999999E-2</v>
      </c>
      <c r="AJ1044">
        <f t="shared" si="195"/>
        <v>0.30647000000000002</v>
      </c>
      <c r="AK1044">
        <f t="shared" si="196"/>
        <v>7.6109789120717045E-2</v>
      </c>
      <c r="AL1044">
        <f>0</f>
        <v>0</v>
      </c>
      <c r="AN1044">
        <f t="shared" si="197"/>
        <v>1.1027628938260676E-6</v>
      </c>
    </row>
    <row r="1045" spans="7:40" x14ac:dyDescent="0.25">
      <c r="G1045">
        <f>G1044+($C$6/1700)</f>
        <v>0.3067647058823586</v>
      </c>
      <c r="H1045" s="7">
        <f t="shared" si="198"/>
        <v>0.30675999999999998</v>
      </c>
      <c r="I1045" s="7">
        <f t="shared" si="204"/>
        <v>1045</v>
      </c>
      <c r="J1045" s="7">
        <f t="shared" si="205"/>
        <v>19.280000000000065</v>
      </c>
      <c r="K1045" s="7">
        <v>-100</v>
      </c>
      <c r="L1045">
        <f>SQRT(ABS((6*J1045)/($C$2*$C$8)))</f>
        <v>7.6052613367326299E-2</v>
      </c>
      <c r="M1045">
        <f>(3*K1045)/($C$2*$C$3*2)</f>
        <v>-1.4999999999999999E-2</v>
      </c>
      <c r="N1045">
        <f t="shared" si="199"/>
        <v>7.6052613367326299E-2</v>
      </c>
      <c r="O1045">
        <f t="shared" si="200"/>
        <v>9.7979589711327184E-2</v>
      </c>
      <c r="P1045">
        <f t="shared" si="194"/>
        <v>-39446.376227866211</v>
      </c>
      <c r="Q1045">
        <f>0</f>
        <v>0</v>
      </c>
      <c r="R1045" s="12">
        <f>0</f>
        <v>0</v>
      </c>
      <c r="S1045">
        <f>0</f>
        <v>0</v>
      </c>
      <c r="T1045">
        <f>SIN(R1045)*$C$5</f>
        <v>0</v>
      </c>
      <c r="U1045">
        <f>IFERROR($C$3*S1045,0)</f>
        <v>0</v>
      </c>
      <c r="V1045">
        <f>3.1415-ATAN((M1045/2)/ABS((G1045-$C$7)))</f>
        <v>3.3132601513282256</v>
      </c>
      <c r="W1045">
        <f>SQRT(((O1045/2))^2+(ABS(G1045-$C$7))^2)</f>
        <v>6.5339809132250737E-2</v>
      </c>
      <c r="X1045">
        <f t="shared" si="201"/>
        <v>3.1415000000000002</v>
      </c>
      <c r="Y1045">
        <f>G1045-$C$7</f>
        <v>-4.3235294117641376E-2</v>
      </c>
      <c r="Z1045">
        <f t="shared" si="202"/>
        <v>1.8328679821525699E-6</v>
      </c>
      <c r="AA1045">
        <f>W1045/$C$5</f>
        <v>3.266990456612537</v>
      </c>
      <c r="AB1045">
        <f>Y1045/$C$5</f>
        <v>-2.1617647058820686</v>
      </c>
      <c r="AC1045">
        <f>$C$4/$C$5</f>
        <v>0</v>
      </c>
      <c r="AD1045">
        <f>IFERROR(ABS(((J1045*$C$5)/(4*Z1045))*((((1/(AA1045^3))-AA1045)*SIN(V1045))-(((4/(AA1045^5))-(5/(AA1045^3))+AA1045)*SIN(3*V1045))-(2*AC1045*((3/(AA1045^4))-(4/(AA1045^2))+1)*COS(2*V1045))+(2*AC1045*((1/(AA1045^2))-1)))),0)</f>
        <v>110290.37597302969</v>
      </c>
      <c r="AE1045">
        <f>IFERROR(ABS(((J1045*$C$5)/(4*Z1045))*((2*AC1045*((-(3/(AB1045^4)))+(2/(AB1045^2))+1)*SIN(2*X1045))-((1/(AB1045^3))*COS(X1045))+(((4/(AB1045^5))-((3/(AB1045^3))-AB1045))*COS(3*X1045)))),0)</f>
        <v>97329.777610529112</v>
      </c>
      <c r="AF1045">
        <f>MAX($C$8,AD1045)</f>
        <v>400000</v>
      </c>
      <c r="AG1045" s="11">
        <f>MAX(AE1045,$C$3,U1045)</f>
        <v>200000</v>
      </c>
      <c r="AH1045" s="11">
        <f t="shared" si="203"/>
        <v>7.6052613367326299E-2</v>
      </c>
      <c r="AI1045" s="11">
        <f>(3*K1045)/($C$2*$C$3*2)</f>
        <v>-1.4999999999999999E-2</v>
      </c>
      <c r="AJ1045">
        <f t="shared" si="195"/>
        <v>0.30675999999999998</v>
      </c>
      <c r="AK1045">
        <f t="shared" si="196"/>
        <v>7.6052613367326299E-2</v>
      </c>
      <c r="AL1045">
        <f>0</f>
        <v>0</v>
      </c>
      <c r="AN1045">
        <f t="shared" si="197"/>
        <v>1.139901311517887E-6</v>
      </c>
    </row>
    <row r="1046" spans="7:40" x14ac:dyDescent="0.25">
      <c r="G1046">
        <f>G1045+($C$6/1700)</f>
        <v>0.30705882352941744</v>
      </c>
      <c r="H1046" s="7">
        <f t="shared" si="198"/>
        <v>0.30706</v>
      </c>
      <c r="I1046" s="7">
        <f t="shared" si="204"/>
        <v>1046</v>
      </c>
      <c r="J1046" s="7">
        <f t="shared" si="205"/>
        <v>19.250000000000064</v>
      </c>
      <c r="K1046" s="7">
        <v>-100</v>
      </c>
      <c r="L1046">
        <f>SQRT(ABS((6*J1046)/($C$2*$C$8)))</f>
        <v>7.599342076785344E-2</v>
      </c>
      <c r="M1046">
        <f>(3*K1046)/($C$2*$C$3*2)</f>
        <v>-1.4999999999999999E-2</v>
      </c>
      <c r="N1046">
        <f t="shared" si="199"/>
        <v>7.599342076785344E-2</v>
      </c>
      <c r="O1046">
        <f t="shared" si="200"/>
        <v>9.7979589711327184E-2</v>
      </c>
      <c r="P1046">
        <f t="shared" si="194"/>
        <v>-39477.101697586077</v>
      </c>
      <c r="Q1046">
        <f>0</f>
        <v>0</v>
      </c>
      <c r="R1046" s="12">
        <f>0</f>
        <v>0</v>
      </c>
      <c r="S1046">
        <f>0</f>
        <v>0</v>
      </c>
      <c r="T1046">
        <f>SIN(R1046)*$C$5</f>
        <v>0</v>
      </c>
      <c r="U1046">
        <f>IFERROR($C$3*S1046,0)</f>
        <v>0</v>
      </c>
      <c r="V1046">
        <f>3.1415-ATAN((M1046/2)/ABS((G1046-$C$7)))</f>
        <v>3.3144133577498236</v>
      </c>
      <c r="W1046">
        <f>SQRT(((O1046/2))^2+(ABS(G1046-$C$7))^2)</f>
        <v>6.5145564980877355E-2</v>
      </c>
      <c r="X1046">
        <f t="shared" si="201"/>
        <v>3.1415000000000002</v>
      </c>
      <c r="Y1046">
        <f>G1046-$C$7</f>
        <v>-4.2941176470582543E-2</v>
      </c>
      <c r="Z1046">
        <f t="shared" si="202"/>
        <v>1.8285916872264794E-6</v>
      </c>
      <c r="AA1046">
        <f>W1046/$C$5</f>
        <v>3.2572782490438676</v>
      </c>
      <c r="AB1046">
        <f>Y1046/$C$5</f>
        <v>-2.147058823529127</v>
      </c>
      <c r="AC1046">
        <f>$C$4/$C$5</f>
        <v>0</v>
      </c>
      <c r="AD1046">
        <f>IFERROR(ABS(((J1046*$C$5)/(4*Z1046))*((((1/(AA1046^3))-AA1046)*SIN(V1046))-(((4/(AA1046^5))-(5/(AA1046^3))+AA1046)*SIN(3*V1046))-(2*AC1046*((3/(AA1046^4))-(4/(AA1046^2))+1)*COS(2*V1046))+(2*AC1046*((1/(AA1046^2))-1)))),0)</f>
        <v>110693.26906812262</v>
      </c>
      <c r="AE1046">
        <f>IFERROR(ABS(((J1046*$C$5)/(4*Z1046))*((2*AC1046*((-(3/(AB1046^4)))+(2/(AB1046^2))+1)*SIN(2*X1046))-((1/(AB1046^3))*COS(X1046))+(((4/(AB1046^5))-((3/(AB1046^3))-AB1046))*COS(3*X1046)))),0)</f>
        <v>96355.183622909928</v>
      </c>
      <c r="AF1046">
        <f>MAX($C$8,AD1046)</f>
        <v>400000</v>
      </c>
      <c r="AG1046" s="11">
        <f>MAX(AE1046,$C$3,U1046)</f>
        <v>200000</v>
      </c>
      <c r="AH1046" s="11">
        <f t="shared" si="203"/>
        <v>7.599342076785344E-2</v>
      </c>
      <c r="AI1046" s="11">
        <f>(3*K1046)/($C$2*$C$3*2)</f>
        <v>-1.4999999999999999E-2</v>
      </c>
      <c r="AJ1046">
        <f t="shared" si="195"/>
        <v>0.30706</v>
      </c>
      <c r="AK1046">
        <f t="shared" si="196"/>
        <v>7.599342076785344E-2</v>
      </c>
      <c r="AL1046">
        <f>0</f>
        <v>0</v>
      </c>
      <c r="AN1046">
        <f t="shared" si="197"/>
        <v>1.1010742822353579E-6</v>
      </c>
    </row>
    <row r="1047" spans="7:40" x14ac:dyDescent="0.25">
      <c r="G1047">
        <f>G1046+($C$6/1700)</f>
        <v>0.30735294117647627</v>
      </c>
      <c r="H1047" s="7">
        <f t="shared" si="198"/>
        <v>0.30735000000000001</v>
      </c>
      <c r="I1047" s="7">
        <f t="shared" si="204"/>
        <v>1047</v>
      </c>
      <c r="J1047" s="7">
        <f t="shared" si="205"/>
        <v>19.221000000000064</v>
      </c>
      <c r="K1047" s="7">
        <v>-100</v>
      </c>
      <c r="L1047">
        <f>SQRT(ABS((6*J1047)/($C$2*$C$8)))</f>
        <v>7.5936157395538648E-2</v>
      </c>
      <c r="M1047">
        <f>(3*K1047)/($C$2*$C$3*2)</f>
        <v>-1.4999999999999999E-2</v>
      </c>
      <c r="N1047">
        <f t="shared" si="199"/>
        <v>7.5936157395538648E-2</v>
      </c>
      <c r="O1047">
        <f t="shared" si="200"/>
        <v>9.7979589711327184E-2</v>
      </c>
      <c r="P1047">
        <f t="shared" si="194"/>
        <v>-39506.871336318814</v>
      </c>
      <c r="Q1047">
        <f>0</f>
        <v>0</v>
      </c>
      <c r="R1047" s="12">
        <f>0</f>
        <v>0</v>
      </c>
      <c r="S1047">
        <f>0</f>
        <v>0</v>
      </c>
      <c r="T1047">
        <f>SIN(R1047)*$C$5</f>
        <v>0</v>
      </c>
      <c r="U1047">
        <f>IFERROR($C$3*S1047,0)</f>
        <v>0</v>
      </c>
      <c r="V1047">
        <f>3.1415-ATAN((M1047/2)/ABS((G1047-$C$7)))</f>
        <v>3.3155819964405544</v>
      </c>
      <c r="W1047">
        <f>SQRT(((O1047/2))^2+(ABS(G1047-$C$7))^2)</f>
        <v>6.4952071762932204E-2</v>
      </c>
      <c r="X1047">
        <f t="shared" si="201"/>
        <v>3.1415000000000002</v>
      </c>
      <c r="Y1047">
        <f>G1047-$C$7</f>
        <v>-4.2647058823523709E-2</v>
      </c>
      <c r="Z1047">
        <f t="shared" si="202"/>
        <v>1.8244611016245662E-6</v>
      </c>
      <c r="AA1047">
        <f>W1047/$C$5</f>
        <v>3.2476035881466103</v>
      </c>
      <c r="AB1047">
        <f>Y1047/$C$5</f>
        <v>-2.1323529411761855</v>
      </c>
      <c r="AC1047">
        <f>$C$4/$C$5</f>
        <v>0</v>
      </c>
      <c r="AD1047">
        <f>IFERROR(ABS(((J1047*$C$5)/(4*Z1047))*((((1/(AA1047^3))-AA1047)*SIN(V1047))-(((4/(AA1047^5))-(5/(AA1047^3))+AA1047)*SIN(3*V1047))-(2*AC1047*((3/(AA1047^4))-(4/(AA1047^2))+1)*COS(2*V1047))+(2*AC1047*((1/(AA1047^2))-1)))),0)</f>
        <v>111098.58265866616</v>
      </c>
      <c r="AE1047">
        <f>IFERROR(ABS(((J1047*$C$5)/(4*Z1047))*((2*AC1047*((-(3/(AB1047^4)))+(2/(AB1047^2))+1)*SIN(2*X1047))-((1/(AB1047^3))*COS(X1047))+(((4/(AB1047^5))-((3/(AB1047^3))-AB1047))*COS(3*X1047)))),0)</f>
        <v>95371.161963680759</v>
      </c>
      <c r="AF1047">
        <f>MAX($C$8,AD1047)</f>
        <v>400000</v>
      </c>
      <c r="AG1047" s="11">
        <f>MAX(AE1047,$C$3,U1047)</f>
        <v>200000</v>
      </c>
      <c r="AH1047" s="11">
        <f t="shared" si="203"/>
        <v>7.5936157395538648E-2</v>
      </c>
      <c r="AI1047" s="11">
        <f>(3*K1047)/($C$2*$C$3*2)</f>
        <v>-1.4999999999999999E-2</v>
      </c>
      <c r="AJ1047">
        <f t="shared" si="195"/>
        <v>0.30735000000000001</v>
      </c>
      <c r="AK1047">
        <f t="shared" si="196"/>
        <v>7.5936157395538648E-2</v>
      </c>
      <c r="AL1047">
        <f>0</f>
        <v>0</v>
      </c>
      <c r="AN1047">
        <f t="shared" si="197"/>
        <v>1.1381531092079479E-6</v>
      </c>
    </row>
    <row r="1048" spans="7:40" x14ac:dyDescent="0.25">
      <c r="G1048">
        <f>G1047+($C$6/1700)</f>
        <v>0.3076470588235351</v>
      </c>
      <c r="H1048" s="7">
        <f t="shared" si="198"/>
        <v>0.30764999999999998</v>
      </c>
      <c r="I1048" s="7">
        <f t="shared" si="204"/>
        <v>1048</v>
      </c>
      <c r="J1048" s="7">
        <f t="shared" si="205"/>
        <v>19.191000000000066</v>
      </c>
      <c r="K1048" s="7">
        <v>-100</v>
      </c>
      <c r="L1048">
        <f>SQRT(ABS((6*J1048)/($C$2*$C$8)))</f>
        <v>7.5876873947204881E-2</v>
      </c>
      <c r="M1048">
        <f>(3*K1048)/($C$2*$C$3*2)</f>
        <v>-1.4999999999999999E-2</v>
      </c>
      <c r="N1048">
        <f t="shared" si="199"/>
        <v>7.5876873947204881E-2</v>
      </c>
      <c r="O1048">
        <f t="shared" si="200"/>
        <v>9.7979589711327184E-2</v>
      </c>
      <c r="P1048">
        <f t="shared" si="194"/>
        <v>-39537.738495755635</v>
      </c>
      <c r="Q1048">
        <f>0</f>
        <v>0</v>
      </c>
      <c r="R1048" s="12">
        <f>0</f>
        <v>0</v>
      </c>
      <c r="S1048">
        <f>0</f>
        <v>0</v>
      </c>
      <c r="T1048">
        <f>SIN(R1048)*$C$5</f>
        <v>0</v>
      </c>
      <c r="U1048">
        <f>IFERROR($C$3*S1048,0)</f>
        <v>0</v>
      </c>
      <c r="V1048">
        <f>3.1415-ATAN((M1048/2)/ABS((G1048-$C$7)))</f>
        <v>3.3167663760031045</v>
      </c>
      <c r="W1048">
        <f>SQRT(((O1048/2))^2+(ABS(G1048-$C$7))^2)</f>
        <v>6.4759336209515739E-2</v>
      </c>
      <c r="X1048">
        <f t="shared" si="201"/>
        <v>3.1415000000000002</v>
      </c>
      <c r="Y1048">
        <f>G1048-$C$7</f>
        <v>-4.2352941176464876E-2</v>
      </c>
      <c r="Z1048">
        <f t="shared" si="202"/>
        <v>1.8201913599010172E-6</v>
      </c>
      <c r="AA1048">
        <f>W1048/$C$5</f>
        <v>3.237966810475787</v>
      </c>
      <c r="AB1048">
        <f>Y1048/$C$5</f>
        <v>-2.1176470588232439</v>
      </c>
      <c r="AC1048">
        <f>$C$4/$C$5</f>
        <v>0</v>
      </c>
      <c r="AD1048">
        <f>IFERROR(ABS(((J1048*$C$5)/(4*Z1048))*((((1/(AA1048^3))-AA1048)*SIN(V1048))-(((4/(AA1048^5))-(5/(AA1048^3))+AA1048)*SIN(3*V1048))-(2*AC1048*((3/(AA1048^4))-(4/(AA1048^2))+1)*COS(2*V1048))+(2*AC1048*((1/(AA1048^2))-1)))),0)</f>
        <v>111512.18098409518</v>
      </c>
      <c r="AE1048">
        <f>IFERROR(ABS(((J1048*$C$5)/(4*Z1048))*((2*AC1048*((-(3/(AB1048^4)))+(2/(AB1048^2))+1)*SIN(2*X1048))-((1/(AB1048^3))*COS(X1048))+(((4/(AB1048^5))-((3/(AB1048^3))-AB1048))*COS(3*X1048)))),0)</f>
        <v>94382.579874237344</v>
      </c>
      <c r="AF1048">
        <f>MAX($C$8,AD1048)</f>
        <v>400000</v>
      </c>
      <c r="AG1048" s="11">
        <f>MAX(AE1048,$C$3,U1048)</f>
        <v>200000</v>
      </c>
      <c r="AH1048" s="11">
        <f t="shared" si="203"/>
        <v>7.5876873947204881E-2</v>
      </c>
      <c r="AI1048" s="11">
        <f>(3*K1048)/($C$2*$C$3*2)</f>
        <v>-1.4999999999999999E-2</v>
      </c>
      <c r="AJ1048">
        <f t="shared" si="195"/>
        <v>0.30764999999999998</v>
      </c>
      <c r="AK1048">
        <f t="shared" si="196"/>
        <v>7.5876873947204881E-2</v>
      </c>
      <c r="AL1048">
        <f>0</f>
        <v>0</v>
      </c>
      <c r="AN1048">
        <f t="shared" si="197"/>
        <v>1.0993830770027835E-6</v>
      </c>
    </row>
    <row r="1049" spans="7:40" x14ac:dyDescent="0.25">
      <c r="G1049">
        <f>G1048+($C$6/1700)</f>
        <v>0.30794117647059394</v>
      </c>
      <c r="H1049" s="7">
        <f t="shared" si="198"/>
        <v>0.30793999999999999</v>
      </c>
      <c r="I1049" s="7">
        <f t="shared" si="204"/>
        <v>1049</v>
      </c>
      <c r="J1049" s="7">
        <f t="shared" si="205"/>
        <v>19.162000000000067</v>
      </c>
      <c r="K1049" s="7">
        <v>-100</v>
      </c>
      <c r="L1049">
        <f>SQRT(ABS((6*J1049)/($C$2*$C$8)))</f>
        <v>7.5819522551912849E-2</v>
      </c>
      <c r="M1049">
        <f>(3*K1049)/($C$2*$C$3*2)</f>
        <v>-1.4999999999999999E-2</v>
      </c>
      <c r="N1049">
        <f t="shared" si="199"/>
        <v>7.5819522551912849E-2</v>
      </c>
      <c r="O1049">
        <f t="shared" si="200"/>
        <v>9.7979589711327184E-2</v>
      </c>
      <c r="P1049">
        <f t="shared" si="194"/>
        <v>-39567.645627759404</v>
      </c>
      <c r="Q1049">
        <f>0</f>
        <v>0</v>
      </c>
      <c r="R1049" s="12">
        <f>0</f>
        <v>0</v>
      </c>
      <c r="S1049">
        <f>0</f>
        <v>0</v>
      </c>
      <c r="T1049">
        <f>SIN(R1049)*$C$5</f>
        <v>0</v>
      </c>
      <c r="U1049">
        <f>IFERROR($C$3*S1049,0)</f>
        <v>0</v>
      </c>
      <c r="V1049">
        <f>3.1415-ATAN((M1049/2)/ABS((G1049-$C$7)))</f>
        <v>3.3179668132332041</v>
      </c>
      <c r="W1049">
        <f>SQRT(((O1049/2))^2+(ABS(G1049-$C$7))^2)</f>
        <v>6.4567365105583502E-2</v>
      </c>
      <c r="X1049">
        <f t="shared" si="201"/>
        <v>3.1415000000000002</v>
      </c>
      <c r="Y1049">
        <f>G1049-$C$7</f>
        <v>-4.2058823529406042E-2</v>
      </c>
      <c r="Z1049">
        <f t="shared" si="202"/>
        <v>1.8160671139246992E-6</v>
      </c>
      <c r="AA1049">
        <f>W1049/$C$5</f>
        <v>3.2283682552791748</v>
      </c>
      <c r="AB1049">
        <f>Y1049/$C$5</f>
        <v>-2.1029411764703019</v>
      </c>
      <c r="AC1049">
        <f>$C$4/$C$5</f>
        <v>0</v>
      </c>
      <c r="AD1049">
        <f>IFERROR(ABS(((J1049*$C$5)/(4*Z1049))*((((1/(AA1049^3))-AA1049)*SIN(V1049))-(((4/(AA1049^5))-(5/(AA1049^3))+AA1049)*SIN(3*V1049))-(2*AC1049*((3/(AA1049^4))-(4/(AA1049^2))+1)*COS(2*V1049))+(2*AC1049*((1/(AA1049^2))-1)))),0)</f>
        <v>111928.36971600044</v>
      </c>
      <c r="AE1049">
        <f>IFERROR(ABS(((J1049*$C$5)/(4*Z1049))*((2*AC1049*((-(3/(AB1049^4)))+(2/(AB1049^2))+1)*SIN(2*X1049))-((1/(AB1049^3))*COS(X1049))+(((4/(AB1049^5))-((3/(AB1049^3))-AB1049))*COS(3*X1049)))),0)</f>
        <v>93384.381345429239</v>
      </c>
      <c r="AF1049">
        <f>MAX($C$8,AD1049)</f>
        <v>400000</v>
      </c>
      <c r="AG1049" s="11">
        <f>MAX(AE1049,$C$3,U1049)</f>
        <v>200000</v>
      </c>
      <c r="AH1049" s="11">
        <f t="shared" si="203"/>
        <v>7.5819522551912849E-2</v>
      </c>
      <c r="AI1049" s="11">
        <f>(3*K1049)/($C$2*$C$3*2)</f>
        <v>-1.4999999999999999E-2</v>
      </c>
      <c r="AJ1049">
        <f t="shared" si="195"/>
        <v>0.30793999999999999</v>
      </c>
      <c r="AK1049">
        <f t="shared" si="196"/>
        <v>7.5819522551912849E-2</v>
      </c>
      <c r="AL1049">
        <f>0</f>
        <v>0</v>
      </c>
      <c r="AN1049">
        <f t="shared" si="197"/>
        <v>1.1364022175269626E-6</v>
      </c>
    </row>
    <row r="1050" spans="7:40" x14ac:dyDescent="0.25">
      <c r="G1050">
        <f>G1049+($C$6/1700)</f>
        <v>0.30823529411765277</v>
      </c>
      <c r="H1050" s="7">
        <f t="shared" si="198"/>
        <v>0.30824000000000001</v>
      </c>
      <c r="I1050" s="7">
        <f t="shared" si="204"/>
        <v>1050</v>
      </c>
      <c r="J1050" s="7">
        <f t="shared" si="205"/>
        <v>19.132000000000065</v>
      </c>
      <c r="K1050" s="7">
        <v>-100</v>
      </c>
      <c r="L1050">
        <f>SQRT(ABS((6*J1050)/($C$2*$C$8)))</f>
        <v>7.5760147835125163E-2</v>
      </c>
      <c r="M1050">
        <f>(3*K1050)/($C$2*$C$3*2)</f>
        <v>-1.4999999999999999E-2</v>
      </c>
      <c r="N1050">
        <f t="shared" si="199"/>
        <v>7.5760147835125163E-2</v>
      </c>
      <c r="O1050">
        <f t="shared" si="200"/>
        <v>9.7979589711327184E-2</v>
      </c>
      <c r="P1050">
        <f t="shared" si="194"/>
        <v>-39598.655569268711</v>
      </c>
      <c r="Q1050">
        <f>0</f>
        <v>0</v>
      </c>
      <c r="R1050" s="12">
        <f>0</f>
        <v>0</v>
      </c>
      <c r="S1050">
        <f>0</f>
        <v>0</v>
      </c>
      <c r="T1050">
        <f>SIN(R1050)*$C$5</f>
        <v>0</v>
      </c>
      <c r="U1050">
        <f>IFERROR($C$3*S1050,0)</f>
        <v>0</v>
      </c>
      <c r="V1050">
        <f>3.1415-ATAN((M1050/2)/ABS((G1050-$C$7)))</f>
        <v>3.3191836333901725</v>
      </c>
      <c r="W1050">
        <f>SQRT(((O1050/2))^2+(ABS(G1050-$C$7))^2)</f>
        <v>6.4376165289950063E-2</v>
      </c>
      <c r="X1050">
        <f t="shared" si="201"/>
        <v>3.1415000000000002</v>
      </c>
      <c r="Y1050">
        <f>G1050-$C$7</f>
        <v>-4.1764705882347208E-2</v>
      </c>
      <c r="Z1050">
        <f t="shared" si="202"/>
        <v>1.8118039354770245E-6</v>
      </c>
      <c r="AA1050">
        <f>W1050/$C$5</f>
        <v>3.2188082644975031</v>
      </c>
      <c r="AB1050">
        <f>Y1050/$C$5</f>
        <v>-2.0882352941173603</v>
      </c>
      <c r="AC1050">
        <f>$C$4/$C$5</f>
        <v>0</v>
      </c>
      <c r="AD1050">
        <f>IFERROR(ABS(((J1050*$C$5)/(4*Z1050))*((((1/(AA1050^3))-AA1050)*SIN(V1050))-(((4/(AA1050^5))-(5/(AA1050^3))+AA1050)*SIN(3*V1050))-(2*AC1050*((3/(AA1050^4))-(4/(AA1050^2))+1)*COS(2*V1050))+(2*AC1050*((1/(AA1050^2))-1)))),0)</f>
        <v>112353.07818129909</v>
      </c>
      <c r="AE1050">
        <f>IFERROR(ABS(((J1050*$C$5)/(4*Z1050))*((2*AC1050*((-(3/(AB1050^4)))+(2/(AB1050^2))+1)*SIN(2*X1050))-((1/(AB1050^3))*COS(X1050))+(((4/(AB1050^5))-((3/(AB1050^3))-AB1050))*COS(3*X1050)))),0)</f>
        <v>92381.346170674224</v>
      </c>
      <c r="AF1050">
        <f>MAX($C$8,AD1050)</f>
        <v>400000</v>
      </c>
      <c r="AG1050" s="11">
        <f>MAX(AE1050,$C$3,U1050)</f>
        <v>200000</v>
      </c>
      <c r="AH1050" s="11">
        <f t="shared" si="203"/>
        <v>7.5760147835125163E-2</v>
      </c>
      <c r="AI1050" s="11">
        <f>(3*K1050)/($C$2*$C$3*2)</f>
        <v>-1.4999999999999999E-2</v>
      </c>
      <c r="AJ1050">
        <f t="shared" si="195"/>
        <v>0.30824000000000001</v>
      </c>
      <c r="AK1050">
        <f t="shared" si="196"/>
        <v>7.5760147835125163E-2</v>
      </c>
      <c r="AL1050">
        <f>0</f>
        <v>0</v>
      </c>
      <c r="AN1050">
        <f t="shared" si="197"/>
        <v>1.0976892661405176E-6</v>
      </c>
    </row>
    <row r="1051" spans="7:40" x14ac:dyDescent="0.25">
      <c r="G1051">
        <f>G1050+($C$6/1700)</f>
        <v>0.3085294117647116</v>
      </c>
      <c r="H1051" s="7">
        <f t="shared" si="198"/>
        <v>0.30853000000000003</v>
      </c>
      <c r="I1051" s="7">
        <f t="shared" si="204"/>
        <v>1051</v>
      </c>
      <c r="J1051" s="7">
        <f t="shared" si="205"/>
        <v>19.103000000000065</v>
      </c>
      <c r="K1051" s="7">
        <v>-100</v>
      </c>
      <c r="L1051">
        <f>SQRT(ABS((6*J1051)/($C$2*$C$8)))</f>
        <v>7.5702708009687605E-2</v>
      </c>
      <c r="M1051">
        <f>(3*K1051)/($C$2*$C$3*2)</f>
        <v>-1.4999999999999999E-2</v>
      </c>
      <c r="N1051">
        <f t="shared" si="199"/>
        <v>7.5702708009687605E-2</v>
      </c>
      <c r="O1051">
        <f t="shared" si="200"/>
        <v>9.7979589711327184E-2</v>
      </c>
      <c r="P1051">
        <f t="shared" si="194"/>
        <v>-39628.7012561835</v>
      </c>
      <c r="Q1051">
        <f>0</f>
        <v>0</v>
      </c>
      <c r="R1051" s="12">
        <f>0</f>
        <v>0</v>
      </c>
      <c r="S1051">
        <f>0</f>
        <v>0</v>
      </c>
      <c r="T1051">
        <f>SIN(R1051)*$C$5</f>
        <v>0</v>
      </c>
      <c r="U1051">
        <f>IFERROR($C$3*S1051,0)</f>
        <v>0</v>
      </c>
      <c r="V1051">
        <f>3.1415-ATAN((M1051/2)/ABS((G1051-$C$7)))</f>
        <v>3.3204171704781182</v>
      </c>
      <c r="W1051">
        <f>SQRT(((O1051/2))^2+(ABS(G1051-$C$7))^2)</f>
        <v>6.4185743655276295E-2</v>
      </c>
      <c r="X1051">
        <f t="shared" si="201"/>
        <v>3.1415000000000002</v>
      </c>
      <c r="Y1051">
        <f>G1051-$C$7</f>
        <v>-4.1470588235288375E-2</v>
      </c>
      <c r="Z1051">
        <f t="shared" si="202"/>
        <v>1.8076860388863343E-6</v>
      </c>
      <c r="AA1051">
        <f>W1051/$C$5</f>
        <v>3.2092871827638145</v>
      </c>
      <c r="AB1051">
        <f>Y1051/$C$5</f>
        <v>-2.0735294117644187</v>
      </c>
      <c r="AC1051">
        <f>$C$4/$C$5</f>
        <v>0</v>
      </c>
      <c r="AD1051">
        <f>IFERROR(ABS(((J1051*$C$5)/(4*Z1051))*((((1/(AA1051^3))-AA1051)*SIN(V1051))-(((4/(AA1051^5))-(5/(AA1051^3))+AA1051)*SIN(3*V1051))-(2*AC1051*((3/(AA1051^4))-(4/(AA1051^2))+1)*COS(2*V1051))+(2*AC1051*((1/(AA1051^2))-1)))),0)</f>
        <v>112780.5550135641</v>
      </c>
      <c r="AE1051">
        <f>IFERROR(ABS(((J1051*$C$5)/(4*Z1051))*((2*AC1051*((-(3/(AB1051^4)))+(2/(AB1051^2))+1)*SIN(2*X1051))-((1/(AB1051^3))*COS(X1051))+(((4/(AB1051^5))-((3/(AB1051^3))-AB1051))*COS(3*X1051)))),0)</f>
        <v>91368.508338599087</v>
      </c>
      <c r="AF1051">
        <f>MAX($C$8,AD1051)</f>
        <v>400000</v>
      </c>
      <c r="AG1051" s="11">
        <f>MAX(AE1051,$C$3,U1051)</f>
        <v>200000</v>
      </c>
      <c r="AH1051" s="11">
        <f t="shared" si="203"/>
        <v>7.5702708009687605E-2</v>
      </c>
      <c r="AI1051" s="11">
        <f>(3*K1051)/($C$2*$C$3*2)</f>
        <v>-1.4999999999999999E-2</v>
      </c>
      <c r="AJ1051">
        <f t="shared" si="195"/>
        <v>0.30853000000000003</v>
      </c>
      <c r="AK1051">
        <f t="shared" si="196"/>
        <v>7.5702708009687605E-2</v>
      </c>
      <c r="AL1051">
        <f>0</f>
        <v>0</v>
      </c>
      <c r="AN1051">
        <f t="shared" si="197"/>
        <v>1.0968557562412878E-6</v>
      </c>
    </row>
    <row r="1052" spans="7:40" x14ac:dyDescent="0.25">
      <c r="G1052">
        <f>G1051+($C$6/1700)</f>
        <v>0.30882352941177044</v>
      </c>
      <c r="H1052" s="7">
        <f t="shared" si="198"/>
        <v>0.30881999999999998</v>
      </c>
      <c r="I1052" s="7">
        <f t="shared" si="204"/>
        <v>1052</v>
      </c>
      <c r="J1052" s="7">
        <f t="shared" si="205"/>
        <v>19.074000000000069</v>
      </c>
      <c r="K1052" s="7">
        <v>-100</v>
      </c>
      <c r="L1052">
        <f>SQRT(ABS((6*J1052)/($C$2*$C$8)))</f>
        <v>7.5645224568375899E-2</v>
      </c>
      <c r="M1052">
        <f>(3*K1052)/($C$2*$C$3*2)</f>
        <v>-1.4999999999999999E-2</v>
      </c>
      <c r="N1052">
        <f t="shared" si="199"/>
        <v>7.5645224568375899E-2</v>
      </c>
      <c r="O1052">
        <f t="shared" si="200"/>
        <v>9.7979589711327184E-2</v>
      </c>
      <c r="P1052">
        <f t="shared" si="194"/>
        <v>-39658.815439014164</v>
      </c>
      <c r="Q1052">
        <f>0</f>
        <v>0</v>
      </c>
      <c r="R1052" s="12">
        <f>0</f>
        <v>0</v>
      </c>
      <c r="S1052">
        <f>0</f>
        <v>0</v>
      </c>
      <c r="T1052">
        <f>SIN(R1052)*$C$5</f>
        <v>0</v>
      </c>
      <c r="U1052">
        <f>IFERROR($C$3*S1052,0)</f>
        <v>0</v>
      </c>
      <c r="V1052">
        <f>3.1415-ATAN((M1052/2)/ABS((G1052-$C$7)))</f>
        <v>3.3216677675382851</v>
      </c>
      <c r="W1052">
        <f>SQRT(((O1052/2))^2+(ABS(G1052-$C$7))^2)</f>
        <v>6.3996107148039369E-2</v>
      </c>
      <c r="X1052">
        <f t="shared" si="201"/>
        <v>3.1415000000000002</v>
      </c>
      <c r="Y1052">
        <f>G1052-$C$7</f>
        <v>-4.1176470588229541E-2</v>
      </c>
      <c r="Z1052">
        <f t="shared" si="202"/>
        <v>1.8035712667715089E-6</v>
      </c>
      <c r="AA1052">
        <f>W1052/$C$5</f>
        <v>3.1998053574019685</v>
      </c>
      <c r="AB1052">
        <f>Y1052/$C$5</f>
        <v>-2.0588235294114772</v>
      </c>
      <c r="AC1052">
        <f>$C$4/$C$5</f>
        <v>0</v>
      </c>
      <c r="AD1052">
        <f>IFERROR(ABS(((J1052*$C$5)/(4*Z1052))*((((1/(AA1052^3))-AA1052)*SIN(V1052))-(((4/(AA1052^5))-(5/(AA1052^3))+AA1052)*SIN(3*V1052))-(2*AC1052*((3/(AA1052^4))-(4/(AA1052^2))+1)*COS(2*V1052))+(2*AC1052*((1/(AA1052^2))-1)))),0)</f>
        <v>113213.82848068663</v>
      </c>
      <c r="AE1052">
        <f>IFERROR(ABS(((J1052*$C$5)/(4*Z1052))*((2*AC1052*((-(3/(AB1052^4)))+(2/(AB1052^2))+1)*SIN(2*X1052))-((1/(AB1052^3))*COS(X1052))+(((4/(AB1052^5))-((3/(AB1052^3))-AB1052))*COS(3*X1052)))),0)</f>
        <v>90348.190992338175</v>
      </c>
      <c r="AF1052">
        <f>MAX($C$8,AD1052)</f>
        <v>400000</v>
      </c>
      <c r="AG1052" s="11">
        <f>MAX(AE1052,$C$3,U1052)</f>
        <v>200000</v>
      </c>
      <c r="AH1052" s="11">
        <f t="shared" si="203"/>
        <v>7.5645224568375899E-2</v>
      </c>
      <c r="AI1052" s="11">
        <f>(3*K1052)/($C$2*$C$3*2)</f>
        <v>-1.4999999999999999E-2</v>
      </c>
      <c r="AJ1052">
        <f t="shared" si="195"/>
        <v>0.30881999999999998</v>
      </c>
      <c r="AK1052">
        <f t="shared" si="196"/>
        <v>7.5645224568375899E-2</v>
      </c>
      <c r="AL1052">
        <f>0</f>
        <v>0</v>
      </c>
      <c r="AN1052">
        <f t="shared" si="197"/>
        <v>1.133785694035781E-6</v>
      </c>
    </row>
    <row r="1053" spans="7:40" x14ac:dyDescent="0.25">
      <c r="G1053">
        <f>G1052+($C$6/1700)</f>
        <v>0.30911764705882927</v>
      </c>
      <c r="H1053" s="7">
        <f t="shared" si="198"/>
        <v>0.30912000000000001</v>
      </c>
      <c r="I1053" s="7">
        <f t="shared" si="204"/>
        <v>1053</v>
      </c>
      <c r="J1053" s="7">
        <f t="shared" si="205"/>
        <v>19.044000000000068</v>
      </c>
      <c r="K1053" s="7">
        <v>-100</v>
      </c>
      <c r="L1053">
        <f>SQRT(ABS((6*J1053)/($C$2*$C$8)))</f>
        <v>7.5585712935713062E-2</v>
      </c>
      <c r="M1053">
        <f>(3*K1053)/($C$2*$C$3*2)</f>
        <v>-1.4999999999999999E-2</v>
      </c>
      <c r="N1053">
        <f t="shared" si="199"/>
        <v>7.5585712935713062E-2</v>
      </c>
      <c r="O1053">
        <f t="shared" si="200"/>
        <v>9.7979589711327184E-2</v>
      </c>
      <c r="P1053">
        <f t="shared" si="194"/>
        <v>-39690.040398925012</v>
      </c>
      <c r="Q1053">
        <f>0</f>
        <v>0</v>
      </c>
      <c r="R1053" s="12">
        <f>0</f>
        <v>0</v>
      </c>
      <c r="S1053">
        <f>0</f>
        <v>0</v>
      </c>
      <c r="T1053">
        <f>SIN(R1053)*$C$5</f>
        <v>0</v>
      </c>
      <c r="U1053">
        <f>IFERROR($C$3*S1053,0)</f>
        <v>0</v>
      </c>
      <c r="V1053">
        <f>3.1415-ATAN((M1053/2)/ABS((G1053-$C$7)))</f>
        <v>3.3229357769530514</v>
      </c>
      <c r="W1053">
        <f>SQRT(((O1053/2))^2+(ABS(G1053-$C$7))^2)</f>
        <v>6.3807262768484696E-2</v>
      </c>
      <c r="X1053">
        <f t="shared" si="201"/>
        <v>3.1415000000000002</v>
      </c>
      <c r="Y1053">
        <f>G1053-$C$7</f>
        <v>-4.0882352941170708E-2</v>
      </c>
      <c r="Z1053">
        <f t="shared" si="202"/>
        <v>1.7993178964346558E-6</v>
      </c>
      <c r="AA1053">
        <f>W1053/$C$5</f>
        <v>3.1903631384242348</v>
      </c>
      <c r="AB1053">
        <f>Y1053/$C$5</f>
        <v>-2.0441176470585352</v>
      </c>
      <c r="AC1053">
        <f>$C$4/$C$5</f>
        <v>0</v>
      </c>
      <c r="AD1053">
        <f>IFERROR(ABS(((J1053*$C$5)/(4*Z1053))*((((1/(AA1053^3))-AA1053)*SIN(V1053))-(((4/(AA1053^5))-(5/(AA1053^3))+AA1053)*SIN(3*V1053))-(2*AC1053*((3/(AA1053^4))-(4/(AA1053^2))+1)*COS(2*V1053))+(2*AC1053*((1/(AA1053^2))-1)))),0)</f>
        <v>113655.99241034331</v>
      </c>
      <c r="AE1053">
        <f>IFERROR(ABS(((J1053*$C$5)/(4*Z1053))*((2*AC1053*((-(3/(AB1053^4)))+(2/(AB1053^2))+1)*SIN(2*X1053))-((1/(AB1053^3))*COS(X1053))+(((4/(AB1053^5))-((3/(AB1053^3))-AB1053))*COS(3*X1053)))),0)</f>
        <v>89322.627022041532</v>
      </c>
      <c r="AF1053">
        <f>MAX($C$8,AD1053)</f>
        <v>400000</v>
      </c>
      <c r="AG1053" s="11">
        <f>MAX(AE1053,$C$3,U1053)</f>
        <v>200000</v>
      </c>
      <c r="AH1053" s="11">
        <f t="shared" si="203"/>
        <v>7.5585712935713062E-2</v>
      </c>
      <c r="AI1053" s="11">
        <f>(3*K1053)/($C$2*$C$3*2)</f>
        <v>-1.4999999999999999E-2</v>
      </c>
      <c r="AJ1053">
        <f t="shared" si="195"/>
        <v>0.30912000000000001</v>
      </c>
      <c r="AK1053">
        <f t="shared" si="196"/>
        <v>7.5585712935713062E-2</v>
      </c>
      <c r="AL1053">
        <f>0</f>
        <v>0</v>
      </c>
      <c r="AN1053">
        <f t="shared" si="197"/>
        <v>1.0951580365408946E-6</v>
      </c>
    </row>
    <row r="1054" spans="7:40" x14ac:dyDescent="0.25">
      <c r="G1054">
        <f>G1053+($C$6/1700)</f>
        <v>0.3094117647058881</v>
      </c>
      <c r="H1054" s="7">
        <f t="shared" si="198"/>
        <v>0.30941000000000002</v>
      </c>
      <c r="I1054" s="7">
        <f t="shared" si="204"/>
        <v>1054</v>
      </c>
      <c r="J1054" s="7">
        <f t="shared" si="205"/>
        <v>19.015000000000068</v>
      </c>
      <c r="K1054" s="7">
        <v>-100</v>
      </c>
      <c r="L1054">
        <f>SQRT(ABS((6*J1054)/($C$2*$C$8)))</f>
        <v>7.5528140451092934E-2</v>
      </c>
      <c r="M1054">
        <f>(3*K1054)/($C$2*$C$3*2)</f>
        <v>-1.4999999999999999E-2</v>
      </c>
      <c r="N1054">
        <f t="shared" si="199"/>
        <v>7.5528140451092934E-2</v>
      </c>
      <c r="O1054">
        <f t="shared" si="200"/>
        <v>9.7979589711327184E-2</v>
      </c>
      <c r="P1054">
        <f t="shared" si="194"/>
        <v>-39720.294741568578</v>
      </c>
      <c r="Q1054">
        <f>0</f>
        <v>0</v>
      </c>
      <c r="R1054" s="12">
        <f>0</f>
        <v>0</v>
      </c>
      <c r="S1054">
        <f>0</f>
        <v>0</v>
      </c>
      <c r="T1054">
        <f>SIN(R1054)*$C$5</f>
        <v>0</v>
      </c>
      <c r="U1054">
        <f>IFERROR($C$3*S1054,0)</f>
        <v>0</v>
      </c>
      <c r="V1054">
        <f>3.1415-ATAN((M1054/2)/ABS((G1054-$C$7)))</f>
        <v>3.3242215607621231</v>
      </c>
      <c r="W1054">
        <f>SQRT(((O1054/2))^2+(ABS(G1054-$C$7))^2)</f>
        <v>6.3619217570559536E-2</v>
      </c>
      <c r="X1054">
        <f t="shared" si="201"/>
        <v>3.1415000000000002</v>
      </c>
      <c r="Y1054">
        <f>G1054-$C$7</f>
        <v>-4.0588235294111874E-2</v>
      </c>
      <c r="Z1054">
        <f t="shared" si="202"/>
        <v>1.7952094883469219E-6</v>
      </c>
      <c r="AA1054">
        <f>W1054/$C$5</f>
        <v>3.1809608785279768</v>
      </c>
      <c r="AB1054">
        <f>Y1054/$C$5</f>
        <v>-2.0294117647055936</v>
      </c>
      <c r="AC1054">
        <f>$C$4/$C$5</f>
        <v>0</v>
      </c>
      <c r="AD1054">
        <f>IFERROR(ABS(((J1054*$C$5)/(4*Z1054))*((((1/(AA1054^3))-AA1054)*SIN(V1054))-(((4/(AA1054^5))-(5/(AA1054^3))+AA1054)*SIN(3*V1054))-(2*AC1054*((3/(AA1054^4))-(4/(AA1054^2))+1)*COS(2*V1054))+(2*AC1054*((1/(AA1054^2))-1)))),0)</f>
        <v>114101.20751372198</v>
      </c>
      <c r="AE1054">
        <f>IFERROR(ABS(((J1054*$C$5)/(4*Z1054))*((2*AC1054*((-(3/(AB1054^4)))+(2/(AB1054^2))+1)*SIN(2*X1054))-((1/(AB1054^3))*COS(X1054))+(((4/(AB1054^5))-((3/(AB1054^3))-AB1054))*COS(3*X1054)))),0)</f>
        <v>88286.992378476018</v>
      </c>
      <c r="AF1054">
        <f>MAX($C$8,AD1054)</f>
        <v>400000</v>
      </c>
      <c r="AG1054" s="11">
        <f>MAX(AE1054,$C$3,U1054)</f>
        <v>200000</v>
      </c>
      <c r="AH1054" s="11">
        <f t="shared" si="203"/>
        <v>7.5528140451092934E-2</v>
      </c>
      <c r="AI1054" s="11">
        <f>(3*K1054)/($C$2*$C$3*2)</f>
        <v>-1.4999999999999999E-2</v>
      </c>
      <c r="AJ1054">
        <f t="shared" si="195"/>
        <v>0.30941000000000002</v>
      </c>
      <c r="AK1054">
        <f t="shared" si="196"/>
        <v>7.5528140451092934E-2</v>
      </c>
      <c r="AL1054">
        <f>0</f>
        <v>0</v>
      </c>
      <c r="AN1054">
        <f t="shared" si="197"/>
        <v>1.1320280473555956E-6</v>
      </c>
    </row>
    <row r="1055" spans="7:40" x14ac:dyDescent="0.25">
      <c r="G1055">
        <f>G1054+($C$6/1700)</f>
        <v>0.30970588235294694</v>
      </c>
      <c r="H1055" s="7">
        <f t="shared" si="198"/>
        <v>0.30970999999999999</v>
      </c>
      <c r="I1055" s="7">
        <f t="shared" si="204"/>
        <v>1055</v>
      </c>
      <c r="J1055" s="7">
        <f t="shared" si="205"/>
        <v>18.98500000000007</v>
      </c>
      <c r="K1055" s="7">
        <v>-100</v>
      </c>
      <c r="L1055">
        <f>SQRT(ABS((6*J1055)/($C$2*$C$8)))</f>
        <v>7.5468536490381349E-2</v>
      </c>
      <c r="M1055">
        <f>(3*K1055)/($C$2*$C$3*2)</f>
        <v>-1.4999999999999999E-2</v>
      </c>
      <c r="N1055">
        <f t="shared" si="199"/>
        <v>7.5468536490381349E-2</v>
      </c>
      <c r="O1055">
        <f t="shared" si="200"/>
        <v>9.7979589711327184E-2</v>
      </c>
      <c r="P1055">
        <f t="shared" si="194"/>
        <v>-39751.665256982393</v>
      </c>
      <c r="Q1055">
        <f>0</f>
        <v>0</v>
      </c>
      <c r="R1055" s="12">
        <f>0</f>
        <v>0</v>
      </c>
      <c r="S1055">
        <f>0</f>
        <v>0</v>
      </c>
      <c r="T1055">
        <f>SIN(R1055)*$C$5</f>
        <v>0</v>
      </c>
      <c r="U1055">
        <f>IFERROR($C$3*S1055,0)</f>
        <v>0</v>
      </c>
      <c r="V1055">
        <f>3.1415-ATAN((M1055/2)/ABS((G1055-$C$7)))</f>
        <v>3.3255254909914882</v>
      </c>
      <c r="W1055">
        <f>SQRT(((O1055/2))^2+(ABS(G1055-$C$7))^2)</f>
        <v>6.343197866182762E-2</v>
      </c>
      <c r="X1055">
        <f t="shared" si="201"/>
        <v>3.1415000000000002</v>
      </c>
      <c r="Y1055">
        <f>G1055-$C$7</f>
        <v>-4.029411764705304E-2</v>
      </c>
      <c r="Z1055">
        <f t="shared" si="202"/>
        <v>1.790962706587369E-6</v>
      </c>
      <c r="AA1055">
        <f>W1055/$C$5</f>
        <v>3.171598933091381</v>
      </c>
      <c r="AB1055">
        <f>Y1055/$C$5</f>
        <v>-2.014705882352652</v>
      </c>
      <c r="AC1055">
        <f>$C$4/$C$5</f>
        <v>0</v>
      </c>
      <c r="AD1055">
        <f>IFERROR(ABS(((J1055*$C$5)/(4*Z1055))*((((1/(AA1055^3))-AA1055)*SIN(V1055))-(((4/(AA1055^5))-(5/(AA1055^3))+AA1055)*SIN(3*V1055))-(2*AC1055*((3/(AA1055^4))-(4/(AA1055^2))+1)*COS(2*V1055))+(2*AC1055*((1/(AA1055^2))-1)))),0)</f>
        <v>114555.57327183915</v>
      </c>
      <c r="AE1055">
        <f>IFERROR(ABS(((J1055*$C$5)/(4*Z1055))*((2*AC1055*((-(3/(AB1055^4)))+(2/(AB1055^2))+1)*SIN(2*X1055))-((1/(AB1055^3))*COS(X1055))+(((4/(AB1055^5))-((3/(AB1055^3))-AB1055))*COS(3*X1055)))),0)</f>
        <v>87245.845364857261</v>
      </c>
      <c r="AF1055">
        <f>MAX($C$8,AD1055)</f>
        <v>400000</v>
      </c>
      <c r="AG1055" s="11">
        <f>MAX(AE1055,$C$3,U1055)</f>
        <v>200000</v>
      </c>
      <c r="AH1055" s="11">
        <f t="shared" si="203"/>
        <v>7.5468536490381349E-2</v>
      </c>
      <c r="AI1055" s="11">
        <f>(3*K1055)/($C$2*$C$3*2)</f>
        <v>-1.4999999999999999E-2</v>
      </c>
      <c r="AJ1055">
        <f t="shared" si="195"/>
        <v>0.30970999999999999</v>
      </c>
      <c r="AK1055">
        <f t="shared" si="196"/>
        <v>7.5468536490381349E-2</v>
      </c>
      <c r="AL1055">
        <f>0</f>
        <v>0</v>
      </c>
      <c r="AN1055">
        <f t="shared" si="197"/>
        <v>1.0934576809369931E-6</v>
      </c>
    </row>
    <row r="1056" spans="7:40" x14ac:dyDescent="0.25">
      <c r="G1056">
        <f>G1055+($C$6/1700)</f>
        <v>0.31000000000000577</v>
      </c>
      <c r="H1056" s="7">
        <f t="shared" si="198"/>
        <v>0.31</v>
      </c>
      <c r="I1056" s="7">
        <f t="shared" si="204"/>
        <v>1056</v>
      </c>
      <c r="J1056" s="7">
        <f t="shared" si="205"/>
        <v>18.956000000000071</v>
      </c>
      <c r="K1056" s="7">
        <v>-100</v>
      </c>
      <c r="L1056">
        <f>SQRT(ABS((6*J1056)/($C$2*$C$8)))</f>
        <v>7.5410874547375592E-2</v>
      </c>
      <c r="M1056">
        <f>(3*K1056)/($C$2*$C$3*2)</f>
        <v>-1.4999999999999999E-2</v>
      </c>
      <c r="N1056">
        <f t="shared" si="199"/>
        <v>7.5410874547375592E-2</v>
      </c>
      <c r="O1056">
        <f t="shared" si="200"/>
        <v>9.7979589711327184E-2</v>
      </c>
      <c r="P1056">
        <f t="shared" si="194"/>
        <v>-39782.060850060836</v>
      </c>
      <c r="Q1056">
        <f>0</f>
        <v>0</v>
      </c>
      <c r="R1056" s="12">
        <f>0</f>
        <v>0</v>
      </c>
      <c r="S1056">
        <f>0</f>
        <v>0</v>
      </c>
      <c r="T1056">
        <f>SIN(R1056)*$C$5</f>
        <v>0</v>
      </c>
      <c r="U1056">
        <f>IFERROR($C$3*S1056,0)</f>
        <v>0</v>
      </c>
      <c r="V1056">
        <f>3.1415-ATAN((M1056/2)/ABS((G1056-$C$7)))</f>
        <v>3.3268479499957211</v>
      </c>
      <c r="W1056">
        <f>SQRT(((O1056/2))^2+(ABS(G1056-$C$7))^2)</f>
        <v>6.3245553203363947E-2</v>
      </c>
      <c r="X1056">
        <f t="shared" si="201"/>
        <v>3.1415000000000002</v>
      </c>
      <c r="Y1056">
        <f>G1056-$C$7</f>
        <v>-3.9999999999994207E-2</v>
      </c>
      <c r="Z1056">
        <f t="shared" si="202"/>
        <v>1.7868606724000709E-6</v>
      </c>
      <c r="AA1056">
        <f>W1056/$C$5</f>
        <v>3.1622776601681974</v>
      </c>
      <c r="AB1056">
        <f>Y1056/$C$5</f>
        <v>-1.9999999999997102</v>
      </c>
      <c r="AC1056">
        <f>$C$4/$C$5</f>
        <v>0</v>
      </c>
      <c r="AD1056">
        <f>IFERROR(ABS(((J1056*$C$5)/(4*Z1056))*((((1/(AA1056^3))-AA1056)*SIN(V1056))-(((4/(AA1056^5))-(5/(AA1056^3))+AA1056)*SIN(3*V1056))-(2*AC1056*((3/(AA1056^4))-(4/(AA1056^2))+1)*COS(2*V1056))+(2*AC1056*((1/(AA1056^2))-1)))),0)</f>
        <v>115013.18981281159</v>
      </c>
      <c r="AE1056">
        <f>IFERROR(ABS(((J1056*$C$5)/(4*Z1056))*((2*AC1056*((-(3/(AB1056^4)))+(2/(AB1056^2))+1)*SIN(2*X1056))-((1/(AB1056^3))*COS(X1056))+(((4/(AB1056^5))-((3/(AB1056^3))-AB1056))*COS(3*X1056)))),0)</f>
        <v>86194.461617645517</v>
      </c>
      <c r="AF1056">
        <f>MAX($C$8,AD1056)</f>
        <v>400000</v>
      </c>
      <c r="AG1056" s="11">
        <f>MAX(AE1056,$C$3,U1056)</f>
        <v>200000</v>
      </c>
      <c r="AH1056" s="11">
        <f t="shared" si="203"/>
        <v>7.5410874547375592E-2</v>
      </c>
      <c r="AI1056" s="11">
        <f>(3*K1056)/($C$2*$C$3*2)</f>
        <v>-1.4999999999999999E-2</v>
      </c>
      <c r="AJ1056">
        <f t="shared" si="195"/>
        <v>0.31</v>
      </c>
      <c r="AK1056">
        <f t="shared" si="196"/>
        <v>7.5410874547375592E-2</v>
      </c>
      <c r="AL1056">
        <f>0</f>
        <v>0</v>
      </c>
      <c r="AN1056">
        <f t="shared" si="197"/>
        <v>1.092620942962429E-6</v>
      </c>
    </row>
    <row r="1057" spans="7:40" x14ac:dyDescent="0.25">
      <c r="G1057">
        <f>G1056+($C$6/1700)</f>
        <v>0.3102941176470646</v>
      </c>
      <c r="H1057" s="7">
        <f t="shared" si="198"/>
        <v>0.31029000000000001</v>
      </c>
      <c r="I1057" s="7">
        <f t="shared" si="204"/>
        <v>1057</v>
      </c>
      <c r="J1057" s="7">
        <f t="shared" si="205"/>
        <v>18.927000000000071</v>
      </c>
      <c r="K1057" s="7">
        <v>-100</v>
      </c>
      <c r="L1057">
        <f>SQRT(ABS((6*J1057)/($C$2*$C$8)))</f>
        <v>7.5353168480164268E-2</v>
      </c>
      <c r="M1057">
        <f>(3*K1057)/($C$2*$C$3*2)</f>
        <v>-1.4999999999999999E-2</v>
      </c>
      <c r="N1057">
        <f t="shared" si="199"/>
        <v>7.5353168480164268E-2</v>
      </c>
      <c r="O1057">
        <f t="shared" si="200"/>
        <v>9.7979589711327184E-2</v>
      </c>
      <c r="P1057">
        <f t="shared" si="194"/>
        <v>-39812.526274720753</v>
      </c>
      <c r="Q1057">
        <f>0</f>
        <v>0</v>
      </c>
      <c r="R1057" s="12">
        <f>0</f>
        <v>0</v>
      </c>
      <c r="S1057">
        <f>0</f>
        <v>0</v>
      </c>
      <c r="T1057">
        <f>SIN(R1057)*$C$5</f>
        <v>0</v>
      </c>
      <c r="U1057">
        <f>IFERROR($C$3*S1057,0)</f>
        <v>0</v>
      </c>
      <c r="V1057">
        <f>3.1415-ATAN((M1057/2)/ABS((G1057-$C$7)))</f>
        <v>3.328189330814276</v>
      </c>
      <c r="W1057">
        <f>SQRT(((O1057/2))^2+(ABS(G1057-$C$7))^2)</f>
        <v>6.3059948409629599E-2</v>
      </c>
      <c r="X1057">
        <f t="shared" si="201"/>
        <v>3.1415000000000002</v>
      </c>
      <c r="Y1057">
        <f>G1057-$C$7</f>
        <v>-3.9705882352935373E-2</v>
      </c>
      <c r="Z1057">
        <f t="shared" si="202"/>
        <v>1.7827617747800933E-6</v>
      </c>
      <c r="AA1057">
        <f>W1057/$C$5</f>
        <v>3.1529974204814799</v>
      </c>
      <c r="AB1057">
        <f>Y1057/$C$5</f>
        <v>-1.9852941176467687</v>
      </c>
      <c r="AC1057">
        <f>$C$4/$C$5</f>
        <v>0</v>
      </c>
      <c r="AD1057">
        <f>IFERROR(ABS(((J1057*$C$5)/(4*Z1057))*((((1/(AA1057^3))-AA1057)*SIN(V1057))-(((4/(AA1057^5))-(5/(AA1057^3))+AA1057)*SIN(3*V1057))-(2*AC1057*((3/(AA1057^4))-(4/(AA1057^2))+1)*COS(2*V1057))+(2*AC1057*((1/(AA1057^2))-1)))),0)</f>
        <v>115477.17729112518</v>
      </c>
      <c r="AE1057">
        <f>IFERROR(ABS(((J1057*$C$5)/(4*Z1057))*((2*AC1057*((-(3/(AB1057^4)))+(2/(AB1057^2))+1)*SIN(2*X1057))-((1/(AB1057^3))*COS(X1057))+(((4/(AB1057^5))-((3/(AB1057^3))-AB1057))*COS(3*X1057)))),0)</f>
        <v>85135.061548861049</v>
      </c>
      <c r="AF1057">
        <f>MAX($C$8,AD1057)</f>
        <v>400000</v>
      </c>
      <c r="AG1057" s="11">
        <f>MAX(AE1057,$C$3,U1057)</f>
        <v>200000</v>
      </c>
      <c r="AH1057" s="11">
        <f t="shared" si="203"/>
        <v>7.5353168480164268E-2</v>
      </c>
      <c r="AI1057" s="11">
        <f>(3*K1057)/($C$2*$C$3*2)</f>
        <v>-1.4999999999999999E-2</v>
      </c>
      <c r="AJ1057">
        <f t="shared" si="195"/>
        <v>0.31029000000000001</v>
      </c>
      <c r="AK1057">
        <f t="shared" si="196"/>
        <v>7.5353168480164268E-2</v>
      </c>
      <c r="AL1057">
        <f>0</f>
        <v>0</v>
      </c>
      <c r="AN1057">
        <f t="shared" si="197"/>
        <v>1.1294013901176693E-6</v>
      </c>
    </row>
    <row r="1058" spans="7:40" x14ac:dyDescent="0.25">
      <c r="G1058">
        <f>G1057+($C$6/1700)</f>
        <v>0.31058823529412344</v>
      </c>
      <c r="H1058" s="7">
        <f t="shared" si="198"/>
        <v>0.31058999999999998</v>
      </c>
      <c r="I1058" s="7">
        <f t="shared" si="204"/>
        <v>1058</v>
      </c>
      <c r="J1058" s="7">
        <f t="shared" si="205"/>
        <v>18.897000000000073</v>
      </c>
      <c r="K1058" s="7">
        <v>-100</v>
      </c>
      <c r="L1058">
        <f>SQRT(ABS((6*J1058)/($C$2*$C$8)))</f>
        <v>7.5293426007852909E-2</v>
      </c>
      <c r="M1058">
        <f>(3*K1058)/($C$2*$C$3*2)</f>
        <v>-1.4999999999999999E-2</v>
      </c>
      <c r="N1058">
        <f t="shared" si="199"/>
        <v>7.5293426007852909E-2</v>
      </c>
      <c r="O1058">
        <f t="shared" si="200"/>
        <v>9.7979589711327184E-2</v>
      </c>
      <c r="P1058">
        <f t="shared" si="194"/>
        <v>-39844.11600140373</v>
      </c>
      <c r="Q1058">
        <f>0</f>
        <v>0</v>
      </c>
      <c r="R1058" s="12">
        <f>0</f>
        <v>0</v>
      </c>
      <c r="S1058">
        <f>0</f>
        <v>0</v>
      </c>
      <c r="T1058">
        <f>SIN(R1058)*$C$5</f>
        <v>0</v>
      </c>
      <c r="U1058">
        <f>IFERROR($C$3*S1058,0)</f>
        <v>0</v>
      </c>
      <c r="V1058">
        <f>3.1415-ATAN((M1058/2)/ABS((G1058-$C$7)))</f>
        <v>3.3295500375424183</v>
      </c>
      <c r="W1058">
        <f>SQRT(((O1058/2))^2+(ABS(G1058-$C$7))^2)</f>
        <v>6.2875171548325642E-2</v>
      </c>
      <c r="X1058">
        <f t="shared" si="201"/>
        <v>3.1415000000000002</v>
      </c>
      <c r="Y1058">
        <f>G1058-$C$7</f>
        <v>-3.941176470587654E-2</v>
      </c>
      <c r="Z1058">
        <f t="shared" si="202"/>
        <v>1.7785248390880019E-6</v>
      </c>
      <c r="AA1058">
        <f>W1058/$C$5</f>
        <v>3.143758577416282</v>
      </c>
      <c r="AB1058">
        <f>Y1058/$C$5</f>
        <v>-1.9705882352938269</v>
      </c>
      <c r="AC1058">
        <f>$C$4/$C$5</f>
        <v>0</v>
      </c>
      <c r="AD1058">
        <f>IFERROR(ABS(((J1058*$C$5)/(4*Z1058))*((((1/(AA1058^3))-AA1058)*SIN(V1058))-(((4/(AA1058^5))-(5/(AA1058^3))+AA1058)*SIN(3*V1058))-(2*AC1058*((3/(AA1058^4))-(4/(AA1058^2))+1)*COS(2*V1058))+(2*AC1058*((1/(AA1058^2))-1)))),0)</f>
        <v>115950.72586950133</v>
      </c>
      <c r="AE1058">
        <f>IFERROR(ABS(((J1058*$C$5)/(4*Z1058))*((2*AC1058*((-(3/(AB1058^4)))+(2/(AB1058^2))+1)*SIN(2*X1058))-((1/(AB1058^3))*COS(X1058))+(((4/(AB1058^5))-((3/(AB1058^3))-AB1058))*COS(3*X1058)))),0)</f>
        <v>84069.772630144842</v>
      </c>
      <c r="AF1058">
        <f>MAX($C$8,AD1058)</f>
        <v>400000</v>
      </c>
      <c r="AG1058" s="11">
        <f>MAX(AE1058,$C$3,U1058)</f>
        <v>200000</v>
      </c>
      <c r="AH1058" s="11">
        <f t="shared" si="203"/>
        <v>7.5293426007852909E-2</v>
      </c>
      <c r="AI1058" s="11">
        <f>(3*K1058)/($C$2*$C$3*2)</f>
        <v>-1.4999999999999999E-2</v>
      </c>
      <c r="AJ1058">
        <f t="shared" si="195"/>
        <v>0.31058999999999998</v>
      </c>
      <c r="AK1058">
        <f t="shared" si="196"/>
        <v>7.5293426007852909E-2</v>
      </c>
      <c r="AL1058">
        <f>0</f>
        <v>0</v>
      </c>
      <c r="AN1058">
        <f t="shared" si="197"/>
        <v>1.0909166329285234E-6</v>
      </c>
    </row>
    <row r="1059" spans="7:40" x14ac:dyDescent="0.25">
      <c r="G1059">
        <f>G1058+($C$6/1700)</f>
        <v>0.31088235294118227</v>
      </c>
      <c r="H1059" s="7">
        <f t="shared" si="198"/>
        <v>0.31087999999999999</v>
      </c>
      <c r="I1059" s="7">
        <f t="shared" si="204"/>
        <v>1059</v>
      </c>
      <c r="J1059" s="7">
        <f t="shared" si="205"/>
        <v>18.868000000000073</v>
      </c>
      <c r="K1059" s="7">
        <v>-100</v>
      </c>
      <c r="L1059">
        <f>SQRT(ABS((6*J1059)/($C$2*$C$8)))</f>
        <v>7.5235629857136319E-2</v>
      </c>
      <c r="M1059">
        <f>(3*K1059)/($C$2*$C$3*2)</f>
        <v>-1.4999999999999999E-2</v>
      </c>
      <c r="N1059">
        <f t="shared" si="199"/>
        <v>7.5235629857136319E-2</v>
      </c>
      <c r="O1059">
        <f t="shared" si="200"/>
        <v>9.7979589711327184E-2</v>
      </c>
      <c r="P1059">
        <f t="shared" si="194"/>
        <v>-39874.724325384792</v>
      </c>
      <c r="Q1059">
        <f>0</f>
        <v>0</v>
      </c>
      <c r="R1059" s="12">
        <f>0</f>
        <v>0</v>
      </c>
      <c r="S1059">
        <f>0</f>
        <v>0</v>
      </c>
      <c r="T1059">
        <f>SIN(R1059)*$C$5</f>
        <v>0</v>
      </c>
      <c r="U1059">
        <f>IFERROR($C$3*S1059,0)</f>
        <v>0</v>
      </c>
      <c r="V1059">
        <f>3.1415-ATAN((M1059/2)/ABS((G1059-$C$7)))</f>
        <v>3.3309304857174964</v>
      </c>
      <c r="W1059">
        <f>SQRT(((O1059/2))^2+(ABS(G1059-$C$7))^2)</f>
        <v>6.2691229940225551E-2</v>
      </c>
      <c r="X1059">
        <f t="shared" si="201"/>
        <v>3.1415000000000002</v>
      </c>
      <c r="Y1059">
        <f>G1059-$C$7</f>
        <v>-3.9117647058817706E-2</v>
      </c>
      <c r="Z1059">
        <f t="shared" si="202"/>
        <v>1.774432330180567E-6</v>
      </c>
      <c r="AA1059">
        <f>W1059/$C$5</f>
        <v>3.1345614970112776</v>
      </c>
      <c r="AB1059">
        <f>Y1059/$C$5</f>
        <v>-1.9558823529408853</v>
      </c>
      <c r="AC1059">
        <f>$C$4/$C$5</f>
        <v>0</v>
      </c>
      <c r="AD1059">
        <f>IFERROR(ABS(((J1059*$C$5)/(4*Z1059))*((((1/(AA1059^3))-AA1059)*SIN(V1059))-(((4/(AA1059^5))-(5/(AA1059^3))+AA1059)*SIN(3*V1059))-(2*AC1059*((3/(AA1059^4))-(4/(AA1059^2))+1)*COS(2*V1059))+(2*AC1059*((1/(AA1059^2))-1)))),0)</f>
        <v>116427.84215896027</v>
      </c>
      <c r="AE1059">
        <f>IFERROR(ABS(((J1059*$C$5)/(4*Z1059))*((2*AC1059*((-(3/(AB1059^4)))+(2/(AB1059^2))+1)*SIN(2*X1059))-((1/(AB1059^3))*COS(X1059))+(((4/(AB1059^5))-((3/(AB1059^3))-AB1059))*COS(3*X1059)))),0)</f>
        <v>82994.029350070705</v>
      </c>
      <c r="AF1059">
        <f>MAX($C$8,AD1059)</f>
        <v>400000</v>
      </c>
      <c r="AG1059" s="11">
        <f>MAX(AE1059,$C$3,U1059)</f>
        <v>200000</v>
      </c>
      <c r="AH1059" s="11">
        <f t="shared" si="203"/>
        <v>7.5235629857136319E-2</v>
      </c>
      <c r="AI1059" s="11">
        <f>(3*K1059)/($C$2*$C$3*2)</f>
        <v>-1.4999999999999999E-2</v>
      </c>
      <c r="AJ1059">
        <f t="shared" si="195"/>
        <v>0.31087999999999999</v>
      </c>
      <c r="AK1059">
        <f t="shared" si="196"/>
        <v>7.5235629857136319E-2</v>
      </c>
      <c r="AL1059">
        <f>0</f>
        <v>0</v>
      </c>
      <c r="AN1059">
        <f t="shared" si="197"/>
        <v>1.1276369096478686E-6</v>
      </c>
    </row>
    <row r="1060" spans="7:40" x14ac:dyDescent="0.25">
      <c r="G1060">
        <f>G1059+($C$6/1700)</f>
        <v>0.31117647058824111</v>
      </c>
      <c r="H1060" s="7">
        <f t="shared" si="198"/>
        <v>0.31118000000000001</v>
      </c>
      <c r="I1060" s="7">
        <f t="shared" si="204"/>
        <v>1060</v>
      </c>
      <c r="J1060" s="7">
        <f t="shared" si="205"/>
        <v>18.838000000000072</v>
      </c>
      <c r="K1060" s="7">
        <v>-100</v>
      </c>
      <c r="L1060">
        <f>SQRT(ABS((6*J1060)/($C$2*$C$8)))</f>
        <v>7.517579397651894E-2</v>
      </c>
      <c r="M1060">
        <f>(3*K1060)/($C$2*$C$3*2)</f>
        <v>-1.4999999999999999E-2</v>
      </c>
      <c r="N1060">
        <f t="shared" si="199"/>
        <v>7.517579397651894E-2</v>
      </c>
      <c r="O1060">
        <f t="shared" si="200"/>
        <v>9.7979589711327184E-2</v>
      </c>
      <c r="P1060">
        <f t="shared" si="194"/>
        <v>-39906.462457011708</v>
      </c>
      <c r="Q1060">
        <f>0</f>
        <v>0</v>
      </c>
      <c r="R1060" s="12">
        <f>0</f>
        <v>0</v>
      </c>
      <c r="S1060">
        <f>0</f>
        <v>0</v>
      </c>
      <c r="T1060">
        <f>SIN(R1060)*$C$5</f>
        <v>0</v>
      </c>
      <c r="U1060">
        <f>IFERROR($C$3*S1060,0)</f>
        <v>0</v>
      </c>
      <c r="V1060">
        <f>3.1415-ATAN((M1060/2)/ABS((G1060-$C$7)))</f>
        <v>3.3323311027212901</v>
      </c>
      <c r="W1060">
        <f>SQRT(((O1060/2))^2+(ABS(G1060-$C$7))^2)</f>
        <v>6.2508130958985719E-2</v>
      </c>
      <c r="X1060">
        <f t="shared" si="201"/>
        <v>3.1415000000000002</v>
      </c>
      <c r="Y1060">
        <f>G1060-$C$7</f>
        <v>-3.8823529411758873E-2</v>
      </c>
      <c r="Z1060">
        <f t="shared" si="202"/>
        <v>1.7702020086620864E-6</v>
      </c>
      <c r="AA1060">
        <f>W1060/$C$5</f>
        <v>3.1254065479492859</v>
      </c>
      <c r="AB1060">
        <f>Y1060/$C$5</f>
        <v>-1.9411764705879435</v>
      </c>
      <c r="AC1060">
        <f>$C$4/$C$5</f>
        <v>0</v>
      </c>
      <c r="AD1060">
        <f>IFERROR(ABS(((J1060*$C$5)/(4*Z1060))*((((1/(AA1060^3))-AA1060)*SIN(V1060))-(((4/(AA1060^5))-(5/(AA1060^3))+AA1060)*SIN(3*V1060))-(2*AC1060*((3/(AA1060^4))-(4/(AA1060^2))+1)*COS(2*V1060))+(2*AC1060*((1/(AA1060^2))-1)))),0)</f>
        <v>116914.8075334813</v>
      </c>
      <c r="AE1060">
        <f>IFERROR(ABS(((J1060*$C$5)/(4*Z1060))*((2*AC1060*((-(3/(AB1060^4)))+(2/(AB1060^2))+1)*SIN(2*X1060))-((1/(AB1060^3))*COS(X1060))+(((4/(AB1060^5))-((3/(AB1060^3))-AB1060))*COS(3*X1060)))),0)</f>
        <v>81912.169070966032</v>
      </c>
      <c r="AF1060">
        <f>MAX($C$8,AD1060)</f>
        <v>400000</v>
      </c>
      <c r="AG1060" s="11">
        <f>MAX(AE1060,$C$3,U1060)</f>
        <v>200000</v>
      </c>
      <c r="AH1060" s="11">
        <f t="shared" si="203"/>
        <v>7.517579397651894E-2</v>
      </c>
      <c r="AI1060" s="11">
        <f>(3*K1060)/($C$2*$C$3*2)</f>
        <v>-1.4999999999999999E-2</v>
      </c>
      <c r="AJ1060">
        <f t="shared" si="195"/>
        <v>0.31118000000000001</v>
      </c>
      <c r="AK1060">
        <f t="shared" si="196"/>
        <v>7.517579397651894E-2</v>
      </c>
      <c r="AL1060">
        <f>0</f>
        <v>0</v>
      </c>
      <c r="AN1060">
        <f t="shared" si="197"/>
        <v>1.0892096561269124E-6</v>
      </c>
    </row>
    <row r="1061" spans="7:40" x14ac:dyDescent="0.25">
      <c r="G1061">
        <f>G1060+($C$6/1700)</f>
        <v>0.31147058823529994</v>
      </c>
      <c r="H1061" s="7">
        <f t="shared" si="198"/>
        <v>0.31147000000000002</v>
      </c>
      <c r="I1061" s="7">
        <f t="shared" si="204"/>
        <v>1061</v>
      </c>
      <c r="J1061" s="7">
        <f t="shared" si="205"/>
        <v>18.809000000000072</v>
      </c>
      <c r="K1061" s="7">
        <v>-100</v>
      </c>
      <c r="L1061">
        <f>SQRT(ABS((6*J1061)/($C$2*$C$8)))</f>
        <v>7.5117907319094179E-2</v>
      </c>
      <c r="M1061">
        <f>(3*K1061)/($C$2*$C$3*2)</f>
        <v>-1.4999999999999999E-2</v>
      </c>
      <c r="N1061">
        <f t="shared" si="199"/>
        <v>7.5117907319094179E-2</v>
      </c>
      <c r="O1061">
        <f t="shared" si="200"/>
        <v>9.7979589711327184E-2</v>
      </c>
      <c r="P1061">
        <f t="shared" si="194"/>
        <v>-39937.214800943097</v>
      </c>
      <c r="Q1061">
        <f>0</f>
        <v>0</v>
      </c>
      <c r="R1061" s="12">
        <f>0</f>
        <v>0</v>
      </c>
      <c r="S1061">
        <f>0</f>
        <v>0</v>
      </c>
      <c r="T1061">
        <f>SIN(R1061)*$C$5</f>
        <v>0</v>
      </c>
      <c r="U1061">
        <f>IFERROR($C$3*S1061,0)</f>
        <v>0</v>
      </c>
      <c r="V1061">
        <f>3.1415-ATAN((M1061/2)/ABS((G1061-$C$7)))</f>
        <v>3.333752328199199</v>
      </c>
      <c r="W1061">
        <f>SQRT(((O1061/2))^2+(ABS(G1061-$C$7))^2)</f>
        <v>6.2325882030933255E-2</v>
      </c>
      <c r="X1061">
        <f t="shared" si="201"/>
        <v>3.1415000000000002</v>
      </c>
      <c r="Y1061">
        <f>G1061-$C$7</f>
        <v>-3.8529411764700039E-2</v>
      </c>
      <c r="Z1061">
        <f t="shared" si="202"/>
        <v>1.7661158984560603E-6</v>
      </c>
      <c r="AA1061">
        <f>W1061/$C$5</f>
        <v>3.1162941015466625</v>
      </c>
      <c r="AB1061">
        <f>Y1061/$C$5</f>
        <v>-1.9264705882350019</v>
      </c>
      <c r="AC1061">
        <f>$C$4/$C$5</f>
        <v>0</v>
      </c>
      <c r="AD1061">
        <f>IFERROR(ABS(((J1061*$C$5)/(4*Z1061))*((((1/(AA1061^3))-AA1061)*SIN(V1061))-(((4/(AA1061^5))-(5/(AA1061^3))+AA1061)*SIN(3*V1061))-(2*AC1061*((3/(AA1061^4))-(4/(AA1061^2))+1)*COS(2*V1061))+(2*AC1061*((1/(AA1061^2))-1)))),0)</f>
        <v>117405.56407950186</v>
      </c>
      <c r="AE1061">
        <f>IFERROR(ABS(((J1061*$C$5)/(4*Z1061))*((2*AC1061*((-(3/(AB1061^4)))+(2/(AB1061^2))+1)*SIN(2*X1061))-((1/(AB1061^3))*COS(X1061))+(((4/(AB1061^5))-((3/(AB1061^3))-AB1061))*COS(3*X1061)))),0)</f>
        <v>80819.739158687356</v>
      </c>
      <c r="AF1061">
        <f>MAX($C$8,AD1061)</f>
        <v>400000</v>
      </c>
      <c r="AG1061" s="11">
        <f>MAX(AE1061,$C$3,U1061)</f>
        <v>200000</v>
      </c>
      <c r="AH1061" s="11">
        <f t="shared" si="203"/>
        <v>7.5117907319094179E-2</v>
      </c>
      <c r="AI1061" s="11">
        <f>(3*K1061)/($C$2*$C$3*2)</f>
        <v>-1.4999999999999999E-2</v>
      </c>
      <c r="AJ1061">
        <f t="shared" si="195"/>
        <v>0.31147000000000002</v>
      </c>
      <c r="AK1061">
        <f t="shared" si="196"/>
        <v>7.5117907319094179E-2</v>
      </c>
      <c r="AL1061">
        <f>0</f>
        <v>0</v>
      </c>
      <c r="AN1061">
        <f t="shared" si="197"/>
        <v>1.0883696522779626E-6</v>
      </c>
    </row>
    <row r="1062" spans="7:40" x14ac:dyDescent="0.25">
      <c r="G1062">
        <f>G1061+($C$6/1700)</f>
        <v>0.31176470588235877</v>
      </c>
      <c r="H1062" s="7">
        <f t="shared" si="198"/>
        <v>0.31175999999999998</v>
      </c>
      <c r="I1062" s="7">
        <f t="shared" si="204"/>
        <v>1062</v>
      </c>
      <c r="J1062" s="7">
        <f t="shared" si="205"/>
        <v>18.780000000000076</v>
      </c>
      <c r="K1062" s="7">
        <v>-100</v>
      </c>
      <c r="L1062">
        <f>SQRT(ABS((6*J1062)/($C$2*$C$8)))</f>
        <v>7.5059976019180977E-2</v>
      </c>
      <c r="M1062">
        <f>(3*K1062)/($C$2*$C$3*2)</f>
        <v>-1.4999999999999999E-2</v>
      </c>
      <c r="N1062">
        <f t="shared" si="199"/>
        <v>7.5059976019180977E-2</v>
      </c>
      <c r="O1062">
        <f t="shared" si="200"/>
        <v>9.7979589711327184E-2</v>
      </c>
      <c r="P1062">
        <f t="shared" si="194"/>
        <v>-39968.038348871494</v>
      </c>
      <c r="Q1062">
        <f>0</f>
        <v>0</v>
      </c>
      <c r="R1062" s="12">
        <f>0</f>
        <v>0</v>
      </c>
      <c r="S1062">
        <f>0</f>
        <v>0</v>
      </c>
      <c r="T1062">
        <f>SIN(R1062)*$C$5</f>
        <v>0</v>
      </c>
      <c r="U1062">
        <f>IFERROR($C$3*S1062,0)</f>
        <v>0</v>
      </c>
      <c r="V1062">
        <f>3.1415-ATAN((M1062/2)/ABS((G1062-$C$7)))</f>
        <v>3.3351946144970959</v>
      </c>
      <c r="W1062">
        <f>SQRT(((O1062/2))^2+(ABS(G1062-$C$7))^2)</f>
        <v>6.2144490634830463E-2</v>
      </c>
      <c r="X1062">
        <f t="shared" si="201"/>
        <v>3.1415000000000002</v>
      </c>
      <c r="Y1062">
        <f>G1062-$C$7</f>
        <v>-3.8235294117641205E-2</v>
      </c>
      <c r="Z1062">
        <f t="shared" si="202"/>
        <v>1.7620329370502809E-6</v>
      </c>
      <c r="AA1062">
        <f>W1062/$C$5</f>
        <v>3.1072245317415232</v>
      </c>
      <c r="AB1062">
        <f>Y1062/$C$5</f>
        <v>-1.9117647058820602</v>
      </c>
      <c r="AC1062">
        <f>$C$4/$C$5</f>
        <v>0</v>
      </c>
      <c r="AD1062">
        <f>IFERROR(ABS(((J1062*$C$5)/(4*Z1062))*((((1/(AA1062^3))-AA1062)*SIN(V1062))-(((4/(AA1062^5))-(5/(AA1062^3))+AA1062)*SIN(3*V1062))-(2*AC1062*((3/(AA1062^4))-(4/(AA1062^2))+1)*COS(2*V1062))+(2*AC1062*((1/(AA1062^2))-1)))),0)</f>
        <v>117903.33035340304</v>
      </c>
      <c r="AE1062">
        <f>IFERROR(ABS(((J1062*$C$5)/(4*Z1062))*((2*AC1062*((-(3/(AB1062^4)))+(2/(AB1062^2))+1)*SIN(2*X1062))-((1/(AB1062^3))*COS(X1062))+(((4/(AB1062^5))-((3/(AB1062^3))-AB1062))*COS(3*X1062)))),0)</f>
        <v>79718.86813076181</v>
      </c>
      <c r="AF1062">
        <f>MAX($C$8,AD1062)</f>
        <v>400000</v>
      </c>
      <c r="AG1062" s="11">
        <f>MAX(AE1062,$C$3,U1062)</f>
        <v>200000</v>
      </c>
      <c r="AH1062" s="11">
        <f t="shared" si="203"/>
        <v>7.5059976019180977E-2</v>
      </c>
      <c r="AI1062" s="11">
        <f>(3*K1062)/($C$2*$C$3*2)</f>
        <v>-1.4999999999999999E-2</v>
      </c>
      <c r="AJ1062">
        <f t="shared" si="195"/>
        <v>0.31175999999999998</v>
      </c>
      <c r="AK1062">
        <f t="shared" si="196"/>
        <v>7.5059976019180977E-2</v>
      </c>
      <c r="AL1062">
        <f>0</f>
        <v>0</v>
      </c>
      <c r="AN1062">
        <f t="shared" si="197"/>
        <v>1.1250000000000864E-6</v>
      </c>
    </row>
    <row r="1063" spans="7:40" x14ac:dyDescent="0.25">
      <c r="G1063">
        <f>G1062+($C$6/1700)</f>
        <v>0.31205882352941761</v>
      </c>
      <c r="H1063" s="7">
        <f t="shared" si="198"/>
        <v>0.31206</v>
      </c>
      <c r="I1063" s="7">
        <f t="shared" si="204"/>
        <v>1063</v>
      </c>
      <c r="J1063" s="7">
        <f t="shared" si="205"/>
        <v>18.750000000000075</v>
      </c>
      <c r="K1063" s="7">
        <v>-100</v>
      </c>
      <c r="L1063">
        <f>SQRT(ABS((6*J1063)/($C$2*$C$8)))</f>
        <v>7.500000000000015E-2</v>
      </c>
      <c r="M1063">
        <f>(3*K1063)/($C$2*$C$3*2)</f>
        <v>-1.4999999999999999E-2</v>
      </c>
      <c r="N1063">
        <f t="shared" si="199"/>
        <v>7.500000000000015E-2</v>
      </c>
      <c r="O1063">
        <f t="shared" si="200"/>
        <v>9.7979589711327184E-2</v>
      </c>
      <c r="P1063">
        <f t="shared" si="194"/>
        <v>-39999.99999999992</v>
      </c>
      <c r="Q1063">
        <f>0</f>
        <v>0</v>
      </c>
      <c r="R1063" s="12">
        <f>0</f>
        <v>0</v>
      </c>
      <c r="S1063">
        <f>0</f>
        <v>0</v>
      </c>
      <c r="T1063">
        <f>SIN(R1063)*$C$5</f>
        <v>0</v>
      </c>
      <c r="U1063">
        <f>IFERROR($C$3*S1063,0)</f>
        <v>0</v>
      </c>
      <c r="V1063">
        <f>3.1415-ATAN((M1063/2)/ABS((G1063-$C$7)))</f>
        <v>3.3366584271166997</v>
      </c>
      <c r="W1063">
        <f>SQRT(((O1063/2))^2+(ABS(G1063-$C$7))^2)</f>
        <v>6.1963964301615472E-2</v>
      </c>
      <c r="X1063">
        <f t="shared" si="201"/>
        <v>3.1415000000000002</v>
      </c>
      <c r="Y1063">
        <f>G1063-$C$7</f>
        <v>-3.7941176470582372E-2</v>
      </c>
      <c r="Z1063">
        <f t="shared" si="202"/>
        <v>1.7578125000000105E-6</v>
      </c>
      <c r="AA1063">
        <f>W1063/$C$5</f>
        <v>3.0981982150807736</v>
      </c>
      <c r="AB1063">
        <f>Y1063/$C$5</f>
        <v>-1.8970588235291186</v>
      </c>
      <c r="AC1063">
        <f>$C$4/$C$5</f>
        <v>0</v>
      </c>
      <c r="AD1063">
        <f>IFERROR(ABS(((J1063*$C$5)/(4*Z1063))*((((1/(AA1063^3))-AA1063)*SIN(V1063))-(((4/(AA1063^5))-(5/(AA1063^3))+AA1063)*SIN(3*V1063))-(2*AC1063*((3/(AA1063^4))-(4/(AA1063^2))+1)*COS(2*V1063))+(2*AC1063*((1/(AA1063^2))-1)))),0)</f>
        <v>118411.3997858159</v>
      </c>
      <c r="AE1063">
        <f>IFERROR(ABS(((J1063*$C$5)/(4*Z1063))*((2*AC1063*((-(3/(AB1063^4)))+(2/(AB1063^2))+1)*SIN(2*X1063))-((1/(AB1063^3))*COS(X1063))+(((4/(AB1063^5))-((3/(AB1063^3))-AB1063))*COS(3*X1063)))),0)</f>
        <v>78611.590464252658</v>
      </c>
      <c r="AF1063">
        <f>MAX($C$8,AD1063)</f>
        <v>400000</v>
      </c>
      <c r="AG1063" s="11">
        <f>MAX(AE1063,$C$3,U1063)</f>
        <v>200000</v>
      </c>
      <c r="AH1063" s="11">
        <f t="shared" si="203"/>
        <v>7.500000000000015E-2</v>
      </c>
      <c r="AI1063" s="11">
        <f>(3*K1063)/($C$2*$C$3*2)</f>
        <v>-1.4999999999999999E-2</v>
      </c>
      <c r="AJ1063">
        <f t="shared" si="195"/>
        <v>0.31206</v>
      </c>
      <c r="AK1063">
        <f t="shared" si="196"/>
        <v>7.500000000000015E-2</v>
      </c>
      <c r="AL1063">
        <f>0</f>
        <v>0</v>
      </c>
      <c r="AN1063">
        <f t="shared" si="197"/>
        <v>1.0866586745616613E-6</v>
      </c>
    </row>
    <row r="1064" spans="7:40" x14ac:dyDescent="0.25">
      <c r="G1064">
        <f>G1063+($C$6/1700)</f>
        <v>0.31235294117647644</v>
      </c>
      <c r="H1064" s="7">
        <f t="shared" si="198"/>
        <v>0.31235000000000002</v>
      </c>
      <c r="I1064" s="7">
        <f t="shared" si="204"/>
        <v>1064</v>
      </c>
      <c r="J1064" s="7">
        <f t="shared" si="205"/>
        <v>18.721000000000075</v>
      </c>
      <c r="K1064" s="7">
        <v>-100</v>
      </c>
      <c r="L1064">
        <f>SQRT(ABS((6*J1064)/($C$2*$C$8)))</f>
        <v>7.4941977555973413E-2</v>
      </c>
      <c r="M1064">
        <f>(3*K1064)/($C$2*$C$3*2)</f>
        <v>-1.4999999999999999E-2</v>
      </c>
      <c r="N1064">
        <f t="shared" si="199"/>
        <v>7.4941977555973413E-2</v>
      </c>
      <c r="O1064">
        <f t="shared" si="200"/>
        <v>9.7979589711327184E-2</v>
      </c>
      <c r="P1064">
        <f t="shared" si="194"/>
        <v>-40030.969262311366</v>
      </c>
      <c r="Q1064">
        <f>0</f>
        <v>0</v>
      </c>
      <c r="R1064" s="12">
        <f>0</f>
        <v>0</v>
      </c>
      <c r="S1064">
        <f>0</f>
        <v>0</v>
      </c>
      <c r="T1064">
        <f>SIN(R1064)*$C$5</f>
        <v>0</v>
      </c>
      <c r="U1064">
        <f>IFERROR($C$3*S1064,0)</f>
        <v>0</v>
      </c>
      <c r="V1064">
        <f>3.1415-ATAN((M1064/2)/ABS((G1064-$C$7)))</f>
        <v>3.3381442451903749</v>
      </c>
      <c r="W1064">
        <f>SQRT(((O1064/2))^2+(ABS(G1064-$C$7))^2)</f>
        <v>6.1784310614118244E-2</v>
      </c>
      <c r="X1064">
        <f t="shared" si="201"/>
        <v>3.1415000000000002</v>
      </c>
      <c r="Y1064">
        <f>G1064-$C$7</f>
        <v>-3.7647058823523538E-2</v>
      </c>
      <c r="Z1064">
        <f t="shared" si="202"/>
        <v>1.7537359522817299E-6</v>
      </c>
      <c r="AA1064">
        <f>W1064/$C$5</f>
        <v>3.0892155307059124</v>
      </c>
      <c r="AB1064">
        <f>Y1064/$C$5</f>
        <v>-1.8823529411761768</v>
      </c>
      <c r="AC1064">
        <f>$C$4/$C$5</f>
        <v>0</v>
      </c>
      <c r="AD1064">
        <f>IFERROR(ABS(((J1064*$C$5)/(4*Z1064))*((((1/(AA1064^3))-AA1064)*SIN(V1064))-(((4/(AA1064^5))-(5/(AA1064^3))+AA1064)*SIN(3*V1064))-(2*AC1064*((3/(AA1064^4))-(4/(AA1064^2))+1)*COS(2*V1064))+(2*AC1064*((1/(AA1064^2))-1)))),0)</f>
        <v>118923.614700879</v>
      </c>
      <c r="AE1064">
        <f>IFERROR(ABS(((J1064*$C$5)/(4*Z1064))*((2*AC1064*((-(3/(AB1064^4)))+(2/(AB1064^2))+1)*SIN(2*X1064))-((1/(AB1064^3))*COS(X1064))+(((4/(AB1064^5))-((3/(AB1064^3))-AB1064))*COS(3*X1064)))),0)</f>
        <v>77493.635807864935</v>
      </c>
      <c r="AF1064">
        <f>MAX($C$8,AD1064)</f>
        <v>400000</v>
      </c>
      <c r="AG1064" s="11">
        <f>MAX(AE1064,$C$3,U1064)</f>
        <v>200000</v>
      </c>
      <c r="AH1064" s="11">
        <f t="shared" si="203"/>
        <v>7.4941977555973413E-2</v>
      </c>
      <c r="AI1064" s="11">
        <f>(3*K1064)/($C$2*$C$3*2)</f>
        <v>-1.4999999999999999E-2</v>
      </c>
      <c r="AJ1064">
        <f t="shared" si="195"/>
        <v>0.31235000000000002</v>
      </c>
      <c r="AK1064">
        <f t="shared" si="196"/>
        <v>7.4941977555973413E-2</v>
      </c>
      <c r="AL1064">
        <f>0</f>
        <v>0</v>
      </c>
      <c r="AN1064">
        <f t="shared" si="197"/>
        <v>1.1232286054048515E-6</v>
      </c>
    </row>
    <row r="1065" spans="7:40" x14ac:dyDescent="0.25">
      <c r="G1065">
        <f>G1064+($C$6/1700)</f>
        <v>0.31264705882353527</v>
      </c>
      <c r="H1065" s="7">
        <f t="shared" si="198"/>
        <v>0.31264999999999998</v>
      </c>
      <c r="I1065" s="7">
        <f t="shared" si="204"/>
        <v>1065</v>
      </c>
      <c r="J1065" s="7">
        <f t="shared" si="205"/>
        <v>18.691000000000077</v>
      </c>
      <c r="K1065" s="7">
        <v>-100</v>
      </c>
      <c r="L1065">
        <f>SQRT(ABS((6*J1065)/($C$2*$C$8)))</f>
        <v>7.4881907026998346E-2</v>
      </c>
      <c r="M1065">
        <f>(3*K1065)/($C$2*$C$3*2)</f>
        <v>-1.4999999999999999E-2</v>
      </c>
      <c r="N1065">
        <f t="shared" si="199"/>
        <v>7.4881907026998346E-2</v>
      </c>
      <c r="O1065">
        <f t="shared" si="200"/>
        <v>9.7979589711327184E-2</v>
      </c>
      <c r="P1065">
        <f t="shared" si="194"/>
        <v>-40063.082246534708</v>
      </c>
      <c r="Q1065">
        <f>0</f>
        <v>0</v>
      </c>
      <c r="R1065" s="12">
        <f>0</f>
        <v>0</v>
      </c>
      <c r="S1065">
        <f>0</f>
        <v>0</v>
      </c>
      <c r="T1065">
        <f>SIN(R1065)*$C$5</f>
        <v>0</v>
      </c>
      <c r="U1065">
        <f>IFERROR($C$3*S1065,0)</f>
        <v>0</v>
      </c>
      <c r="V1065">
        <f>3.1415-ATAN((M1065/2)/ABS((G1065-$C$7)))</f>
        <v>3.3396525619763175</v>
      </c>
      <c r="W1065">
        <f>SQRT(((O1065/2))^2+(ABS(G1065-$C$7))^2)</f>
        <v>6.160553720675143E-2</v>
      </c>
      <c r="X1065">
        <f t="shared" si="201"/>
        <v>3.1415000000000002</v>
      </c>
      <c r="Y1065">
        <f>G1065-$C$7</f>
        <v>-3.7352941176464705E-2</v>
      </c>
      <c r="Z1065">
        <f t="shared" si="202"/>
        <v>1.74952215530204E-6</v>
      </c>
      <c r="AA1065">
        <f>W1065/$C$5</f>
        <v>3.0802768603375714</v>
      </c>
      <c r="AB1065">
        <f>Y1065/$C$5</f>
        <v>-1.8676470588232352</v>
      </c>
      <c r="AC1065">
        <f>$C$4/$C$5</f>
        <v>0</v>
      </c>
      <c r="AD1065">
        <f>IFERROR(ABS(((J1065*$C$5)/(4*Z1065))*((((1/(AA1065^3))-AA1065)*SIN(V1065))-(((4/(AA1065^5))-(5/(AA1065^3))+AA1065)*SIN(3*V1065))-(2*AC1065*((3/(AA1065^4))-(4/(AA1065^2))+1)*COS(2*V1065))+(2*AC1065*((1/(AA1065^2))-1)))),0)</f>
        <v>119446.45113501398</v>
      </c>
      <c r="AE1065">
        <f>IFERROR(ABS(((J1065*$C$5)/(4*Z1065))*((2*AC1065*((-(3/(AB1065^4)))+(2/(AB1065^2))+1)*SIN(2*X1065))-((1/(AB1065^3))*COS(X1065))+(((4/(AB1065^5))-((3/(AB1065^3))-AB1065))*COS(3*X1065)))),0)</f>
        <v>76369.130151192046</v>
      </c>
      <c r="AF1065">
        <f>MAX($C$8,AD1065)</f>
        <v>400000</v>
      </c>
      <c r="AG1065" s="11">
        <f>MAX(AE1065,$C$3,U1065)</f>
        <v>200000</v>
      </c>
      <c r="AH1065" s="11">
        <f t="shared" si="203"/>
        <v>7.4881907026998346E-2</v>
      </c>
      <c r="AI1065" s="11">
        <f>(3*K1065)/($C$2*$C$3*2)</f>
        <v>-1.4999999999999999E-2</v>
      </c>
      <c r="AJ1065">
        <f t="shared" si="195"/>
        <v>0.31264999999999998</v>
      </c>
      <c r="AK1065">
        <f t="shared" si="196"/>
        <v>7.4881907026998346E-2</v>
      </c>
      <c r="AL1065">
        <f>0</f>
        <v>0</v>
      </c>
      <c r="AN1065">
        <f t="shared" si="197"/>
        <v>1.084944998605969E-6</v>
      </c>
    </row>
    <row r="1066" spans="7:40" x14ac:dyDescent="0.25">
      <c r="G1066">
        <f>G1065+($C$6/1700)</f>
        <v>0.31294117647059411</v>
      </c>
      <c r="H1066" s="7">
        <f t="shared" si="198"/>
        <v>0.31294</v>
      </c>
      <c r="I1066" s="7">
        <f t="shared" si="204"/>
        <v>1066</v>
      </c>
      <c r="J1066" s="7">
        <f t="shared" si="205"/>
        <v>18.662000000000077</v>
      </c>
      <c r="K1066" s="7">
        <v>-100</v>
      </c>
      <c r="L1066">
        <f>SQRT(ABS((6*J1066)/($C$2*$C$8)))</f>
        <v>7.4823793007304989E-2</v>
      </c>
      <c r="M1066">
        <f>(3*K1066)/($C$2*$C$3*2)</f>
        <v>-1.4999999999999999E-2</v>
      </c>
      <c r="N1066">
        <f t="shared" si="199"/>
        <v>7.4823793007304989E-2</v>
      </c>
      <c r="O1066">
        <f t="shared" si="200"/>
        <v>9.7979589711327184E-2</v>
      </c>
      <c r="P1066">
        <f t="shared" si="194"/>
        <v>-40094.198374935528</v>
      </c>
      <c r="Q1066">
        <f>0</f>
        <v>0</v>
      </c>
      <c r="R1066" s="12">
        <f>0</f>
        <v>0</v>
      </c>
      <c r="S1066">
        <f>0</f>
        <v>0</v>
      </c>
      <c r="T1066">
        <f>SIN(R1066)*$C$5</f>
        <v>0</v>
      </c>
      <c r="U1066">
        <f>IFERROR($C$3*S1066,0)</f>
        <v>0</v>
      </c>
      <c r="V1066">
        <f>3.1415-ATAN((M1066/2)/ABS((G1066-$C$7)))</f>
        <v>3.3411838853751328</v>
      </c>
      <c r="W1066">
        <f>SQRT(((O1066/2))^2+(ABS(G1066-$C$7))^2)</f>
        <v>6.142765176517534E-2</v>
      </c>
      <c r="X1066">
        <f t="shared" si="201"/>
        <v>3.1415000000000002</v>
      </c>
      <c r="Y1066">
        <f>G1066-$C$7</f>
        <v>-3.7058823529405871E-2</v>
      </c>
      <c r="Z1066">
        <f t="shared" si="202"/>
        <v>1.7454520313779141E-6</v>
      </c>
      <c r="AA1066">
        <f>W1066/$C$5</f>
        <v>3.0713825882587669</v>
      </c>
      <c r="AB1066">
        <f>Y1066/$C$5</f>
        <v>-1.8529411764702934</v>
      </c>
      <c r="AC1066">
        <f>$C$4/$C$5</f>
        <v>0</v>
      </c>
      <c r="AD1066">
        <f>IFERROR(ABS(((J1066*$C$5)/(4*Z1066))*((((1/(AA1066^3))-AA1066)*SIN(V1066))-(((4/(AA1066^5))-(5/(AA1066^3))+AA1066)*SIN(3*V1066))-(2*AC1066*((3/(AA1066^4))-(4/(AA1066^2))+1)*COS(2*V1066))+(2*AC1066*((1/(AA1066^2))-1)))),0)</f>
        <v>119973.68246928262</v>
      </c>
      <c r="AE1066">
        <f>IFERROR(ABS(((J1066*$C$5)/(4*Z1066))*((2*AC1066*((-(3/(AB1066^4)))+(2/(AB1066^2))+1)*SIN(2*X1066))-((1/(AB1066^3))*COS(X1066))+(((4/(AB1066^5))-((3/(AB1066^3))-AB1066))*COS(3*X1066)))),0)</f>
        <v>75233.934650139141</v>
      </c>
      <c r="AF1066">
        <f>MAX($C$8,AD1066)</f>
        <v>400000</v>
      </c>
      <c r="AG1066" s="11">
        <f>MAX(AE1066,$C$3,U1066)</f>
        <v>200000</v>
      </c>
      <c r="AH1066" s="11">
        <f t="shared" si="203"/>
        <v>7.4823793007304989E-2</v>
      </c>
      <c r="AI1066" s="11">
        <f>(3*K1066)/($C$2*$C$3*2)</f>
        <v>-1.4999999999999999E-2</v>
      </c>
      <c r="AJ1066">
        <f t="shared" si="195"/>
        <v>0.31294</v>
      </c>
      <c r="AK1066">
        <f t="shared" si="196"/>
        <v>7.4823793007304989E-2</v>
      </c>
      <c r="AL1066">
        <f>0</f>
        <v>0</v>
      </c>
      <c r="AN1066">
        <f t="shared" si="197"/>
        <v>1.1214544128051721E-6</v>
      </c>
    </row>
    <row r="1067" spans="7:40" x14ac:dyDescent="0.25">
      <c r="G1067">
        <f>G1066+($C$6/1700)</f>
        <v>0.31323529411765294</v>
      </c>
      <c r="H1067" s="7">
        <f t="shared" si="198"/>
        <v>0.31324000000000002</v>
      </c>
      <c r="I1067" s="7">
        <f t="shared" si="204"/>
        <v>1067</v>
      </c>
      <c r="J1067" s="7">
        <f t="shared" si="205"/>
        <v>18.632000000000076</v>
      </c>
      <c r="K1067" s="7">
        <v>-100</v>
      </c>
      <c r="L1067">
        <f>SQRT(ABS((6*J1067)/($C$2*$C$8)))</f>
        <v>7.4763627520339215E-2</v>
      </c>
      <c r="M1067">
        <f>(3*K1067)/($C$2*$C$3*2)</f>
        <v>-1.4999999999999999E-2</v>
      </c>
      <c r="N1067">
        <f t="shared" si="199"/>
        <v>7.4763627520339215E-2</v>
      </c>
      <c r="O1067">
        <f t="shared" si="200"/>
        <v>9.7979589711327184E-2</v>
      </c>
      <c r="P1067">
        <f t="shared" si="194"/>
        <v>-40126.463890263476</v>
      </c>
      <c r="Q1067">
        <f>0</f>
        <v>0</v>
      </c>
      <c r="R1067" s="12">
        <f>0</f>
        <v>0</v>
      </c>
      <c r="S1067">
        <f>0</f>
        <v>0</v>
      </c>
      <c r="T1067">
        <f>SIN(R1067)*$C$5</f>
        <v>0</v>
      </c>
      <c r="U1067">
        <f>IFERROR($C$3*S1067,0)</f>
        <v>0</v>
      </c>
      <c r="V1067">
        <f>3.1415-ATAN((M1067/2)/ABS((G1067-$C$7)))</f>
        <v>3.3427387384688769</v>
      </c>
      <c r="W1067">
        <f>SQRT(((O1067/2))^2+(ABS(G1067-$C$7))^2)</f>
        <v>6.1250662025936389E-2</v>
      </c>
      <c r="X1067">
        <f t="shared" si="201"/>
        <v>3.1415000000000002</v>
      </c>
      <c r="Y1067">
        <f>G1067-$C$7</f>
        <v>-3.6764705882347037E-2</v>
      </c>
      <c r="Z1067">
        <f t="shared" si="202"/>
        <v>1.7412448849487075E-6</v>
      </c>
      <c r="AA1067">
        <f>W1067/$C$5</f>
        <v>3.0625331012968195</v>
      </c>
      <c r="AB1067">
        <f>Y1067/$C$5</f>
        <v>-1.8382352941173519</v>
      </c>
      <c r="AC1067">
        <f>$C$4/$C$5</f>
        <v>0</v>
      </c>
      <c r="AD1067">
        <f>IFERROR(ABS(((J1067*$C$5)/(4*Z1067))*((((1/(AA1067^3))-AA1067)*SIN(V1067))-(((4/(AA1067^5))-(5/(AA1067^3))+AA1067)*SIN(3*V1067))-(2*AC1067*((3/(AA1067^4))-(4/(AA1067^2))+1)*COS(2*V1067))+(2*AC1067*((1/(AA1067^2))-1)))),0)</f>
        <v>120511.86651933413</v>
      </c>
      <c r="AE1067">
        <f>IFERROR(ABS(((J1067*$C$5)/(4*Z1067))*((2*AC1067*((-(3/(AB1067^4)))+(2/(AB1067^2))+1)*SIN(2*X1067))-((1/(AB1067^3))*COS(X1067))+(((4/(AB1067^5))-((3/(AB1067^3))-AB1067))*COS(3*X1067)))),0)</f>
        <v>74092.096686398188</v>
      </c>
      <c r="AF1067">
        <f>MAX($C$8,AD1067)</f>
        <v>400000</v>
      </c>
      <c r="AG1067" s="11">
        <f>MAX(AE1067,$C$3,U1067)</f>
        <v>200000</v>
      </c>
      <c r="AH1067" s="11">
        <f t="shared" si="203"/>
        <v>7.4763627520339215E-2</v>
      </c>
      <c r="AI1067" s="11">
        <f>(3*K1067)/($C$2*$C$3*2)</f>
        <v>-1.4999999999999999E-2</v>
      </c>
      <c r="AJ1067">
        <f t="shared" si="195"/>
        <v>0.31324000000000002</v>
      </c>
      <c r="AK1067">
        <f t="shared" si="196"/>
        <v>7.4763627520339215E-2</v>
      </c>
      <c r="AL1067">
        <f>0</f>
        <v>0</v>
      </c>
      <c r="AN1067">
        <f t="shared" si="197"/>
        <v>1.083228611604982E-6</v>
      </c>
    </row>
    <row r="1068" spans="7:40" x14ac:dyDescent="0.25">
      <c r="G1068">
        <f>G1067+($C$6/1700)</f>
        <v>0.31352941176471177</v>
      </c>
      <c r="H1068" s="7">
        <f t="shared" si="198"/>
        <v>0.31352999999999998</v>
      </c>
      <c r="I1068" s="7">
        <f t="shared" si="204"/>
        <v>1068</v>
      </c>
      <c r="J1068" s="7">
        <f t="shared" si="205"/>
        <v>18.60300000000008</v>
      </c>
      <c r="K1068" s="7">
        <v>-100</v>
      </c>
      <c r="L1068">
        <f>SQRT(ABS((6*J1068)/($C$2*$C$8)))</f>
        <v>7.4705421490009846E-2</v>
      </c>
      <c r="M1068">
        <f>(3*K1068)/($C$2*$C$3*2)</f>
        <v>-1.4999999999999999E-2</v>
      </c>
      <c r="N1068">
        <f t="shared" si="199"/>
        <v>7.4705421490009846E-2</v>
      </c>
      <c r="O1068">
        <f t="shared" si="200"/>
        <v>9.7979589711327184E-2</v>
      </c>
      <c r="P1068">
        <f t="shared" si="194"/>
        <v>-40157.728049244477</v>
      </c>
      <c r="Q1068">
        <f>0</f>
        <v>0</v>
      </c>
      <c r="R1068" s="12">
        <f>0</f>
        <v>0</v>
      </c>
      <c r="S1068">
        <f>0</f>
        <v>0</v>
      </c>
      <c r="T1068">
        <f>SIN(R1068)*$C$5</f>
        <v>0</v>
      </c>
      <c r="U1068">
        <f>IFERROR($C$3*S1068,0)</f>
        <v>0</v>
      </c>
      <c r="V1068">
        <f>3.1415-ATAN((M1068/2)/ABS((G1068-$C$7)))</f>
        <v>3.3443176600836853</v>
      </c>
      <c r="W1068">
        <f>SQRT(((O1068/2))^2+(ABS(G1068-$C$7))^2)</f>
        <v>6.1074575776078423E-2</v>
      </c>
      <c r="X1068">
        <f t="shared" si="201"/>
        <v>3.1415000000000002</v>
      </c>
      <c r="Y1068">
        <f>G1068-$C$7</f>
        <v>-3.6470588235288204E-2</v>
      </c>
      <c r="Z1068">
        <f t="shared" si="202"/>
        <v>1.7371811949733241E-6</v>
      </c>
      <c r="AA1068">
        <f>W1068/$C$5</f>
        <v>3.0537287888039213</v>
      </c>
      <c r="AB1068">
        <f>Y1068/$C$5</f>
        <v>-1.8235294117644101</v>
      </c>
      <c r="AC1068">
        <f>$C$4/$C$5</f>
        <v>0</v>
      </c>
      <c r="AD1068">
        <f>IFERROR(ABS(((J1068*$C$5)/(4*Z1068))*((((1/(AA1068^3))-AA1068)*SIN(V1068))-(((4/(AA1068^5))-(5/(AA1068^3))+AA1068)*SIN(3*V1068))-(2*AC1068*((3/(AA1068^4))-(4/(AA1068^2))+1)*COS(2*V1068))+(2*AC1068*((1/(AA1068^2))-1)))),0)</f>
        <v>121054.70579755458</v>
      </c>
      <c r="AE1068">
        <f>IFERROR(ABS(((J1068*$C$5)/(4*Z1068))*((2*AC1068*((-(3/(AB1068^4)))+(2/(AB1068^2))+1)*SIN(2*X1068))-((1/(AB1068^3))*COS(X1068))+(((4/(AB1068^5))-((3/(AB1068^3))-AB1068))*COS(3*X1068)))),0)</f>
        <v>72939.618553368724</v>
      </c>
      <c r="AF1068">
        <f>MAX($C$8,AD1068)</f>
        <v>400000</v>
      </c>
      <c r="AG1068" s="11">
        <f>MAX(AE1068,$C$3,U1068)</f>
        <v>200000</v>
      </c>
      <c r="AH1068" s="11">
        <f t="shared" si="203"/>
        <v>7.4705421490009846E-2</v>
      </c>
      <c r="AI1068" s="11">
        <f>(3*K1068)/($C$2*$C$3*2)</f>
        <v>-1.4999999999999999E-2</v>
      </c>
      <c r="AJ1068">
        <f t="shared" si="195"/>
        <v>0.31352999999999998</v>
      </c>
      <c r="AK1068">
        <f t="shared" si="196"/>
        <v>7.4705421490009846E-2</v>
      </c>
      <c r="AL1068">
        <f>0</f>
        <v>0</v>
      </c>
      <c r="AN1068">
        <f t="shared" si="197"/>
        <v>1.0823839660675438E-6</v>
      </c>
    </row>
    <row r="1069" spans="7:40" x14ac:dyDescent="0.25">
      <c r="G1069">
        <f>G1068+($C$6/1700)</f>
        <v>0.31382352941177061</v>
      </c>
      <c r="H1069" s="7">
        <f t="shared" si="198"/>
        <v>0.31381999999999999</v>
      </c>
      <c r="I1069" s="7">
        <f t="shared" si="204"/>
        <v>1069</v>
      </c>
      <c r="J1069" s="7">
        <f t="shared" si="205"/>
        <v>18.57400000000008</v>
      </c>
      <c r="K1069" s="7">
        <v>-100</v>
      </c>
      <c r="L1069">
        <f>SQRT(ABS((6*J1069)/($C$2*$C$8)))</f>
        <v>7.4647170073620497E-2</v>
      </c>
      <c r="M1069">
        <f>(3*K1069)/($C$2*$C$3*2)</f>
        <v>-1.4999999999999999E-2</v>
      </c>
      <c r="N1069">
        <f t="shared" si="199"/>
        <v>7.4647170073620497E-2</v>
      </c>
      <c r="O1069">
        <f t="shared" si="200"/>
        <v>9.7979589711327184E-2</v>
      </c>
      <c r="P1069">
        <f t="shared" si="194"/>
        <v>-40189.065399817046</v>
      </c>
      <c r="Q1069">
        <f>0</f>
        <v>0</v>
      </c>
      <c r="R1069" s="12">
        <f>0</f>
        <v>0</v>
      </c>
      <c r="S1069">
        <f>0</f>
        <v>0</v>
      </c>
      <c r="T1069">
        <f>SIN(R1069)*$C$5</f>
        <v>0</v>
      </c>
      <c r="U1069">
        <f>IFERROR($C$3*S1069,0)</f>
        <v>0</v>
      </c>
      <c r="V1069">
        <f>3.1415-ATAN((M1069/2)/ABS((G1069-$C$7)))</f>
        <v>3.3459212053771794</v>
      </c>
      <c r="W1069">
        <f>SQRT(((O1069/2))^2+(ABS(G1069-$C$7))^2)</f>
        <v>6.0899400852726188E-2</v>
      </c>
      <c r="X1069">
        <f t="shared" si="201"/>
        <v>3.1415000000000002</v>
      </c>
      <c r="Y1069">
        <f>G1069-$C$7</f>
        <v>-3.617647058822937E-2</v>
      </c>
      <c r="Z1069">
        <f t="shared" si="202"/>
        <v>1.7331206711842912E-6</v>
      </c>
      <c r="AA1069">
        <f>W1069/$C$5</f>
        <v>3.0449700426363093</v>
      </c>
      <c r="AB1069">
        <f>Y1069/$C$5</f>
        <v>-1.8088235294114685</v>
      </c>
      <c r="AC1069">
        <f>$C$4/$C$5</f>
        <v>0</v>
      </c>
      <c r="AD1069">
        <f>IFERROR(ABS(((J1069*$C$5)/(4*Z1069))*((((1/(AA1069^3))-AA1069)*SIN(V1069))-(((4/(AA1069^5))-(5/(AA1069^3))+AA1069)*SIN(3*V1069))-(2*AC1069*((3/(AA1069^4))-(4/(AA1069^2))+1)*COS(2*V1069))+(2*AC1069*((1/(AA1069^2))-1)))),0)</f>
        <v>121605.56850379879</v>
      </c>
      <c r="AE1069">
        <f>IFERROR(ABS(((J1069*$C$5)/(4*Z1069))*((2*AC1069*((-(3/(AB1069^4)))+(2/(AB1069^2))+1)*SIN(2*X1069))-((1/(AB1069^3))*COS(X1069))+(((4/(AB1069^5))-((3/(AB1069^3))-AB1069))*COS(3*X1069)))),0)</f>
        <v>71778.542050446049</v>
      </c>
      <c r="AF1069">
        <f>MAX($C$8,AD1069)</f>
        <v>400000</v>
      </c>
      <c r="AG1069" s="11">
        <f>MAX(AE1069,$C$3,U1069)</f>
        <v>200000</v>
      </c>
      <c r="AH1069" s="11">
        <f t="shared" si="203"/>
        <v>7.4647170073620497E-2</v>
      </c>
      <c r="AI1069" s="11">
        <f>(3*K1069)/($C$2*$C$3*2)</f>
        <v>-1.4999999999999999E-2</v>
      </c>
      <c r="AJ1069">
        <f t="shared" si="195"/>
        <v>0.31381999999999999</v>
      </c>
      <c r="AK1069">
        <f t="shared" si="196"/>
        <v>7.4647170073620497E-2</v>
      </c>
      <c r="AL1069">
        <f>0</f>
        <v>0</v>
      </c>
      <c r="AN1069">
        <f t="shared" si="197"/>
        <v>1.1188029317087941E-6</v>
      </c>
    </row>
    <row r="1070" spans="7:40" x14ac:dyDescent="0.25">
      <c r="G1070">
        <f>G1069+($C$6/1700)</f>
        <v>0.31411764705882944</v>
      </c>
      <c r="H1070" s="7">
        <f t="shared" si="198"/>
        <v>0.31412000000000001</v>
      </c>
      <c r="I1070" s="7">
        <f t="shared" si="204"/>
        <v>1070</v>
      </c>
      <c r="J1070" s="7">
        <f t="shared" si="205"/>
        <v>18.544000000000079</v>
      </c>
      <c r="K1070" s="7">
        <v>-100</v>
      </c>
      <c r="L1070">
        <f>SQRT(ABS((6*J1070)/($C$2*$C$8)))</f>
        <v>7.4586862113914021E-2</v>
      </c>
      <c r="M1070">
        <f>(3*K1070)/($C$2*$C$3*2)</f>
        <v>-1.4999999999999999E-2</v>
      </c>
      <c r="N1070">
        <f t="shared" si="199"/>
        <v>7.4586862113914021E-2</v>
      </c>
      <c r="O1070">
        <f t="shared" si="200"/>
        <v>9.7979589711327184E-2</v>
      </c>
      <c r="P1070">
        <f t="shared" si="194"/>
        <v>-40221.560674025946</v>
      </c>
      <c r="Q1070">
        <f>0</f>
        <v>0</v>
      </c>
      <c r="R1070" s="12">
        <f>0</f>
        <v>0</v>
      </c>
      <c r="S1070">
        <f>0</f>
        <v>0</v>
      </c>
      <c r="T1070">
        <f>SIN(R1070)*$C$5</f>
        <v>0</v>
      </c>
      <c r="U1070">
        <f>IFERROR($C$3*S1070,0)</f>
        <v>0</v>
      </c>
      <c r="V1070">
        <f>3.1415-ATAN((M1070/2)/ABS((G1070-$C$7)))</f>
        <v>3.3475499464519083</v>
      </c>
      <c r="W1070">
        <f>SQRT(((O1070/2))^2+(ABS(G1070-$C$7))^2)</f>
        <v>6.0725145142640317E-2</v>
      </c>
      <c r="X1070">
        <f t="shared" si="201"/>
        <v>3.1415000000000002</v>
      </c>
      <c r="Y1070">
        <f>G1070-$C$7</f>
        <v>-3.5882352941170537E-2</v>
      </c>
      <c r="Z1070">
        <f t="shared" si="202"/>
        <v>1.728923463800534E-6</v>
      </c>
      <c r="AA1070">
        <f>W1070/$C$5</f>
        <v>3.0362572571320157</v>
      </c>
      <c r="AB1070">
        <f>Y1070/$C$5</f>
        <v>-1.7941176470585267</v>
      </c>
      <c r="AC1070">
        <f>$C$4/$C$5</f>
        <v>0</v>
      </c>
      <c r="AD1070">
        <f>IFERROR(ABS(((J1070*$C$5)/(4*Z1070))*((((1/(AA1070^3))-AA1070)*SIN(V1070))-(((4/(AA1070^5))-(5/(AA1070^3))+AA1070)*SIN(3*V1070))-(2*AC1070*((3/(AA1070^4))-(4/(AA1070^2))+1)*COS(2*V1070))+(2*AC1070*((1/(AA1070^2))-1)))),0)</f>
        <v>122167.9052792588</v>
      </c>
      <c r="AE1070">
        <f>IFERROR(ABS(((J1070*$C$5)/(4*Z1070))*((2*AC1070*((-(3/(AB1070^4)))+(2/(AB1070^2))+1)*SIN(2*X1070))-((1/(AB1070^3))*COS(X1070))+(((4/(AB1070^5))-((3/(AB1070^3))-AB1070))*COS(3*X1070)))),0)</f>
        <v>70610.818807491305</v>
      </c>
      <c r="AF1070">
        <f>MAX($C$8,AD1070)</f>
        <v>400000</v>
      </c>
      <c r="AG1070" s="11">
        <f>MAX(AE1070,$C$3,U1070)</f>
        <v>200000</v>
      </c>
      <c r="AH1070" s="11">
        <f t="shared" si="203"/>
        <v>7.4586862113914021E-2</v>
      </c>
      <c r="AI1070" s="11">
        <f>(3*K1070)/($C$2*$C$3*2)</f>
        <v>-1.4999999999999999E-2</v>
      </c>
      <c r="AJ1070">
        <f t="shared" si="195"/>
        <v>0.31412000000000001</v>
      </c>
      <c r="AK1070">
        <f t="shared" si="196"/>
        <v>7.4586862113914021E-2</v>
      </c>
      <c r="AL1070">
        <f>0</f>
        <v>0</v>
      </c>
      <c r="AN1070">
        <f t="shared" si="197"/>
        <v>1.0806635114595596E-6</v>
      </c>
    </row>
    <row r="1071" spans="7:40" x14ac:dyDescent="0.25">
      <c r="G1071">
        <f>G1070+($C$6/1700)</f>
        <v>0.31441176470588827</v>
      </c>
      <c r="H1071" s="7">
        <f t="shared" si="198"/>
        <v>0.31441000000000002</v>
      </c>
      <c r="I1071" s="7">
        <f t="shared" si="204"/>
        <v>1071</v>
      </c>
      <c r="J1071" s="7">
        <f t="shared" si="205"/>
        <v>18.515000000000079</v>
      </c>
      <c r="K1071" s="7">
        <v>-100</v>
      </c>
      <c r="L1071">
        <f>SQRT(ABS((6*J1071)/($C$2*$C$8)))</f>
        <v>7.4528518031690555E-2</v>
      </c>
      <c r="M1071">
        <f>(3*K1071)/($C$2*$C$3*2)</f>
        <v>-1.4999999999999999E-2</v>
      </c>
      <c r="N1071">
        <f t="shared" si="199"/>
        <v>7.4528518031690555E-2</v>
      </c>
      <c r="O1071">
        <f t="shared" si="200"/>
        <v>9.7979589711327184E-2</v>
      </c>
      <c r="P1071">
        <f t="shared" si="194"/>
        <v>-40253.047816197803</v>
      </c>
      <c r="Q1071">
        <f>0</f>
        <v>0</v>
      </c>
      <c r="R1071" s="12">
        <f>0</f>
        <v>0</v>
      </c>
      <c r="S1071">
        <f>0</f>
        <v>0</v>
      </c>
      <c r="T1071">
        <f>SIN(R1071)*$C$5</f>
        <v>0</v>
      </c>
      <c r="U1071">
        <f>IFERROR($C$3*S1071,0)</f>
        <v>0</v>
      </c>
      <c r="V1071">
        <f>3.1415-ATAN((M1071/2)/ABS((G1071-$C$7)))</f>
        <v>3.3492044729961581</v>
      </c>
      <c r="W1071">
        <f>SQRT(((O1071/2))^2+(ABS(G1071-$C$7))^2)</f>
        <v>6.0551816581743113E-2</v>
      </c>
      <c r="X1071">
        <f t="shared" si="201"/>
        <v>3.1415000000000002</v>
      </c>
      <c r="Y1071">
        <f>G1071-$C$7</f>
        <v>-3.5588235294111703E-2</v>
      </c>
      <c r="Z1071">
        <f t="shared" si="202"/>
        <v>1.7248693891959456E-6</v>
      </c>
      <c r="AA1071">
        <f>W1071/$C$5</f>
        <v>3.0275908290871558</v>
      </c>
      <c r="AB1071">
        <f>Y1071/$C$5</f>
        <v>-1.7794117647055852</v>
      </c>
      <c r="AC1071">
        <f>$C$4/$C$5</f>
        <v>0</v>
      </c>
      <c r="AD1071">
        <f>IFERROR(ABS(((J1071*$C$5)/(4*Z1071))*((((1/(AA1071^3))-AA1071)*SIN(V1071))-(((4/(AA1071^5))-(5/(AA1071^3))+AA1071)*SIN(3*V1071))-(2*AC1071*((3/(AA1071^4))-(4/(AA1071^2))+1)*COS(2*V1071))+(2*AC1071*((1/(AA1071^2))-1)))),0)</f>
        <v>122735.30875976785</v>
      </c>
      <c r="AE1071">
        <f>IFERROR(ABS(((J1071*$C$5)/(4*Z1071))*((2*AC1071*((-(3/(AB1071^4)))+(2/(AB1071^2))+1)*SIN(2*X1071))-((1/(AB1071^3))*COS(X1071))+(((4/(AB1071^5))-((3/(AB1071^3))-AB1071))*COS(3*X1071)))),0)</f>
        <v>69432.684715570256</v>
      </c>
      <c r="AF1071">
        <f>MAX($C$8,AD1071)</f>
        <v>400000</v>
      </c>
      <c r="AG1071" s="11">
        <f>MAX(AE1071,$C$3,U1071)</f>
        <v>200000</v>
      </c>
      <c r="AH1071" s="11">
        <f t="shared" si="203"/>
        <v>7.4528518031690555E-2</v>
      </c>
      <c r="AI1071" s="11">
        <f>(3*K1071)/($C$2*$C$3*2)</f>
        <v>-1.4999999999999999E-2</v>
      </c>
      <c r="AJ1071">
        <f t="shared" si="195"/>
        <v>0.31441000000000002</v>
      </c>
      <c r="AK1071">
        <f t="shared" si="196"/>
        <v>7.4528518031690555E-2</v>
      </c>
      <c r="AL1071">
        <f>0</f>
        <v>0</v>
      </c>
      <c r="AN1071">
        <f t="shared" si="197"/>
        <v>1.1170217097262394E-6</v>
      </c>
    </row>
    <row r="1072" spans="7:40" x14ac:dyDescent="0.25">
      <c r="G1072">
        <f>G1071+($C$6/1700)</f>
        <v>0.31470588235294711</v>
      </c>
      <c r="H1072" s="7">
        <f t="shared" si="198"/>
        <v>0.31470999999999999</v>
      </c>
      <c r="I1072" s="7">
        <f t="shared" si="204"/>
        <v>1072</v>
      </c>
      <c r="J1072" s="7">
        <f t="shared" si="205"/>
        <v>18.485000000000081</v>
      </c>
      <c r="K1072" s="7">
        <v>-100</v>
      </c>
      <c r="L1072">
        <f>SQRT(ABS((6*J1072)/($C$2*$C$8)))</f>
        <v>7.4468113981757483E-2</v>
      </c>
      <c r="M1072">
        <f>(3*K1072)/($C$2*$C$3*2)</f>
        <v>-1.4999999999999999E-2</v>
      </c>
      <c r="N1072">
        <f t="shared" si="199"/>
        <v>7.4468113981757483E-2</v>
      </c>
      <c r="O1072">
        <f t="shared" si="200"/>
        <v>9.7979589711327184E-2</v>
      </c>
      <c r="P1072">
        <f t="shared" si="194"/>
        <v>-40285.69866473203</v>
      </c>
      <c r="Q1072">
        <f>0</f>
        <v>0</v>
      </c>
      <c r="R1072" s="12">
        <f>0</f>
        <v>0</v>
      </c>
      <c r="S1072">
        <f>0</f>
        <v>0</v>
      </c>
      <c r="T1072">
        <f>SIN(R1072)*$C$5</f>
        <v>0</v>
      </c>
      <c r="U1072">
        <f>IFERROR($C$3*S1072,0)</f>
        <v>0</v>
      </c>
      <c r="V1072">
        <f>3.1415-ATAN((M1072/2)/ABS((G1072-$C$7)))</f>
        <v>3.3508853929535301</v>
      </c>
      <c r="W1072">
        <f>SQRT(((O1072/2))^2+(ABS(G1072-$C$7))^2)</f>
        <v>6.0379423154614614E-2</v>
      </c>
      <c r="X1072">
        <f t="shared" si="201"/>
        <v>3.1415000000000002</v>
      </c>
      <c r="Y1072">
        <f>G1072-$C$7</f>
        <v>-3.5294117647052869E-2</v>
      </c>
      <c r="Z1072">
        <f t="shared" si="202"/>
        <v>1.7206788586909915E-6</v>
      </c>
      <c r="AA1072">
        <f>W1072/$C$5</f>
        <v>3.0189711577307308</v>
      </c>
      <c r="AB1072">
        <f>Y1072/$C$5</f>
        <v>-1.7647058823526434</v>
      </c>
      <c r="AC1072">
        <f>$C$4/$C$5</f>
        <v>0</v>
      </c>
      <c r="AD1072">
        <f>IFERROR(ABS(((J1072*$C$5)/(4*Z1072))*((((1/(AA1072^3))-AA1072)*SIN(V1072))-(((4/(AA1072^5))-(5/(AA1072^3))+AA1072)*SIN(3*V1072))-(2*AC1072*((3/(AA1072^4))-(4/(AA1072^2))+1)*COS(2*V1072))+(2*AC1072*((1/(AA1072^2))-1)))),0)</f>
        <v>123314.55105310027</v>
      </c>
      <c r="AE1072">
        <f>IFERROR(ABS(((J1072*$C$5)/(4*Z1072))*((2*AC1072*((-(3/(AB1072^4)))+(2/(AB1072^2))+1)*SIN(2*X1072))-((1/(AB1072^3))*COS(X1072))+(((4/(AB1072^5))-((3/(AB1072^3))-AB1072))*COS(3*X1072)))),0)</f>
        <v>68248.017794687534</v>
      </c>
      <c r="AF1072">
        <f>MAX($C$8,AD1072)</f>
        <v>400000</v>
      </c>
      <c r="AG1072" s="11">
        <f>MAX(AE1072,$C$3,U1072)</f>
        <v>200000</v>
      </c>
      <c r="AH1072" s="11">
        <f t="shared" si="203"/>
        <v>7.4468113981757483E-2</v>
      </c>
      <c r="AI1072" s="11">
        <f>(3*K1072)/($C$2*$C$3*2)</f>
        <v>-1.4999999999999999E-2</v>
      </c>
      <c r="AJ1072">
        <f t="shared" si="195"/>
        <v>0.31470999999999999</v>
      </c>
      <c r="AK1072">
        <f t="shared" si="196"/>
        <v>7.4468113981757483E-2</v>
      </c>
      <c r="AL1072">
        <f>0</f>
        <v>0</v>
      </c>
      <c r="AN1072">
        <f t="shared" si="197"/>
        <v>1.0789403134558026E-6</v>
      </c>
    </row>
    <row r="1073" spans="7:40" x14ac:dyDescent="0.25">
      <c r="G1073">
        <f>G1072+($C$6/1700)</f>
        <v>0.31500000000000594</v>
      </c>
      <c r="H1073" s="7">
        <f t="shared" si="198"/>
        <v>0.315</v>
      </c>
      <c r="I1073" s="7">
        <f t="shared" si="204"/>
        <v>1073</v>
      </c>
      <c r="J1073" s="7">
        <f t="shared" si="205"/>
        <v>18.456000000000081</v>
      </c>
      <c r="K1073" s="7">
        <v>-100</v>
      </c>
      <c r="L1073">
        <f>SQRT(ABS((6*J1073)/($C$2*$C$8)))</f>
        <v>7.4409676790052143E-2</v>
      </c>
      <c r="M1073">
        <f>(3*K1073)/($C$2*$C$3*2)</f>
        <v>-1.4999999999999999E-2</v>
      </c>
      <c r="N1073">
        <f t="shared" si="199"/>
        <v>7.4409676790052143E-2</v>
      </c>
      <c r="O1073">
        <f t="shared" si="200"/>
        <v>9.7979589711327184E-2</v>
      </c>
      <c r="P1073">
        <f t="shared" si="194"/>
        <v>-40317.336795650095</v>
      </c>
      <c r="Q1073">
        <f>0</f>
        <v>0</v>
      </c>
      <c r="R1073" s="12">
        <f>0</f>
        <v>0</v>
      </c>
      <c r="S1073">
        <f>0</f>
        <v>0</v>
      </c>
      <c r="T1073">
        <f>SIN(R1073)*$C$5</f>
        <v>0</v>
      </c>
      <c r="U1073">
        <f>IFERROR($C$3*S1073,0)</f>
        <v>0</v>
      </c>
      <c r="V1073">
        <f>3.1415-ATAN((M1073/2)/ABS((G1073-$C$7)))</f>
        <v>3.3525933332227815</v>
      </c>
      <c r="W1073">
        <f>SQRT(((O1073/2))^2+(ABS(G1073-$C$7))^2)</f>
        <v>6.0207972893958031E-2</v>
      </c>
      <c r="X1073">
        <f t="shared" si="201"/>
        <v>3.1415000000000002</v>
      </c>
      <c r="Y1073">
        <f>G1073-$C$7</f>
        <v>-3.4999999999994036E-2</v>
      </c>
      <c r="Z1073">
        <f t="shared" si="202"/>
        <v>1.7166312435465107E-6</v>
      </c>
      <c r="AA1073">
        <f>W1073/$C$5</f>
        <v>3.0103986446979016</v>
      </c>
      <c r="AB1073">
        <f>Y1073/$C$5</f>
        <v>-1.7499999999997018</v>
      </c>
      <c r="AC1073">
        <f>$C$4/$C$5</f>
        <v>0</v>
      </c>
      <c r="AD1073">
        <f>IFERROR(ABS(((J1073*$C$5)/(4*Z1073))*((((1/(AA1073^3))-AA1073)*SIN(V1073))-(((4/(AA1073^5))-(5/(AA1073^3))+AA1073)*SIN(3*V1073))-(2*AC1073*((3/(AA1073^4))-(4/(AA1073^2))+1)*COS(2*V1073))+(2*AC1073*((1/(AA1073^2))-1)))),0)</f>
        <v>123899.14864867853</v>
      </c>
      <c r="AE1073">
        <f>IFERROR(ABS(((J1073*$C$5)/(4*Z1073))*((2*AC1073*((-(3/(AB1073^4)))+(2/(AB1073^2))+1)*SIN(2*X1073))-((1/(AB1073^3))*COS(X1073))+(((4/(AB1073^5))-((3/(AB1073^3))-AB1073))*COS(3*X1073)))),0)</f>
        <v>67053.227101753844</v>
      </c>
      <c r="AF1073">
        <f>MAX($C$8,AD1073)</f>
        <v>400000</v>
      </c>
      <c r="AG1073" s="11">
        <f>MAX(AE1073,$C$3,U1073)</f>
        <v>200000</v>
      </c>
      <c r="AH1073" s="11">
        <f t="shared" si="203"/>
        <v>7.4409676790052143E-2</v>
      </c>
      <c r="AI1073" s="11">
        <f>(3*K1073)/($C$2*$C$3*2)</f>
        <v>-1.4999999999999999E-2</v>
      </c>
      <c r="AJ1073">
        <f t="shared" si="195"/>
        <v>0.315</v>
      </c>
      <c r="AK1073">
        <f t="shared" si="196"/>
        <v>7.4409676790052143E-2</v>
      </c>
      <c r="AL1073">
        <f>0</f>
        <v>0</v>
      </c>
      <c r="AN1073">
        <f t="shared" si="197"/>
        <v>1.0780923082000471E-6</v>
      </c>
    </row>
    <row r="1074" spans="7:40" x14ac:dyDescent="0.25">
      <c r="G1074">
        <f>G1073+($C$6/1700)</f>
        <v>0.31529411764706478</v>
      </c>
      <c r="H1074" s="7">
        <f t="shared" si="198"/>
        <v>0.31529000000000001</v>
      </c>
      <c r="I1074" s="7">
        <f t="shared" si="204"/>
        <v>1074</v>
      </c>
      <c r="J1074" s="7">
        <f t="shared" si="205"/>
        <v>18.427000000000081</v>
      </c>
      <c r="K1074" s="7">
        <v>-100</v>
      </c>
      <c r="L1074">
        <f>SQRT(ABS((6*J1074)/($C$2*$C$8)))</f>
        <v>7.4351193668965559E-2</v>
      </c>
      <c r="M1074">
        <f>(3*K1074)/($C$2*$C$3*2)</f>
        <v>-1.4999999999999999E-2</v>
      </c>
      <c r="N1074">
        <f t="shared" si="199"/>
        <v>7.4351193668965559E-2</v>
      </c>
      <c r="O1074">
        <f t="shared" si="200"/>
        <v>9.7979589711327184E-2</v>
      </c>
      <c r="P1074">
        <f t="shared" si="194"/>
        <v>-40349.049584286768</v>
      </c>
      <c r="Q1074">
        <f>0</f>
        <v>0</v>
      </c>
      <c r="R1074" s="12">
        <f>0</f>
        <v>0</v>
      </c>
      <c r="S1074">
        <f>0</f>
        <v>0</v>
      </c>
      <c r="T1074">
        <f>SIN(R1074)*$C$5</f>
        <v>0</v>
      </c>
      <c r="U1074">
        <f>IFERROR($C$3*S1074,0)</f>
        <v>0</v>
      </c>
      <c r="V1074">
        <f>3.1415-ATAN((M1074/2)/ABS((G1074-$C$7)))</f>
        <v>3.3543289403894976</v>
      </c>
      <c r="W1074">
        <f>SQRT(((O1074/2))^2+(ABS(G1074-$C$7))^2)</f>
        <v>6.0037473880034144E-2</v>
      </c>
      <c r="X1074">
        <f t="shared" si="201"/>
        <v>3.1415000000000002</v>
      </c>
      <c r="Y1074">
        <f>G1074-$C$7</f>
        <v>-3.4705882352935202E-2</v>
      </c>
      <c r="Z1074">
        <f t="shared" si="202"/>
        <v>1.712586807172543E-6</v>
      </c>
      <c r="AA1074">
        <f>W1074/$C$5</f>
        <v>3.001873694001707</v>
      </c>
      <c r="AB1074">
        <f>Y1074/$C$5</f>
        <v>-1.73529411764676</v>
      </c>
      <c r="AC1074">
        <f>$C$4/$C$5</f>
        <v>0</v>
      </c>
      <c r="AD1074">
        <f>IFERROR(ABS(((J1074*$C$5)/(4*Z1074))*((((1/(AA1074^3))-AA1074)*SIN(V1074))-(((4/(AA1074^5))-(5/(AA1074^3))+AA1074)*SIN(3*V1074))-(2*AC1074*((3/(AA1074^4))-(4/(AA1074^2))+1)*COS(2*V1074))+(2*AC1074*((1/(AA1074^2))-1)))),0)</f>
        <v>124492.58555145425</v>
      </c>
      <c r="AE1074">
        <f>IFERROR(ABS(((J1074*$C$5)/(4*Z1074))*((2*AC1074*((-(3/(AB1074^4)))+(2/(AB1074^2))+1)*SIN(2*X1074))-((1/(AB1074^3))*COS(X1074))+(((4/(AB1074^5))-((3/(AB1074^3))-AB1074))*COS(3*X1074)))),0)</f>
        <v>65850.352528324685</v>
      </c>
      <c r="AF1074">
        <f>MAX($C$8,AD1074)</f>
        <v>400000</v>
      </c>
      <c r="AG1074" s="11">
        <f>MAX(AE1074,$C$3,U1074)</f>
        <v>200000</v>
      </c>
      <c r="AH1074" s="11">
        <f t="shared" si="203"/>
        <v>7.4351193668965559E-2</v>
      </c>
      <c r="AI1074" s="11">
        <f>(3*K1074)/($C$2*$C$3*2)</f>
        <v>-1.4999999999999999E-2</v>
      </c>
      <c r="AJ1074">
        <f t="shared" si="195"/>
        <v>0.31529000000000001</v>
      </c>
      <c r="AK1074">
        <f t="shared" si="196"/>
        <v>7.4351193668965559E-2</v>
      </c>
      <c r="AL1074">
        <f>0</f>
        <v>0</v>
      </c>
      <c r="AN1074">
        <f t="shared" si="197"/>
        <v>1.114359681610804E-6</v>
      </c>
    </row>
    <row r="1075" spans="7:40" x14ac:dyDescent="0.25">
      <c r="G1075">
        <f>G1074+($C$6/1700)</f>
        <v>0.31558823529412361</v>
      </c>
      <c r="H1075" s="7">
        <f t="shared" si="198"/>
        <v>0.31558999999999998</v>
      </c>
      <c r="I1075" s="7">
        <f t="shared" si="204"/>
        <v>1075</v>
      </c>
      <c r="J1075" s="7">
        <f t="shared" si="205"/>
        <v>18.397000000000084</v>
      </c>
      <c r="K1075" s="7">
        <v>-100</v>
      </c>
      <c r="L1075">
        <f>SQRT(ABS((6*J1075)/($C$2*$C$8)))</f>
        <v>7.4290645440728442E-2</v>
      </c>
      <c r="M1075">
        <f>(3*K1075)/($C$2*$C$3*2)</f>
        <v>-1.4999999999999999E-2</v>
      </c>
      <c r="N1075">
        <f t="shared" si="199"/>
        <v>7.4290645440728442E-2</v>
      </c>
      <c r="O1075">
        <f t="shared" si="200"/>
        <v>9.7979589711327184E-2</v>
      </c>
      <c r="P1075">
        <f t="shared" si="194"/>
        <v>-40381.93479411213</v>
      </c>
      <c r="Q1075">
        <f>0</f>
        <v>0</v>
      </c>
      <c r="R1075" s="12">
        <f>0</f>
        <v>0</v>
      </c>
      <c r="S1075">
        <f>0</f>
        <v>0</v>
      </c>
      <c r="T1075">
        <f>SIN(R1075)*$C$5</f>
        <v>0</v>
      </c>
      <c r="U1075">
        <f>IFERROR($C$3*S1075,0)</f>
        <v>0</v>
      </c>
      <c r="V1075">
        <f>3.1415-ATAN((M1075/2)/ABS((G1075-$C$7)))</f>
        <v>3.3560928814912598</v>
      </c>
      <c r="W1075">
        <f>SQRT(((O1075/2))^2+(ABS(G1075-$C$7))^2)</f>
        <v>5.9867934240063779E-2</v>
      </c>
      <c r="X1075">
        <f t="shared" si="201"/>
        <v>3.1415000000000002</v>
      </c>
      <c r="Y1075">
        <f>G1075-$C$7</f>
        <v>-3.4411764705876369E-2</v>
      </c>
      <c r="Z1075">
        <f t="shared" si="202"/>
        <v>1.7084062552163595E-6</v>
      </c>
      <c r="AA1075">
        <f>W1075/$C$5</f>
        <v>2.993396712003189</v>
      </c>
      <c r="AB1075">
        <f>Y1075/$C$5</f>
        <v>-1.7205882352938184</v>
      </c>
      <c r="AC1075">
        <f>$C$4/$C$5</f>
        <v>0</v>
      </c>
      <c r="AD1075">
        <f>IFERROR(ABS(((J1075*$C$5)/(4*Z1075))*((((1/(AA1075^3))-AA1075)*SIN(V1075))-(((4/(AA1075^5))-(5/(AA1075^3))+AA1075)*SIN(3*V1075))-(2*AC1075*((3/(AA1075^4))-(4/(AA1075^2))+1)*COS(2*V1075))+(2*AC1075*((1/(AA1075^2))-1)))),0)</f>
        <v>125098.43417008562</v>
      </c>
      <c r="AE1075">
        <f>IFERROR(ABS(((J1075*$C$5)/(4*Z1075))*((2*AC1075*((-(3/(AB1075^4)))+(2/(AB1075^2))+1)*SIN(2*X1075))-((1/(AB1075^3))*COS(X1075))+(((4/(AB1075^5))-((3/(AB1075^3))-AB1075))*COS(3*X1075)))),0)</f>
        <v>64641.353963096604</v>
      </c>
      <c r="AF1075">
        <f>MAX($C$8,AD1075)</f>
        <v>400000</v>
      </c>
      <c r="AG1075" s="11">
        <f>MAX(AE1075,$C$3,U1075)</f>
        <v>200000</v>
      </c>
      <c r="AH1075" s="11">
        <f t="shared" si="203"/>
        <v>7.4290645440728442E-2</v>
      </c>
      <c r="AI1075" s="11">
        <f>(3*K1075)/($C$2*$C$3*2)</f>
        <v>-1.4999999999999999E-2</v>
      </c>
      <c r="AJ1075">
        <f t="shared" si="195"/>
        <v>0.31558999999999998</v>
      </c>
      <c r="AK1075">
        <f t="shared" si="196"/>
        <v>7.4290645440728442E-2</v>
      </c>
      <c r="AL1075">
        <f>0</f>
        <v>0</v>
      </c>
      <c r="AN1075">
        <f t="shared" si="197"/>
        <v>1.0763649938566867E-6</v>
      </c>
    </row>
    <row r="1076" spans="7:40" x14ac:dyDescent="0.25">
      <c r="G1076">
        <f>G1075+($C$6/1700)</f>
        <v>0.31588235294118244</v>
      </c>
      <c r="H1076" s="7">
        <f t="shared" si="198"/>
        <v>0.31587999999999999</v>
      </c>
      <c r="I1076" s="7">
        <f t="shared" si="204"/>
        <v>1076</v>
      </c>
      <c r="J1076" s="7">
        <f t="shared" si="205"/>
        <v>18.368000000000084</v>
      </c>
      <c r="K1076" s="7">
        <v>-100</v>
      </c>
      <c r="L1076">
        <f>SQRT(ABS((6*J1076)/($C$2*$C$8)))</f>
        <v>7.4232068541837268E-2</v>
      </c>
      <c r="M1076">
        <f>(3*K1076)/($C$2*$C$3*2)</f>
        <v>-1.4999999999999999E-2</v>
      </c>
      <c r="N1076">
        <f t="shared" si="199"/>
        <v>7.4232068541837268E-2</v>
      </c>
      <c r="O1076">
        <f t="shared" si="200"/>
        <v>9.7979589711327184E-2</v>
      </c>
      <c r="P1076">
        <f t="shared" si="194"/>
        <v>-40413.800382097623</v>
      </c>
      <c r="Q1076">
        <f>0</f>
        <v>0</v>
      </c>
      <c r="R1076" s="12">
        <f>0</f>
        <v>0</v>
      </c>
      <c r="S1076">
        <f>0</f>
        <v>0</v>
      </c>
      <c r="T1076">
        <f>SIN(R1076)*$C$5</f>
        <v>0</v>
      </c>
      <c r="U1076">
        <f>IFERROR($C$3*S1076,0)</f>
        <v>0</v>
      </c>
      <c r="V1076">
        <f>3.1415-ATAN((M1076/2)/ABS((G1076-$C$7)))</f>
        <v>3.3578858448180826</v>
      </c>
      <c r="W1076">
        <f>SQRT(((O1076/2))^2+(ABS(G1076-$C$7))^2)</f>
        <v>5.9699362147597891E-2</v>
      </c>
      <c r="X1076">
        <f t="shared" si="201"/>
        <v>3.1415000000000002</v>
      </c>
      <c r="Y1076">
        <f>G1076-$C$7</f>
        <v>-3.4117647058817535E-2</v>
      </c>
      <c r="Z1076">
        <f t="shared" si="202"/>
        <v>1.7043682937205917E-6</v>
      </c>
      <c r="AA1076">
        <f>W1076/$C$5</f>
        <v>2.9849681073798946</v>
      </c>
      <c r="AB1076">
        <f>Y1076/$C$5</f>
        <v>-1.7058823529408766</v>
      </c>
      <c r="AC1076">
        <f>$C$4/$C$5</f>
        <v>0</v>
      </c>
      <c r="AD1076">
        <f>IFERROR(ABS(((J1076*$C$5)/(4*Z1076))*((((1/(AA1076^3))-AA1076)*SIN(V1076))-(((4/(AA1076^5))-(5/(AA1076^3))+AA1076)*SIN(3*V1076))-(2*AC1076*((3/(AA1076^4))-(4/(AA1076^2))+1)*COS(2*V1076))+(2*AC1076*((1/(AA1076^2))-1)))),0)</f>
        <v>125710.09263744348</v>
      </c>
      <c r="AE1076">
        <f>IFERROR(ABS(((J1076*$C$5)/(4*Z1076))*((2*AC1076*((-(3/(AB1076^4)))+(2/(AB1076^2))+1)*SIN(2*X1076))-((1/(AB1076^3))*COS(X1076))+(((4/(AB1076^5))-((3/(AB1076^3))-AB1076))*COS(3*X1076)))),0)</f>
        <v>63422.933368600512</v>
      </c>
      <c r="AF1076">
        <f>MAX($C$8,AD1076)</f>
        <v>400000</v>
      </c>
      <c r="AG1076" s="11">
        <f>MAX(AE1076,$C$3,U1076)</f>
        <v>200000</v>
      </c>
      <c r="AH1076" s="11">
        <f t="shared" si="203"/>
        <v>7.4232068541837268E-2</v>
      </c>
      <c r="AI1076" s="11">
        <f>(3*K1076)/($C$2*$C$3*2)</f>
        <v>-1.4999999999999999E-2</v>
      </c>
      <c r="AJ1076">
        <f t="shared" si="195"/>
        <v>0.31587999999999999</v>
      </c>
      <c r="AK1076">
        <f t="shared" si="196"/>
        <v>7.4232068541837268E-2</v>
      </c>
      <c r="AL1076">
        <f>0</f>
        <v>0</v>
      </c>
      <c r="AN1076">
        <f t="shared" si="197"/>
        <v>1.1125713460269373E-6</v>
      </c>
    </row>
    <row r="1077" spans="7:40" x14ac:dyDescent="0.25">
      <c r="G1077">
        <f>G1076+($C$6/1700)</f>
        <v>0.31617647058824128</v>
      </c>
      <c r="H1077" s="7">
        <f t="shared" si="198"/>
        <v>0.31618000000000002</v>
      </c>
      <c r="I1077" s="7">
        <f t="shared" si="204"/>
        <v>1077</v>
      </c>
      <c r="J1077" s="7">
        <f t="shared" si="205"/>
        <v>18.338000000000083</v>
      </c>
      <c r="K1077" s="7">
        <v>-100</v>
      </c>
      <c r="L1077">
        <f>SQRT(ABS((6*J1077)/($C$2*$C$8)))</f>
        <v>7.4171423068456935E-2</v>
      </c>
      <c r="M1077">
        <f>(3*K1077)/($C$2*$C$3*2)</f>
        <v>-1.4999999999999999E-2</v>
      </c>
      <c r="N1077">
        <f t="shared" si="199"/>
        <v>7.4171423068456935E-2</v>
      </c>
      <c r="O1077">
        <f t="shared" si="200"/>
        <v>9.7979589711327184E-2</v>
      </c>
      <c r="P1077">
        <f t="shared" si="194"/>
        <v>-40446.844295155737</v>
      </c>
      <c r="Q1077">
        <f>0</f>
        <v>0</v>
      </c>
      <c r="R1077" s="12">
        <f>0</f>
        <v>0</v>
      </c>
      <c r="S1077">
        <f>0</f>
        <v>0</v>
      </c>
      <c r="T1077">
        <f>SIN(R1077)*$C$5</f>
        <v>0</v>
      </c>
      <c r="U1077">
        <f>IFERROR($C$3*S1077,0)</f>
        <v>0</v>
      </c>
      <c r="V1077">
        <f>3.1415-ATAN((M1077/2)/ABS((G1077-$C$7)))</f>
        <v>3.3597085407499732</v>
      </c>
      <c r="W1077">
        <f>SQRT(((O1077/2))^2+(ABS(G1077-$C$7))^2)</f>
        <v>5.9531765821854377E-2</v>
      </c>
      <c r="X1077">
        <f t="shared" si="201"/>
        <v>3.1415000000000002</v>
      </c>
      <c r="Y1077">
        <f>G1077-$C$7</f>
        <v>-3.3823529411758702E-2</v>
      </c>
      <c r="Z1077">
        <f t="shared" si="202"/>
        <v>1.7001944452867119E-6</v>
      </c>
      <c r="AA1077">
        <f>W1077/$C$5</f>
        <v>2.9765882910927188</v>
      </c>
      <c r="AB1077">
        <f>Y1077/$C$5</f>
        <v>-1.6911764705879351</v>
      </c>
      <c r="AC1077">
        <f>$C$4/$C$5</f>
        <v>0</v>
      </c>
      <c r="AD1077">
        <f>IFERROR(ABS(((J1077*$C$5)/(4*Z1077))*((((1/(AA1077^3))-AA1077)*SIN(V1077))-(((4/(AA1077^5))-(5/(AA1077^3))+AA1077)*SIN(3*V1077))-(2*AC1077*((3/(AA1077^4))-(4/(AA1077^2))+1)*COS(2*V1077))+(2*AC1077*((1/(AA1077^2))-1)))),0)</f>
        <v>126334.56253151807</v>
      </c>
      <c r="AE1077">
        <f>IFERROR(ABS(((J1077*$C$5)/(4*Z1077))*((2*AC1077*((-(3/(AB1077^4)))+(2/(AB1077^2))+1)*SIN(2*X1077))-((1/(AB1077^3))*COS(X1077))+(((4/(AB1077^5))-((3/(AB1077^3))-AB1077))*COS(3*X1077)))),0)</f>
        <v>62198.867062657089</v>
      </c>
      <c r="AF1077">
        <f>MAX($C$8,AD1077)</f>
        <v>400000</v>
      </c>
      <c r="AG1077" s="11">
        <f>MAX(AE1077,$C$3,U1077)</f>
        <v>200000</v>
      </c>
      <c r="AH1077" s="11">
        <f t="shared" si="203"/>
        <v>7.4171423068456935E-2</v>
      </c>
      <c r="AI1077" s="11">
        <f>(3*K1077)/($C$2*$C$3*2)</f>
        <v>-1.4999999999999999E-2</v>
      </c>
      <c r="AJ1077">
        <f t="shared" si="195"/>
        <v>0.31618000000000002</v>
      </c>
      <c r="AK1077">
        <f t="shared" si="196"/>
        <v>7.4171423068456935E-2</v>
      </c>
      <c r="AL1077">
        <f>0</f>
        <v>0</v>
      </c>
      <c r="AN1077">
        <f t="shared" si="197"/>
        <v>1.0746349031181068E-6</v>
      </c>
    </row>
    <row r="1078" spans="7:40" x14ac:dyDescent="0.25">
      <c r="G1078">
        <f>G1077+($C$6/1700)</f>
        <v>0.31647058823530011</v>
      </c>
      <c r="H1078" s="7">
        <f t="shared" si="198"/>
        <v>0.31646999999999997</v>
      </c>
      <c r="I1078" s="7">
        <f t="shared" si="204"/>
        <v>1078</v>
      </c>
      <c r="J1078" s="7">
        <f t="shared" si="205"/>
        <v>18.309000000000086</v>
      </c>
      <c r="K1078" s="7">
        <v>-100</v>
      </c>
      <c r="L1078">
        <f>SQRT(ABS((6*J1078)/($C$2*$C$8)))</f>
        <v>7.4112751939190785E-2</v>
      </c>
      <c r="M1078">
        <f>(3*K1078)/($C$2*$C$3*2)</f>
        <v>-1.4999999999999999E-2</v>
      </c>
      <c r="N1078">
        <f t="shared" si="199"/>
        <v>7.4112751939190785E-2</v>
      </c>
      <c r="O1078">
        <f t="shared" si="200"/>
        <v>9.7979589711327184E-2</v>
      </c>
      <c r="P1078">
        <f t="shared" si="194"/>
        <v>-40478.86391347993</v>
      </c>
      <c r="Q1078">
        <f>0</f>
        <v>0</v>
      </c>
      <c r="R1078" s="12">
        <f>0</f>
        <v>0</v>
      </c>
      <c r="S1078">
        <f>0</f>
        <v>0</v>
      </c>
      <c r="T1078">
        <f>SIN(R1078)*$C$5</f>
        <v>0</v>
      </c>
      <c r="U1078">
        <f>IFERROR($C$3*S1078,0)</f>
        <v>0</v>
      </c>
      <c r="V1078">
        <f>3.1415-ATAN((M1078/2)/ABS((G1078-$C$7)))</f>
        <v>3.3615617026336038</v>
      </c>
      <c r="W1078">
        <f>SQRT(((O1078/2))^2+(ABS(G1078-$C$7))^2)</f>
        <v>5.9365153527021194E-2</v>
      </c>
      <c r="X1078">
        <f t="shared" si="201"/>
        <v>3.1415000000000002</v>
      </c>
      <c r="Y1078">
        <f>G1078-$C$7</f>
        <v>-3.3529411764699868E-2</v>
      </c>
      <c r="Z1078">
        <f t="shared" si="202"/>
        <v>1.6961629690683136E-6</v>
      </c>
      <c r="AA1078">
        <f>W1078/$C$5</f>
        <v>2.9682576763510595</v>
      </c>
      <c r="AB1078">
        <f>Y1078/$C$5</f>
        <v>-1.6764705882349933</v>
      </c>
      <c r="AC1078">
        <f>$C$4/$C$5</f>
        <v>0</v>
      </c>
      <c r="AD1078">
        <f>IFERROR(ABS(((J1078*$C$5)/(4*Z1078))*((((1/(AA1078^3))-AA1078)*SIN(V1078))-(((4/(AA1078^5))-(5/(AA1078^3))+AA1078)*SIN(3*V1078))-(2*AC1078*((3/(AA1078^4))-(4/(AA1078^2))+1)*COS(2*V1078))+(2*AC1078*((1/(AA1078^2))-1)))),0)</f>
        <v>126965.15974876221</v>
      </c>
      <c r="AE1078">
        <f>IFERROR(ABS(((J1078*$C$5)/(4*Z1078))*((2*AC1078*((-(3/(AB1078^4)))+(2/(AB1078^2))+1)*SIN(2*X1078))-((1/(AB1078^3))*COS(X1078))+(((4/(AB1078^5))-((3/(AB1078^3))-AB1078))*COS(3*X1078)))),0)</f>
        <v>60966.079209622949</v>
      </c>
      <c r="AF1078">
        <f>MAX($C$8,AD1078)</f>
        <v>400000</v>
      </c>
      <c r="AG1078" s="11">
        <f>MAX(AE1078,$C$3,U1078)</f>
        <v>200000</v>
      </c>
      <c r="AH1078" s="11">
        <f t="shared" si="203"/>
        <v>7.4112751939190785E-2</v>
      </c>
      <c r="AI1078" s="11">
        <f>(3*K1078)/($C$2*$C$3*2)</f>
        <v>-1.4999999999999999E-2</v>
      </c>
      <c r="AJ1078">
        <f t="shared" si="195"/>
        <v>0.31646999999999997</v>
      </c>
      <c r="AK1078">
        <f t="shared" si="196"/>
        <v>7.4112751939190785E-2</v>
      </c>
      <c r="AL1078">
        <f>0</f>
        <v>0</v>
      </c>
      <c r="AN1078">
        <f t="shared" si="197"/>
        <v>1.0737834977313187E-6</v>
      </c>
    </row>
    <row r="1079" spans="7:40" x14ac:dyDescent="0.25">
      <c r="G1079">
        <f>G1078+($C$6/1700)</f>
        <v>0.31676470588235894</v>
      </c>
      <c r="H1079" s="7">
        <f t="shared" si="198"/>
        <v>0.31675999999999999</v>
      </c>
      <c r="I1079" s="7">
        <f t="shared" si="204"/>
        <v>1079</v>
      </c>
      <c r="J1079" s="7">
        <f t="shared" si="205"/>
        <v>18.280000000000086</v>
      </c>
      <c r="K1079" s="7">
        <v>-100</v>
      </c>
      <c r="L1079">
        <f>SQRT(ABS((6*J1079)/($C$2*$C$8)))</f>
        <v>7.4054034326294649E-2</v>
      </c>
      <c r="M1079">
        <f>(3*K1079)/($C$2*$C$3*2)</f>
        <v>-1.4999999999999999E-2</v>
      </c>
      <c r="N1079">
        <f t="shared" si="199"/>
        <v>7.4054034326294649E-2</v>
      </c>
      <c r="O1079">
        <f t="shared" si="200"/>
        <v>9.7979589711327184E-2</v>
      </c>
      <c r="P1079">
        <f t="shared" si="194"/>
        <v>-40510.959697097533</v>
      </c>
      <c r="Q1079">
        <f>0</f>
        <v>0</v>
      </c>
      <c r="R1079" s="12">
        <f>0</f>
        <v>0</v>
      </c>
      <c r="S1079">
        <f>0</f>
        <v>0</v>
      </c>
      <c r="T1079">
        <f>SIN(R1079)*$C$5</f>
        <v>0</v>
      </c>
      <c r="U1079">
        <f>IFERROR($C$3*S1079,0)</f>
        <v>0</v>
      </c>
      <c r="V1079">
        <f>3.1415-ATAN((M1079/2)/ABS((G1079-$C$7)))</f>
        <v>3.3634460877001882</v>
      </c>
      <c r="W1079">
        <f>SQRT(((O1079/2))^2+(ABS(G1079-$C$7))^2)</f>
        <v>5.919953357152493E-2</v>
      </c>
      <c r="X1079">
        <f t="shared" si="201"/>
        <v>3.1415000000000002</v>
      </c>
      <c r="Y1079">
        <f>G1079-$C$7</f>
        <v>-3.3235294117641034E-2</v>
      </c>
      <c r="Z1079">
        <f t="shared" si="202"/>
        <v>1.6921346843558408E-6</v>
      </c>
      <c r="AA1079">
        <f>W1079/$C$5</f>
        <v>2.9599766785762465</v>
      </c>
      <c r="AB1079">
        <f>Y1079/$C$5</f>
        <v>-1.6617647058820517</v>
      </c>
      <c r="AC1079">
        <f>$C$4/$C$5</f>
        <v>0</v>
      </c>
      <c r="AD1079">
        <f>IFERROR(ABS(((J1079*$C$5)/(4*Z1079))*((((1/(AA1079^3))-AA1079)*SIN(V1079))-(((4/(AA1079^5))-(5/(AA1079^3))+AA1079)*SIN(3*V1079))-(2*AC1079*((3/(AA1079^4))-(4/(AA1079^2))+1)*COS(2*V1079))+(2*AC1079*((1/(AA1079^2))-1)))),0)</f>
        <v>127605.4917504584</v>
      </c>
      <c r="AE1079">
        <f>IFERROR(ABS(((J1079*$C$5)/(4*Z1079))*((2*AC1079*((-(3/(AB1079^4)))+(2/(AB1079^2))+1)*SIN(2*X1079))-((1/(AB1079^3))*COS(X1079))+(((4/(AB1079^5))-((3/(AB1079^3))-AB1079))*COS(3*X1079)))),0)</f>
        <v>59726.702393294043</v>
      </c>
      <c r="AF1079">
        <f>MAX($C$8,AD1079)</f>
        <v>400000</v>
      </c>
      <c r="AG1079" s="11">
        <f>MAX(AE1079,$C$3,U1079)</f>
        <v>200000</v>
      </c>
      <c r="AH1079" s="11">
        <f t="shared" si="203"/>
        <v>7.4054034326294649E-2</v>
      </c>
      <c r="AI1079" s="11">
        <f>(3*K1079)/($C$2*$C$3*2)</f>
        <v>-1.4999999999999999E-2</v>
      </c>
      <c r="AJ1079">
        <f t="shared" si="195"/>
        <v>0.31675999999999999</v>
      </c>
      <c r="AK1079">
        <f t="shared" si="196"/>
        <v>7.4054034326294649E-2</v>
      </c>
      <c r="AL1079">
        <f>0</f>
        <v>0</v>
      </c>
      <c r="AN1079">
        <f t="shared" si="197"/>
        <v>1.1098986440212414E-6</v>
      </c>
    </row>
    <row r="1080" spans="7:40" x14ac:dyDescent="0.25">
      <c r="G1080">
        <f>G1079+($C$6/1700)</f>
        <v>0.31705882352941778</v>
      </c>
      <c r="H1080" s="7">
        <f t="shared" si="198"/>
        <v>0.31706000000000001</v>
      </c>
      <c r="I1080" s="7">
        <f t="shared" si="204"/>
        <v>1080</v>
      </c>
      <c r="J1080" s="7">
        <f t="shared" si="205"/>
        <v>18.250000000000085</v>
      </c>
      <c r="K1080" s="7">
        <v>-100</v>
      </c>
      <c r="L1080">
        <f>SQRT(ABS((6*J1080)/($C$2*$C$8)))</f>
        <v>7.399324293474388E-2</v>
      </c>
      <c r="M1080">
        <f>(3*K1080)/($C$2*$C$3*2)</f>
        <v>-1.4999999999999999E-2</v>
      </c>
      <c r="N1080">
        <f t="shared" si="199"/>
        <v>7.399324293474388E-2</v>
      </c>
      <c r="O1080">
        <f t="shared" si="200"/>
        <v>9.7979589711327184E-2</v>
      </c>
      <c r="P1080">
        <f t="shared" si="194"/>
        <v>-40544.242703969059</v>
      </c>
      <c r="Q1080">
        <f>0</f>
        <v>0</v>
      </c>
      <c r="R1080" s="12">
        <f>0</f>
        <v>0</v>
      </c>
      <c r="S1080">
        <f>0</f>
        <v>0</v>
      </c>
      <c r="T1080">
        <f>SIN(R1080)*$C$5</f>
        <v>0</v>
      </c>
      <c r="U1080">
        <f>IFERROR($C$3*S1080,0)</f>
        <v>0</v>
      </c>
      <c r="V1080">
        <f>3.1415-ATAN((M1080/2)/ABS((G1080-$C$7)))</f>
        <v>3.3653624780267877</v>
      </c>
      <c r="W1080">
        <f>SQRT(((O1080/2))^2+(ABS(G1080-$C$7))^2)</f>
        <v>5.9034914307264319E-2</v>
      </c>
      <c r="X1080">
        <f t="shared" si="201"/>
        <v>3.1415000000000002</v>
      </c>
      <c r="Y1080">
        <f>G1080-$C$7</f>
        <v>-3.2941176470582201E-2</v>
      </c>
      <c r="Z1080">
        <f t="shared" si="202"/>
        <v>1.6879708544488524E-6</v>
      </c>
      <c r="AA1080">
        <f>W1080/$C$5</f>
        <v>2.9517457153632161</v>
      </c>
      <c r="AB1080">
        <f>Y1080/$C$5</f>
        <v>-1.6470588235291099</v>
      </c>
      <c r="AC1080">
        <f>$C$4/$C$5</f>
        <v>0</v>
      </c>
      <c r="AD1080">
        <f>IFERROR(ABS(((J1080*$C$5)/(4*Z1080))*((((1/(AA1080^3))-AA1080)*SIN(V1080))-(((4/(AA1080^5))-(5/(AA1080^3))+AA1080)*SIN(3*V1080))-(2*AC1080*((3/(AA1080^4))-(4/(AA1080^2))+1)*COS(2*V1080))+(2*AC1080*((1/(AA1080^2))-1)))),0)</f>
        <v>128259.26081922716</v>
      </c>
      <c r="AE1080">
        <f>IFERROR(ABS(((J1080*$C$5)/(4*Z1080))*((2*AC1080*((-(3/(AB1080^4)))+(2/(AB1080^2))+1)*SIN(2*X1080))-((1/(AB1080^3))*COS(X1080))+(((4/(AB1080^5))-((3/(AB1080^3))-AB1080))*COS(3*X1080)))),0)</f>
        <v>58482.810850666065</v>
      </c>
      <c r="AF1080">
        <f>MAX($C$8,AD1080)</f>
        <v>400000</v>
      </c>
      <c r="AG1080" s="11">
        <f>MAX(AE1080,$C$3,U1080)</f>
        <v>200000</v>
      </c>
      <c r="AH1080" s="11">
        <f t="shared" si="203"/>
        <v>7.399324293474388E-2</v>
      </c>
      <c r="AI1080" s="11">
        <f>(3*K1080)/($C$2*$C$3*2)</f>
        <v>-1.4999999999999999E-2</v>
      </c>
      <c r="AJ1080">
        <f t="shared" si="195"/>
        <v>0.31706000000000001</v>
      </c>
      <c r="AK1080">
        <f t="shared" si="196"/>
        <v>7.399324293474388E-2</v>
      </c>
      <c r="AL1080">
        <f>0</f>
        <v>0</v>
      </c>
      <c r="AN1080">
        <f t="shared" si="197"/>
        <v>1.0720492409400346E-6</v>
      </c>
    </row>
    <row r="1081" spans="7:40" x14ac:dyDescent="0.25">
      <c r="G1081">
        <f>G1080+($C$6/1700)</f>
        <v>0.31735294117647661</v>
      </c>
      <c r="H1081" s="7">
        <f t="shared" si="198"/>
        <v>0.31735000000000002</v>
      </c>
      <c r="I1081" s="7">
        <f t="shared" si="204"/>
        <v>1081</v>
      </c>
      <c r="J1081" s="7">
        <f t="shared" si="205"/>
        <v>18.221000000000085</v>
      </c>
      <c r="K1081" s="7">
        <v>-100</v>
      </c>
      <c r="L1081">
        <f>SQRT(ABS((6*J1081)/($C$2*$C$8)))</f>
        <v>7.3934430409654375E-2</v>
      </c>
      <c r="M1081">
        <f>(3*K1081)/($C$2*$C$3*2)</f>
        <v>-1.4999999999999999E-2</v>
      </c>
      <c r="N1081">
        <f t="shared" si="199"/>
        <v>7.3934430409654375E-2</v>
      </c>
      <c r="O1081">
        <f t="shared" si="200"/>
        <v>9.7979589711327184E-2</v>
      </c>
      <c r="P1081">
        <f t="shared" si="194"/>
        <v>-40576.49437992098</v>
      </c>
      <c r="Q1081">
        <f>0</f>
        <v>0</v>
      </c>
      <c r="R1081" s="12">
        <f>0</f>
        <v>0</v>
      </c>
      <c r="S1081">
        <f>0</f>
        <v>0</v>
      </c>
      <c r="T1081">
        <f>SIN(R1081)*$C$5</f>
        <v>0</v>
      </c>
      <c r="U1081">
        <f>IFERROR($C$3*S1081,0)</f>
        <v>0</v>
      </c>
      <c r="V1081">
        <f>3.1415-ATAN((M1081/2)/ABS((G1081-$C$7)))</f>
        <v>3.3673116815433959</v>
      </c>
      <c r="W1081">
        <f>SQRT(((O1081/2))^2+(ABS(G1081-$C$7))^2)</f>
        <v>5.8871304128807929E-2</v>
      </c>
      <c r="X1081">
        <f t="shared" si="201"/>
        <v>3.1415000000000002</v>
      </c>
      <c r="Y1081">
        <f>G1081-$C$7</f>
        <v>-3.2647058823523367E-2</v>
      </c>
      <c r="Z1081">
        <f t="shared" si="202"/>
        <v>1.6839490706178985E-6</v>
      </c>
      <c r="AA1081">
        <f>W1081/$C$5</f>
        <v>2.9435652064403963</v>
      </c>
      <c r="AB1081">
        <f>Y1081/$C$5</f>
        <v>-1.6323529411761684</v>
      </c>
      <c r="AC1081">
        <f>$C$4/$C$5</f>
        <v>0</v>
      </c>
      <c r="AD1081">
        <f>IFERROR(ABS(((J1081*$C$5)/(4*Z1081))*((((1/(AA1081^3))-AA1081)*SIN(V1081))-(((4/(AA1081^5))-(5/(AA1081^3))+AA1081)*SIN(3*V1081))-(2*AC1081*((3/(AA1081^4))-(4/(AA1081^2))+1)*COS(2*V1081))+(2*AC1081*((1/(AA1081^2))-1)))),0)</f>
        <v>128919.654628285</v>
      </c>
      <c r="AE1081">
        <f>IFERROR(ABS(((J1081*$C$5)/(4*Z1081))*((2*AC1081*((-(3/(AB1081^4)))+(2/(AB1081^2))+1)*SIN(2*X1081))-((1/(AB1081^3))*COS(X1081))+(((4/(AB1081^5))-((3/(AB1081^3))-AB1081))*COS(3*X1081)))),0)</f>
        <v>57231.713866923834</v>
      </c>
      <c r="AF1081">
        <f>MAX($C$8,AD1081)</f>
        <v>400000</v>
      </c>
      <c r="AG1081" s="11">
        <f>MAX(AE1081,$C$3,U1081)</f>
        <v>200000</v>
      </c>
      <c r="AH1081" s="11">
        <f t="shared" si="203"/>
        <v>7.3934430409654375E-2</v>
      </c>
      <c r="AI1081" s="11">
        <f>(3*K1081)/($C$2*$C$3*2)</f>
        <v>-1.4999999999999999E-2</v>
      </c>
      <c r="AJ1081">
        <f t="shared" si="195"/>
        <v>0.31735000000000002</v>
      </c>
      <c r="AK1081">
        <f t="shared" si="196"/>
        <v>7.3934430409654375E-2</v>
      </c>
      <c r="AL1081">
        <f>0</f>
        <v>0</v>
      </c>
      <c r="AN1081">
        <f t="shared" si="197"/>
        <v>1.1081031089207067E-6</v>
      </c>
    </row>
    <row r="1082" spans="7:40" x14ac:dyDescent="0.25">
      <c r="G1082">
        <f>G1081+($C$6/1700)</f>
        <v>0.31764705882353544</v>
      </c>
      <c r="H1082" s="7">
        <f t="shared" si="198"/>
        <v>0.31764999999999999</v>
      </c>
      <c r="I1082" s="7">
        <f t="shared" si="204"/>
        <v>1082</v>
      </c>
      <c r="J1082" s="7">
        <f t="shared" si="205"/>
        <v>18.191000000000088</v>
      </c>
      <c r="K1082" s="7">
        <v>-100</v>
      </c>
      <c r="L1082">
        <f>SQRT(ABS((6*J1082)/($C$2*$C$8)))</f>
        <v>7.3873540594721912E-2</v>
      </c>
      <c r="M1082">
        <f>(3*K1082)/($C$2*$C$3*2)</f>
        <v>-1.4999999999999999E-2</v>
      </c>
      <c r="N1082">
        <f t="shared" si="199"/>
        <v>7.3873540594721912E-2</v>
      </c>
      <c r="O1082">
        <f t="shared" si="200"/>
        <v>9.7979589711327184E-2</v>
      </c>
      <c r="P1082">
        <f t="shared" si="194"/>
        <v>-40609.939307746441</v>
      </c>
      <c r="Q1082">
        <f>0</f>
        <v>0</v>
      </c>
      <c r="R1082" s="12">
        <f>0</f>
        <v>0</v>
      </c>
      <c r="S1082">
        <f>0</f>
        <v>0</v>
      </c>
      <c r="T1082">
        <f>SIN(R1082)*$C$5</f>
        <v>0</v>
      </c>
      <c r="U1082">
        <f>IFERROR($C$3*S1082,0)</f>
        <v>0</v>
      </c>
      <c r="V1082">
        <f>3.1415-ATAN((M1082/2)/ABS((G1082-$C$7)))</f>
        <v>3.3692945330883153</v>
      </c>
      <c r="W1082">
        <f>SQRT(((O1082/2))^2+(ABS(G1082-$C$7))^2)</f>
        <v>5.8708711472555561E-2</v>
      </c>
      <c r="X1082">
        <f t="shared" si="201"/>
        <v>3.1415000000000002</v>
      </c>
      <c r="Y1082">
        <f>G1082-$C$7</f>
        <v>-3.2352941176464534E-2</v>
      </c>
      <c r="Z1082">
        <f t="shared" si="202"/>
        <v>1.6797919711982408E-6</v>
      </c>
      <c r="AA1082">
        <f>W1082/$C$5</f>
        <v>2.9354355736277782</v>
      </c>
      <c r="AB1082">
        <f>Y1082/$C$5</f>
        <v>-1.6176470588232266</v>
      </c>
      <c r="AC1082">
        <f>$C$4/$C$5</f>
        <v>0</v>
      </c>
      <c r="AD1082">
        <f>IFERROR(ABS(((J1082*$C$5)/(4*Z1082))*((((1/(AA1082^3))-AA1082)*SIN(V1082))-(((4/(AA1082^5))-(5/(AA1082^3))+AA1082)*SIN(3*V1082))-(2*AC1082*((3/(AA1082^4))-(4/(AA1082^2))+1)*COS(2*V1082))+(2*AC1082*((1/(AA1082^2))-1)))),0)</f>
        <v>129593.92014514387</v>
      </c>
      <c r="AE1082">
        <f>IFERROR(ABS(((J1082*$C$5)/(4*Z1082))*((2*AC1082*((-(3/(AB1082^4)))+(2/(AB1082^2))+1)*SIN(2*X1082))-((1/(AB1082^3))*COS(X1082))+(((4/(AB1082^5))-((3/(AB1082^3))-AB1082))*COS(3*X1082)))),0)</f>
        <v>55977.210915615331</v>
      </c>
      <c r="AF1082">
        <f>MAX($C$8,AD1082)</f>
        <v>400000</v>
      </c>
      <c r="AG1082" s="11">
        <f>MAX(AE1082,$C$3,U1082)</f>
        <v>200000</v>
      </c>
      <c r="AH1082" s="11">
        <f t="shared" si="203"/>
        <v>7.3873540594721912E-2</v>
      </c>
      <c r="AI1082" s="11">
        <f>(3*K1082)/($C$2*$C$3*2)</f>
        <v>-1.4999999999999999E-2</v>
      </c>
      <c r="AJ1082">
        <f t="shared" si="195"/>
        <v>0.31764999999999999</v>
      </c>
      <c r="AK1082">
        <f t="shared" si="196"/>
        <v>7.3873540594721912E-2</v>
      </c>
      <c r="AL1082">
        <f>0</f>
        <v>0</v>
      </c>
      <c r="AN1082">
        <f t="shared" si="197"/>
        <v>1.0703121740875903E-6</v>
      </c>
    </row>
    <row r="1083" spans="7:40" x14ac:dyDescent="0.25">
      <c r="G1083">
        <f>G1082+($C$6/1700)</f>
        <v>0.31794117647059428</v>
      </c>
      <c r="H1083" s="7">
        <f t="shared" si="198"/>
        <v>0.31794</v>
      </c>
      <c r="I1083" s="7">
        <f t="shared" si="204"/>
        <v>1083</v>
      </c>
      <c r="J1083" s="7">
        <f t="shared" si="205"/>
        <v>18.162000000000088</v>
      </c>
      <c r="K1083" s="7">
        <v>-100</v>
      </c>
      <c r="L1083">
        <f>SQRT(ABS((6*J1083)/($C$2*$C$8)))</f>
        <v>7.3814632695692703E-2</v>
      </c>
      <c r="M1083">
        <f>(3*K1083)/($C$2*$C$3*2)</f>
        <v>-1.4999999999999999E-2</v>
      </c>
      <c r="N1083">
        <f t="shared" si="199"/>
        <v>7.3814632695692703E-2</v>
      </c>
      <c r="O1083">
        <f t="shared" si="200"/>
        <v>9.7979589711327184E-2</v>
      </c>
      <c r="P1083">
        <f t="shared" si="194"/>
        <v>-40642.348142105686</v>
      </c>
      <c r="Q1083">
        <f>0</f>
        <v>0</v>
      </c>
      <c r="R1083" s="12">
        <f>0</f>
        <v>0</v>
      </c>
      <c r="S1083">
        <f>0</f>
        <v>0</v>
      </c>
      <c r="T1083">
        <f>SIN(R1083)*$C$5</f>
        <v>0</v>
      </c>
      <c r="U1083">
        <f>IFERROR($C$3*S1083,0)</f>
        <v>0</v>
      </c>
      <c r="V1083">
        <f>3.1415-ATAN((M1083/2)/ABS((G1083-$C$7)))</f>
        <v>3.371311895514463</v>
      </c>
      <c r="W1083">
        <f>SQRT(((O1083/2))^2+(ABS(G1083-$C$7))^2)</f>
        <v>5.854714481586254E-2</v>
      </c>
      <c r="X1083">
        <f t="shared" si="201"/>
        <v>3.1415000000000002</v>
      </c>
      <c r="Y1083">
        <f>G1083-$C$7</f>
        <v>-3.20588235294057E-2</v>
      </c>
      <c r="Z1083">
        <f t="shared" si="202"/>
        <v>1.6757766987739718E-6</v>
      </c>
      <c r="AA1083">
        <f>W1083/$C$5</f>
        <v>2.927357240793127</v>
      </c>
      <c r="AB1083">
        <f>Y1083/$C$5</f>
        <v>-1.602941176470285</v>
      </c>
      <c r="AC1083">
        <f>$C$4/$C$5</f>
        <v>0</v>
      </c>
      <c r="AD1083">
        <f>IFERROR(ABS(((J1083*$C$5)/(4*Z1083))*((((1/(AA1083^3))-AA1083)*SIN(V1083))-(((4/(AA1083^5))-(5/(AA1083^3))+AA1083)*SIN(3*V1083))-(2*AC1083*((3/(AA1083^4))-(4/(AA1083^2))+1)*COS(2*V1083))+(2*AC1083*((1/(AA1083^2))-1)))),0)</f>
        <v>130275.15565774856</v>
      </c>
      <c r="AE1083">
        <f>IFERROR(ABS(((J1083*$C$5)/(4*Z1083))*((2*AC1083*((-(3/(AB1083^4)))+(2/(AB1083^2))+1)*SIN(2*X1083))-((1/(AB1083^3))*COS(X1083))+(((4/(AB1083^5))-((3/(AB1083^3))-AB1083))*COS(3*X1083)))),0)</f>
        <v>54716.910835423398</v>
      </c>
      <c r="AF1083">
        <f>MAX($C$8,AD1083)</f>
        <v>400000</v>
      </c>
      <c r="AG1083" s="11">
        <f>MAX(AE1083,$C$3,U1083)</f>
        <v>200000</v>
      </c>
      <c r="AH1083" s="11">
        <f t="shared" si="203"/>
        <v>7.3814632695692703E-2</v>
      </c>
      <c r="AI1083" s="11">
        <f>(3*K1083)/($C$2*$C$3*2)</f>
        <v>-1.4999999999999999E-2</v>
      </c>
      <c r="AJ1083">
        <f t="shared" si="195"/>
        <v>0.31794</v>
      </c>
      <c r="AK1083">
        <f t="shared" si="196"/>
        <v>7.3814632695692703E-2</v>
      </c>
      <c r="AL1083">
        <f>0</f>
        <v>0</v>
      </c>
      <c r="AN1083">
        <f t="shared" si="197"/>
        <v>1.1063046596666712E-6</v>
      </c>
    </row>
    <row r="1084" spans="7:40" x14ac:dyDescent="0.25">
      <c r="G1084">
        <f>G1083+($C$6/1700)</f>
        <v>0.31823529411765311</v>
      </c>
      <c r="H1084" s="7">
        <f t="shared" si="198"/>
        <v>0.31824000000000002</v>
      </c>
      <c r="I1084" s="7">
        <f t="shared" si="204"/>
        <v>1084</v>
      </c>
      <c r="J1084" s="7">
        <f t="shared" si="205"/>
        <v>18.132000000000087</v>
      </c>
      <c r="K1084" s="7">
        <v>-100</v>
      </c>
      <c r="L1084">
        <f>SQRT(ABS((6*J1084)/($C$2*$C$8)))</f>
        <v>7.3753643977772551E-2</v>
      </c>
      <c r="M1084">
        <f>(3*K1084)/($C$2*$C$3*2)</f>
        <v>-1.4999999999999999E-2</v>
      </c>
      <c r="N1084">
        <f t="shared" si="199"/>
        <v>7.3753643977772551E-2</v>
      </c>
      <c r="O1084">
        <f t="shared" si="200"/>
        <v>9.7979589711327184E-2</v>
      </c>
      <c r="P1084">
        <f t="shared" si="194"/>
        <v>-40675.956308058798</v>
      </c>
      <c r="Q1084">
        <f>0</f>
        <v>0</v>
      </c>
      <c r="R1084" s="12">
        <f>0</f>
        <v>0</v>
      </c>
      <c r="S1084">
        <f>0</f>
        <v>0</v>
      </c>
      <c r="T1084">
        <f>SIN(R1084)*$C$5</f>
        <v>0</v>
      </c>
      <c r="U1084">
        <f>IFERROR($C$3*S1084,0)</f>
        <v>0</v>
      </c>
      <c r="V1084">
        <f>3.1415-ATAN((M1084/2)/ABS((G1084-$C$7)))</f>
        <v>3.3733646608494317</v>
      </c>
      <c r="W1084">
        <f>SQRT(((O1084/2))^2+(ABS(G1084-$C$7))^2)</f>
        <v>5.8386612676126402E-2</v>
      </c>
      <c r="X1084">
        <f t="shared" si="201"/>
        <v>3.1415000000000002</v>
      </c>
      <c r="Y1084">
        <f>G1084-$C$7</f>
        <v>-3.1764705882346866E-2</v>
      </c>
      <c r="Z1084">
        <f t="shared" si="202"/>
        <v>1.6716263407562226E-6</v>
      </c>
      <c r="AA1084">
        <f>W1084/$C$5</f>
        <v>2.9193306338063199</v>
      </c>
      <c r="AB1084">
        <f>Y1084/$C$5</f>
        <v>-1.5882352941173432</v>
      </c>
      <c r="AC1084">
        <f>$C$4/$C$5</f>
        <v>0</v>
      </c>
      <c r="AD1084">
        <f>IFERROR(ABS(((J1084*$C$5)/(4*Z1084))*((((1/(AA1084^3))-AA1084)*SIN(V1084))-(((4/(AA1084^5))-(5/(AA1084^3))+AA1084)*SIN(3*V1084))-(2*AC1084*((3/(AA1084^4))-(4/(AA1084^2))+1)*COS(2*V1084))+(2*AC1084*((1/(AA1084^2))-1)))),0)</f>
        <v>130970.71095756821</v>
      </c>
      <c r="AE1084">
        <f>IFERROR(ABS(((J1084*$C$5)/(4*Z1084))*((2*AC1084*((-(3/(AB1084^4)))+(2/(AB1084^2))+1)*SIN(2*X1084))-((1/(AB1084^3))*COS(X1084))+(((4/(AB1084^5))-((3/(AB1084^3))-AB1084))*COS(3*X1084)))),0)</f>
        <v>53454.677484263935</v>
      </c>
      <c r="AF1084">
        <f>MAX($C$8,AD1084)</f>
        <v>400000</v>
      </c>
      <c r="AG1084" s="11">
        <f>MAX(AE1084,$C$3,U1084)</f>
        <v>200000</v>
      </c>
      <c r="AH1084" s="11">
        <f t="shared" si="203"/>
        <v>7.3753643977772551E-2</v>
      </c>
      <c r="AI1084" s="11">
        <f>(3*K1084)/($C$2*$C$3*2)</f>
        <v>-1.4999999999999999E-2</v>
      </c>
      <c r="AJ1084">
        <f t="shared" si="195"/>
        <v>0.31824000000000002</v>
      </c>
      <c r="AK1084">
        <f t="shared" si="196"/>
        <v>7.3753643977772551E-2</v>
      </c>
      <c r="AL1084">
        <f>0</f>
        <v>0</v>
      </c>
      <c r="AN1084">
        <f t="shared" si="197"/>
        <v>1.0685722834697083E-6</v>
      </c>
    </row>
    <row r="1085" spans="7:40" x14ac:dyDescent="0.25">
      <c r="G1085">
        <f>G1084+($C$6/1700)</f>
        <v>0.31852941176471194</v>
      </c>
      <c r="H1085" s="7">
        <f t="shared" si="198"/>
        <v>0.31852999999999998</v>
      </c>
      <c r="I1085" s="7">
        <f t="shared" si="204"/>
        <v>1085</v>
      </c>
      <c r="J1085" s="7">
        <f t="shared" si="205"/>
        <v>18.10300000000009</v>
      </c>
      <c r="K1085" s="7">
        <v>-100</v>
      </c>
      <c r="L1085">
        <f>SQRT(ABS((6*J1085)/($C$2*$C$8)))</f>
        <v>7.3694640239301168E-2</v>
      </c>
      <c r="M1085">
        <f>(3*K1085)/($C$2*$C$3*2)</f>
        <v>-1.4999999999999999E-2</v>
      </c>
      <c r="N1085">
        <f t="shared" si="199"/>
        <v>7.3694640239301168E-2</v>
      </c>
      <c r="O1085">
        <f t="shared" si="200"/>
        <v>9.7979589711327184E-2</v>
      </c>
      <c r="P1085">
        <f t="shared" si="194"/>
        <v>-40708.523581340552</v>
      </c>
      <c r="Q1085">
        <f>0</f>
        <v>0</v>
      </c>
      <c r="R1085" s="12">
        <f>0</f>
        <v>0</v>
      </c>
      <c r="S1085">
        <f>0</f>
        <v>0</v>
      </c>
      <c r="T1085">
        <f>SIN(R1085)*$C$5</f>
        <v>0</v>
      </c>
      <c r="U1085">
        <f>IFERROR($C$3*S1085,0)</f>
        <v>0</v>
      </c>
      <c r="V1085">
        <f>3.1415-ATAN((M1085/2)/ABS((G1085-$C$7)))</f>
        <v>3.3754537515122847</v>
      </c>
      <c r="W1085">
        <f>SQRT(((O1085/2))^2+(ABS(G1085-$C$7))^2)</f>
        <v>5.822712360983541E-2</v>
      </c>
      <c r="X1085">
        <f t="shared" si="201"/>
        <v>3.1415000000000002</v>
      </c>
      <c r="Y1085">
        <f>G1085-$C$7</f>
        <v>-3.1470588235288033E-2</v>
      </c>
      <c r="Z1085">
        <f t="shared" si="202"/>
        <v>1.6676175903150943E-6</v>
      </c>
      <c r="AA1085">
        <f>W1085/$C$5</f>
        <v>2.9113561804917705</v>
      </c>
      <c r="AB1085">
        <f>Y1085/$C$5</f>
        <v>-1.5735294117644016</v>
      </c>
      <c r="AC1085">
        <f>$C$4/$C$5</f>
        <v>0</v>
      </c>
      <c r="AD1085">
        <f>IFERROR(ABS(((J1085*$C$5)/(4*Z1085))*((((1/(AA1085^3))-AA1085)*SIN(V1085))-(((4/(AA1085^5))-(5/(AA1085^3))+AA1085)*SIN(3*V1085))-(2*AC1085*((3/(AA1085^4))-(4/(AA1085^2))+1)*COS(2*V1085))+(2*AC1085*((1/(AA1085^2))-1)))),0)</f>
        <v>131673.59171361211</v>
      </c>
      <c r="AE1085">
        <f>IFERROR(ABS(((J1085*$C$5)/(4*Z1085))*((2*AC1085*((-(3/(AB1085^4)))+(2/(AB1085^2))+1)*SIN(2*X1085))-((1/(AB1085^3))*COS(X1085))+(((4/(AB1085^5))-((3/(AB1085^3))-AB1085))*COS(3*X1085)))),0)</f>
        <v>52188.462147410595</v>
      </c>
      <c r="AF1085">
        <f>MAX($C$8,AD1085)</f>
        <v>400000</v>
      </c>
      <c r="AG1085" s="11">
        <f>MAX(AE1085,$C$3,U1085)</f>
        <v>200000</v>
      </c>
      <c r="AH1085" s="11">
        <f t="shared" si="203"/>
        <v>7.3694640239301168E-2</v>
      </c>
      <c r="AI1085" s="11">
        <f>(3*K1085)/($C$2*$C$3*2)</f>
        <v>-1.4999999999999999E-2</v>
      </c>
      <c r="AJ1085">
        <f t="shared" si="195"/>
        <v>0.31852999999999998</v>
      </c>
      <c r="AK1085">
        <f t="shared" si="196"/>
        <v>7.3694640239301168E-2</v>
      </c>
      <c r="AL1085">
        <f>0</f>
        <v>0</v>
      </c>
      <c r="AN1085">
        <f t="shared" si="197"/>
        <v>1.067716043712046E-6</v>
      </c>
    </row>
    <row r="1086" spans="7:40" x14ac:dyDescent="0.25">
      <c r="G1086">
        <f>G1085+($C$6/1700)</f>
        <v>0.31882352941177078</v>
      </c>
      <c r="H1086" s="7">
        <f t="shared" si="198"/>
        <v>0.31881999999999999</v>
      </c>
      <c r="I1086" s="7">
        <f t="shared" si="204"/>
        <v>1086</v>
      </c>
      <c r="J1086" s="7">
        <f t="shared" si="205"/>
        <v>18.07400000000009</v>
      </c>
      <c r="K1086" s="7">
        <v>-100</v>
      </c>
      <c r="L1086">
        <f>SQRT(ABS((6*J1086)/($C$2*$C$8)))</f>
        <v>7.363558922151725E-2</v>
      </c>
      <c r="M1086">
        <f>(3*K1086)/($C$2*$C$3*2)</f>
        <v>-1.4999999999999999E-2</v>
      </c>
      <c r="N1086">
        <f t="shared" si="199"/>
        <v>7.363558922151725E-2</v>
      </c>
      <c r="O1086">
        <f t="shared" si="200"/>
        <v>9.7979589711327184E-2</v>
      </c>
      <c r="P1086">
        <f t="shared" si="194"/>
        <v>-40741.169205221238</v>
      </c>
      <c r="Q1086">
        <f>0</f>
        <v>0</v>
      </c>
      <c r="R1086" s="12">
        <f>0</f>
        <v>0</v>
      </c>
      <c r="S1086">
        <f>0</f>
        <v>0</v>
      </c>
      <c r="T1086">
        <f>SIN(R1086)*$C$5</f>
        <v>0</v>
      </c>
      <c r="U1086">
        <f>IFERROR($C$3*S1086,0)</f>
        <v>0</v>
      </c>
      <c r="V1086">
        <f>3.1415-ATAN((M1086/2)/ABS((G1086-$C$7)))</f>
        <v>3.3775801215902668</v>
      </c>
      <c r="W1086">
        <f>SQRT(((O1086/2))^2+(ABS(G1086-$C$7))^2)</f>
        <v>5.8068686211578124E-2</v>
      </c>
      <c r="X1086">
        <f t="shared" si="201"/>
        <v>3.1415000000000002</v>
      </c>
      <c r="Y1086">
        <f>G1086-$C$7</f>
        <v>-3.1176470588229199E-2</v>
      </c>
      <c r="Z1086">
        <f t="shared" si="202"/>
        <v>1.6636120494871367E-6</v>
      </c>
      <c r="AA1086">
        <f>W1086/$C$5</f>
        <v>2.903434310578906</v>
      </c>
      <c r="AB1086">
        <f>Y1086/$C$5</f>
        <v>-1.5588235294114599</v>
      </c>
      <c r="AC1086">
        <f>$C$4/$C$5</f>
        <v>0</v>
      </c>
      <c r="AD1086">
        <f>IFERROR(ABS(((J1086*$C$5)/(4*Z1086))*((((1/(AA1086^3))-AA1086)*SIN(V1086))-(((4/(AA1086^5))-(5/(AA1086^3))+AA1086)*SIN(3*V1086))-(2*AC1086*((3/(AA1086^4))-(4/(AA1086^2))+1)*COS(2*V1086))+(2*AC1086*((1/(AA1086^2))-1)))),0)</f>
        <v>132387.59061339177</v>
      </c>
      <c r="AE1086">
        <f>IFERROR(ABS(((J1086*$C$5)/(4*Z1086))*((2*AC1086*((-(3/(AB1086^4)))+(2/(AB1086^2))+1)*SIN(2*X1086))-((1/(AB1086^3))*COS(X1086))+(((4/(AB1086^5))-((3/(AB1086^3))-AB1086))*COS(3*X1086)))),0)</f>
        <v>50920.828313080579</v>
      </c>
      <c r="AF1086">
        <f>MAX($C$8,AD1086)</f>
        <v>400000</v>
      </c>
      <c r="AG1086" s="11">
        <f>MAX(AE1086,$C$3,U1086)</f>
        <v>200000</v>
      </c>
      <c r="AH1086" s="11">
        <f t="shared" si="203"/>
        <v>7.363558922151725E-2</v>
      </c>
      <c r="AI1086" s="11">
        <f>(3*K1086)/($C$2*$C$3*2)</f>
        <v>-1.4999999999999999E-2</v>
      </c>
      <c r="AJ1086">
        <f t="shared" si="195"/>
        <v>0.31881999999999999</v>
      </c>
      <c r="AK1086">
        <f t="shared" si="196"/>
        <v>7.363558922151725E-2</v>
      </c>
      <c r="AL1086">
        <f>0</f>
        <v>0</v>
      </c>
      <c r="AN1086">
        <f t="shared" si="197"/>
        <v>1.1036167813150489E-6</v>
      </c>
    </row>
    <row r="1087" spans="7:40" x14ac:dyDescent="0.25">
      <c r="G1087">
        <f>G1086+($C$6/1700)</f>
        <v>0.31911764705882961</v>
      </c>
      <c r="H1087" s="7">
        <f t="shared" si="198"/>
        <v>0.31912000000000001</v>
      </c>
      <c r="I1087" s="7">
        <f t="shared" si="204"/>
        <v>1087</v>
      </c>
      <c r="J1087" s="7">
        <f t="shared" si="205"/>
        <v>18.044000000000089</v>
      </c>
      <c r="K1087" s="7">
        <v>-100</v>
      </c>
      <c r="L1087">
        <f>SQRT(ABS((6*J1087)/($C$2*$C$8)))</f>
        <v>7.3574452087664416E-2</v>
      </c>
      <c r="M1087">
        <f>(3*K1087)/($C$2*$C$3*2)</f>
        <v>-1.4999999999999999E-2</v>
      </c>
      <c r="N1087">
        <f t="shared" si="199"/>
        <v>7.3574452087664416E-2</v>
      </c>
      <c r="O1087">
        <f t="shared" si="200"/>
        <v>9.7979589711327184E-2</v>
      </c>
      <c r="P1087">
        <f t="shared" si="194"/>
        <v>-40775.023325018868</v>
      </c>
      <c r="Q1087">
        <f>0</f>
        <v>0</v>
      </c>
      <c r="R1087" s="12">
        <f>0</f>
        <v>0</v>
      </c>
      <c r="S1087">
        <f>0</f>
        <v>0</v>
      </c>
      <c r="T1087">
        <f>SIN(R1087)*$C$5</f>
        <v>0</v>
      </c>
      <c r="U1087">
        <f>IFERROR($C$3*S1087,0)</f>
        <v>0</v>
      </c>
      <c r="V1087">
        <f>3.1415-ATAN((M1087/2)/ABS((G1087-$C$7)))</f>
        <v>3.3797447581787905</v>
      </c>
      <c r="W1087">
        <f>SQRT(((O1087/2))^2+(ABS(G1087-$C$7))^2)</f>
        <v>5.7911309113013641E-2</v>
      </c>
      <c r="X1087">
        <f t="shared" si="201"/>
        <v>3.1415000000000002</v>
      </c>
      <c r="Y1087">
        <f>G1087-$C$7</f>
        <v>-3.0882352941170366E-2</v>
      </c>
      <c r="Z1087">
        <f t="shared" si="202"/>
        <v>1.659471766837279E-6</v>
      </c>
      <c r="AA1087">
        <f>W1087/$C$5</f>
        <v>2.895565455650682</v>
      </c>
      <c r="AB1087">
        <f>Y1087/$C$5</f>
        <v>-1.5441176470585183</v>
      </c>
      <c r="AC1087">
        <f>$C$4/$C$5</f>
        <v>0</v>
      </c>
      <c r="AD1087">
        <f>IFERROR(ABS(((J1087*$C$5)/(4*Z1087))*((((1/(AA1087^3))-AA1087)*SIN(V1087))-(((4/(AA1087^5))-(5/(AA1087^3))+AA1087)*SIN(3*V1087))-(2*AC1087*((3/(AA1087^4))-(4/(AA1087^2))+1)*COS(2*V1087))+(2*AC1087*((1/(AA1087^2))-1)))),0)</f>
        <v>133116.60480393661</v>
      </c>
      <c r="AE1087">
        <f>IFERROR(ABS(((J1087*$C$5)/(4*Z1087))*((2*AC1087*((-(3/(AB1087^4)))+(2/(AB1087^2))+1)*SIN(2*X1087))-((1/(AB1087^3))*COS(X1087))+(((4/(AB1087^5))-((3/(AB1087^3))-AB1087))*COS(3*X1087)))),0)</f>
        <v>49654.348178824082</v>
      </c>
      <c r="AF1087">
        <f>MAX($C$8,AD1087)</f>
        <v>400000</v>
      </c>
      <c r="AG1087" s="11">
        <f>MAX(AE1087,$C$3,U1087)</f>
        <v>200000</v>
      </c>
      <c r="AH1087" s="11">
        <f t="shared" si="203"/>
        <v>7.3574452087664416E-2</v>
      </c>
      <c r="AI1087" s="11">
        <f>(3*K1087)/($C$2*$C$3*2)</f>
        <v>-1.4999999999999999E-2</v>
      </c>
      <c r="AJ1087">
        <f t="shared" si="195"/>
        <v>0.31912000000000001</v>
      </c>
      <c r="AK1087">
        <f t="shared" si="196"/>
        <v>7.3574452087664416E-2</v>
      </c>
      <c r="AL1087">
        <f>0</f>
        <v>0</v>
      </c>
      <c r="AN1087">
        <f t="shared" si="197"/>
        <v>1.0659719156713762E-6</v>
      </c>
    </row>
    <row r="1088" spans="7:40" x14ac:dyDescent="0.25">
      <c r="G1088">
        <f>G1087+($C$6/1700)</f>
        <v>0.31941176470588845</v>
      </c>
      <c r="H1088" s="7">
        <f t="shared" si="198"/>
        <v>0.31941000000000003</v>
      </c>
      <c r="I1088" s="7">
        <f t="shared" si="204"/>
        <v>1088</v>
      </c>
      <c r="J1088" s="7">
        <f t="shared" si="205"/>
        <v>18.015000000000089</v>
      </c>
      <c r="K1088" s="7">
        <v>-100</v>
      </c>
      <c r="L1088">
        <f>SQRT(ABS((6*J1088)/($C$2*$C$8)))</f>
        <v>7.351530452905726E-2</v>
      </c>
      <c r="M1088">
        <f>(3*K1088)/($C$2*$C$3*2)</f>
        <v>-1.4999999999999999E-2</v>
      </c>
      <c r="N1088">
        <f t="shared" si="199"/>
        <v>7.351530452905726E-2</v>
      </c>
      <c r="O1088">
        <f t="shared" si="200"/>
        <v>9.7979589711327184E-2</v>
      </c>
      <c r="P1088">
        <f t="shared" si="194"/>
        <v>-40807.829325038518</v>
      </c>
      <c r="Q1088">
        <f>0</f>
        <v>0</v>
      </c>
      <c r="R1088" s="12">
        <f>0</f>
        <v>0</v>
      </c>
      <c r="S1088">
        <f>0</f>
        <v>0</v>
      </c>
      <c r="T1088">
        <f>SIN(R1088)*$C$5</f>
        <v>0</v>
      </c>
      <c r="U1088">
        <f>IFERROR($C$3*S1088,0)</f>
        <v>0</v>
      </c>
      <c r="V1088">
        <f>3.1415-ATAN((M1088/2)/ABS((G1088-$C$7)))</f>
        <v>3.3819486827882921</v>
      </c>
      <c r="W1088">
        <f>SQRT(((O1088/2))^2+(ABS(G1088-$C$7))^2)</f>
        <v>5.7755000981801856E-2</v>
      </c>
      <c r="X1088">
        <f t="shared" si="201"/>
        <v>3.1415000000000002</v>
      </c>
      <c r="Y1088">
        <f>G1088-$C$7</f>
        <v>-3.0588235294111532E-2</v>
      </c>
      <c r="Z1088">
        <f t="shared" si="202"/>
        <v>1.6554727638637162E-6</v>
      </c>
      <c r="AA1088">
        <f>W1088/$C$5</f>
        <v>2.8877500490900929</v>
      </c>
      <c r="AB1088">
        <f>Y1088/$C$5</f>
        <v>-1.5294117647055765</v>
      </c>
      <c r="AC1088">
        <f>$C$4/$C$5</f>
        <v>0</v>
      </c>
      <c r="AD1088">
        <f>IFERROR(ABS(((J1088*$C$5)/(4*Z1088))*((((1/(AA1088^3))-AA1088)*SIN(V1088))-(((4/(AA1088^5))-(5/(AA1088^3))+AA1088)*SIN(3*V1088))-(2*AC1088*((3/(AA1088^4))-(4/(AA1088^2))+1)*COS(2*V1088))+(2*AC1088*((1/(AA1088^2))-1)))),0)</f>
        <v>133853.49469635083</v>
      </c>
      <c r="AE1088">
        <f>IFERROR(ABS(((J1088*$C$5)/(4*Z1088))*((2*AC1088*((-(3/(AB1088^4)))+(2/(AB1088^2))+1)*SIN(2*X1088))-((1/(AB1088^3))*COS(X1088))+(((4/(AB1088^5))-((3/(AB1088^3))-AB1088))*COS(3*X1088)))),0)</f>
        <v>48387.588333445034</v>
      </c>
      <c r="AF1088">
        <f>MAX($C$8,AD1088)</f>
        <v>400000</v>
      </c>
      <c r="AG1088" s="11">
        <f>MAX(AE1088,$C$3,U1088)</f>
        <v>200000</v>
      </c>
      <c r="AH1088" s="11">
        <f t="shared" si="203"/>
        <v>7.351530452905726E-2</v>
      </c>
      <c r="AI1088" s="11">
        <f>(3*K1088)/($C$2*$C$3*2)</f>
        <v>-1.4999999999999999E-2</v>
      </c>
      <c r="AJ1088">
        <f t="shared" si="195"/>
        <v>0.31941000000000003</v>
      </c>
      <c r="AK1088">
        <f t="shared" si="196"/>
        <v>7.351530452905726E-2</v>
      </c>
      <c r="AL1088">
        <f>0</f>
        <v>0</v>
      </c>
      <c r="AN1088">
        <f t="shared" si="197"/>
        <v>1.101811009202458E-6</v>
      </c>
    </row>
    <row r="1089" spans="7:40" x14ac:dyDescent="0.25">
      <c r="G1089">
        <f>G1088+($C$6/1700)</f>
        <v>0.31970588235294728</v>
      </c>
      <c r="H1089" s="7">
        <f t="shared" si="198"/>
        <v>0.31970999999999999</v>
      </c>
      <c r="I1089" s="7">
        <f t="shared" si="204"/>
        <v>1089</v>
      </c>
      <c r="J1089" s="7">
        <f t="shared" si="205"/>
        <v>17.985000000000092</v>
      </c>
      <c r="K1089" s="7">
        <v>-100</v>
      </c>
      <c r="L1089">
        <f>SQRT(ABS((6*J1089)/($C$2*$C$8)))</f>
        <v>7.3454067280171953E-2</v>
      </c>
      <c r="M1089">
        <f>(3*K1089)/($C$2*$C$3*2)</f>
        <v>-1.4999999999999999E-2</v>
      </c>
      <c r="N1089">
        <f t="shared" si="199"/>
        <v>7.3454067280171953E-2</v>
      </c>
      <c r="O1089">
        <f t="shared" si="200"/>
        <v>9.7979589711327184E-2</v>
      </c>
      <c r="P1089">
        <f t="shared" si="194"/>
        <v>-40841.850030676433</v>
      </c>
      <c r="Q1089">
        <f>0</f>
        <v>0</v>
      </c>
      <c r="R1089" s="12">
        <f>0</f>
        <v>0</v>
      </c>
      <c r="S1089">
        <f>0</f>
        <v>0</v>
      </c>
      <c r="T1089">
        <f>SIN(R1089)*$C$5</f>
        <v>0</v>
      </c>
      <c r="U1089">
        <f>IFERROR($C$3*S1089,0)</f>
        <v>0</v>
      </c>
      <c r="V1089">
        <f>3.1415-ATAN((M1089/2)/ABS((G1089-$C$7)))</f>
        <v>3.3841929528217483</v>
      </c>
      <c r="W1089">
        <f>SQRT(((O1089/2))^2+(ABS(G1089-$C$7))^2)</f>
        <v>5.7599770520493157E-2</v>
      </c>
      <c r="X1089">
        <f t="shared" si="201"/>
        <v>3.1415000000000002</v>
      </c>
      <c r="Y1089">
        <f>G1089-$C$7</f>
        <v>-3.0294117647052698E-2</v>
      </c>
      <c r="Z1089">
        <f t="shared" si="202"/>
        <v>1.6513392500423741E-6</v>
      </c>
      <c r="AA1089">
        <f>W1089/$C$5</f>
        <v>2.8799885260246576</v>
      </c>
      <c r="AB1089">
        <f>Y1089/$C$5</f>
        <v>-1.5147058823526349</v>
      </c>
      <c r="AC1089">
        <f>$C$4/$C$5</f>
        <v>0</v>
      </c>
      <c r="AD1089">
        <f>IFERROR(ABS(((J1089*$C$5)/(4*Z1089))*((((1/(AA1089^3))-AA1089)*SIN(V1089))-(((4/(AA1089^5))-(5/(AA1089^3))+AA1089)*SIN(3*V1089))-(2*AC1089*((3/(AA1089^4))-(4/(AA1089^2))+1)*COS(2*V1089))+(2*AC1089*((1/(AA1089^2))-1)))),0)</f>
        <v>134605.87812751927</v>
      </c>
      <c r="AE1089">
        <f>IFERROR(ABS(((J1089*$C$5)/(4*Z1089))*((2*AC1089*((-(3/(AB1089^4)))+(2/(AB1089^2))+1)*SIN(2*X1089))-((1/(AB1089^3))*COS(X1089))+(((4/(AB1089^5))-((3/(AB1089^3))-AB1089))*COS(3*X1089)))),0)</f>
        <v>47124.791272480448</v>
      </c>
      <c r="AF1089">
        <f>MAX($C$8,AD1089)</f>
        <v>400000</v>
      </c>
      <c r="AG1089" s="11">
        <f>MAX(AE1089,$C$3,U1089)</f>
        <v>200000</v>
      </c>
      <c r="AH1089" s="11">
        <f t="shared" si="203"/>
        <v>7.3454067280171953E-2</v>
      </c>
      <c r="AI1089" s="11">
        <f>(3*K1089)/($C$2*$C$3*2)</f>
        <v>-1.4999999999999999E-2</v>
      </c>
      <c r="AJ1089">
        <f t="shared" si="195"/>
        <v>0.31970999999999999</v>
      </c>
      <c r="AK1089">
        <f t="shared" si="196"/>
        <v>7.3454067280171953E-2</v>
      </c>
      <c r="AL1089">
        <f>0</f>
        <v>0</v>
      </c>
      <c r="AN1089">
        <f t="shared" si="197"/>
        <v>1.0642249292325864E-6</v>
      </c>
    </row>
    <row r="1090" spans="7:40" x14ac:dyDescent="0.25">
      <c r="G1090">
        <f>G1089+($C$6/1700)</f>
        <v>0.32000000000000611</v>
      </c>
      <c r="H1090" s="7">
        <f t="shared" si="198"/>
        <v>0.32</v>
      </c>
      <c r="I1090" s="7">
        <f t="shared" si="204"/>
        <v>1090</v>
      </c>
      <c r="J1090" s="7">
        <f t="shared" si="205"/>
        <v>17.956000000000092</v>
      </c>
      <c r="K1090" s="7">
        <v>-100</v>
      </c>
      <c r="L1090">
        <f>SQRT(ABS((6*J1090)/($C$2*$C$8)))</f>
        <v>7.3394822705692447E-2</v>
      </c>
      <c r="M1090">
        <f>(3*K1090)/($C$2*$C$3*2)</f>
        <v>-1.4999999999999999E-2</v>
      </c>
      <c r="N1090">
        <f t="shared" si="199"/>
        <v>7.3394822705692447E-2</v>
      </c>
      <c r="O1090">
        <f t="shared" si="200"/>
        <v>9.7979589711327184E-2</v>
      </c>
      <c r="P1090">
        <f t="shared" ref="P1090:P1153" si="206">(3/2)*K1090/($C$2*(N1090-(2*T1090)))</f>
        <v>-40874.817724266017</v>
      </c>
      <c r="Q1090">
        <f>0</f>
        <v>0</v>
      </c>
      <c r="R1090" s="12">
        <f>0</f>
        <v>0</v>
      </c>
      <c r="S1090">
        <f>0</f>
        <v>0</v>
      </c>
      <c r="T1090">
        <f>SIN(R1090)*$C$5</f>
        <v>0</v>
      </c>
      <c r="U1090">
        <f>IFERROR($C$3*S1090,0)</f>
        <v>0</v>
      </c>
      <c r="V1090">
        <f>3.1415-ATAN((M1090/2)/ABS((G1090-$C$7)))</f>
        <v>3.3864786631269124</v>
      </c>
      <c r="W1090">
        <f>SQRT(((O1090/2))^2+(ABS(G1090-$C$7))^2)</f>
        <v>5.7445626465377111E-2</v>
      </c>
      <c r="X1090">
        <f t="shared" si="201"/>
        <v>3.1415000000000002</v>
      </c>
      <c r="Y1090">
        <f>G1090-$C$7</f>
        <v>-2.9999999999993865E-2</v>
      </c>
      <c r="Z1090">
        <f t="shared" si="202"/>
        <v>1.6473467956292753E-6</v>
      </c>
      <c r="AA1090">
        <f>W1090/$C$5</f>
        <v>2.8722813232688553</v>
      </c>
      <c r="AB1090">
        <f>Y1090/$C$5</f>
        <v>-1.4999999999996931</v>
      </c>
      <c r="AC1090">
        <f>$C$4/$C$5</f>
        <v>0</v>
      </c>
      <c r="AD1090">
        <f>IFERROR(ABS(((J1090*$C$5)/(4*Z1090))*((((1/(AA1090^3))-AA1090)*SIN(V1090))-(((4/(AA1090^5))-(5/(AA1090^3))+AA1090)*SIN(3*V1090))-(2*AC1090*((3/(AA1090^4))-(4/(AA1090^2))+1)*COS(2*V1090))+(2*AC1090*((1/(AA1090^2))-1)))),0)</f>
        <v>135366.5136153746</v>
      </c>
      <c r="AE1090">
        <f>IFERROR(ABS(((J1090*$C$5)/(4*Z1090))*((2*AC1090*((-(3/(AB1090^4)))+(2/(AB1090^2))+1)*SIN(2*X1090))-((1/(AB1090^3))*COS(X1090))+(((4/(AB1090^5))-((3/(AB1090^3))-AB1090))*COS(3*X1090)))),0)</f>
        <v>45865.0194822251</v>
      </c>
      <c r="AF1090">
        <f>MAX($C$8,AD1090)</f>
        <v>400000</v>
      </c>
      <c r="AG1090" s="11">
        <f>MAX(AE1090,$C$3,U1090)</f>
        <v>200000</v>
      </c>
      <c r="AH1090" s="11">
        <f t="shared" si="203"/>
        <v>7.3394822705692447E-2</v>
      </c>
      <c r="AI1090" s="11">
        <f>(3*K1090)/($C$2*$C$3*2)</f>
        <v>-1.4999999999999999E-2</v>
      </c>
      <c r="AJ1090">
        <f t="shared" ref="AJ1090:AJ1153" si="207">H1090</f>
        <v>0.32</v>
      </c>
      <c r="AK1090">
        <f t="shared" ref="AK1090:AK1153" si="208">N1090</f>
        <v>7.3394822705692447E-2</v>
      </c>
      <c r="AL1090">
        <f>0</f>
        <v>0</v>
      </c>
      <c r="AN1090">
        <f t="shared" ref="AN1090:AN1153" si="209">(H1091-H1090)*((N1091))*$C$2</f>
        <v>1.0633651889168193E-6</v>
      </c>
    </row>
    <row r="1091" spans="7:40" x14ac:dyDescent="0.25">
      <c r="G1091">
        <f>G1090+($C$6/1700)</f>
        <v>0.32029411764706495</v>
      </c>
      <c r="H1091" s="7">
        <f t="shared" ref="H1091:H1154" si="210">VALUE(ROUND(G1091,5))</f>
        <v>0.32029000000000002</v>
      </c>
      <c r="I1091" s="7">
        <f t="shared" si="204"/>
        <v>1091</v>
      </c>
      <c r="J1091" s="7">
        <f t="shared" si="205"/>
        <v>17.927000000000092</v>
      </c>
      <c r="K1091" s="7">
        <v>-100</v>
      </c>
      <c r="L1091">
        <f>SQRT(ABS((6*J1091)/($C$2*$C$8)))</f>
        <v>7.3335530270122323E-2</v>
      </c>
      <c r="M1091">
        <f>(3*K1091)/($C$2*$C$3*2)</f>
        <v>-1.4999999999999999E-2</v>
      </c>
      <c r="N1091">
        <f t="shared" ref="N1091:N1154" si="211">MAX(ABS(L1091),ABS(M1091))</f>
        <v>7.3335530270122323E-2</v>
      </c>
      <c r="O1091">
        <f t="shared" ref="O1091:O1154" si="212">MAX($N$2:$N$1702)</f>
        <v>9.7979589711327184E-2</v>
      </c>
      <c r="P1091">
        <f t="shared" si="206"/>
        <v>-40907.86538189432</v>
      </c>
      <c r="Q1091">
        <f>0</f>
        <v>0</v>
      </c>
      <c r="R1091" s="12">
        <f>0</f>
        <v>0</v>
      </c>
      <c r="S1091">
        <f>0</f>
        <v>0</v>
      </c>
      <c r="T1091">
        <f>SIN(R1091)*$C$5</f>
        <v>0</v>
      </c>
      <c r="U1091">
        <f>IFERROR($C$3*S1091,0)</f>
        <v>0</v>
      </c>
      <c r="V1091">
        <f>3.1415-ATAN((M1091/2)/ABS((G1091-$C$7)))</f>
        <v>3.3888069476275646</v>
      </c>
      <c r="W1091">
        <f>SQRT(((O1091/2))^2+(ABS(G1091-$C$7))^2)</f>
        <v>5.7292577585289522E-2</v>
      </c>
      <c r="X1091">
        <f t="shared" ref="X1091:X1154" si="213">3.1415</f>
        <v>3.1415000000000002</v>
      </c>
      <c r="Y1091">
        <f>G1091-$C$7</f>
        <v>-2.9705882352935031E-2</v>
      </c>
      <c r="Z1091">
        <f t="shared" ref="Z1091:Z1154" si="214">(1/12)*$C$2*(N1091^3)</f>
        <v>1.643357563940612E-6</v>
      </c>
      <c r="AA1091">
        <f>W1091/$C$5</f>
        <v>2.8646288792644761</v>
      </c>
      <c r="AB1091">
        <f>Y1091/$C$5</f>
        <v>-1.4852941176467516</v>
      </c>
      <c r="AC1091">
        <f>$C$4/$C$5</f>
        <v>0</v>
      </c>
      <c r="AD1091">
        <f>IFERROR(ABS(((J1091*$C$5)/(4*Z1091))*((((1/(AA1091^3))-AA1091)*SIN(V1091))-(((4/(AA1091^5))-(5/(AA1091^3))+AA1091)*SIN(3*V1091))-(2*AC1091*((3/(AA1091^4))-(4/(AA1091^2))+1)*COS(2*V1091))+(2*AC1091*((1/(AA1091^2))-1)))),0)</f>
        <v>136139.33349800666</v>
      </c>
      <c r="AE1091">
        <f>IFERROR(ABS(((J1091*$C$5)/(4*Z1091))*((2*AC1091*((-(3/(AB1091^4)))+(2/(AB1091^2))+1)*SIN(2*X1091))-((1/(AB1091^3))*COS(X1091))+(((4/(AB1091^5))-((3/(AB1091^3))-AB1091))*COS(3*X1091)))),0)</f>
        <v>44611.545197243555</v>
      </c>
      <c r="AF1091">
        <f>MAX($C$8,AD1091)</f>
        <v>400000</v>
      </c>
      <c r="AG1091" s="11">
        <f>MAX(AE1091,$C$3,U1091)</f>
        <v>200000</v>
      </c>
      <c r="AH1091" s="11">
        <f t="shared" ref="AH1091:AH1154" si="215">SQRT(ABS((6*J1091)/($C$2*AF1091)))</f>
        <v>7.3335530270122323E-2</v>
      </c>
      <c r="AI1091" s="11">
        <f>(3*K1091)/($C$2*$C$3*2)</f>
        <v>-1.4999999999999999E-2</v>
      </c>
      <c r="AJ1091">
        <f t="shared" si="207"/>
        <v>0.32029000000000002</v>
      </c>
      <c r="AK1091">
        <f t="shared" si="208"/>
        <v>7.3335530270122323E-2</v>
      </c>
      <c r="AL1091">
        <f>0</f>
        <v>0</v>
      </c>
      <c r="AN1091">
        <f t="shared" si="209"/>
        <v>1.0991121416851606E-6</v>
      </c>
    </row>
    <row r="1092" spans="7:40" x14ac:dyDescent="0.25">
      <c r="G1092">
        <f>G1091+($C$6/1700)</f>
        <v>0.32058823529412378</v>
      </c>
      <c r="H1092" s="7">
        <f t="shared" si="210"/>
        <v>0.32058999999999999</v>
      </c>
      <c r="I1092" s="7">
        <f t="shared" ref="I1092:I1155" si="216">I1091+1</f>
        <v>1092</v>
      </c>
      <c r="J1092" s="7">
        <f t="shared" ref="J1092:J1155" si="217">K1092*(H1092-H1091)+J1091</f>
        <v>17.897000000000094</v>
      </c>
      <c r="K1092" s="7">
        <v>-100</v>
      </c>
      <c r="L1092">
        <f>SQRT(ABS((6*J1092)/($C$2*$C$8)))</f>
        <v>7.3274142779018767E-2</v>
      </c>
      <c r="M1092">
        <f>(3*K1092)/($C$2*$C$3*2)</f>
        <v>-1.4999999999999999E-2</v>
      </c>
      <c r="N1092">
        <f t="shared" si="211"/>
        <v>7.3274142779018767E-2</v>
      </c>
      <c r="O1092">
        <f t="shared" si="212"/>
        <v>9.7979589711327184E-2</v>
      </c>
      <c r="P1092">
        <f t="shared" si="206"/>
        <v>-40942.137106229187</v>
      </c>
      <c r="Q1092">
        <f>0</f>
        <v>0</v>
      </c>
      <c r="R1092" s="12">
        <f>0</f>
        <v>0</v>
      </c>
      <c r="S1092">
        <f>0</f>
        <v>0</v>
      </c>
      <c r="T1092">
        <f>SIN(R1092)*$C$5</f>
        <v>0</v>
      </c>
      <c r="U1092">
        <f>IFERROR($C$3*S1092,0)</f>
        <v>0</v>
      </c>
      <c r="V1092">
        <f>3.1415-ATAN((M1092/2)/ABS((G1092-$C$7)))</f>
        <v>3.3911789810383581</v>
      </c>
      <c r="W1092">
        <f>SQRT(((O1092/2))^2+(ABS(G1092-$C$7))^2)</f>
        <v>5.7140632680377522E-2</v>
      </c>
      <c r="X1092">
        <f t="shared" si="213"/>
        <v>3.1415000000000002</v>
      </c>
      <c r="Y1092">
        <f>G1092-$C$7</f>
        <v>-2.9411764705876198E-2</v>
      </c>
      <c r="Z1092">
        <f t="shared" si="214"/>
        <v>1.639234166645132E-6</v>
      </c>
      <c r="AA1092">
        <f>W1092/$C$5</f>
        <v>2.8570316340188762</v>
      </c>
      <c r="AB1092">
        <f>Y1092/$C$5</f>
        <v>-1.4705882352938098</v>
      </c>
      <c r="AC1092">
        <f>$C$4/$C$5</f>
        <v>0</v>
      </c>
      <c r="AD1092">
        <f>IFERROR(ABS(((J1092*$C$5)/(4*Z1092))*((((1/(AA1092^3))-AA1092)*SIN(V1092))-(((4/(AA1092^5))-(5/(AA1092^3))+AA1092)*SIN(3*V1092))-(2*AC1092*((3/(AA1092^4))-(4/(AA1092^2))+1)*COS(2*V1092))+(2*AC1092*((1/(AA1092^2))-1)))),0)</f>
        <v>136928.38172348106</v>
      </c>
      <c r="AE1092">
        <f>IFERROR(ABS(((J1092*$C$5)/(4*Z1092))*((2*AC1092*((-(3/(AB1092^4)))+(2/(AB1092^2))+1)*SIN(2*X1092))-((1/(AB1092^3))*COS(X1092))+(((4/(AB1092^5))-((3/(AB1092^3))-AB1092))*COS(3*X1092)))),0)</f>
        <v>43367.74697739962</v>
      </c>
      <c r="AF1092">
        <f>MAX($C$8,AD1092)</f>
        <v>400000</v>
      </c>
      <c r="AG1092" s="11">
        <f>MAX(AE1092,$C$3,U1092)</f>
        <v>200000</v>
      </c>
      <c r="AH1092" s="11">
        <f t="shared" si="215"/>
        <v>7.3274142779018767E-2</v>
      </c>
      <c r="AI1092" s="11">
        <f>(3*K1092)/($C$2*$C$3*2)</f>
        <v>-1.4999999999999999E-2</v>
      </c>
      <c r="AJ1092">
        <f t="shared" si="207"/>
        <v>0.32058999999999999</v>
      </c>
      <c r="AK1092">
        <f t="shared" si="208"/>
        <v>7.3274142779018767E-2</v>
      </c>
      <c r="AL1092">
        <f>0</f>
        <v>0</v>
      </c>
      <c r="AN1092">
        <f t="shared" si="209"/>
        <v>1.0616139128704479E-6</v>
      </c>
    </row>
    <row r="1093" spans="7:40" x14ac:dyDescent="0.25">
      <c r="G1093">
        <f>G1092+($C$6/1700)</f>
        <v>0.32088235294118261</v>
      </c>
      <c r="H1093" s="7">
        <f t="shared" si="210"/>
        <v>0.32088</v>
      </c>
      <c r="I1093" s="7">
        <f t="shared" si="216"/>
        <v>1093</v>
      </c>
      <c r="J1093" s="7">
        <f t="shared" si="217"/>
        <v>17.868000000000094</v>
      </c>
      <c r="K1093" s="7">
        <v>-100</v>
      </c>
      <c r="L1093">
        <f>SQRT(ABS((6*J1093)/($C$2*$C$8)))</f>
        <v>7.3214752611751879E-2</v>
      </c>
      <c r="M1093">
        <f>(3*K1093)/($C$2*$C$3*2)</f>
        <v>-1.4999999999999999E-2</v>
      </c>
      <c r="N1093">
        <f t="shared" si="211"/>
        <v>7.3214752611751879E-2</v>
      </c>
      <c r="O1093">
        <f t="shared" si="212"/>
        <v>9.7979589711327184E-2</v>
      </c>
      <c r="P1093">
        <f t="shared" si="206"/>
        <v>-40975.348450722791</v>
      </c>
      <c r="Q1093">
        <f>0</f>
        <v>0</v>
      </c>
      <c r="R1093" s="12">
        <f>0</f>
        <v>0</v>
      </c>
      <c r="S1093">
        <f>0</f>
        <v>0</v>
      </c>
      <c r="T1093">
        <f>SIN(R1093)*$C$5</f>
        <v>0</v>
      </c>
      <c r="U1093">
        <f>IFERROR($C$3*S1093,0)</f>
        <v>0</v>
      </c>
      <c r="V1093">
        <f>3.1415-ATAN((M1093/2)/ABS((G1093-$C$7)))</f>
        <v>3.3935959806681253</v>
      </c>
      <c r="W1093">
        <f>SQRT(((O1093/2))^2+(ABS(G1093-$C$7))^2)</f>
        <v>5.6989800580821988E-2</v>
      </c>
      <c r="X1093">
        <f t="shared" si="213"/>
        <v>3.1415000000000002</v>
      </c>
      <c r="Y1093">
        <f>G1093-$C$7</f>
        <v>-2.9117647058817364E-2</v>
      </c>
      <c r="Z1093">
        <f t="shared" si="214"/>
        <v>1.6352514995834869E-6</v>
      </c>
      <c r="AA1093">
        <f>W1093/$C$5</f>
        <v>2.8494900290410992</v>
      </c>
      <c r="AB1093">
        <f>Y1093/$C$5</f>
        <v>-1.4558823529408682</v>
      </c>
      <c r="AC1093">
        <f>$C$4/$C$5</f>
        <v>0</v>
      </c>
      <c r="AD1093">
        <f>IFERROR(ABS(((J1093*$C$5)/(4*Z1093))*((((1/(AA1093^3))-AA1093)*SIN(V1093))-(((4/(AA1093^5))-(5/(AA1093^3))+AA1093)*SIN(3*V1093))-(2*AC1093*((3/(AA1093^4))-(4/(AA1093^2))+1)*COS(2*V1093))+(2*AC1093*((1/(AA1093^2))-1)))),0)</f>
        <v>137726.2561060616</v>
      </c>
      <c r="AE1093">
        <f>IFERROR(ABS(((J1093*$C$5)/(4*Z1093))*((2*AC1093*((-(3/(AB1093^4)))+(2/(AB1093^2))+1)*SIN(2*X1093))-((1/(AB1093^3))*COS(X1093))+(((4/(AB1093^5))-((3/(AB1093^3))-AB1093))*COS(3*X1093)))),0)</f>
        <v>42133.601080000764</v>
      </c>
      <c r="AF1093">
        <f>MAX($C$8,AD1093)</f>
        <v>400000</v>
      </c>
      <c r="AG1093" s="11">
        <f>MAX(AE1093,$C$3,U1093)</f>
        <v>200000</v>
      </c>
      <c r="AH1093" s="11">
        <f t="shared" si="215"/>
        <v>7.3214752611751879E-2</v>
      </c>
      <c r="AI1093" s="11">
        <f>(3*K1093)/($C$2*$C$3*2)</f>
        <v>-1.4999999999999999E-2</v>
      </c>
      <c r="AJ1093">
        <f t="shared" si="207"/>
        <v>0.32088</v>
      </c>
      <c r="AK1093">
        <f t="shared" si="208"/>
        <v>7.3214752611751879E-2</v>
      </c>
      <c r="AL1093">
        <f>0</f>
        <v>0</v>
      </c>
      <c r="AN1093">
        <f t="shared" si="209"/>
        <v>1.0972989565292527E-6</v>
      </c>
    </row>
    <row r="1094" spans="7:40" x14ac:dyDescent="0.25">
      <c r="G1094">
        <f>G1093+($C$6/1700)</f>
        <v>0.32117647058824145</v>
      </c>
      <c r="H1094" s="7">
        <f t="shared" si="210"/>
        <v>0.32118000000000002</v>
      </c>
      <c r="I1094" s="7">
        <f t="shared" si="216"/>
        <v>1094</v>
      </c>
      <c r="J1094" s="7">
        <f t="shared" si="217"/>
        <v>17.838000000000093</v>
      </c>
      <c r="K1094" s="7">
        <v>-100</v>
      </c>
      <c r="L1094">
        <f>SQRT(ABS((6*J1094)/($C$2*$C$8)))</f>
        <v>7.3153263768611365E-2</v>
      </c>
      <c r="M1094">
        <f>(3*K1094)/($C$2*$C$3*2)</f>
        <v>-1.4999999999999999E-2</v>
      </c>
      <c r="N1094">
        <f t="shared" si="211"/>
        <v>7.3153263768611365E-2</v>
      </c>
      <c r="O1094">
        <f t="shared" si="212"/>
        <v>9.7979589711327184E-2</v>
      </c>
      <c r="P1094">
        <f t="shared" si="206"/>
        <v>-41009.790205522469</v>
      </c>
      <c r="Q1094">
        <f>0</f>
        <v>0</v>
      </c>
      <c r="R1094" s="12">
        <f>0</f>
        <v>0</v>
      </c>
      <c r="S1094">
        <f>0</f>
        <v>0</v>
      </c>
      <c r="T1094">
        <f>SIN(R1094)*$C$5</f>
        <v>0</v>
      </c>
      <c r="U1094">
        <f>IFERROR($C$3*S1094,0)</f>
        <v>0</v>
      </c>
      <c r="V1094">
        <f>3.1415-ATAN((M1094/2)/ABS((G1094-$C$7)))</f>
        <v>3.3960592083168319</v>
      </c>
      <c r="W1094">
        <f>SQRT(((O1094/2))^2+(ABS(G1094-$C$7))^2)</f>
        <v>5.6840090145517115E-2</v>
      </c>
      <c r="X1094">
        <f t="shared" si="213"/>
        <v>3.1415000000000002</v>
      </c>
      <c r="Y1094">
        <f>G1094-$C$7</f>
        <v>-2.8823529411758531E-2</v>
      </c>
      <c r="Z1094">
        <f t="shared" si="214"/>
        <v>1.6311348988806207E-6</v>
      </c>
      <c r="AA1094">
        <f>W1094/$C$5</f>
        <v>2.8420045072758557</v>
      </c>
      <c r="AB1094">
        <f>Y1094/$C$5</f>
        <v>-1.4411764705879264</v>
      </c>
      <c r="AC1094">
        <f>$C$4/$C$5</f>
        <v>0</v>
      </c>
      <c r="AD1094">
        <f>IFERROR(ABS(((J1094*$C$5)/(4*Z1094))*((((1/(AA1094^3))-AA1094)*SIN(V1094))-(((4/(AA1094^5))-(5/(AA1094^3))+AA1094)*SIN(3*V1094))-(2*AC1094*((3/(AA1094^4))-(4/(AA1094^2))+1)*COS(2*V1094))+(2*AC1094*((1/(AA1094^2))-1)))),0)</f>
        <v>138540.85774998352</v>
      </c>
      <c r="AE1094">
        <f>IFERROR(ABS(((J1094*$C$5)/(4*Z1094))*((2*AC1094*((-(3/(AB1094^4)))+(2/(AB1094^2))+1)*SIN(2*X1094))-((1/(AB1094^3))*COS(X1094))+(((4/(AB1094^5))-((3/(AB1094^3))-AB1094))*COS(3*X1094)))),0)</f>
        <v>40914.225726538796</v>
      </c>
      <c r="AF1094">
        <f>MAX($C$8,AD1094)</f>
        <v>400000</v>
      </c>
      <c r="AG1094" s="11">
        <f>MAX(AE1094,$C$3,U1094)</f>
        <v>200000</v>
      </c>
      <c r="AH1094" s="11">
        <f t="shared" si="215"/>
        <v>7.3153263768611365E-2</v>
      </c>
      <c r="AI1094" s="11">
        <f>(3*K1094)/($C$2*$C$3*2)</f>
        <v>-1.4999999999999999E-2</v>
      </c>
      <c r="AJ1094">
        <f t="shared" si="207"/>
        <v>0.32118000000000002</v>
      </c>
      <c r="AK1094">
        <f t="shared" si="208"/>
        <v>7.3153263768611365E-2</v>
      </c>
      <c r="AL1094">
        <f>0</f>
        <v>0</v>
      </c>
      <c r="AN1094">
        <f t="shared" si="209"/>
        <v>1.0598597430790891E-6</v>
      </c>
    </row>
    <row r="1095" spans="7:40" x14ac:dyDescent="0.25">
      <c r="G1095">
        <f>G1094+($C$6/1700)</f>
        <v>0.32147058823530028</v>
      </c>
      <c r="H1095" s="7">
        <f t="shared" si="210"/>
        <v>0.32146999999999998</v>
      </c>
      <c r="I1095" s="7">
        <f t="shared" si="216"/>
        <v>1095</v>
      </c>
      <c r="J1095" s="7">
        <f t="shared" si="217"/>
        <v>17.809000000000097</v>
      </c>
      <c r="K1095" s="7">
        <v>-100</v>
      </c>
      <c r="L1095">
        <f>SQRT(ABS((6*J1095)/($C$2*$C$8)))</f>
        <v>7.3093775384775614E-2</v>
      </c>
      <c r="M1095">
        <f>(3*K1095)/($C$2*$C$3*2)</f>
        <v>-1.4999999999999999E-2</v>
      </c>
      <c r="N1095">
        <f t="shared" si="211"/>
        <v>7.3093775384775614E-2</v>
      </c>
      <c r="O1095">
        <f t="shared" si="212"/>
        <v>9.7979589711327184E-2</v>
      </c>
      <c r="P1095">
        <f t="shared" si="206"/>
        <v>-41043.166592607784</v>
      </c>
      <c r="Q1095">
        <f>0</f>
        <v>0</v>
      </c>
      <c r="R1095" s="12">
        <f>0</f>
        <v>0</v>
      </c>
      <c r="S1095">
        <f>0</f>
        <v>0</v>
      </c>
      <c r="T1095">
        <f>SIN(R1095)*$C$5</f>
        <v>0</v>
      </c>
      <c r="U1095">
        <f>IFERROR($C$3*S1095,0)</f>
        <v>0</v>
      </c>
      <c r="V1095">
        <f>3.1415-ATAN((M1095/2)/ABS((G1095-$C$7)))</f>
        <v>3.3985699722716909</v>
      </c>
      <c r="W1095">
        <f>SQRT(((O1095/2))^2+(ABS(G1095-$C$7))^2)</f>
        <v>5.6691510260706478E-2</v>
      </c>
      <c r="X1095">
        <f t="shared" si="213"/>
        <v>3.1415000000000002</v>
      </c>
      <c r="Y1095">
        <f>G1095-$C$7</f>
        <v>-2.8529411764699697E-2</v>
      </c>
      <c r="Z1095">
        <f t="shared" si="214"/>
        <v>1.6271588072843452E-6</v>
      </c>
      <c r="AA1095">
        <f>W1095/$C$5</f>
        <v>2.8345755130353236</v>
      </c>
      <c r="AB1095">
        <f>Y1095/$C$5</f>
        <v>-1.4264705882349848</v>
      </c>
      <c r="AC1095">
        <f>$C$4/$C$5</f>
        <v>0</v>
      </c>
      <c r="AD1095">
        <f>IFERROR(ABS(((J1095*$C$5)/(4*Z1095))*((((1/(AA1095^3))-AA1095)*SIN(V1095))-(((4/(AA1095^5))-(5/(AA1095^3))+AA1095)*SIN(3*V1095))-(2*AC1095*((3/(AA1095^4))-(4/(AA1095^2))+1)*COS(2*V1095))+(2*AC1095*((1/(AA1095^2))-1)))),0)</f>
        <v>139364.67105750644</v>
      </c>
      <c r="AE1095">
        <f>IFERROR(ABS(((J1095*$C$5)/(4*Z1095))*((2*AC1095*((-(3/(AB1095^4)))+(2/(AB1095^2))+1)*SIN(2*X1095))-((1/(AB1095^3))*COS(X1095))+(((4/(AB1095^5))-((3/(AB1095^3))-AB1095))*COS(3*X1095)))),0)</f>
        <v>39710.351564978373</v>
      </c>
      <c r="AF1095">
        <f>MAX($C$8,AD1095)</f>
        <v>400000</v>
      </c>
      <c r="AG1095" s="11">
        <f>MAX(AE1095,$C$3,U1095)</f>
        <v>200000</v>
      </c>
      <c r="AH1095" s="11">
        <f t="shared" si="215"/>
        <v>7.3093775384775614E-2</v>
      </c>
      <c r="AI1095" s="11">
        <f>(3*K1095)/($C$2*$C$3*2)</f>
        <v>-1.4999999999999999E-2</v>
      </c>
      <c r="AJ1095">
        <f t="shared" si="207"/>
        <v>0.32146999999999998</v>
      </c>
      <c r="AK1095">
        <f t="shared" si="208"/>
        <v>7.3093775384775614E-2</v>
      </c>
      <c r="AL1095">
        <f>0</f>
        <v>0</v>
      </c>
      <c r="AN1095">
        <f t="shared" si="209"/>
        <v>1.0589964589176408E-6</v>
      </c>
    </row>
    <row r="1096" spans="7:40" x14ac:dyDescent="0.25">
      <c r="G1096">
        <f>G1095+($C$6/1700)</f>
        <v>0.32176470588235911</v>
      </c>
      <c r="H1096" s="7">
        <f t="shared" si="210"/>
        <v>0.32175999999999999</v>
      </c>
      <c r="I1096" s="7">
        <f t="shared" si="216"/>
        <v>1096</v>
      </c>
      <c r="J1096" s="7">
        <f t="shared" si="217"/>
        <v>17.780000000000097</v>
      </c>
      <c r="K1096" s="7">
        <v>-100</v>
      </c>
      <c r="L1096">
        <f>SQRT(ABS((6*J1096)/($C$2*$C$8)))</f>
        <v>7.3034238546041047E-2</v>
      </c>
      <c r="M1096">
        <f>(3*K1096)/($C$2*$C$3*2)</f>
        <v>-1.4999999999999999E-2</v>
      </c>
      <c r="N1096">
        <f t="shared" si="211"/>
        <v>7.3034238546041047E-2</v>
      </c>
      <c r="O1096">
        <f t="shared" si="212"/>
        <v>9.7979589711327184E-2</v>
      </c>
      <c r="P1096">
        <f t="shared" si="206"/>
        <v>-41076.624604072364</v>
      </c>
      <c r="Q1096">
        <f>0</f>
        <v>0</v>
      </c>
      <c r="R1096" s="12">
        <f>0</f>
        <v>0</v>
      </c>
      <c r="S1096">
        <f>0</f>
        <v>0</v>
      </c>
      <c r="T1096">
        <f>SIN(R1096)*$C$5</f>
        <v>0</v>
      </c>
      <c r="U1096">
        <f>IFERROR($C$3*S1096,0)</f>
        <v>0</v>
      </c>
      <c r="V1096">
        <f>3.1415-ATAN((M1096/2)/ABS((G1096-$C$7)))</f>
        <v>3.4011296294083122</v>
      </c>
      <c r="W1096">
        <f>SQRT(((O1096/2))^2+(ABS(G1096-$C$7))^2)</f>
        <v>5.6544069838575357E-2</v>
      </c>
      <c r="X1096">
        <f t="shared" si="213"/>
        <v>3.1415000000000002</v>
      </c>
      <c r="Y1096">
        <f>G1096-$C$7</f>
        <v>-2.8235294117640863E-2</v>
      </c>
      <c r="Z1096">
        <f t="shared" si="214"/>
        <v>1.6231859516857707E-6</v>
      </c>
      <c r="AA1096">
        <f>W1096/$C$5</f>
        <v>2.8272034919287679</v>
      </c>
      <c r="AB1096">
        <f>Y1096/$C$5</f>
        <v>-1.4117647058820431</v>
      </c>
      <c r="AC1096">
        <f>$C$4/$C$5</f>
        <v>0</v>
      </c>
      <c r="AD1096">
        <f>IFERROR(ABS(((J1096*$C$5)/(4*Z1096))*((((1/(AA1096^3))-AA1096)*SIN(V1096))-(((4/(AA1096^5))-(5/(AA1096^3))+AA1096)*SIN(3*V1096))-(2*AC1096*((3/(AA1096^4))-(4/(AA1096^2))+1)*COS(2*V1096))+(2*AC1096*((1/(AA1096^2))-1)))),0)</f>
        <v>140201.77147406337</v>
      </c>
      <c r="AE1096">
        <f>IFERROR(ABS(((J1096*$C$5)/(4*Z1096))*((2*AC1096*((-(3/(AB1096^4)))+(2/(AB1096^2))+1)*SIN(2*X1096))-((1/(AB1096^3))*COS(X1096))+(((4/(AB1096^5))-((3/(AB1096^3))-AB1096))*COS(3*X1096)))),0)</f>
        <v>38526.580796758135</v>
      </c>
      <c r="AF1096">
        <f>MAX($C$8,AD1096)</f>
        <v>400000</v>
      </c>
      <c r="AG1096" s="11">
        <f>MAX(AE1096,$C$3,U1096)</f>
        <v>200000</v>
      </c>
      <c r="AH1096" s="11">
        <f t="shared" si="215"/>
        <v>7.3034238546041047E-2</v>
      </c>
      <c r="AI1096" s="11">
        <f>(3*K1096)/($C$2*$C$3*2)</f>
        <v>-1.4999999999999999E-2</v>
      </c>
      <c r="AJ1096">
        <f t="shared" si="207"/>
        <v>0.32175999999999999</v>
      </c>
      <c r="AK1096">
        <f t="shared" si="208"/>
        <v>7.3034238546041047E-2</v>
      </c>
      <c r="AL1096">
        <f>0</f>
        <v>0</v>
      </c>
      <c r="AN1096">
        <f t="shared" si="209"/>
        <v>1.0945889639495667E-6</v>
      </c>
    </row>
    <row r="1097" spans="7:40" x14ac:dyDescent="0.25">
      <c r="G1097">
        <f>G1096+($C$6/1700)</f>
        <v>0.32205882352941795</v>
      </c>
      <c r="H1097" s="7">
        <f t="shared" si="210"/>
        <v>0.32206000000000001</v>
      </c>
      <c r="I1097" s="7">
        <f t="shared" si="216"/>
        <v>1097</v>
      </c>
      <c r="J1097" s="7">
        <f t="shared" si="217"/>
        <v>17.750000000000096</v>
      </c>
      <c r="K1097" s="7">
        <v>-100</v>
      </c>
      <c r="L1097">
        <f>SQRT(ABS((6*J1097)/($C$2*$C$8)))</f>
        <v>7.2972597596632313E-2</v>
      </c>
      <c r="M1097">
        <f>(3*K1097)/($C$2*$C$3*2)</f>
        <v>-1.4999999999999999E-2</v>
      </c>
      <c r="N1097">
        <f t="shared" si="211"/>
        <v>7.2972597596632313E-2</v>
      </c>
      <c r="O1097">
        <f t="shared" si="212"/>
        <v>9.7979589711327184E-2</v>
      </c>
      <c r="P1097">
        <f t="shared" si="206"/>
        <v>-41111.322589651783</v>
      </c>
      <c r="Q1097">
        <f>0</f>
        <v>0</v>
      </c>
      <c r="R1097" s="12">
        <f>0</f>
        <v>0</v>
      </c>
      <c r="S1097">
        <f>0</f>
        <v>0</v>
      </c>
      <c r="T1097">
        <f>SIN(R1097)*$C$5</f>
        <v>0</v>
      </c>
      <c r="U1097">
        <f>IFERROR($C$3*S1097,0)</f>
        <v>0</v>
      </c>
      <c r="V1097">
        <f>3.1415-ATAN((M1097/2)/ABS((G1097-$C$7)))</f>
        <v>3.4037395874031433</v>
      </c>
      <c r="W1097">
        <f>SQRT(((O1097/2))^2+(ABS(G1097-$C$7))^2)</f>
        <v>5.639777781579882E-2</v>
      </c>
      <c r="X1097">
        <f t="shared" si="213"/>
        <v>3.1415000000000002</v>
      </c>
      <c r="Y1097">
        <f>G1097-$C$7</f>
        <v>-2.794117647058203E-2</v>
      </c>
      <c r="Z1097">
        <f t="shared" si="214"/>
        <v>1.6190795091752879E-6</v>
      </c>
      <c r="AA1097">
        <f>W1097/$C$5</f>
        <v>2.8198888907899411</v>
      </c>
      <c r="AB1097">
        <f>Y1097/$C$5</f>
        <v>-1.3970588235291015</v>
      </c>
      <c r="AC1097">
        <f>$C$4/$C$5</f>
        <v>0</v>
      </c>
      <c r="AD1097">
        <f>IFERROR(ABS(((J1097*$C$5)/(4*Z1097))*((((1/(AA1097^3))-AA1097)*SIN(V1097))-(((4/(AA1097^5))-(5/(AA1097^3))+AA1097)*SIN(3*V1097))-(2*AC1097*((3/(AA1097^4))-(4/(AA1097^2))+1)*COS(2*V1097))+(2*AC1097*((1/(AA1097^2))-1)))),0)</f>
        <v>141056.35309358285</v>
      </c>
      <c r="AE1097">
        <f>IFERROR(ABS(((J1097*$C$5)/(4*Z1097))*((2*AC1097*((-(3/(AB1097^4)))+(2/(AB1097^2))+1)*SIN(2*X1097))-((1/(AB1097^3))*COS(X1097))+(((4/(AB1097^5))-((3/(AB1097^3))-AB1097))*COS(3*X1097)))),0)</f>
        <v>37367.798470317379</v>
      </c>
      <c r="AF1097">
        <f>MAX($C$8,AD1097)</f>
        <v>400000</v>
      </c>
      <c r="AG1097" s="11">
        <f>MAX(AE1097,$C$3,U1097)</f>
        <v>200000</v>
      </c>
      <c r="AH1097" s="11">
        <f t="shared" si="215"/>
        <v>7.2972597596632313E-2</v>
      </c>
      <c r="AI1097" s="11">
        <f>(3*K1097)/($C$2*$C$3*2)</f>
        <v>-1.4999999999999999E-2</v>
      </c>
      <c r="AJ1097">
        <f t="shared" si="207"/>
        <v>0.32206000000000001</v>
      </c>
      <c r="AK1097">
        <f t="shared" si="208"/>
        <v>7.2972597596632313E-2</v>
      </c>
      <c r="AL1097">
        <f>0</f>
        <v>0</v>
      </c>
      <c r="AN1097">
        <f t="shared" si="209"/>
        <v>1.0572379462543435E-6</v>
      </c>
    </row>
    <row r="1098" spans="7:40" x14ac:dyDescent="0.25">
      <c r="G1098">
        <f>G1097+($C$6/1700)</f>
        <v>0.32235294117647678</v>
      </c>
      <c r="H1098" s="7">
        <f t="shared" si="210"/>
        <v>0.32235000000000003</v>
      </c>
      <c r="I1098" s="7">
        <f t="shared" si="216"/>
        <v>1098</v>
      </c>
      <c r="J1098" s="7">
        <f t="shared" si="217"/>
        <v>17.721000000000096</v>
      </c>
      <c r="K1098" s="7">
        <v>-100</v>
      </c>
      <c r="L1098">
        <f>SQRT(ABS((6*J1098)/($C$2*$C$8)))</f>
        <v>7.2912961810641247E-2</v>
      </c>
      <c r="M1098">
        <f>(3*K1098)/($C$2*$C$3*2)</f>
        <v>-1.4999999999999999E-2</v>
      </c>
      <c r="N1098">
        <f t="shared" si="211"/>
        <v>7.2912961810641247E-2</v>
      </c>
      <c r="O1098">
        <f t="shared" si="212"/>
        <v>9.7979589711327184E-2</v>
      </c>
      <c r="P1098">
        <f t="shared" si="206"/>
        <v>-41144.94769518698</v>
      </c>
      <c r="Q1098">
        <f>0</f>
        <v>0</v>
      </c>
      <c r="R1098" s="12">
        <f>0</f>
        <v>0</v>
      </c>
      <c r="S1098">
        <f>0</f>
        <v>0</v>
      </c>
      <c r="T1098">
        <f>SIN(R1098)*$C$5</f>
        <v>0</v>
      </c>
      <c r="U1098">
        <f>IFERROR($C$3*S1098,0)</f>
        <v>0</v>
      </c>
      <c r="V1098">
        <f>3.1415-ATAN((M1098/2)/ABS((G1098-$C$7)))</f>
        <v>3.4064013070638612</v>
      </c>
      <c r="W1098">
        <f>SQRT(((O1098/2))^2+(ABS(G1098-$C$7))^2)</f>
        <v>5.6252643152045347E-2</v>
      </c>
      <c r="X1098">
        <f t="shared" si="213"/>
        <v>3.1415000000000002</v>
      </c>
      <c r="Y1098">
        <f>G1098-$C$7</f>
        <v>-2.7647058823523196E-2</v>
      </c>
      <c r="Z1098">
        <f t="shared" si="214"/>
        <v>1.6151132453079758E-6</v>
      </c>
      <c r="AA1098">
        <f>W1098/$C$5</f>
        <v>2.8126321576022675</v>
      </c>
      <c r="AB1098">
        <f>Y1098/$C$5</f>
        <v>-1.3823529411761597</v>
      </c>
      <c r="AC1098">
        <f>$C$4/$C$5</f>
        <v>0</v>
      </c>
      <c r="AD1098">
        <f>IFERROR(ABS(((J1098*$C$5)/(4*Z1098))*((((1/(AA1098^3))-AA1098)*SIN(V1098))-(((4/(AA1098^5))-(5/(AA1098^3))+AA1098)*SIN(3*V1098))-(2*AC1098*((3/(AA1098^4))-(4/(AA1098^2))+1)*COS(2*V1098))+(2*AC1098*((1/(AA1098^2))-1)))),0)</f>
        <v>141920.72014646846</v>
      </c>
      <c r="AE1098">
        <f>IFERROR(ABS(((J1098*$C$5)/(4*Z1098))*((2*AC1098*((-(3/(AB1098^4)))+(2/(AB1098^2))+1)*SIN(2*X1098))-((1/(AB1098^3))*COS(X1098))+(((4/(AB1098^5))-((3/(AB1098^3))-AB1098))*COS(3*X1098)))),0)</f>
        <v>36236.158664267488</v>
      </c>
      <c r="AF1098">
        <f>MAX($C$8,AD1098)</f>
        <v>400000</v>
      </c>
      <c r="AG1098" s="11">
        <f>MAX(AE1098,$C$3,U1098)</f>
        <v>200000</v>
      </c>
      <c r="AH1098" s="11">
        <f t="shared" si="215"/>
        <v>7.2912961810641247E-2</v>
      </c>
      <c r="AI1098" s="11">
        <f>(3*K1098)/($C$2*$C$3*2)</f>
        <v>-1.4999999999999999E-2</v>
      </c>
      <c r="AJ1098">
        <f t="shared" si="207"/>
        <v>0.32235000000000003</v>
      </c>
      <c r="AK1098">
        <f t="shared" si="208"/>
        <v>7.2912961810641247E-2</v>
      </c>
      <c r="AL1098">
        <f>0</f>
        <v>0</v>
      </c>
      <c r="AN1098">
        <f t="shared" si="209"/>
        <v>1.0927682736974676E-6</v>
      </c>
    </row>
    <row r="1099" spans="7:40" x14ac:dyDescent="0.25">
      <c r="G1099">
        <f>G1098+($C$6/1700)</f>
        <v>0.32264705882353562</v>
      </c>
      <c r="H1099" s="7">
        <f t="shared" si="210"/>
        <v>0.32264999999999999</v>
      </c>
      <c r="I1099" s="7">
        <f t="shared" si="216"/>
        <v>1099</v>
      </c>
      <c r="J1099" s="7">
        <f t="shared" si="217"/>
        <v>17.691000000000098</v>
      </c>
      <c r="K1099" s="7">
        <v>-100</v>
      </c>
      <c r="L1099">
        <f>SQRT(ABS((6*J1099)/($C$2*$C$8)))</f>
        <v>7.2851218246505867E-2</v>
      </c>
      <c r="M1099">
        <f>(3*K1099)/($C$2*$C$3*2)</f>
        <v>-1.4999999999999999E-2</v>
      </c>
      <c r="N1099">
        <f t="shared" si="211"/>
        <v>7.2851218246505867E-2</v>
      </c>
      <c r="O1099">
        <f t="shared" si="212"/>
        <v>9.7979589711327184E-2</v>
      </c>
      <c r="P1099">
        <f t="shared" si="206"/>
        <v>-41179.819256404648</v>
      </c>
      <c r="Q1099">
        <f>0</f>
        <v>0</v>
      </c>
      <c r="R1099" s="12">
        <f>0</f>
        <v>0</v>
      </c>
      <c r="S1099">
        <f>0</f>
        <v>0</v>
      </c>
      <c r="T1099">
        <f>SIN(R1099)*$C$5</f>
        <v>0</v>
      </c>
      <c r="U1099">
        <f>IFERROR($C$3*S1099,0)</f>
        <v>0</v>
      </c>
      <c r="V1099">
        <f>3.1415-ATAN((M1099/2)/ABS((G1099-$C$7)))</f>
        <v>3.4091163047848201</v>
      </c>
      <c r="W1099">
        <f>SQRT(((O1099/2))^2+(ABS(G1099-$C$7))^2)</f>
        <v>5.6108674828435595E-2</v>
      </c>
      <c r="X1099">
        <f t="shared" si="213"/>
        <v>3.1415000000000002</v>
      </c>
      <c r="Y1099">
        <f>G1099-$C$7</f>
        <v>-2.7352941176464363E-2</v>
      </c>
      <c r="Z1099">
        <f t="shared" si="214"/>
        <v>1.611013627498678E-6</v>
      </c>
      <c r="AA1099">
        <f>W1099/$C$5</f>
        <v>2.8054337414217798</v>
      </c>
      <c r="AB1099">
        <f>Y1099/$C$5</f>
        <v>-1.3676470588232181</v>
      </c>
      <c r="AC1099">
        <f>$C$4/$C$5</f>
        <v>0</v>
      </c>
      <c r="AD1099">
        <f>IFERROR(ABS(((J1099*$C$5)/(4*Z1099))*((((1/(AA1099^3))-AA1099)*SIN(V1099))-(((4/(AA1099^5))-(5/(AA1099^3))+AA1099)*SIN(3*V1099))-(2*AC1099*((3/(AA1099^4))-(4/(AA1099^2))+1)*COS(2*V1099))+(2*AC1099*((1/(AA1099^2))-1)))),0)</f>
        <v>142803.06957873827</v>
      </c>
      <c r="AE1099">
        <f>IFERROR(ABS(((J1099*$C$5)/(4*Z1099))*((2*AC1099*((-(3/(AB1099^4)))+(2/(AB1099^2))+1)*SIN(2*X1099))-((1/(AB1099^3))*COS(X1099))+(((4/(AB1099^5))-((3/(AB1099^3))-AB1099))*COS(3*X1099)))),0)</f>
        <v>35138.537840792422</v>
      </c>
      <c r="AF1099">
        <f>MAX($C$8,AD1099)</f>
        <v>400000</v>
      </c>
      <c r="AG1099" s="11">
        <f>MAX(AE1099,$C$3,U1099)</f>
        <v>200000</v>
      </c>
      <c r="AH1099" s="11">
        <f t="shared" si="215"/>
        <v>7.2851218246505867E-2</v>
      </c>
      <c r="AI1099" s="11">
        <f>(3*K1099)/($C$2*$C$3*2)</f>
        <v>-1.4999999999999999E-2</v>
      </c>
      <c r="AJ1099">
        <f t="shared" si="207"/>
        <v>0.32264999999999999</v>
      </c>
      <c r="AK1099">
        <f t="shared" si="208"/>
        <v>7.2851218246505867E-2</v>
      </c>
      <c r="AL1099">
        <f>0</f>
        <v>0</v>
      </c>
      <c r="AN1099">
        <f t="shared" si="209"/>
        <v>1.055476503765054E-6</v>
      </c>
    </row>
    <row r="1100" spans="7:40" x14ac:dyDescent="0.25">
      <c r="G1100">
        <f>G1099+($C$6/1700)</f>
        <v>0.32294117647059445</v>
      </c>
      <c r="H1100" s="7">
        <f t="shared" si="210"/>
        <v>0.32294</v>
      </c>
      <c r="I1100" s="7">
        <f t="shared" si="216"/>
        <v>1100</v>
      </c>
      <c r="J1100" s="7">
        <f t="shared" si="217"/>
        <v>17.662000000000099</v>
      </c>
      <c r="K1100" s="7">
        <v>-100</v>
      </c>
      <c r="L1100">
        <f>SQRT(ABS((6*J1100)/($C$2*$C$8)))</f>
        <v>7.2791483018276454E-2</v>
      </c>
      <c r="M1100">
        <f>(3*K1100)/($C$2*$C$3*2)</f>
        <v>-1.4999999999999999E-2</v>
      </c>
      <c r="N1100">
        <f t="shared" si="211"/>
        <v>7.2791483018276454E-2</v>
      </c>
      <c r="O1100">
        <f t="shared" si="212"/>
        <v>9.7979589711327184E-2</v>
      </c>
      <c r="P1100">
        <f t="shared" si="206"/>
        <v>-41213.612851475511</v>
      </c>
      <c r="Q1100">
        <f>0</f>
        <v>0</v>
      </c>
      <c r="R1100" s="12">
        <f>0</f>
        <v>0</v>
      </c>
      <c r="S1100">
        <f>0</f>
        <v>0</v>
      </c>
      <c r="T1100">
        <f>SIN(R1100)*$C$5</f>
        <v>0</v>
      </c>
      <c r="U1100">
        <f>IFERROR($C$3*S1100,0)</f>
        <v>0</v>
      </c>
      <c r="V1100">
        <f>3.1415-ATAN((M1100/2)/ABS((G1100-$C$7)))</f>
        <v>3.4118861551351118</v>
      </c>
      <c r="W1100">
        <f>SQRT(((O1100/2))^2+(ABS(G1100-$C$7))^2)</f>
        <v>5.596588184595605E-2</v>
      </c>
      <c r="X1100">
        <f t="shared" si="213"/>
        <v>3.1415000000000002</v>
      </c>
      <c r="Y1100">
        <f>G1100-$C$7</f>
        <v>-2.7058823529405529E-2</v>
      </c>
      <c r="Z1100">
        <f t="shared" si="214"/>
        <v>1.6070539663360073E-6</v>
      </c>
      <c r="AA1100">
        <f>W1100/$C$5</f>
        <v>2.7982940922978026</v>
      </c>
      <c r="AB1100">
        <f>Y1100/$C$5</f>
        <v>-1.3529411764702763</v>
      </c>
      <c r="AC1100">
        <f>$C$4/$C$5</f>
        <v>0</v>
      </c>
      <c r="AD1100">
        <f>IFERROR(ABS(((J1100*$C$5)/(4*Z1100))*((((1/(AA1100^3))-AA1100)*SIN(V1100))-(((4/(AA1100^5))-(5/(AA1100^3))+AA1100)*SIN(3*V1100))-(2*AC1100*((3/(AA1100^4))-(4/(AA1100^2))+1)*COS(2*V1100))+(2*AC1100*((1/(AA1100^2))-1)))),0)</f>
        <v>143695.57747119779</v>
      </c>
      <c r="AE1100">
        <f>IFERROR(ABS(((J1100*$C$5)/(4*Z1100))*((2*AC1100*((-(3/(AB1100^4)))+(2/(AB1100^2))+1)*SIN(2*X1100))-((1/(AB1100^3))*COS(X1100))+(((4/(AB1100^5))-((3/(AB1100^3))-AB1100))*COS(3*X1100)))),0)</f>
        <v>34078.291732853642</v>
      </c>
      <c r="AF1100">
        <f>MAX($C$8,AD1100)</f>
        <v>400000</v>
      </c>
      <c r="AG1100" s="11">
        <f>MAX(AE1100,$C$3,U1100)</f>
        <v>200000</v>
      </c>
      <c r="AH1100" s="11">
        <f t="shared" si="215"/>
        <v>7.2791483018276454E-2</v>
      </c>
      <c r="AI1100" s="11">
        <f>(3*K1100)/($C$2*$C$3*2)</f>
        <v>-1.4999999999999999E-2</v>
      </c>
      <c r="AJ1100">
        <f t="shared" si="207"/>
        <v>0.32294</v>
      </c>
      <c r="AK1100">
        <f t="shared" si="208"/>
        <v>7.2791483018276454E-2</v>
      </c>
      <c r="AL1100">
        <f>0</f>
        <v>0</v>
      </c>
      <c r="AN1100">
        <f t="shared" si="209"/>
        <v>1.0909445448785125E-6</v>
      </c>
    </row>
    <row r="1101" spans="7:40" x14ac:dyDescent="0.25">
      <c r="G1101">
        <f>G1100+($C$6/1700)</f>
        <v>0.32323529411765328</v>
      </c>
      <c r="H1101" s="7">
        <f t="shared" si="210"/>
        <v>0.32324000000000003</v>
      </c>
      <c r="I1101" s="7">
        <f t="shared" si="216"/>
        <v>1101</v>
      </c>
      <c r="J1101" s="7">
        <f t="shared" si="217"/>
        <v>17.632000000000097</v>
      </c>
      <c r="K1101" s="7">
        <v>-100</v>
      </c>
      <c r="L1101">
        <f>SQRT(ABS((6*J1101)/($C$2*$C$8)))</f>
        <v>7.2729636325228719E-2</v>
      </c>
      <c r="M1101">
        <f>(3*K1101)/($C$2*$C$3*2)</f>
        <v>-1.4999999999999999E-2</v>
      </c>
      <c r="N1101">
        <f t="shared" si="211"/>
        <v>7.2729636325228719E-2</v>
      </c>
      <c r="O1101">
        <f t="shared" si="212"/>
        <v>9.7979589711327184E-2</v>
      </c>
      <c r="P1101">
        <f t="shared" si="206"/>
        <v>-41248.659440351817</v>
      </c>
      <c r="Q1101">
        <f>0</f>
        <v>0</v>
      </c>
      <c r="R1101" s="12">
        <f>0</f>
        <v>0</v>
      </c>
      <c r="S1101">
        <f>0</f>
        <v>0</v>
      </c>
      <c r="T1101">
        <f>SIN(R1101)*$C$5</f>
        <v>0</v>
      </c>
      <c r="U1101">
        <f>IFERROR($C$3*S1101,0)</f>
        <v>0</v>
      </c>
      <c r="V1101">
        <f>3.1415-ATAN((M1101/2)/ABS((G1101-$C$7)))</f>
        <v>3.414712493587313</v>
      </c>
      <c r="W1101">
        <f>SQRT(((O1101/2))^2+(ABS(G1101-$C$7))^2)</f>
        <v>5.5824273223827346E-2</v>
      </c>
      <c r="X1101">
        <f t="shared" si="213"/>
        <v>3.1415000000000002</v>
      </c>
      <c r="Y1101">
        <f>G1101-$C$7</f>
        <v>-2.6764705882346695E-2</v>
      </c>
      <c r="Z1101">
        <f t="shared" si="214"/>
        <v>1.6029611846080498E-6</v>
      </c>
      <c r="AA1101">
        <f>W1101/$C$5</f>
        <v>2.7912136611913674</v>
      </c>
      <c r="AB1101">
        <f>Y1101/$C$5</f>
        <v>-1.3382352941173348</v>
      </c>
      <c r="AC1101">
        <f>$C$4/$C$5</f>
        <v>0</v>
      </c>
      <c r="AD1101">
        <f>IFERROR(ABS(((J1101*$C$5)/(4*Z1101))*((((1/(AA1101^3))-AA1101)*SIN(V1101))-(((4/(AA1101^5))-(5/(AA1101^3))+AA1101)*SIN(3*V1101))-(2*AC1101*((3/(AA1101^4))-(4/(AA1101^2))+1)*COS(2*V1101))+(2*AC1101*((1/(AA1101^2))-1)))),0)</f>
        <v>144606.56166243544</v>
      </c>
      <c r="AE1101">
        <f>IFERROR(ABS(((J1101*$C$5)/(4*Z1101))*((2*AC1101*((-(3/(AB1101^4)))+(2/(AB1101^2))+1)*SIN(2*X1101))-((1/(AB1101^3))*COS(X1101))+(((4/(AB1101^5))-((3/(AB1101^3))-AB1101))*COS(3*X1101)))),0)</f>
        <v>33063.388583428801</v>
      </c>
      <c r="AF1101">
        <f>MAX($C$8,AD1101)</f>
        <v>400000</v>
      </c>
      <c r="AG1101" s="11">
        <f>MAX(AE1101,$C$3,U1101)</f>
        <v>200000</v>
      </c>
      <c r="AH1101" s="11">
        <f t="shared" si="215"/>
        <v>7.2729636325228719E-2</v>
      </c>
      <c r="AI1101" s="11">
        <f>(3*K1101)/($C$2*$C$3*2)</f>
        <v>-1.4999999999999999E-2</v>
      </c>
      <c r="AJ1101">
        <f t="shared" si="207"/>
        <v>0.32324000000000003</v>
      </c>
      <c r="AK1101">
        <f t="shared" si="208"/>
        <v>7.2729636325228719E-2</v>
      </c>
      <c r="AL1101">
        <f>0</f>
        <v>0</v>
      </c>
      <c r="AN1101">
        <f t="shared" si="209"/>
        <v>1.053712116756601E-6</v>
      </c>
    </row>
    <row r="1102" spans="7:40" x14ac:dyDescent="0.25">
      <c r="G1102">
        <f>G1101+($C$6/1700)</f>
        <v>0.32352941176471212</v>
      </c>
      <c r="H1102" s="7">
        <f t="shared" si="210"/>
        <v>0.32352999999999998</v>
      </c>
      <c r="I1102" s="7">
        <f t="shared" si="216"/>
        <v>1102</v>
      </c>
      <c r="J1102" s="7">
        <f t="shared" si="217"/>
        <v>17.603000000000101</v>
      </c>
      <c r="K1102" s="7">
        <v>-100</v>
      </c>
      <c r="L1102">
        <f>SQRT(ABS((6*J1102)/($C$2*$C$8)))</f>
        <v>7.2669801155638439E-2</v>
      </c>
      <c r="M1102">
        <f>(3*K1102)/($C$2*$C$3*2)</f>
        <v>-1.4999999999999999E-2</v>
      </c>
      <c r="N1102">
        <f t="shared" si="211"/>
        <v>7.2669801155638439E-2</v>
      </c>
      <c r="O1102">
        <f t="shared" si="212"/>
        <v>9.7979589711327184E-2</v>
      </c>
      <c r="P1102">
        <f t="shared" si="206"/>
        <v>-41282.622936793741</v>
      </c>
      <c r="Q1102">
        <f>0</f>
        <v>0</v>
      </c>
      <c r="R1102" s="12">
        <f>0</f>
        <v>0</v>
      </c>
      <c r="S1102">
        <f>0</f>
        <v>0</v>
      </c>
      <c r="T1102">
        <f>SIN(R1102)*$C$5</f>
        <v>0</v>
      </c>
      <c r="U1102">
        <f>IFERROR($C$3*S1102,0)</f>
        <v>0</v>
      </c>
      <c r="V1102">
        <f>3.1415-ATAN((M1102/2)/ABS((G1102-$C$7)))</f>
        <v>3.4175970193954988</v>
      </c>
      <c r="W1102">
        <f>SQRT(((O1102/2))^2+(ABS(G1102-$C$7))^2)</f>
        <v>5.5683857997827005E-2</v>
      </c>
      <c r="X1102">
        <f t="shared" si="213"/>
        <v>3.1415000000000002</v>
      </c>
      <c r="Y1102">
        <f>G1102-$C$7</f>
        <v>-2.6470588235287862E-2</v>
      </c>
      <c r="Z1102">
        <f t="shared" si="214"/>
        <v>1.5990081371783884E-6</v>
      </c>
      <c r="AA1102">
        <f>W1102/$C$5</f>
        <v>2.7841928998913503</v>
      </c>
      <c r="AB1102">
        <f>Y1102/$C$5</f>
        <v>-1.323529411764393</v>
      </c>
      <c r="AC1102">
        <f>$C$4/$C$5</f>
        <v>0</v>
      </c>
      <c r="AD1102">
        <f>IFERROR(ABS(((J1102*$C$5)/(4*Z1102))*((((1/(AA1102^3))-AA1102)*SIN(V1102))-(((4/(AA1102^5))-(5/(AA1102^3))+AA1102)*SIN(3*V1102))-(2*AC1102*((3/(AA1102^4))-(4/(AA1102^2))+1)*COS(2*V1102))+(2*AC1102*((1/(AA1102^2))-1)))),0)</f>
        <v>145528.06296974648</v>
      </c>
      <c r="AE1102">
        <f>IFERROR(ABS(((J1102*$C$5)/(4*Z1102))*((2*AC1102*((-(3/(AB1102^4)))+(2/(AB1102^2))+1)*SIN(2*X1102))-((1/(AB1102^3))*COS(X1102))+(((4/(AB1102^5))-((3/(AB1102^3))-AB1102))*COS(3*X1102)))),0)</f>
        <v>32098.649352074204</v>
      </c>
      <c r="AF1102">
        <f>MAX($C$8,AD1102)</f>
        <v>400000</v>
      </c>
      <c r="AG1102" s="11">
        <f>MAX(AE1102,$C$3,U1102)</f>
        <v>200000</v>
      </c>
      <c r="AH1102" s="11">
        <f t="shared" si="215"/>
        <v>7.2669801155638439E-2</v>
      </c>
      <c r="AI1102" s="11">
        <f>(3*K1102)/($C$2*$C$3*2)</f>
        <v>-1.4999999999999999E-2</v>
      </c>
      <c r="AJ1102">
        <f t="shared" si="207"/>
        <v>0.32352999999999998</v>
      </c>
      <c r="AK1102">
        <f t="shared" si="208"/>
        <v>7.2669801155638439E-2</v>
      </c>
      <c r="AL1102">
        <f>0</f>
        <v>0</v>
      </c>
      <c r="AN1102">
        <f t="shared" si="209"/>
        <v>1.0528437918324361E-6</v>
      </c>
    </row>
    <row r="1103" spans="7:40" x14ac:dyDescent="0.25">
      <c r="G1103">
        <f>G1102+($C$6/1700)</f>
        <v>0.32382352941177095</v>
      </c>
      <c r="H1103" s="7">
        <f t="shared" si="210"/>
        <v>0.32382</v>
      </c>
      <c r="I1103" s="7">
        <f t="shared" si="216"/>
        <v>1103</v>
      </c>
      <c r="J1103" s="7">
        <f t="shared" si="217"/>
        <v>17.574000000000101</v>
      </c>
      <c r="K1103" s="7">
        <v>-100</v>
      </c>
      <c r="L1103">
        <f>SQRT(ABS((6*J1103)/($C$2*$C$8)))</f>
        <v>7.2609916678095909E-2</v>
      </c>
      <c r="M1103">
        <f>(3*K1103)/($C$2*$C$3*2)</f>
        <v>-1.4999999999999999E-2</v>
      </c>
      <c r="N1103">
        <f t="shared" si="211"/>
        <v>7.2609916678095909E-2</v>
      </c>
      <c r="O1103">
        <f t="shared" si="212"/>
        <v>9.7979589711327184E-2</v>
      </c>
      <c r="P1103">
        <f t="shared" si="206"/>
        <v>-41316.670466652722</v>
      </c>
      <c r="Q1103">
        <f>0</f>
        <v>0</v>
      </c>
      <c r="R1103" s="12">
        <f>0</f>
        <v>0</v>
      </c>
      <c r="S1103">
        <f>0</f>
        <v>0</v>
      </c>
      <c r="T1103">
        <f>SIN(R1103)*$C$5</f>
        <v>0</v>
      </c>
      <c r="U1103">
        <f>IFERROR($C$3*S1103,0)</f>
        <v>0</v>
      </c>
      <c r="V1103">
        <f>3.1415-ATAN((M1103/2)/ABS((G1103-$C$7)))</f>
        <v>3.4205414986317018</v>
      </c>
      <c r="W1103">
        <f>SQRT(((O1103/2))^2+(ABS(G1103-$C$7))^2)</f>
        <v>5.5544645218566502E-2</v>
      </c>
      <c r="X1103">
        <f t="shared" si="213"/>
        <v>3.1415000000000002</v>
      </c>
      <c r="Y1103">
        <f>G1103-$C$7</f>
        <v>-2.6176470588229028E-2</v>
      </c>
      <c r="Z1103">
        <f t="shared" si="214"/>
        <v>1.5950583446260811E-6</v>
      </c>
      <c r="AA1103">
        <f>W1103/$C$5</f>
        <v>2.7772322609283249</v>
      </c>
      <c r="AB1103">
        <f>Y1103/$C$5</f>
        <v>-1.3088235294114514</v>
      </c>
      <c r="AC1103">
        <f>$C$4/$C$5</f>
        <v>0</v>
      </c>
      <c r="AD1103">
        <f>IFERROR(ABS(((J1103*$C$5)/(4*Z1103))*((((1/(AA1103^3))-AA1103)*SIN(V1103))-(((4/(AA1103^5))-(5/(AA1103^3))+AA1103)*SIN(3*V1103))-(2*AC1103*((3/(AA1103^4))-(4/(AA1103^2))+1)*COS(2*V1103))+(2*AC1103*((1/(AA1103^2))-1)))),0)</f>
        <v>146464.35352066311</v>
      </c>
      <c r="AE1103">
        <f>IFERROR(ABS(((J1103*$C$5)/(4*Z1103))*((2*AC1103*((-(3/(AB1103^4)))+(2/(AB1103^2))+1)*SIN(2*X1103))-((1/(AB1103^3))*COS(X1103))+(((4/(AB1103^5))-((3/(AB1103^3))-AB1103))*COS(3*X1103)))),0)</f>
        <v>31192.560124186635</v>
      </c>
      <c r="AF1103">
        <f>MAX($C$8,AD1103)</f>
        <v>400000</v>
      </c>
      <c r="AG1103" s="11">
        <f>MAX(AE1103,$C$3,U1103)</f>
        <v>200000</v>
      </c>
      <c r="AH1103" s="11">
        <f t="shared" si="215"/>
        <v>7.2609916678095909E-2</v>
      </c>
      <c r="AI1103" s="11">
        <f>(3*K1103)/($C$2*$C$3*2)</f>
        <v>-1.4999999999999999E-2</v>
      </c>
      <c r="AJ1103">
        <f t="shared" si="207"/>
        <v>0.32382</v>
      </c>
      <c r="AK1103">
        <f t="shared" si="208"/>
        <v>7.2609916678095909E-2</v>
      </c>
      <c r="AL1103">
        <f>0</f>
        <v>0</v>
      </c>
      <c r="AN1103">
        <f t="shared" si="209"/>
        <v>1.0882187280138972E-6</v>
      </c>
    </row>
    <row r="1104" spans="7:40" x14ac:dyDescent="0.25">
      <c r="G1104">
        <f>G1103+($C$6/1700)</f>
        <v>0.32411764705882978</v>
      </c>
      <c r="H1104" s="7">
        <f t="shared" si="210"/>
        <v>0.32412000000000002</v>
      </c>
      <c r="I1104" s="7">
        <f t="shared" si="216"/>
        <v>1104</v>
      </c>
      <c r="J1104" s="7">
        <f t="shared" si="217"/>
        <v>17.5440000000001</v>
      </c>
      <c r="K1104" s="7">
        <v>-100</v>
      </c>
      <c r="L1104">
        <f>SQRT(ABS((6*J1104)/($C$2*$C$8)))</f>
        <v>7.2547915200921048E-2</v>
      </c>
      <c r="M1104">
        <f>(3*K1104)/($C$2*$C$3*2)</f>
        <v>-1.4999999999999999E-2</v>
      </c>
      <c r="N1104">
        <f t="shared" si="211"/>
        <v>7.2547915200921048E-2</v>
      </c>
      <c r="O1104">
        <f t="shared" si="212"/>
        <v>9.7979589711327184E-2</v>
      </c>
      <c r="P1104">
        <f t="shared" si="206"/>
        <v>-41351.980848677966</v>
      </c>
      <c r="Q1104">
        <f>0</f>
        <v>0</v>
      </c>
      <c r="R1104" s="12">
        <f>0</f>
        <v>0</v>
      </c>
      <c r="S1104">
        <f>0</f>
        <v>0</v>
      </c>
      <c r="T1104">
        <f>SIN(R1104)*$C$5</f>
        <v>0</v>
      </c>
      <c r="U1104">
        <f>IFERROR($C$3*S1104,0)</f>
        <v>0</v>
      </c>
      <c r="V1104">
        <f>3.1415-ATAN((M1104/2)/ABS((G1104-$C$7)))</f>
        <v>3.4235477673905717</v>
      </c>
      <c r="W1104">
        <f>SQRT(((O1104/2))^2+(ABS(G1104-$C$7))^2)</f>
        <v>5.5406643949722355E-2</v>
      </c>
      <c r="X1104">
        <f t="shared" si="213"/>
        <v>3.1415000000000002</v>
      </c>
      <c r="Y1104">
        <f>G1104-$C$7</f>
        <v>-2.5882352941170195E-2</v>
      </c>
      <c r="Z1104">
        <f t="shared" si="214"/>
        <v>1.590975780356208E-6</v>
      </c>
      <c r="AA1104">
        <f>W1104/$C$5</f>
        <v>2.7703321974861175</v>
      </c>
      <c r="AB1104">
        <f>Y1104/$C$5</f>
        <v>-1.2941176470585096</v>
      </c>
      <c r="AC1104">
        <f>$C$4/$C$5</f>
        <v>0</v>
      </c>
      <c r="AD1104">
        <f>IFERROR(ABS(((J1104*$C$5)/(4*Z1104))*((((1/(AA1104^3))-AA1104)*SIN(V1104))-(((4/(AA1104^5))-(5/(AA1104^3))+AA1104)*SIN(3*V1104))-(2*AC1104*((3/(AA1104^4))-(4/(AA1104^2))+1)*COS(2*V1104))+(2*AC1104*((1/(AA1104^2))-1)))),0)</f>
        <v>147419.83263492832</v>
      </c>
      <c r="AE1104">
        <f>IFERROR(ABS(((J1104*$C$5)/(4*Z1104))*((2*AC1104*((-(3/(AB1104^4)))+(2/(AB1104^2))+1)*SIN(2*X1104))-((1/(AB1104^3))*COS(X1104))+(((4/(AB1104^5))-((3/(AB1104^3))-AB1104))*COS(3*X1104)))),0)</f>
        <v>30354.402810929914</v>
      </c>
      <c r="AF1104">
        <f>MAX($C$8,AD1104)</f>
        <v>400000</v>
      </c>
      <c r="AG1104" s="11">
        <f>MAX(AE1104,$C$3,U1104)</f>
        <v>200000</v>
      </c>
      <c r="AH1104" s="11">
        <f t="shared" si="215"/>
        <v>7.2547915200921048E-2</v>
      </c>
      <c r="AI1104" s="11">
        <f>(3*K1104)/($C$2*$C$3*2)</f>
        <v>-1.4999999999999999E-2</v>
      </c>
      <c r="AJ1104">
        <f t="shared" si="207"/>
        <v>0.32412000000000002</v>
      </c>
      <c r="AK1104">
        <f t="shared" si="208"/>
        <v>7.2547915200921048E-2</v>
      </c>
      <c r="AL1104">
        <f>0</f>
        <v>0</v>
      </c>
      <c r="AN1104">
        <f t="shared" si="209"/>
        <v>1.0510749854314292E-6</v>
      </c>
    </row>
    <row r="1105" spans="7:40" x14ac:dyDescent="0.25">
      <c r="G1105">
        <f>G1104+($C$6/1700)</f>
        <v>0.32441176470588862</v>
      </c>
      <c r="H1105" s="7">
        <f t="shared" si="210"/>
        <v>0.32440999999999998</v>
      </c>
      <c r="I1105" s="7">
        <f t="shared" si="216"/>
        <v>1105</v>
      </c>
      <c r="J1105" s="7">
        <f t="shared" si="217"/>
        <v>17.515000000000104</v>
      </c>
      <c r="K1105" s="7">
        <v>-100</v>
      </c>
      <c r="L1105">
        <f>SQRT(ABS((6*J1105)/($C$2*$C$8)))</f>
        <v>7.2487930029764489E-2</v>
      </c>
      <c r="M1105">
        <f>(3*K1105)/($C$2*$C$3*2)</f>
        <v>-1.4999999999999999E-2</v>
      </c>
      <c r="N1105">
        <f t="shared" si="211"/>
        <v>7.2487930029764489E-2</v>
      </c>
      <c r="O1105">
        <f t="shared" si="212"/>
        <v>9.7979589711327184E-2</v>
      </c>
      <c r="P1105">
        <f t="shared" si="206"/>
        <v>-41386.200416650892</v>
      </c>
      <c r="Q1105">
        <f>0</f>
        <v>0</v>
      </c>
      <c r="R1105" s="12">
        <f>0</f>
        <v>0</v>
      </c>
      <c r="S1105">
        <f>0</f>
        <v>0</v>
      </c>
      <c r="T1105">
        <f>SIN(R1105)*$C$5</f>
        <v>0</v>
      </c>
      <c r="U1105">
        <f>IFERROR($C$3*S1105,0)</f>
        <v>0</v>
      </c>
      <c r="V1105">
        <f>3.1415-ATAN((M1105/2)/ABS((G1105-$C$7)))</f>
        <v>3.4266177351726625</v>
      </c>
      <c r="W1105">
        <f>SQRT(((O1105/2))^2+(ABS(G1105-$C$7))^2)</f>
        <v>5.5269863266221395E-2</v>
      </c>
      <c r="X1105">
        <f t="shared" si="213"/>
        <v>3.1415000000000002</v>
      </c>
      <c r="Y1105">
        <f>G1105-$C$7</f>
        <v>-2.5588235294111361E-2</v>
      </c>
      <c r="Z1105">
        <f t="shared" si="214"/>
        <v>1.5870326180891661E-6</v>
      </c>
      <c r="AA1105">
        <f>W1105/$C$5</f>
        <v>2.7634931633110695</v>
      </c>
      <c r="AB1105">
        <f>Y1105/$C$5</f>
        <v>-1.2794117647055681</v>
      </c>
      <c r="AC1105">
        <f>$C$4/$C$5</f>
        <v>0</v>
      </c>
      <c r="AD1105">
        <f>IFERROR(ABS(((J1105*$C$5)/(4*Z1105))*((((1/(AA1105^3))-AA1105)*SIN(V1105))-(((4/(AA1105^5))-(5/(AA1105^3))+AA1105)*SIN(3*V1105))-(2*AC1105*((3/(AA1105^4))-(4/(AA1105^2))+1)*COS(2*V1105))+(2*AC1105*((1/(AA1105^2))-1)))),0)</f>
        <v>148386.32328497208</v>
      </c>
      <c r="AE1105">
        <f>IFERROR(ABS(((J1105*$C$5)/(4*Z1105))*((2*AC1105*((-(3/(AB1105^4)))+(2/(AB1105^2))+1)*SIN(2*X1105))-((1/(AB1105^3))*COS(X1105))+(((4/(AB1105^5))-((3/(AB1105^3))-AB1105))*COS(3*X1105)))),0)</f>
        <v>29591.848114943961</v>
      </c>
      <c r="AF1105">
        <f>MAX($C$8,AD1105)</f>
        <v>400000</v>
      </c>
      <c r="AG1105" s="11">
        <f>MAX(AE1105,$C$3,U1105)</f>
        <v>200000</v>
      </c>
      <c r="AH1105" s="11">
        <f t="shared" si="215"/>
        <v>7.2487930029764489E-2</v>
      </c>
      <c r="AI1105" s="11">
        <f>(3*K1105)/($C$2*$C$3*2)</f>
        <v>-1.4999999999999999E-2</v>
      </c>
      <c r="AJ1105">
        <f t="shared" si="207"/>
        <v>0.32440999999999998</v>
      </c>
      <c r="AK1105">
        <f t="shared" si="208"/>
        <v>7.2487930029764489E-2</v>
      </c>
      <c r="AL1105">
        <f>0</f>
        <v>0</v>
      </c>
      <c r="AN1105">
        <f t="shared" si="209"/>
        <v>1.0863873618558822E-6</v>
      </c>
    </row>
    <row r="1106" spans="7:40" x14ac:dyDescent="0.25">
      <c r="G1106">
        <f>G1105+($C$6/1700)</f>
        <v>0.32470588235294745</v>
      </c>
      <c r="H1106" s="7">
        <f t="shared" si="210"/>
        <v>0.32471</v>
      </c>
      <c r="I1106" s="7">
        <f t="shared" si="216"/>
        <v>1106</v>
      </c>
      <c r="J1106" s="7">
        <f t="shared" si="217"/>
        <v>17.485000000000102</v>
      </c>
      <c r="K1106" s="7">
        <v>-100</v>
      </c>
      <c r="L1106">
        <f>SQRT(ABS((6*J1106)/($C$2*$C$8)))</f>
        <v>7.2425824123720062E-2</v>
      </c>
      <c r="M1106">
        <f>(3*K1106)/($C$2*$C$3*2)</f>
        <v>-1.4999999999999999E-2</v>
      </c>
      <c r="N1106">
        <f t="shared" si="211"/>
        <v>7.2425824123720062E-2</v>
      </c>
      <c r="O1106">
        <f t="shared" si="212"/>
        <v>9.7979589711327184E-2</v>
      </c>
      <c r="P1106">
        <f t="shared" si="206"/>
        <v>-41421.68951885595</v>
      </c>
      <c r="Q1106">
        <f>0</f>
        <v>0</v>
      </c>
      <c r="R1106" s="12">
        <f>0</f>
        <v>0</v>
      </c>
      <c r="S1106">
        <f>0</f>
        <v>0</v>
      </c>
      <c r="T1106">
        <f>SIN(R1106)*$C$5</f>
        <v>0</v>
      </c>
      <c r="U1106">
        <f>IFERROR($C$3*S1106,0)</f>
        <v>0</v>
      </c>
      <c r="V1106">
        <f>3.1415-ATAN((M1106/2)/ABS((G1106-$C$7)))</f>
        <v>3.4297533884574514</v>
      </c>
      <c r="W1106">
        <f>SQRT(((O1106/2))^2+(ABS(G1106-$C$7))^2)</f>
        <v>5.5134312252379976E-2</v>
      </c>
      <c r="X1106">
        <f t="shared" si="213"/>
        <v>3.1415000000000002</v>
      </c>
      <c r="Y1106">
        <f>G1106-$C$7</f>
        <v>-2.5294117647052528E-2</v>
      </c>
      <c r="Z1106">
        <f t="shared" si="214"/>
        <v>1.5829569185040656E-6</v>
      </c>
      <c r="AA1106">
        <f>W1106/$C$5</f>
        <v>2.7567156126189989</v>
      </c>
      <c r="AB1106">
        <f>Y1106/$C$5</f>
        <v>-1.2647058823526263</v>
      </c>
      <c r="AC1106">
        <f>$C$4/$C$5</f>
        <v>0</v>
      </c>
      <c r="AD1106">
        <f>IFERROR(ABS(((J1106*$C$5)/(4*Z1106))*((((1/(AA1106^3))-AA1106)*SIN(V1106))-(((4/(AA1106^5))-(5/(AA1106^3))+AA1106)*SIN(3*V1106))-(2*AC1106*((3/(AA1106^4))-(4/(AA1106^2))+1)*COS(2*V1106))+(2*AC1106*((1/(AA1106^2))-1)))),0)</f>
        <v>149372.44647966861</v>
      </c>
      <c r="AE1106">
        <f>IFERROR(ABS(((J1106*$C$5)/(4*Z1106))*((2*AC1106*((-(3/(AB1106^4)))+(2/(AB1106^2))+1)*SIN(2*X1106))-((1/(AB1106^3))*COS(X1106))+(((4/(AB1106^5))-((3/(AB1106^3))-AB1106))*COS(3*X1106)))),0)</f>
        <v>28917.159041055613</v>
      </c>
      <c r="AF1106">
        <f>MAX($C$8,AD1106)</f>
        <v>400000</v>
      </c>
      <c r="AG1106" s="11">
        <f>MAX(AE1106,$C$3,U1106)</f>
        <v>200000</v>
      </c>
      <c r="AH1106" s="11">
        <f t="shared" si="215"/>
        <v>7.2425824123720062E-2</v>
      </c>
      <c r="AI1106" s="11">
        <f>(3*K1106)/($C$2*$C$3*2)</f>
        <v>-1.4999999999999999E-2</v>
      </c>
      <c r="AJ1106">
        <f t="shared" si="207"/>
        <v>0.32471</v>
      </c>
      <c r="AK1106">
        <f t="shared" si="208"/>
        <v>7.2425824123720062E-2</v>
      </c>
      <c r="AL1106">
        <f>0</f>
        <v>0</v>
      </c>
      <c r="AN1106">
        <f t="shared" si="209"/>
        <v>1.0493031973648517E-6</v>
      </c>
    </row>
    <row r="1107" spans="7:40" x14ac:dyDescent="0.25">
      <c r="G1107">
        <f>G1106+($C$6/1700)</f>
        <v>0.32500000000000628</v>
      </c>
      <c r="H1107" s="7">
        <f t="shared" si="210"/>
        <v>0.32500000000000001</v>
      </c>
      <c r="I1107" s="7">
        <f t="shared" si="216"/>
        <v>1107</v>
      </c>
      <c r="J1107" s="7">
        <f t="shared" si="217"/>
        <v>17.456000000000103</v>
      </c>
      <c r="K1107" s="7">
        <v>-100</v>
      </c>
      <c r="L1107">
        <f>SQRT(ABS((6*J1107)/($C$2*$C$8)))</f>
        <v>7.2365737749297013E-2</v>
      </c>
      <c r="M1107">
        <f>(3*K1107)/($C$2*$C$3*2)</f>
        <v>-1.4999999999999999E-2</v>
      </c>
      <c r="N1107">
        <f t="shared" si="211"/>
        <v>7.2365737749297013E-2</v>
      </c>
      <c r="O1107">
        <f t="shared" si="212"/>
        <v>9.7979589711327184E-2</v>
      </c>
      <c r="P1107">
        <f t="shared" si="206"/>
        <v>-41456.082578652946</v>
      </c>
      <c r="Q1107">
        <f>0</f>
        <v>0</v>
      </c>
      <c r="R1107" s="12">
        <f>0</f>
        <v>0</v>
      </c>
      <c r="S1107">
        <f>0</f>
        <v>0</v>
      </c>
      <c r="T1107">
        <f>SIN(R1107)*$C$5</f>
        <v>0</v>
      </c>
      <c r="U1107">
        <f>IFERROR($C$3*S1107,0)</f>
        <v>0</v>
      </c>
      <c r="V1107">
        <f>3.1415-ATAN((M1107/2)/ABS((G1107-$C$7)))</f>
        <v>3.4329567944779367</v>
      </c>
      <c r="W1107">
        <f>SQRT(((O1107/2))^2+(ABS(G1107-$C$7))^2)</f>
        <v>5.4999999999997162E-2</v>
      </c>
      <c r="X1107">
        <f t="shared" si="213"/>
        <v>3.1415000000000002</v>
      </c>
      <c r="Y1107">
        <f>G1107-$C$7</f>
        <v>-2.4999999999993694E-2</v>
      </c>
      <c r="Z1107">
        <f t="shared" si="214"/>
        <v>1.5790203976896701E-6</v>
      </c>
      <c r="AA1107">
        <f>W1107/$C$5</f>
        <v>2.7499999999998579</v>
      </c>
      <c r="AB1107">
        <f>Y1107/$C$5</f>
        <v>-1.2499999999996847</v>
      </c>
      <c r="AC1107">
        <f>$C$4/$C$5</f>
        <v>0</v>
      </c>
      <c r="AD1107">
        <f>IFERROR(ABS(((J1107*$C$5)/(4*Z1107))*((((1/(AA1107^3))-AA1107)*SIN(V1107))-(((4/(AA1107^5))-(5/(AA1107^3))+AA1107)*SIN(3*V1107))-(2*AC1107*((3/(AA1107^4))-(4/(AA1107^2))+1)*COS(2*V1107))+(2*AC1107*((1/(AA1107^2))-1)))),0)</f>
        <v>150369.86795429161</v>
      </c>
      <c r="AE1107">
        <f>IFERROR(ABS(((J1107*$C$5)/(4*Z1107))*((2*AC1107*((-(3/(AB1107^4)))+(2/(AB1107^2))+1)*SIN(2*X1107))-((1/(AB1107^3))*COS(X1107))+(((4/(AB1107^5))-((3/(AB1107^3))-AB1107))*COS(3*X1107)))),0)</f>
        <v>28340.481479656781</v>
      </c>
      <c r="AF1107">
        <f>MAX($C$8,AD1107)</f>
        <v>400000</v>
      </c>
      <c r="AG1107" s="11">
        <f>MAX(AE1107,$C$3,U1107)</f>
        <v>200000</v>
      </c>
      <c r="AH1107" s="11">
        <f t="shared" si="215"/>
        <v>7.2365737749297013E-2</v>
      </c>
      <c r="AI1107" s="11">
        <f>(3*K1107)/($C$2*$C$3*2)</f>
        <v>-1.4999999999999999E-2</v>
      </c>
      <c r="AJ1107">
        <f t="shared" si="207"/>
        <v>0.32500000000000001</v>
      </c>
      <c r="AK1107">
        <f t="shared" si="208"/>
        <v>7.2365737749297013E-2</v>
      </c>
      <c r="AL1107">
        <f>0</f>
        <v>0</v>
      </c>
      <c r="AN1107">
        <f t="shared" si="209"/>
        <v>1.0484312209201429E-6</v>
      </c>
    </row>
    <row r="1108" spans="7:40" x14ac:dyDescent="0.25">
      <c r="G1108">
        <f>G1107+($C$6/1700)</f>
        <v>0.32529411764706512</v>
      </c>
      <c r="H1108" s="7">
        <f t="shared" si="210"/>
        <v>0.32529000000000002</v>
      </c>
      <c r="I1108" s="7">
        <f t="shared" si="216"/>
        <v>1108</v>
      </c>
      <c r="J1108" s="7">
        <f t="shared" si="217"/>
        <v>17.427000000000103</v>
      </c>
      <c r="K1108" s="7">
        <v>-100</v>
      </c>
      <c r="L1108">
        <f>SQRT(ABS((6*J1108)/($C$2*$C$8)))</f>
        <v>7.2305601442765349E-2</v>
      </c>
      <c r="M1108">
        <f>(3*K1108)/($C$2*$C$3*2)</f>
        <v>-1.4999999999999999E-2</v>
      </c>
      <c r="N1108">
        <f t="shared" si="211"/>
        <v>7.2305601442765349E-2</v>
      </c>
      <c r="O1108">
        <f t="shared" si="212"/>
        <v>9.7979589711327184E-2</v>
      </c>
      <c r="P1108">
        <f t="shared" si="206"/>
        <v>-41490.561452209171</v>
      </c>
      <c r="Q1108">
        <f>0</f>
        <v>0</v>
      </c>
      <c r="R1108" s="12">
        <f>0</f>
        <v>0</v>
      </c>
      <c r="S1108">
        <f>0</f>
        <v>0</v>
      </c>
      <c r="T1108">
        <f>SIN(R1108)*$C$5</f>
        <v>0</v>
      </c>
      <c r="U1108">
        <f>IFERROR($C$3*S1108,0)</f>
        <v>0</v>
      </c>
      <c r="V1108">
        <f>3.1415-ATAN((M1108/2)/ABS((G1108-$C$7)))</f>
        <v>3.4362301052094484</v>
      </c>
      <c r="W1108">
        <f>SQRT(((O1108/2))^2+(ABS(G1108-$C$7))^2)</f>
        <v>5.4866935606401976E-2</v>
      </c>
      <c r="X1108">
        <f t="shared" si="213"/>
        <v>3.1415000000000002</v>
      </c>
      <c r="Y1108">
        <f>G1108-$C$7</f>
        <v>-2.470588235293486E-2</v>
      </c>
      <c r="Z1108">
        <f t="shared" si="214"/>
        <v>1.5750871454288488E-6</v>
      </c>
      <c r="AA1108">
        <f>W1108/$C$5</f>
        <v>2.7433467803200986</v>
      </c>
      <c r="AB1108">
        <f>Y1108/$C$5</f>
        <v>-1.2352941176467429</v>
      </c>
      <c r="AC1108">
        <f>$C$4/$C$5</f>
        <v>0</v>
      </c>
      <c r="AD1108">
        <f>IFERROR(ABS(((J1108*$C$5)/(4*Z1108))*((((1/(AA1108^3))-AA1108)*SIN(V1108))-(((4/(AA1108^5))-(5/(AA1108^3))+AA1108)*SIN(3*V1108))-(2*AC1108*((3/(AA1108^4))-(4/(AA1108^2))+1)*COS(2*V1108))+(2*AC1108*((1/(AA1108^2))-1)))),0)</f>
        <v>151382.98496403155</v>
      </c>
      <c r="AE1108">
        <f>IFERROR(ABS(((J1108*$C$5)/(4*Z1108))*((2*AC1108*((-(3/(AB1108^4)))+(2/(AB1108^2))+1)*SIN(2*X1108))-((1/(AB1108^3))*COS(X1108))+(((4/(AB1108^5))-((3/(AB1108^3))-AB1108))*COS(3*X1108)))),0)</f>
        <v>27875.898923241348</v>
      </c>
      <c r="AF1108">
        <f>MAX($C$8,AD1108)</f>
        <v>400000</v>
      </c>
      <c r="AG1108" s="11">
        <f>MAX(AE1108,$C$3,U1108)</f>
        <v>200000</v>
      </c>
      <c r="AH1108" s="11">
        <f t="shared" si="215"/>
        <v>7.2305601442765349E-2</v>
      </c>
      <c r="AI1108" s="11">
        <f>(3*K1108)/($C$2*$C$3*2)</f>
        <v>-1.4999999999999999E-2</v>
      </c>
      <c r="AJ1108">
        <f t="shared" si="207"/>
        <v>0.32529000000000002</v>
      </c>
      <c r="AK1108">
        <f t="shared" si="208"/>
        <v>7.2305601442765349E-2</v>
      </c>
      <c r="AL1108">
        <f>0</f>
        <v>0</v>
      </c>
      <c r="AN1108">
        <f t="shared" si="209"/>
        <v>1.0836500818990181E-6</v>
      </c>
    </row>
    <row r="1109" spans="7:40" x14ac:dyDescent="0.25">
      <c r="G1109">
        <f>G1108+($C$6/1700)</f>
        <v>0.32558823529412395</v>
      </c>
      <c r="H1109" s="7">
        <f t="shared" si="210"/>
        <v>0.32558999999999999</v>
      </c>
      <c r="I1109" s="7">
        <f t="shared" si="216"/>
        <v>1109</v>
      </c>
      <c r="J1109" s="7">
        <f t="shared" si="217"/>
        <v>17.397000000000105</v>
      </c>
      <c r="K1109" s="7">
        <v>-100</v>
      </c>
      <c r="L1109">
        <f>SQRT(ABS((6*J1109)/($C$2*$C$8)))</f>
        <v>7.2243338793275824E-2</v>
      </c>
      <c r="M1109">
        <f>(3*K1109)/($C$2*$C$3*2)</f>
        <v>-1.4999999999999999E-2</v>
      </c>
      <c r="N1109">
        <f t="shared" si="211"/>
        <v>7.2243338793275824E-2</v>
      </c>
      <c r="O1109">
        <f t="shared" si="212"/>
        <v>9.7979589711327184E-2</v>
      </c>
      <c r="P1109">
        <f t="shared" si="206"/>
        <v>-41526.319936354193</v>
      </c>
      <c r="Q1109">
        <f>0</f>
        <v>0</v>
      </c>
      <c r="R1109" s="12">
        <f>0</f>
        <v>0</v>
      </c>
      <c r="S1109">
        <f>0</f>
        <v>0</v>
      </c>
      <c r="T1109">
        <f>SIN(R1109)*$C$5</f>
        <v>0</v>
      </c>
      <c r="U1109">
        <f>IFERROR($C$3*S1109,0)</f>
        <v>0</v>
      </c>
      <c r="V1109">
        <f>3.1415-ATAN((M1109/2)/ABS((G1109-$C$7)))</f>
        <v>3.4395755615861452</v>
      </c>
      <c r="W1109">
        <f>SQRT(((O1109/2))^2+(ABS(G1109-$C$7))^2)</f>
        <v>5.4735128172454822E-2</v>
      </c>
      <c r="X1109">
        <f t="shared" si="213"/>
        <v>3.1415000000000002</v>
      </c>
      <c r="Y1109">
        <f>G1109-$C$7</f>
        <v>-2.4411764705876027E-2</v>
      </c>
      <c r="Z1109">
        <f t="shared" si="214"/>
        <v>1.5710217062332839E-6</v>
      </c>
      <c r="AA1109">
        <f>W1109/$C$5</f>
        <v>2.7367564086227412</v>
      </c>
      <c r="AB1109">
        <f>Y1109/$C$5</f>
        <v>-1.2205882352938013</v>
      </c>
      <c r="AC1109">
        <f>$C$4/$C$5</f>
        <v>0</v>
      </c>
      <c r="AD1109">
        <f>IFERROR(ABS(((J1109*$C$5)/(4*Z1109))*((((1/(AA1109^3))-AA1109)*SIN(V1109))-(((4/(AA1109^5))-(5/(AA1109^3))+AA1109)*SIN(3*V1109))-(2*AC1109*((3/(AA1109^4))-(4/(AA1109^2))+1)*COS(2*V1109))+(2*AC1109*((1/(AA1109^2))-1)))),0)</f>
        <v>152416.32565895093</v>
      </c>
      <c r="AE1109">
        <f>IFERROR(ABS(((J1109*$C$5)/(4*Z1109))*((2*AC1109*((-(3/(AB1109^4)))+(2/(AB1109^2))+1)*SIN(2*X1109))-((1/(AB1109^3))*COS(X1109))+(((4/(AB1109^5))-((3/(AB1109^3))-AB1109))*COS(3*X1109)))),0)</f>
        <v>27539.043463843827</v>
      </c>
      <c r="AF1109">
        <f>MAX($C$8,AD1109)</f>
        <v>400000</v>
      </c>
      <c r="AG1109" s="11">
        <f>MAX(AE1109,$C$3,U1109)</f>
        <v>200000</v>
      </c>
      <c r="AH1109" s="11">
        <f t="shared" si="215"/>
        <v>7.2243338793275824E-2</v>
      </c>
      <c r="AI1109" s="11">
        <f>(3*K1109)/($C$2*$C$3*2)</f>
        <v>-1.4999999999999999E-2</v>
      </c>
      <c r="AJ1109">
        <f t="shared" si="207"/>
        <v>0.32558999999999999</v>
      </c>
      <c r="AK1109">
        <f t="shared" si="208"/>
        <v>7.2243338793275824E-2</v>
      </c>
      <c r="AL1109">
        <f>0</f>
        <v>0</v>
      </c>
      <c r="AN1109">
        <f t="shared" si="209"/>
        <v>1.046654957471707E-6</v>
      </c>
    </row>
    <row r="1110" spans="7:40" x14ac:dyDescent="0.25">
      <c r="G1110">
        <f>G1109+($C$6/1700)</f>
        <v>0.32588235294118278</v>
      </c>
      <c r="H1110" s="7">
        <f t="shared" si="210"/>
        <v>0.32588</v>
      </c>
      <c r="I1110" s="7">
        <f t="shared" si="216"/>
        <v>1110</v>
      </c>
      <c r="J1110" s="7">
        <f t="shared" si="217"/>
        <v>17.368000000000105</v>
      </c>
      <c r="K1110" s="7">
        <v>-100</v>
      </c>
      <c r="L1110">
        <f>SQRT(ABS((6*J1110)/($C$2*$C$8)))</f>
        <v>7.2183100515287035E-2</v>
      </c>
      <c r="M1110">
        <f>(3*K1110)/($C$2*$C$3*2)</f>
        <v>-1.4999999999999999E-2</v>
      </c>
      <c r="N1110">
        <f t="shared" si="211"/>
        <v>7.2183100515287035E-2</v>
      </c>
      <c r="O1110">
        <f t="shared" si="212"/>
        <v>9.7979589711327184E-2</v>
      </c>
      <c r="P1110">
        <f t="shared" si="206"/>
        <v>-41560.974502122641</v>
      </c>
      <c r="Q1110">
        <f>0</f>
        <v>0</v>
      </c>
      <c r="R1110" s="12">
        <f>0</f>
        <v>0</v>
      </c>
      <c r="S1110">
        <f>0</f>
        <v>0</v>
      </c>
      <c r="T1110">
        <f>SIN(R1110)*$C$5</f>
        <v>0</v>
      </c>
      <c r="U1110">
        <f>IFERROR($C$3*S1110,0)</f>
        <v>0</v>
      </c>
      <c r="V1110">
        <f>3.1415-ATAN((M1110/2)/ABS((G1110-$C$7)))</f>
        <v>3.4429954979595547</v>
      </c>
      <c r="W1110">
        <f>SQRT(((O1110/2))^2+(ABS(G1110-$C$7))^2)</f>
        <v>5.4604586800503091E-2</v>
      </c>
      <c r="X1110">
        <f t="shared" si="213"/>
        <v>3.1415000000000002</v>
      </c>
      <c r="Y1110">
        <f>G1110-$C$7</f>
        <v>-2.4117647058817193E-2</v>
      </c>
      <c r="Z1110">
        <f t="shared" si="214"/>
        <v>1.5670951121868911E-6</v>
      </c>
      <c r="AA1110">
        <f>W1110/$C$5</f>
        <v>2.7302293400251543</v>
      </c>
      <c r="AB1110">
        <f>Y1110/$C$5</f>
        <v>-1.2058823529408595</v>
      </c>
      <c r="AC1110">
        <f>$C$4/$C$5</f>
        <v>0</v>
      </c>
      <c r="AD1110">
        <f>IFERROR(ABS(((J1110*$C$5)/(4*Z1110))*((((1/(AA1110^3))-AA1110)*SIN(V1110))-(((4/(AA1110^5))-(5/(AA1110^3))+AA1110)*SIN(3*V1110))-(2*AC1110*((3/(AA1110^4))-(4/(AA1110^2))+1)*COS(2*V1110))+(2*AC1110*((1/(AA1110^2))-1)))),0)</f>
        <v>153461.29928150287</v>
      </c>
      <c r="AE1110">
        <f>IFERROR(ABS(((J1110*$C$5)/(4*Z1110))*((2*AC1110*((-(3/(AB1110^4)))+(2/(AB1110^2))+1)*SIN(2*X1110))-((1/(AB1110^3))*COS(X1110))+(((4/(AB1110^5))-((3/(AB1110^3))-AB1110))*COS(3*X1110)))),0)</f>
        <v>27344.972959132891</v>
      </c>
      <c r="AF1110">
        <f>MAX($C$8,AD1110)</f>
        <v>400000</v>
      </c>
      <c r="AG1110" s="11">
        <f>MAX(AE1110,$C$3,U1110)</f>
        <v>200000</v>
      </c>
      <c r="AH1110" s="11">
        <f t="shared" si="215"/>
        <v>7.2183100515287035E-2</v>
      </c>
      <c r="AI1110" s="11">
        <f>(3*K1110)/($C$2*$C$3*2)</f>
        <v>-1.4999999999999999E-2</v>
      </c>
      <c r="AJ1110">
        <f t="shared" si="207"/>
        <v>0.32588</v>
      </c>
      <c r="AK1110">
        <f t="shared" si="208"/>
        <v>7.2183100515287035E-2</v>
      </c>
      <c r="AL1110">
        <f>0</f>
        <v>0</v>
      </c>
      <c r="AN1110">
        <f t="shared" si="209"/>
        <v>1.0818109816415168E-6</v>
      </c>
    </row>
    <row r="1111" spans="7:40" x14ac:dyDescent="0.25">
      <c r="G1111">
        <f>G1110+($C$6/1700)</f>
        <v>0.32617647058824162</v>
      </c>
      <c r="H1111" s="7">
        <f t="shared" si="210"/>
        <v>0.32618000000000003</v>
      </c>
      <c r="I1111" s="7">
        <f t="shared" si="216"/>
        <v>1111</v>
      </c>
      <c r="J1111" s="7">
        <f t="shared" si="217"/>
        <v>17.338000000000104</v>
      </c>
      <c r="K1111" s="7">
        <v>-100</v>
      </c>
      <c r="L1111">
        <f>SQRT(ABS((6*J1111)/($C$2*$C$8)))</f>
        <v>7.2120732109429056E-2</v>
      </c>
      <c r="M1111">
        <f>(3*K1111)/($C$2*$C$3*2)</f>
        <v>-1.4999999999999999E-2</v>
      </c>
      <c r="N1111">
        <f t="shared" si="211"/>
        <v>7.2120732109429056E-2</v>
      </c>
      <c r="O1111">
        <f t="shared" si="212"/>
        <v>9.7979589711327184E-2</v>
      </c>
      <c r="P1111">
        <f t="shared" si="206"/>
        <v>-41596.915508956408</v>
      </c>
      <c r="Q1111">
        <f>0</f>
        <v>0</v>
      </c>
      <c r="R1111" s="12">
        <f>0</f>
        <v>0</v>
      </c>
      <c r="S1111">
        <f>0</f>
        <v>0</v>
      </c>
      <c r="T1111">
        <f>SIN(R1111)*$C$5</f>
        <v>0</v>
      </c>
      <c r="U1111">
        <f>IFERROR($C$3*S1111,0)</f>
        <v>0</v>
      </c>
      <c r="V1111">
        <f>3.1415-ATAN((M1111/2)/ABS((G1111-$C$7)))</f>
        <v>3.4464923468144812</v>
      </c>
      <c r="W1111">
        <f>SQRT(((O1111/2))^2+(ABS(G1111-$C$7))^2)</f>
        <v>5.4475320592291314E-2</v>
      </c>
      <c r="X1111">
        <f t="shared" si="213"/>
        <v>3.1415000000000002</v>
      </c>
      <c r="Y1111">
        <f>G1111-$C$7</f>
        <v>-2.382352941175836E-2</v>
      </c>
      <c r="Z1111">
        <f t="shared" si="214"/>
        <v>1.5630365666416105E-6</v>
      </c>
      <c r="AA1111">
        <f>W1111/$C$5</f>
        <v>2.7237660296145658</v>
      </c>
      <c r="AB1111">
        <f>Y1111/$C$5</f>
        <v>-1.191176470587918</v>
      </c>
      <c r="AC1111">
        <f>$C$4/$C$5</f>
        <v>0</v>
      </c>
      <c r="AD1111">
        <f>IFERROR(ABS(((J1111*$C$5)/(4*Z1111))*((((1/(AA1111^3))-AA1111)*SIN(V1111))-(((4/(AA1111^5))-(5/(AA1111^3))+AA1111)*SIN(3*V1111))-(2*AC1111*((3/(AA1111^4))-(4/(AA1111^2))+1)*COS(2*V1111))+(2*AC1111*((1/(AA1111^2))-1)))),0)</f>
        <v>154526.82057067665</v>
      </c>
      <c r="AE1111">
        <f>IFERROR(ABS(((J1111*$C$5)/(4*Z1111))*((2*AC1111*((-(3/(AB1111^4)))+(2/(AB1111^2))+1)*SIN(2*X1111))-((1/(AB1111^3))*COS(X1111))+(((4/(AB1111^5))-((3/(AB1111^3))-AB1111))*COS(3*X1111)))),0)</f>
        <v>27313.954936078208</v>
      </c>
      <c r="AF1111">
        <f>MAX($C$8,AD1111)</f>
        <v>400000</v>
      </c>
      <c r="AG1111" s="11">
        <f>MAX(AE1111,$C$3,U1111)</f>
        <v>200000</v>
      </c>
      <c r="AH1111" s="11">
        <f t="shared" si="215"/>
        <v>7.2120732109429056E-2</v>
      </c>
      <c r="AI1111" s="11">
        <f>(3*K1111)/($C$2*$C$3*2)</f>
        <v>-1.4999999999999999E-2</v>
      </c>
      <c r="AJ1111">
        <f t="shared" si="207"/>
        <v>0.32618000000000003</v>
      </c>
      <c r="AK1111">
        <f t="shared" si="208"/>
        <v>7.2120732109429056E-2</v>
      </c>
      <c r="AL1111">
        <f>0</f>
        <v>0</v>
      </c>
      <c r="AN1111">
        <f t="shared" si="209"/>
        <v>1.0448756744224083E-6</v>
      </c>
    </row>
    <row r="1112" spans="7:40" x14ac:dyDescent="0.25">
      <c r="G1112">
        <f>G1111+($C$6/1700)</f>
        <v>0.32647058823530045</v>
      </c>
      <c r="H1112" s="7">
        <f t="shared" si="210"/>
        <v>0.32646999999999998</v>
      </c>
      <c r="I1112" s="7">
        <f t="shared" si="216"/>
        <v>1112</v>
      </c>
      <c r="J1112" s="7">
        <f t="shared" si="217"/>
        <v>17.309000000000108</v>
      </c>
      <c r="K1112" s="7">
        <v>-100</v>
      </c>
      <c r="L1112">
        <f>SQRT(ABS((6*J1112)/($C$2*$C$8)))</f>
        <v>7.2060391339487134E-2</v>
      </c>
      <c r="M1112">
        <f>(3*K1112)/($C$2*$C$3*2)</f>
        <v>-1.4999999999999999E-2</v>
      </c>
      <c r="N1112">
        <f t="shared" si="211"/>
        <v>7.2060391339487134E-2</v>
      </c>
      <c r="O1112">
        <f t="shared" si="212"/>
        <v>9.7979589711327184E-2</v>
      </c>
      <c r="P1112">
        <f t="shared" si="206"/>
        <v>-41631.747264132347</v>
      </c>
      <c r="Q1112">
        <f>0</f>
        <v>0</v>
      </c>
      <c r="R1112" s="12">
        <f>0</f>
        <v>0</v>
      </c>
      <c r="S1112">
        <f>0</f>
        <v>0</v>
      </c>
      <c r="T1112">
        <f>SIN(R1112)*$C$5</f>
        <v>0</v>
      </c>
      <c r="U1112">
        <f>IFERROR($C$3*S1112,0)</f>
        <v>0</v>
      </c>
      <c r="V1112">
        <f>3.1415-ATAN((M1112/2)/ABS((G1112-$C$7)))</f>
        <v>3.4500686437585957</v>
      </c>
      <c r="W1112">
        <f>SQRT(((O1112/2))^2+(ABS(G1112-$C$7))^2)</f>
        <v>5.434733864682597E-2</v>
      </c>
      <c r="X1112">
        <f t="shared" si="213"/>
        <v>3.1415000000000002</v>
      </c>
      <c r="Y1112">
        <f>G1112-$C$7</f>
        <v>-2.3529411764699526E-2</v>
      </c>
      <c r="Z1112">
        <f t="shared" si="214"/>
        <v>1.5591166421189883E-6</v>
      </c>
      <c r="AA1112">
        <f>W1112/$C$5</f>
        <v>2.7173669323412986</v>
      </c>
      <c r="AB1112">
        <f>Y1112/$C$5</f>
        <v>-1.1764705882349762</v>
      </c>
      <c r="AC1112">
        <f>$C$4/$C$5</f>
        <v>0</v>
      </c>
      <c r="AD1112">
        <f>IFERROR(ABS(((J1112*$C$5)/(4*Z1112))*((((1/(AA1112^3))-AA1112)*SIN(V1112))-(((4/(AA1112^5))-(5/(AA1112^3))+AA1112)*SIN(3*V1112))-(2*AC1112*((3/(AA1112^4))-(4/(AA1112^2))+1)*COS(2*V1112))+(2*AC1112*((1/(AA1112^2))-1)))),0)</f>
        <v>155604.11111176861</v>
      </c>
      <c r="AE1112">
        <f>IFERROR(ABS(((J1112*$C$5)/(4*Z1112))*((2*AC1112*((-(3/(AB1112^4)))+(2/(AB1112^2))+1)*SIN(2*X1112))-((1/(AB1112^3))*COS(X1112))+(((4/(AB1112^5))-((3/(AB1112^3))-AB1112))*COS(3*X1112)))),0)</f>
        <v>27465.396112086612</v>
      </c>
      <c r="AF1112">
        <f>MAX($C$8,AD1112)</f>
        <v>400000</v>
      </c>
      <c r="AG1112" s="11">
        <f>MAX(AE1112,$C$3,U1112)</f>
        <v>200000</v>
      </c>
      <c r="AH1112" s="11">
        <f t="shared" si="215"/>
        <v>7.2060391339487134E-2</v>
      </c>
      <c r="AI1112" s="11">
        <f>(3*K1112)/($C$2*$C$3*2)</f>
        <v>-1.4999999999999999E-2</v>
      </c>
      <c r="AJ1112">
        <f t="shared" si="207"/>
        <v>0.32646999999999998</v>
      </c>
      <c r="AK1112">
        <f t="shared" si="208"/>
        <v>7.2060391339487134E-2</v>
      </c>
      <c r="AL1112">
        <f>0</f>
        <v>0</v>
      </c>
      <c r="AN1112">
        <f t="shared" si="209"/>
        <v>1.0440000000000484E-6</v>
      </c>
    </row>
    <row r="1113" spans="7:40" x14ac:dyDescent="0.25">
      <c r="G1113">
        <f>G1112+($C$6/1700)</f>
        <v>0.32676470588235929</v>
      </c>
      <c r="H1113" s="7">
        <f t="shared" si="210"/>
        <v>0.32675999999999999</v>
      </c>
      <c r="I1113" s="7">
        <f t="shared" si="216"/>
        <v>1113</v>
      </c>
      <c r="J1113" s="7">
        <f t="shared" si="217"/>
        <v>17.280000000000108</v>
      </c>
      <c r="K1113" s="7">
        <v>-100</v>
      </c>
      <c r="L1113">
        <f>SQRT(ABS((6*J1113)/($C$2*$C$8)))</f>
        <v>7.200000000000023E-2</v>
      </c>
      <c r="M1113">
        <f>(3*K1113)/($C$2*$C$3*2)</f>
        <v>-1.4999999999999999E-2</v>
      </c>
      <c r="N1113">
        <f t="shared" si="211"/>
        <v>7.200000000000023E-2</v>
      </c>
      <c r="O1113">
        <f t="shared" si="212"/>
        <v>9.7979589711327184E-2</v>
      </c>
      <c r="P1113">
        <f t="shared" si="206"/>
        <v>-41666.666666666533</v>
      </c>
      <c r="Q1113">
        <f>0</f>
        <v>0</v>
      </c>
      <c r="R1113" s="12">
        <f>0</f>
        <v>0</v>
      </c>
      <c r="S1113">
        <f>0</f>
        <v>0</v>
      </c>
      <c r="T1113">
        <f>SIN(R1113)*$C$5</f>
        <v>0</v>
      </c>
      <c r="U1113">
        <f>IFERROR($C$3*S1113,0)</f>
        <v>0</v>
      </c>
      <c r="V1113">
        <f>3.1415-ATAN((M1113/2)/ABS((G1113-$C$7)))</f>
        <v>3.4537270328031098</v>
      </c>
      <c r="W1113">
        <f>SQRT(((O1113/2))^2+(ABS(G1113-$C$7))^2)</f>
        <v>5.422065005819527E-2</v>
      </c>
      <c r="X1113">
        <f t="shared" si="213"/>
        <v>3.1415000000000002</v>
      </c>
      <c r="Y1113">
        <f>G1113-$C$7</f>
        <v>-2.3235294117640692E-2</v>
      </c>
      <c r="Z1113">
        <f t="shared" si="214"/>
        <v>1.555200000000015E-6</v>
      </c>
      <c r="AA1113">
        <f>W1113/$C$5</f>
        <v>2.7110325029097635</v>
      </c>
      <c r="AB1113">
        <f>Y1113/$C$5</f>
        <v>-1.1617647058820346</v>
      </c>
      <c r="AC1113">
        <f>$C$4/$C$5</f>
        <v>0</v>
      </c>
      <c r="AD1113">
        <f>IFERROR(ABS(((J1113*$C$5)/(4*Z1113))*((((1/(AA1113^3))-AA1113)*SIN(V1113))-(((4/(AA1113^5))-(5/(AA1113^3))+AA1113)*SIN(3*V1113))-(2*AC1113*((3/(AA1113^4))-(4/(AA1113^2))+1)*COS(2*V1113))+(2*AC1113*((1/(AA1113^2))-1)))),0)</f>
        <v>156697.66171673089</v>
      </c>
      <c r="AE1113">
        <f>IFERROR(ABS(((J1113*$C$5)/(4*Z1113))*((2*AC1113*((-(3/(AB1113^4)))+(2/(AB1113^2))+1)*SIN(2*X1113))-((1/(AB1113^3))*COS(X1113))+(((4/(AB1113^5))-((3/(AB1113^3))-AB1113))*COS(3*X1113)))),0)</f>
        <v>27823.655316787521</v>
      </c>
      <c r="AF1113">
        <f>MAX($C$8,AD1113)</f>
        <v>400000</v>
      </c>
      <c r="AG1113" s="11">
        <f>MAX(AE1113,$C$3,U1113)</f>
        <v>200000</v>
      </c>
      <c r="AH1113" s="11">
        <f t="shared" si="215"/>
        <v>7.200000000000023E-2</v>
      </c>
      <c r="AI1113" s="11">
        <f>(3*K1113)/($C$2*$C$3*2)</f>
        <v>-1.4999999999999999E-2</v>
      </c>
      <c r="AJ1113">
        <f t="shared" si="207"/>
        <v>0.32675999999999999</v>
      </c>
      <c r="AK1113">
        <f t="shared" si="208"/>
        <v>7.200000000000023E-2</v>
      </c>
      <c r="AL1113">
        <f>0</f>
        <v>0</v>
      </c>
      <c r="AN1113">
        <f t="shared" si="209"/>
        <v>1.0790620927454461E-6</v>
      </c>
    </row>
    <row r="1114" spans="7:40" x14ac:dyDescent="0.25">
      <c r="G1114">
        <f>G1113+($C$6/1700)</f>
        <v>0.32705882352941812</v>
      </c>
      <c r="H1114" s="7">
        <f t="shared" si="210"/>
        <v>0.32706000000000002</v>
      </c>
      <c r="I1114" s="7">
        <f t="shared" si="216"/>
        <v>1114</v>
      </c>
      <c r="J1114" s="7">
        <f t="shared" si="217"/>
        <v>17.250000000000107</v>
      </c>
      <c r="K1114" s="7">
        <v>-100</v>
      </c>
      <c r="L1114">
        <f>SQRT(ABS((6*J1114)/($C$2*$C$8)))</f>
        <v>7.1937472849691014E-2</v>
      </c>
      <c r="M1114">
        <f>(3*K1114)/($C$2*$C$3*2)</f>
        <v>-1.4999999999999999E-2</v>
      </c>
      <c r="N1114">
        <f t="shared" si="211"/>
        <v>7.1937472849691014E-2</v>
      </c>
      <c r="O1114">
        <f t="shared" si="212"/>
        <v>9.7979589711327184E-2</v>
      </c>
      <c r="P1114">
        <f t="shared" si="206"/>
        <v>-41702.88281141482</v>
      </c>
      <c r="Q1114">
        <f>0</f>
        <v>0</v>
      </c>
      <c r="R1114" s="12">
        <f>0</f>
        <v>0</v>
      </c>
      <c r="S1114">
        <f>0</f>
        <v>0</v>
      </c>
      <c r="T1114">
        <f>SIN(R1114)*$C$5</f>
        <v>0</v>
      </c>
      <c r="U1114">
        <f>IFERROR($C$3*S1114,0)</f>
        <v>0</v>
      </c>
      <c r="V1114">
        <f>3.1415-ATAN((M1114/2)/ABS((G1114-$C$7)))</f>
        <v>3.4574702719530626</v>
      </c>
      <c r="W1114">
        <f>SQRT(((O1114/2))^2+(ABS(G1114-$C$7))^2)</f>
        <v>5.4095263913344405E-2</v>
      </c>
      <c r="X1114">
        <f t="shared" si="213"/>
        <v>3.1415000000000002</v>
      </c>
      <c r="Y1114">
        <f>G1114-$C$7</f>
        <v>-2.2941176470581859E-2</v>
      </c>
      <c r="Z1114">
        <f t="shared" si="214"/>
        <v>1.5511517583214721E-6</v>
      </c>
      <c r="AA1114">
        <f>W1114/$C$5</f>
        <v>2.70476319566722</v>
      </c>
      <c r="AB1114">
        <f>Y1114/$C$5</f>
        <v>-1.1470588235290928</v>
      </c>
      <c r="AC1114">
        <f>$C$4/$C$5</f>
        <v>0</v>
      </c>
      <c r="AD1114">
        <f>IFERROR(ABS(((J1114*$C$5)/(4*Z1114))*((((1/(AA1114^3))-AA1114)*SIN(V1114))-(((4/(AA1114^5))-(5/(AA1114^3))+AA1114)*SIN(3*V1114))-(2*AC1114*((3/(AA1114^4))-(4/(AA1114^2))+1)*COS(2*V1114))+(2*AC1114*((1/(AA1114^2))-1)))),0)</f>
        <v>157812.09364121425</v>
      </c>
      <c r="AE1114">
        <f>IFERROR(ABS(((J1114*$C$5)/(4*Z1114))*((2*AC1114*((-(3/(AB1114^4)))+(2/(AB1114^2))+1)*SIN(2*X1114))-((1/(AB1114^3))*COS(X1114))+(((4/(AB1114^5))-((3/(AB1114^3))-AB1114))*COS(3*X1114)))),0)</f>
        <v>28416.062598011187</v>
      </c>
      <c r="AF1114">
        <f>MAX($C$8,AD1114)</f>
        <v>400000</v>
      </c>
      <c r="AG1114" s="11">
        <f>MAX(AE1114,$C$3,U1114)</f>
        <v>200000</v>
      </c>
      <c r="AH1114" s="11">
        <f t="shared" si="215"/>
        <v>7.1937472849691014E-2</v>
      </c>
      <c r="AI1114" s="11">
        <f>(3*K1114)/($C$2*$C$3*2)</f>
        <v>-1.4999999999999999E-2</v>
      </c>
      <c r="AJ1114">
        <f t="shared" si="207"/>
        <v>0.32706000000000002</v>
      </c>
      <c r="AK1114">
        <f t="shared" si="208"/>
        <v>7.1937472849691014E-2</v>
      </c>
      <c r="AL1114">
        <f>0</f>
        <v>0</v>
      </c>
      <c r="AN1114">
        <f t="shared" si="209"/>
        <v>1.0422161843877134E-6</v>
      </c>
    </row>
    <row r="1115" spans="7:40" x14ac:dyDescent="0.25">
      <c r="G1115">
        <f>G1114+($C$6/1700)</f>
        <v>0.32735294117647695</v>
      </c>
      <c r="H1115" s="7">
        <f t="shared" si="210"/>
        <v>0.32734999999999997</v>
      </c>
      <c r="I1115" s="7">
        <f t="shared" si="216"/>
        <v>1115</v>
      </c>
      <c r="J1115" s="7">
        <f t="shared" si="217"/>
        <v>17.22100000000011</v>
      </c>
      <c r="K1115" s="7">
        <v>-100</v>
      </c>
      <c r="L1115">
        <f>SQRT(ABS((6*J1115)/($C$2*$C$8)))</f>
        <v>7.1876978233646083E-2</v>
      </c>
      <c r="M1115">
        <f>(3*K1115)/($C$2*$C$3*2)</f>
        <v>-1.4999999999999999E-2</v>
      </c>
      <c r="N1115">
        <f t="shared" si="211"/>
        <v>7.1876978233646083E-2</v>
      </c>
      <c r="O1115">
        <f t="shared" si="212"/>
        <v>9.7979589711327184E-2</v>
      </c>
      <c r="P1115">
        <f t="shared" si="206"/>
        <v>-41737.981669848217</v>
      </c>
      <c r="Q1115">
        <f>0</f>
        <v>0</v>
      </c>
      <c r="R1115" s="12">
        <f>0</f>
        <v>0</v>
      </c>
      <c r="S1115">
        <f>0</f>
        <v>0</v>
      </c>
      <c r="T1115">
        <f>SIN(R1115)*$C$5</f>
        <v>0</v>
      </c>
      <c r="U1115">
        <f>IFERROR($C$3*S1115,0)</f>
        <v>0</v>
      </c>
      <c r="V1115">
        <f>3.1415-ATAN((M1115/2)/ABS((G1115-$C$7)))</f>
        <v>3.4613012391269611</v>
      </c>
      <c r="W1115">
        <f>SQRT(((O1115/2))^2+(ABS(G1115-$C$7))^2)</f>
        <v>5.3971189289806418E-2</v>
      </c>
      <c r="X1115">
        <f t="shared" si="213"/>
        <v>3.1415000000000002</v>
      </c>
      <c r="Y1115">
        <f>G1115-$C$7</f>
        <v>-2.2647058823523025E-2</v>
      </c>
      <c r="Z1115">
        <f t="shared" si="214"/>
        <v>1.5472418027020338E-6</v>
      </c>
      <c r="AA1115">
        <f>W1115/$C$5</f>
        <v>2.6985594644903208</v>
      </c>
      <c r="AB1115">
        <f>Y1115/$C$5</f>
        <v>-1.1323529411761513</v>
      </c>
      <c r="AC1115">
        <f>$C$4/$C$5</f>
        <v>0</v>
      </c>
      <c r="AD1115">
        <f>IFERROR(ABS(((J1115*$C$5)/(4*Z1115))*((((1/(AA1115^3))-AA1115)*SIN(V1115))-(((4/(AA1115^5))-(5/(AA1115^3))+AA1115)*SIN(3*V1115))-(2*AC1115*((3/(AA1115^4))-(4/(AA1115^2))+1)*COS(2*V1115))+(2*AC1115*((1/(AA1115^2))-1)))),0)</f>
        <v>158938.31758270517</v>
      </c>
      <c r="AE1115">
        <f>IFERROR(ABS(((J1115*$C$5)/(4*Z1115))*((2*AC1115*((-(3/(AB1115^4)))+(2/(AB1115^2))+1)*SIN(2*X1115))-((1/(AB1115^3))*COS(X1115))+(((4/(AB1115^5))-((3/(AB1115^3))-AB1115))*COS(3*X1115)))),0)</f>
        <v>29270.826917059392</v>
      </c>
      <c r="AF1115">
        <f>MAX($C$8,AD1115)</f>
        <v>400000</v>
      </c>
      <c r="AG1115" s="11">
        <f>MAX(AE1115,$C$3,U1115)</f>
        <v>200000</v>
      </c>
      <c r="AH1115" s="11">
        <f t="shared" si="215"/>
        <v>7.1876978233646083E-2</v>
      </c>
      <c r="AI1115" s="11">
        <f>(3*K1115)/($C$2*$C$3*2)</f>
        <v>-1.4999999999999999E-2</v>
      </c>
      <c r="AJ1115">
        <f t="shared" si="207"/>
        <v>0.32734999999999997</v>
      </c>
      <c r="AK1115">
        <f t="shared" si="208"/>
        <v>7.1876978233646083E-2</v>
      </c>
      <c r="AL1115">
        <f>0</f>
        <v>0</v>
      </c>
      <c r="AN1115">
        <f t="shared" si="209"/>
        <v>1.0772151595666397E-6</v>
      </c>
    </row>
    <row r="1116" spans="7:40" x14ac:dyDescent="0.25">
      <c r="G1116">
        <f>G1115+($C$6/1700)</f>
        <v>0.32764705882353579</v>
      </c>
      <c r="H1116" s="7">
        <f t="shared" si="210"/>
        <v>0.32765</v>
      </c>
      <c r="I1116" s="7">
        <f t="shared" si="216"/>
        <v>1116</v>
      </c>
      <c r="J1116" s="7">
        <f t="shared" si="217"/>
        <v>17.191000000000109</v>
      </c>
      <c r="K1116" s="7">
        <v>-100</v>
      </c>
      <c r="L1116">
        <f>SQRT(ABS((6*J1116)/($C$2*$C$8)))</f>
        <v>7.1814343971103936E-2</v>
      </c>
      <c r="M1116">
        <f>(3*K1116)/($C$2*$C$3*2)</f>
        <v>-1.4999999999999999E-2</v>
      </c>
      <c r="N1116">
        <f t="shared" si="211"/>
        <v>7.1814343971103936E-2</v>
      </c>
      <c r="O1116">
        <f t="shared" si="212"/>
        <v>9.7979589711327184E-2</v>
      </c>
      <c r="P1116">
        <f t="shared" si="206"/>
        <v>-41774.384254030301</v>
      </c>
      <c r="Q1116">
        <f>0</f>
        <v>0</v>
      </c>
      <c r="R1116" s="12">
        <f>0</f>
        <v>0</v>
      </c>
      <c r="S1116">
        <f>0</f>
        <v>0</v>
      </c>
      <c r="T1116">
        <f>SIN(R1116)*$C$5</f>
        <v>0</v>
      </c>
      <c r="U1116">
        <f>IFERROR($C$3*S1116,0)</f>
        <v>0</v>
      </c>
      <c r="V1116">
        <f>3.1415-ATAN((M1116/2)/ABS((G1116-$C$7)))</f>
        <v>3.4652229384267748</v>
      </c>
      <c r="W1116">
        <f>SQRT(((O1116/2))^2+(ABS(G1116-$C$7))^2)</f>
        <v>5.3848435253389407E-2</v>
      </c>
      <c r="X1116">
        <f t="shared" si="213"/>
        <v>3.1415000000000002</v>
      </c>
      <c r="Y1116">
        <f>G1116-$C$7</f>
        <v>-2.2352941176464192E-2</v>
      </c>
      <c r="Z1116">
        <f t="shared" si="214"/>
        <v>1.5432004840090694E-6</v>
      </c>
      <c r="AA1116">
        <f>W1116/$C$5</f>
        <v>2.6924217626694702</v>
      </c>
      <c r="AB1116">
        <f>Y1116/$C$5</f>
        <v>-1.1176470588232095</v>
      </c>
      <c r="AC1116">
        <f>$C$4/$C$5</f>
        <v>0</v>
      </c>
      <c r="AD1116">
        <f>IFERROR(ABS(((J1116*$C$5)/(4*Z1116))*((((1/(AA1116^3))-AA1116)*SIN(V1116))-(((4/(AA1116^5))-(5/(AA1116^3))+AA1116)*SIN(3*V1116))-(2*AC1116*((3/(AA1116^4))-(4/(AA1116^2))+1)*COS(2*V1116))+(2*AC1116*((1/(AA1116^2))-1)))),0)</f>
        <v>160085.50975219187</v>
      </c>
      <c r="AE1116">
        <f>IFERROR(ABS(((J1116*$C$5)/(4*Z1116))*((2*AC1116*((-(3/(AB1116^4)))+(2/(AB1116^2))+1)*SIN(2*X1116))-((1/(AB1116^3))*COS(X1116))+(((4/(AB1116^5))-((3/(AB1116^3))-AB1116))*COS(3*X1116)))),0)</f>
        <v>30423.237491232947</v>
      </c>
      <c r="AF1116">
        <f>MAX($C$8,AD1116)</f>
        <v>400000</v>
      </c>
      <c r="AG1116" s="11">
        <f>MAX(AE1116,$C$3,U1116)</f>
        <v>200000</v>
      </c>
      <c r="AH1116" s="11">
        <f t="shared" si="215"/>
        <v>7.1814343971103936E-2</v>
      </c>
      <c r="AI1116" s="11">
        <f>(3*K1116)/($C$2*$C$3*2)</f>
        <v>-1.4999999999999999E-2</v>
      </c>
      <c r="AJ1116">
        <f t="shared" si="207"/>
        <v>0.32765</v>
      </c>
      <c r="AK1116">
        <f t="shared" si="208"/>
        <v>7.1814343971103936E-2</v>
      </c>
      <c r="AL1116">
        <f>0</f>
        <v>0</v>
      </c>
      <c r="AN1116">
        <f t="shared" si="209"/>
        <v>1.0404293104291614E-6</v>
      </c>
    </row>
    <row r="1117" spans="7:40" x14ac:dyDescent="0.25">
      <c r="G1117">
        <f>G1116+($C$6/1700)</f>
        <v>0.32794117647059462</v>
      </c>
      <c r="H1117" s="7">
        <f t="shared" si="210"/>
        <v>0.32794000000000001</v>
      </c>
      <c r="I1117" s="7">
        <f t="shared" si="216"/>
        <v>1117</v>
      </c>
      <c r="J1117" s="7">
        <f t="shared" si="217"/>
        <v>17.162000000000109</v>
      </c>
      <c r="K1117" s="7">
        <v>-100</v>
      </c>
      <c r="L1117">
        <f>SQRT(ABS((6*J1117)/($C$2*$C$8)))</f>
        <v>7.1753745546835626E-2</v>
      </c>
      <c r="M1117">
        <f>(3*K1117)/($C$2*$C$3*2)</f>
        <v>-1.4999999999999999E-2</v>
      </c>
      <c r="N1117">
        <f t="shared" si="211"/>
        <v>7.1753745546835626E-2</v>
      </c>
      <c r="O1117">
        <f t="shared" si="212"/>
        <v>9.7979589711327184E-2</v>
      </c>
      <c r="P1117">
        <f t="shared" si="206"/>
        <v>-41809.664110730191</v>
      </c>
      <c r="Q1117">
        <f>0</f>
        <v>0</v>
      </c>
      <c r="R1117" s="12">
        <f>0</f>
        <v>0</v>
      </c>
      <c r="S1117">
        <f>0</f>
        <v>0</v>
      </c>
      <c r="T1117">
        <f>SIN(R1117)*$C$5</f>
        <v>0</v>
      </c>
      <c r="U1117">
        <f>IFERROR($C$3*S1117,0)</f>
        <v>0</v>
      </c>
      <c r="V1117">
        <f>3.1415-ATAN((M1117/2)/ABS((G1117-$C$7)))</f>
        <v>3.4692385067806439</v>
      </c>
      <c r="W1117">
        <f>SQRT(((O1117/2))^2+(ABS(G1117-$C$7))^2)</f>
        <v>5.3727010855820469E-2</v>
      </c>
      <c r="X1117">
        <f t="shared" si="213"/>
        <v>3.1415000000000002</v>
      </c>
      <c r="Y1117">
        <f>G1117-$C$7</f>
        <v>-2.2058823529405358E-2</v>
      </c>
      <c r="Z1117">
        <f t="shared" si="214"/>
        <v>1.5392972263435012E-6</v>
      </c>
      <c r="AA1117">
        <f>W1117/$C$5</f>
        <v>2.6863505427910233</v>
      </c>
      <c r="AB1117">
        <f>Y1117/$C$5</f>
        <v>-1.1029411764702679</v>
      </c>
      <c r="AC1117">
        <f>$C$4/$C$5</f>
        <v>0</v>
      </c>
      <c r="AD1117">
        <f>IFERROR(ABS(((J1117*$C$5)/(4*Z1117))*((((1/(AA1117^3))-AA1117)*SIN(V1117))-(((4/(AA1117^5))-(5/(AA1117^3))+AA1117)*SIN(3*V1117))-(2*AC1117*((3/(AA1117^4))-(4/(AA1117^2))+1)*COS(2*V1117))+(2*AC1117*((1/(AA1117^2))-1)))),0)</f>
        <v>161244.34970982917</v>
      </c>
      <c r="AE1117">
        <f>IFERROR(ABS(((J1117*$C$5)/(4*Z1117))*((2*AC1117*((-(3/(AB1117^4)))+(2/(AB1117^2))+1)*SIN(2*X1117))-((1/(AB1117^3))*COS(X1117))+(((4/(AB1117^5))-((3/(AB1117^3))-AB1117))*COS(3*X1117)))),0)</f>
        <v>31909.446667958331</v>
      </c>
      <c r="AF1117">
        <f>MAX($C$8,AD1117)</f>
        <v>400000</v>
      </c>
      <c r="AG1117" s="11">
        <f>MAX(AE1117,$C$3,U1117)</f>
        <v>200000</v>
      </c>
      <c r="AH1117" s="11">
        <f t="shared" si="215"/>
        <v>7.1753745546835626E-2</v>
      </c>
      <c r="AI1117" s="11">
        <f>(3*K1117)/($C$2*$C$3*2)</f>
        <v>-1.4999999999999999E-2</v>
      </c>
      <c r="AJ1117">
        <f t="shared" si="207"/>
        <v>0.32794000000000001</v>
      </c>
      <c r="AK1117">
        <f t="shared" si="208"/>
        <v>7.1753745546835626E-2</v>
      </c>
      <c r="AL1117">
        <f>0</f>
        <v>0</v>
      </c>
      <c r="AN1117">
        <f t="shared" si="209"/>
        <v>1.0753650542954021E-6</v>
      </c>
    </row>
    <row r="1118" spans="7:40" x14ac:dyDescent="0.25">
      <c r="G1118">
        <f>G1117+($C$6/1700)</f>
        <v>0.32823529411765345</v>
      </c>
      <c r="H1118" s="7">
        <f t="shared" si="210"/>
        <v>0.32823999999999998</v>
      </c>
      <c r="I1118" s="7">
        <f t="shared" si="216"/>
        <v>1118</v>
      </c>
      <c r="J1118" s="7">
        <f t="shared" si="217"/>
        <v>17.132000000000112</v>
      </c>
      <c r="K1118" s="7">
        <v>-100</v>
      </c>
      <c r="L1118">
        <f>SQRT(ABS((6*J1118)/($C$2*$C$8)))</f>
        <v>7.1691003619701363E-2</v>
      </c>
      <c r="M1118">
        <f>(3*K1118)/($C$2*$C$3*2)</f>
        <v>-1.4999999999999999E-2</v>
      </c>
      <c r="N1118">
        <f t="shared" si="211"/>
        <v>7.1691003619701363E-2</v>
      </c>
      <c r="O1118">
        <f t="shared" si="212"/>
        <v>9.7979589711327184E-2</v>
      </c>
      <c r="P1118">
        <f t="shared" si="206"/>
        <v>-41846.254739493867</v>
      </c>
      <c r="Q1118">
        <f>0</f>
        <v>0</v>
      </c>
      <c r="R1118" s="12">
        <f>0</f>
        <v>0</v>
      </c>
      <c r="S1118">
        <f>0</f>
        <v>0</v>
      </c>
      <c r="T1118">
        <f>SIN(R1118)*$C$5</f>
        <v>0</v>
      </c>
      <c r="U1118">
        <f>IFERROR($C$3*S1118,0)</f>
        <v>0</v>
      </c>
      <c r="V1118">
        <f>3.1415-ATAN((M1118/2)/ABS((G1118-$C$7)))</f>
        <v>3.473351220982055</v>
      </c>
      <c r="W1118">
        <f>SQRT(((O1118/2))^2+(ABS(G1118-$C$7))^2)</f>
        <v>5.3606925132346959E-2</v>
      </c>
      <c r="X1118">
        <f t="shared" si="213"/>
        <v>3.1415000000000002</v>
      </c>
      <c r="Y1118">
        <f>G1118-$C$7</f>
        <v>-2.1764705882346524E-2</v>
      </c>
      <c r="Z1118">
        <f t="shared" si="214"/>
        <v>1.5352628425159149E-6</v>
      </c>
      <c r="AA1118">
        <f>W1118/$C$5</f>
        <v>2.6803462566173479</v>
      </c>
      <c r="AB1118">
        <f>Y1118/$C$5</f>
        <v>-1.0882352941173261</v>
      </c>
      <c r="AC1118">
        <f>$C$4/$C$5</f>
        <v>0</v>
      </c>
      <c r="AD1118">
        <f>IFERROR(ABS(((J1118*$C$5)/(4*Z1118))*((((1/(AA1118^3))-AA1118)*SIN(V1118))-(((4/(AA1118^5))-(5/(AA1118^3))+AA1118)*SIN(3*V1118))-(2*AC1118*((3/(AA1118^4))-(4/(AA1118^2))+1)*COS(2*V1118))+(2*AC1118*((1/(AA1118^2))-1)))),0)</f>
        <v>162424.10142045876</v>
      </c>
      <c r="AE1118">
        <f>IFERROR(ABS(((J1118*$C$5)/(4*Z1118))*((2*AC1118*((-(3/(AB1118^4)))+(2/(AB1118^2))+1)*SIN(2*X1118))-((1/(AB1118^3))*COS(X1118))+(((4/(AB1118^5))-((3/(AB1118^3))-AB1118))*COS(3*X1118)))),0)</f>
        <v>33774.031096101869</v>
      </c>
      <c r="AF1118">
        <f>MAX($C$8,AD1118)</f>
        <v>400000</v>
      </c>
      <c r="AG1118" s="11">
        <f>MAX(AE1118,$C$3,U1118)</f>
        <v>200000</v>
      </c>
      <c r="AH1118" s="11">
        <f t="shared" si="215"/>
        <v>7.1691003619701363E-2</v>
      </c>
      <c r="AI1118" s="11">
        <f>(3*K1118)/($C$2*$C$3*2)</f>
        <v>-1.4999999999999999E-2</v>
      </c>
      <c r="AJ1118">
        <f t="shared" si="207"/>
        <v>0.32823999999999998</v>
      </c>
      <c r="AK1118">
        <f t="shared" si="208"/>
        <v>7.1691003619701363E-2</v>
      </c>
      <c r="AL1118">
        <f>0</f>
        <v>0</v>
      </c>
      <c r="AN1118">
        <f t="shared" si="209"/>
        <v>1.0386393623390653E-6</v>
      </c>
    </row>
    <row r="1119" spans="7:40" x14ac:dyDescent="0.25">
      <c r="G1119">
        <f>G1118+($C$6/1700)</f>
        <v>0.32852941176471229</v>
      </c>
      <c r="H1119" s="7">
        <f t="shared" si="210"/>
        <v>0.32852999999999999</v>
      </c>
      <c r="I1119" s="7">
        <f t="shared" si="216"/>
        <v>1119</v>
      </c>
      <c r="J1119" s="7">
        <f t="shared" si="217"/>
        <v>17.103000000000112</v>
      </c>
      <c r="K1119" s="7">
        <v>-100</v>
      </c>
      <c r="L1119">
        <f>SQRT(ABS((6*J1119)/($C$2*$C$8)))</f>
        <v>7.163030085096693E-2</v>
      </c>
      <c r="M1119">
        <f>(3*K1119)/($C$2*$C$3*2)</f>
        <v>-1.4999999999999999E-2</v>
      </c>
      <c r="N1119">
        <f t="shared" si="211"/>
        <v>7.163030085096693E-2</v>
      </c>
      <c r="O1119">
        <f t="shared" si="212"/>
        <v>9.7979589711327184E-2</v>
      </c>
      <c r="P1119">
        <f t="shared" si="206"/>
        <v>-41881.717155450184</v>
      </c>
      <c r="Q1119">
        <f>0</f>
        <v>0</v>
      </c>
      <c r="R1119" s="12">
        <f>0</f>
        <v>0</v>
      </c>
      <c r="S1119">
        <f>0</f>
        <v>0</v>
      </c>
      <c r="T1119">
        <f>SIN(R1119)*$C$5</f>
        <v>0</v>
      </c>
      <c r="U1119">
        <f>IFERROR($C$3*S1119,0)</f>
        <v>0</v>
      </c>
      <c r="V1119">
        <f>3.1415-ATAN((M1119/2)/ABS((G1119-$C$7)))</f>
        <v>3.4775645051507271</v>
      </c>
      <c r="W1119">
        <f>SQRT(((O1119/2))^2+(ABS(G1119-$C$7))^2)</f>
        <v>5.3488187099295828E-2</v>
      </c>
      <c r="X1119">
        <f t="shared" si="213"/>
        <v>3.1415000000000002</v>
      </c>
      <c r="Y1119">
        <f>G1119-$C$7</f>
        <v>-2.1470588235287691E-2</v>
      </c>
      <c r="Z1119">
        <f t="shared" si="214"/>
        <v>1.5313662943176191E-6</v>
      </c>
      <c r="AA1119">
        <f>W1119/$C$5</f>
        <v>2.6744093549647912</v>
      </c>
      <c r="AB1119">
        <f>Y1119/$C$5</f>
        <v>-1.0735294117643845</v>
      </c>
      <c r="AC1119">
        <f>$C$4/$C$5</f>
        <v>0</v>
      </c>
      <c r="AD1119">
        <f>IFERROR(ABS(((J1119*$C$5)/(4*Z1119))*((((1/(AA1119^3))-AA1119)*SIN(V1119))-(((4/(AA1119^5))-(5/(AA1119^3))+AA1119)*SIN(3*V1119))-(2*AC1119*((3/(AA1119^4))-(4/(AA1119^2))+1)*COS(2*V1119))+(2*AC1119*((1/(AA1119^2))-1)))),0)</f>
        <v>163615.19072047179</v>
      </c>
      <c r="AE1119">
        <f>IFERROR(ABS(((J1119*$C$5)/(4*Z1119))*((2*AC1119*((-(3/(AB1119^4)))+(2/(AB1119^2))+1)*SIN(2*X1119))-((1/(AB1119^3))*COS(X1119))+(((4/(AB1119^5))-((3/(AB1119^3))-AB1119))*COS(3*X1119)))),0)</f>
        <v>36063.363900001073</v>
      </c>
      <c r="AF1119">
        <f>MAX($C$8,AD1119)</f>
        <v>400000</v>
      </c>
      <c r="AG1119" s="11">
        <f>MAX(AE1119,$C$3,U1119)</f>
        <v>200000</v>
      </c>
      <c r="AH1119" s="11">
        <f t="shared" si="215"/>
        <v>7.163030085096693E-2</v>
      </c>
      <c r="AI1119" s="11">
        <f>(3*K1119)/($C$2*$C$3*2)</f>
        <v>-1.4999999999999999E-2</v>
      </c>
      <c r="AJ1119">
        <f t="shared" si="207"/>
        <v>0.32852999999999999</v>
      </c>
      <c r="AK1119">
        <f t="shared" si="208"/>
        <v>7.163030085096693E-2</v>
      </c>
      <c r="AL1119">
        <f>0</f>
        <v>0</v>
      </c>
      <c r="AN1119">
        <f t="shared" si="209"/>
        <v>1.0377584256464025E-6</v>
      </c>
    </row>
    <row r="1120" spans="7:40" x14ac:dyDescent="0.25">
      <c r="G1120">
        <f>G1119+($C$6/1700)</f>
        <v>0.32882352941177112</v>
      </c>
      <c r="H1120" s="7">
        <f t="shared" si="210"/>
        <v>0.32882</v>
      </c>
      <c r="I1120" s="7">
        <f t="shared" si="216"/>
        <v>1120</v>
      </c>
      <c r="J1120" s="7">
        <f t="shared" si="217"/>
        <v>17.074000000000112</v>
      </c>
      <c r="K1120" s="7">
        <v>-100</v>
      </c>
      <c r="L1120">
        <f>SQRT(ABS((6*J1120)/($C$2*$C$8)))</f>
        <v>7.1569546596300535E-2</v>
      </c>
      <c r="M1120">
        <f>(3*K1120)/($C$2*$C$3*2)</f>
        <v>-1.4999999999999999E-2</v>
      </c>
      <c r="N1120">
        <f t="shared" si="211"/>
        <v>7.1569546596300535E-2</v>
      </c>
      <c r="O1120">
        <f t="shared" si="212"/>
        <v>9.7979589711327184E-2</v>
      </c>
      <c r="P1120">
        <f t="shared" si="206"/>
        <v>-41917.269881867207</v>
      </c>
      <c r="Q1120">
        <f>0</f>
        <v>0</v>
      </c>
      <c r="R1120" s="12">
        <f>0</f>
        <v>0</v>
      </c>
      <c r="S1120">
        <f>0</f>
        <v>0</v>
      </c>
      <c r="T1120">
        <f>SIN(R1120)*$C$5</f>
        <v>0</v>
      </c>
      <c r="U1120">
        <f>IFERROR($C$3*S1120,0)</f>
        <v>0</v>
      </c>
      <c r="V1120">
        <f>3.1415-ATAN((M1120/2)/ABS((G1120-$C$7)))</f>
        <v>3.4818819386420028</v>
      </c>
      <c r="W1120">
        <f>SQRT(((O1120/2))^2+(ABS(G1120-$C$7))^2)</f>
        <v>5.3370805751591616E-2</v>
      </c>
      <c r="X1120">
        <f t="shared" si="213"/>
        <v>3.1415000000000002</v>
      </c>
      <c r="Y1120">
        <f>G1120-$C$7</f>
        <v>-2.1176470588228857E-2</v>
      </c>
      <c r="Z1120">
        <f t="shared" si="214"/>
        <v>1.5274730482315541E-6</v>
      </c>
      <c r="AA1120">
        <f>W1120/$C$5</f>
        <v>2.6685402875795807</v>
      </c>
      <c r="AB1120">
        <f>Y1120/$C$5</f>
        <v>-1.0588235294114428</v>
      </c>
      <c r="AC1120">
        <f>$C$4/$C$5</f>
        <v>0</v>
      </c>
      <c r="AD1120">
        <f>IFERROR(ABS(((J1120*$C$5)/(4*Z1120))*((((1/(AA1120^3))-AA1120)*SIN(V1120))-(((4/(AA1120^5))-(5/(AA1120^3))+AA1120)*SIN(3*V1120))-(2*AC1120*((3/(AA1120^4))-(4/(AA1120^2))+1)*COS(2*V1120))+(2*AC1120*((1/(AA1120^2))-1)))),0)</f>
        <v>164822.12784391569</v>
      </c>
      <c r="AE1120">
        <f>IFERROR(ABS(((J1120*$C$5)/(4*Z1120))*((2*AC1120*((-(3/(AB1120^4)))+(2/(AB1120^2))+1)*SIN(2*X1120))-((1/(AB1120^3))*COS(X1120))+(((4/(AB1120^5))-((3/(AB1120^3))-AB1120))*COS(3*X1120)))),0)</f>
        <v>38832.960591503637</v>
      </c>
      <c r="AF1120">
        <f>MAX($C$8,AD1120)</f>
        <v>400000</v>
      </c>
      <c r="AG1120" s="11">
        <f>MAX(AE1120,$C$3,U1120)</f>
        <v>200000</v>
      </c>
      <c r="AH1120" s="11">
        <f t="shared" si="215"/>
        <v>7.1569546596300535E-2</v>
      </c>
      <c r="AI1120" s="11">
        <f>(3*K1120)/($C$2*$C$3*2)</f>
        <v>-1.4999999999999999E-2</v>
      </c>
      <c r="AJ1120">
        <f t="shared" si="207"/>
        <v>0.32882</v>
      </c>
      <c r="AK1120">
        <f t="shared" si="208"/>
        <v>7.1569546596300535E-2</v>
      </c>
      <c r="AL1120">
        <f>0</f>
        <v>0</v>
      </c>
      <c r="AN1120">
        <f t="shared" si="209"/>
        <v>1.0725996457207041E-6</v>
      </c>
    </row>
    <row r="1121" spans="7:40" x14ac:dyDescent="0.25">
      <c r="G1121">
        <f>G1120+($C$6/1700)</f>
        <v>0.32911764705882995</v>
      </c>
      <c r="H1121" s="7">
        <f t="shared" si="210"/>
        <v>0.32912000000000002</v>
      </c>
      <c r="I1121" s="7">
        <f t="shared" si="216"/>
        <v>1121</v>
      </c>
      <c r="J1121" s="7">
        <f t="shared" si="217"/>
        <v>17.044000000000111</v>
      </c>
      <c r="K1121" s="7">
        <v>-100</v>
      </c>
      <c r="L1121">
        <f>SQRT(ABS((6*J1121)/($C$2*$C$8)))</f>
        <v>7.1506643048041579E-2</v>
      </c>
      <c r="M1121">
        <f>(3*K1121)/($C$2*$C$3*2)</f>
        <v>-1.4999999999999999E-2</v>
      </c>
      <c r="N1121">
        <f t="shared" si="211"/>
        <v>7.1506643048041579E-2</v>
      </c>
      <c r="O1121">
        <f t="shared" si="212"/>
        <v>9.7979589711327184E-2</v>
      </c>
      <c r="P1121">
        <f t="shared" si="206"/>
        <v>-41954.144008472838</v>
      </c>
      <c r="Q1121">
        <f>0</f>
        <v>0</v>
      </c>
      <c r="R1121" s="12">
        <f>0</f>
        <v>0</v>
      </c>
      <c r="S1121">
        <f>0</f>
        <v>0</v>
      </c>
      <c r="T1121">
        <f>SIN(R1121)*$C$5</f>
        <v>0</v>
      </c>
      <c r="U1121">
        <f>IFERROR($C$3*S1121,0)</f>
        <v>0</v>
      </c>
      <c r="V1121">
        <f>3.1415-ATAN((M1121/2)/ABS((G1121-$C$7)))</f>
        <v>3.4863072644331394</v>
      </c>
      <c r="W1121">
        <f>SQRT(((O1121/2))^2+(ABS(G1121-$C$7))^2)</f>
        <v>5.3254790060233974E-2</v>
      </c>
      <c r="X1121">
        <f t="shared" si="213"/>
        <v>3.1415000000000002</v>
      </c>
      <c r="Y1121">
        <f>G1121-$C$7</f>
        <v>-2.0882352941170024E-2</v>
      </c>
      <c r="Z1121">
        <f t="shared" si="214"/>
        <v>1.5234490301385355E-6</v>
      </c>
      <c r="AA1121">
        <f>W1121/$C$5</f>
        <v>2.6627395030116987</v>
      </c>
      <c r="AB1121">
        <f>Y1121/$C$5</f>
        <v>-1.0441176470585012</v>
      </c>
      <c r="AC1121">
        <f>$C$4/$C$5</f>
        <v>0</v>
      </c>
      <c r="AD1121">
        <f>IFERROR(ABS(((J1121*$C$5)/(4*Z1121))*((((1/(AA1121^3))-AA1121)*SIN(V1121))-(((4/(AA1121^5))-(5/(AA1121^3))+AA1121)*SIN(3*V1121))-(2*AC1121*((3/(AA1121^4))-(4/(AA1121^2))+1)*COS(2*V1121))+(2*AC1121*((1/(AA1121^2))-1)))),0)</f>
        <v>166049.53917653864</v>
      </c>
      <c r="AE1121">
        <f>IFERROR(ABS(((J1121*$C$5)/(4*Z1121))*((2*AC1121*((-(3/(AB1121^4)))+(2/(AB1121^2))+1)*SIN(2*X1121))-((1/(AB1121^3))*COS(X1121))+(((4/(AB1121^5))-((3/(AB1121^3))-AB1121))*COS(3*X1121)))),0)</f>
        <v>42145.843827695237</v>
      </c>
      <c r="AF1121">
        <f>MAX($C$8,AD1121)</f>
        <v>400000</v>
      </c>
      <c r="AG1121" s="11">
        <f>MAX(AE1121,$C$3,U1121)</f>
        <v>200000</v>
      </c>
      <c r="AH1121" s="11">
        <f t="shared" si="215"/>
        <v>7.1506643048041579E-2</v>
      </c>
      <c r="AI1121" s="11">
        <f>(3*K1121)/($C$2*$C$3*2)</f>
        <v>-1.4999999999999999E-2</v>
      </c>
      <c r="AJ1121">
        <f t="shared" si="207"/>
        <v>0.32912000000000002</v>
      </c>
      <c r="AK1121">
        <f t="shared" si="208"/>
        <v>7.1506643048041579E-2</v>
      </c>
      <c r="AL1121">
        <f>0</f>
        <v>0</v>
      </c>
      <c r="AN1121">
        <f t="shared" si="209"/>
        <v>1.0359638627865786E-6</v>
      </c>
    </row>
    <row r="1122" spans="7:40" x14ac:dyDescent="0.25">
      <c r="G1122">
        <f>G1121+($C$6/1700)</f>
        <v>0.32941176470588879</v>
      </c>
      <c r="H1122" s="7">
        <f t="shared" si="210"/>
        <v>0.32940999999999998</v>
      </c>
      <c r="I1122" s="7">
        <f t="shared" si="216"/>
        <v>1122</v>
      </c>
      <c r="J1122" s="7">
        <f t="shared" si="217"/>
        <v>17.015000000000114</v>
      </c>
      <c r="K1122" s="7">
        <v>-100</v>
      </c>
      <c r="L1122">
        <f>SQRT(ABS((6*J1122)/($C$2*$C$8)))</f>
        <v>7.1445783640464292E-2</v>
      </c>
      <c r="M1122">
        <f>(3*K1122)/($C$2*$C$3*2)</f>
        <v>-1.4999999999999999E-2</v>
      </c>
      <c r="N1122">
        <f t="shared" si="211"/>
        <v>7.1445783640464292E-2</v>
      </c>
      <c r="O1122">
        <f t="shared" si="212"/>
        <v>9.7979589711327184E-2</v>
      </c>
      <c r="P1122">
        <f t="shared" si="206"/>
        <v>-41989.881657633734</v>
      </c>
      <c r="Q1122">
        <f>0</f>
        <v>0</v>
      </c>
      <c r="R1122" s="12">
        <f>0</f>
        <v>0</v>
      </c>
      <c r="S1122">
        <f>0</f>
        <v>0</v>
      </c>
      <c r="T1122">
        <f>SIN(R1122)*$C$5</f>
        <v>0</v>
      </c>
      <c r="U1122">
        <f>IFERROR($C$3*S1122,0)</f>
        <v>0</v>
      </c>
      <c r="V1122">
        <f>3.1415-ATAN((M1122/2)/ABS((G1122-$C$7)))</f>
        <v>3.4908443980165806</v>
      </c>
      <c r="W1122">
        <f>SQRT(((O1122/2))^2+(ABS(G1122-$C$7))^2)</f>
        <v>5.3140148969735568E-2</v>
      </c>
      <c r="X1122">
        <f t="shared" si="213"/>
        <v>3.1415000000000002</v>
      </c>
      <c r="Y1122">
        <f>G1122-$C$7</f>
        <v>-2.058823529411119E-2</v>
      </c>
      <c r="Z1122">
        <f t="shared" si="214"/>
        <v>1.5195625108031354E-6</v>
      </c>
      <c r="AA1122">
        <f>W1122/$C$5</f>
        <v>2.6570074484867785</v>
      </c>
      <c r="AB1122">
        <f>Y1122/$C$5</f>
        <v>-1.0294117647055594</v>
      </c>
      <c r="AC1122">
        <f>$C$4/$C$5</f>
        <v>0</v>
      </c>
      <c r="AD1122">
        <f>IFERROR(ABS(((J1122*$C$5)/(4*Z1122))*((((1/(AA1122^3))-AA1122)*SIN(V1122))-(((4/(AA1122^5))-(5/(AA1122^3))+AA1122)*SIN(3*V1122))-(2*AC1122*((3/(AA1122^4))-(4/(AA1122^2))+1)*COS(2*V1122))+(2*AC1122*((1/(AA1122^2))-1)))),0)</f>
        <v>167287.41936420774</v>
      </c>
      <c r="AE1122">
        <f>IFERROR(ABS(((J1122*$C$5)/(4*Z1122))*((2*AC1122*((-(3/(AB1122^4)))+(2/(AB1122^2))+1)*SIN(2*X1122))-((1/(AB1122^3))*COS(X1122))+(((4/(AB1122^5))-((3/(AB1122^3))-AB1122))*COS(3*X1122)))),0)</f>
        <v>46069.675509061002</v>
      </c>
      <c r="AF1122">
        <f>MAX($C$8,AD1122)</f>
        <v>400000</v>
      </c>
      <c r="AG1122" s="11">
        <f>MAX(AE1122,$C$3,U1122)</f>
        <v>200000</v>
      </c>
      <c r="AH1122" s="11">
        <f t="shared" si="215"/>
        <v>7.1445783640464292E-2</v>
      </c>
      <c r="AI1122" s="11">
        <f>(3*K1122)/($C$2*$C$3*2)</f>
        <v>-1.4999999999999999E-2</v>
      </c>
      <c r="AJ1122">
        <f t="shared" si="207"/>
        <v>0.32940999999999998</v>
      </c>
      <c r="AK1122">
        <f t="shared" si="208"/>
        <v>7.1445783640464292E-2</v>
      </c>
      <c r="AL1122">
        <f>0</f>
        <v>0</v>
      </c>
      <c r="AN1122">
        <f t="shared" si="209"/>
        <v>1.0707415654583415E-6</v>
      </c>
    </row>
    <row r="1123" spans="7:40" x14ac:dyDescent="0.25">
      <c r="G1123">
        <f>G1122+($C$6/1700)</f>
        <v>0.32970588235294762</v>
      </c>
      <c r="H1123" s="7">
        <f t="shared" si="210"/>
        <v>0.32971</v>
      </c>
      <c r="I1123" s="7">
        <f t="shared" si="216"/>
        <v>1123</v>
      </c>
      <c r="J1123" s="7">
        <f t="shared" si="217"/>
        <v>16.985000000000113</v>
      </c>
      <c r="K1123" s="7">
        <v>-100</v>
      </c>
      <c r="L1123">
        <f>SQRT(ABS((6*J1123)/($C$2*$C$8)))</f>
        <v>7.138277103055074E-2</v>
      </c>
      <c r="M1123">
        <f>(3*K1123)/($C$2*$C$3*2)</f>
        <v>-1.4999999999999999E-2</v>
      </c>
      <c r="N1123">
        <f t="shared" si="211"/>
        <v>7.138277103055074E-2</v>
      </c>
      <c r="O1123">
        <f t="shared" si="212"/>
        <v>9.7979589711327184E-2</v>
      </c>
      <c r="P1123">
        <f t="shared" si="206"/>
        <v>-42026.947913188262</v>
      </c>
      <c r="Q1123">
        <f>0</f>
        <v>0</v>
      </c>
      <c r="R1123" s="12">
        <f>0</f>
        <v>0</v>
      </c>
      <c r="S1123">
        <f>0</f>
        <v>0</v>
      </c>
      <c r="T1123">
        <f>SIN(R1123)*$C$5</f>
        <v>0</v>
      </c>
      <c r="U1123">
        <f>IFERROR($C$3*S1123,0)</f>
        <v>0</v>
      </c>
      <c r="V1123">
        <f>3.1415-ATAN((M1123/2)/ABS((G1123-$C$7)))</f>
        <v>3.4954974368319998</v>
      </c>
      <c r="W1123">
        <f>SQRT(((O1123/2))^2+(ABS(G1123-$C$7))^2)</f>
        <v>5.302689139552124E-2</v>
      </c>
      <c r="X1123">
        <f t="shared" si="213"/>
        <v>3.1415000000000002</v>
      </c>
      <c r="Y1123">
        <f>G1123-$C$7</f>
        <v>-2.0294117647052357E-2</v>
      </c>
      <c r="Z1123">
        <f t="shared" si="214"/>
        <v>1.5155454574423907E-6</v>
      </c>
      <c r="AA1123">
        <f>W1123/$C$5</f>
        <v>2.6513445697760618</v>
      </c>
      <c r="AB1123">
        <f>Y1123/$C$5</f>
        <v>-1.0147058823526178</v>
      </c>
      <c r="AC1123">
        <f>$C$4/$C$5</f>
        <v>0</v>
      </c>
      <c r="AD1123">
        <f>IFERROR(ABS(((J1123*$C$5)/(4*Z1123))*((((1/(AA1123^3))-AA1123)*SIN(V1123))-(((4/(AA1123^5))-(5/(AA1123^3))+AA1123)*SIN(3*V1123))-(2*AC1123*((3/(AA1123^4))-(4/(AA1123^2))+1)*COS(2*V1123))+(2*AC1123*((1/(AA1123^2))-1)))),0)</f>
        <v>168545.17796145554</v>
      </c>
      <c r="AE1123">
        <f>IFERROR(ABS(((J1123*$C$5)/(4*Z1123))*((2*AC1123*((-(3/(AB1123^4)))+(2/(AB1123^2))+1)*SIN(2*X1123))-((1/(AB1123^3))*COS(X1123))+(((4/(AB1123^5))-((3/(AB1123^3))-AB1123))*COS(3*X1123)))),0)</f>
        <v>50686.527499643278</v>
      </c>
      <c r="AF1123">
        <f>MAX($C$8,AD1123)</f>
        <v>400000</v>
      </c>
      <c r="AG1123" s="11">
        <f>MAX(AE1123,$C$3,U1123)</f>
        <v>200000</v>
      </c>
      <c r="AH1123" s="11">
        <f t="shared" si="215"/>
        <v>7.138277103055074E-2</v>
      </c>
      <c r="AI1123" s="11">
        <f>(3*K1123)/($C$2*$C$3*2)</f>
        <v>-1.4999999999999999E-2</v>
      </c>
      <c r="AJ1123">
        <f t="shared" si="207"/>
        <v>0.32971</v>
      </c>
      <c r="AK1123">
        <f t="shared" si="208"/>
        <v>7.138277103055074E-2</v>
      </c>
      <c r="AL1123">
        <f>0</f>
        <v>0</v>
      </c>
      <c r="AN1123">
        <f t="shared" si="209"/>
        <v>1.0341661858715451E-6</v>
      </c>
    </row>
    <row r="1124" spans="7:40" x14ac:dyDescent="0.25">
      <c r="G1124">
        <f>G1123+($C$6/1700)</f>
        <v>0.33000000000000645</v>
      </c>
      <c r="H1124" s="7">
        <f t="shared" si="210"/>
        <v>0.33</v>
      </c>
      <c r="I1124" s="7">
        <f t="shared" si="216"/>
        <v>1124</v>
      </c>
      <c r="J1124" s="7">
        <f t="shared" si="217"/>
        <v>16.956000000000113</v>
      </c>
      <c r="K1124" s="7">
        <v>-100</v>
      </c>
      <c r="L1124">
        <f>SQRT(ABS((6*J1124)/($C$2*$C$8)))</f>
        <v>7.1321805922172452E-2</v>
      </c>
      <c r="M1124">
        <f>(3*K1124)/($C$2*$C$3*2)</f>
        <v>-1.4999999999999999E-2</v>
      </c>
      <c r="N1124">
        <f t="shared" si="211"/>
        <v>7.1321805922172452E-2</v>
      </c>
      <c r="O1124">
        <f t="shared" si="212"/>
        <v>9.7979589711327184E-2</v>
      </c>
      <c r="P1124">
        <f t="shared" si="206"/>
        <v>-42062.873543131944</v>
      </c>
      <c r="Q1124">
        <f>0</f>
        <v>0</v>
      </c>
      <c r="R1124" s="12">
        <f>ACOS((ABS($C$7-H1124))/$C$5)</f>
        <v>6.1439061393997463E-8</v>
      </c>
      <c r="S1124">
        <f>ABS((2*$C$5/O1124)*((SIN(3*R1124))-(SIN(R1124))+((ABS($C$6/2-$C$7))/$C$5)*(2*COS(2*R1124)-1)))</f>
        <v>2.0412415024840662</v>
      </c>
      <c r="T1124">
        <f>SIN(R1124)*$C$5</f>
        <v>1.2287812278799486E-9</v>
      </c>
      <c r="U1124">
        <f>IFERROR($C$3*S1124,0)</f>
        <v>408248.30049681326</v>
      </c>
      <c r="V1124">
        <f>3.1415-ATAN((M1124/2)/ABS((G1124-$C$7)))</f>
        <v>3.500270670270679</v>
      </c>
      <c r="W1124">
        <f>SQRT(((O1124/2))^2+(ABS(G1124-$C$7))^2)</f>
        <v>5.2915026221289387E-2</v>
      </c>
      <c r="X1124">
        <f t="shared" si="213"/>
        <v>3.1415000000000002</v>
      </c>
      <c r="Y1124">
        <f>G1124-$C$7</f>
        <v>-1.9999999999993523E-2</v>
      </c>
      <c r="Z1124">
        <f t="shared" si="214"/>
        <v>1.511665676520455E-6</v>
      </c>
      <c r="AA1124">
        <f>W1124/$C$5</f>
        <v>2.6457513110644695</v>
      </c>
      <c r="AB1124">
        <f>Y1124/$C$5</f>
        <v>-0.99999999999967615</v>
      </c>
      <c r="AC1124">
        <f>$C$4/$C$5</f>
        <v>0</v>
      </c>
      <c r="AD1124">
        <f>IFERROR(ABS(((J1124*$C$5)/(4*Z1124))*((((1/(AA1124^3))-AA1124)*SIN(V1124))-(((4/(AA1124^5))-(5/(AA1124^3))+AA1124)*SIN(3*V1124))-(2*AC1124*((3/(AA1124^4))-(4/(AA1124^2))+1)*COS(2*V1124))+(2*AC1124*((1/(AA1124^2))-1)))),0)</f>
        <v>169812.48073455991</v>
      </c>
      <c r="AE1124">
        <f>0</f>
        <v>0</v>
      </c>
      <c r="AF1124">
        <f>MAX($C$8,AD1124)</f>
        <v>400000</v>
      </c>
      <c r="AG1124" s="11">
        <f>MAX(AE1124,$C$3,U1124)</f>
        <v>408248.30049681326</v>
      </c>
      <c r="AH1124" s="11">
        <f t="shared" si="215"/>
        <v>7.1321805922172452E-2</v>
      </c>
      <c r="AI1124" s="11">
        <f>(3*K1124)/($C$2*$C$3*2)</f>
        <v>-1.4999999999999999E-2</v>
      </c>
      <c r="AJ1124">
        <f t="shared" si="207"/>
        <v>0.33</v>
      </c>
      <c r="AK1124">
        <f t="shared" si="208"/>
        <v>7.1321805922172452E-2</v>
      </c>
      <c r="AL1124">
        <f>0</f>
        <v>0</v>
      </c>
      <c r="AN1124">
        <f t="shared" si="209"/>
        <v>1.0332814355245576E-6</v>
      </c>
    </row>
    <row r="1125" spans="7:40" x14ac:dyDescent="0.25">
      <c r="G1125">
        <f>G1124+($C$6/1700)</f>
        <v>0.33029411764706529</v>
      </c>
      <c r="H1125" s="7">
        <f t="shared" si="210"/>
        <v>0.33028999999999997</v>
      </c>
      <c r="I1125" s="7">
        <f t="shared" si="216"/>
        <v>1125</v>
      </c>
      <c r="J1125" s="7">
        <f t="shared" si="217"/>
        <v>16.927000000000117</v>
      </c>
      <c r="K1125" s="7">
        <v>-100</v>
      </c>
      <c r="L1125">
        <f>SQRT(ABS((6*J1125)/($C$2*$C$8)))</f>
        <v>7.1260788656876614E-2</v>
      </c>
      <c r="M1125">
        <f>(3*K1125)/($C$2*$C$3*2)</f>
        <v>-1.4999999999999999E-2</v>
      </c>
      <c r="N1125">
        <f t="shared" si="211"/>
        <v>7.1260788656876614E-2</v>
      </c>
      <c r="O1125">
        <f t="shared" si="212"/>
        <v>9.7979589711327184E-2</v>
      </c>
      <c r="P1125">
        <f t="shared" si="206"/>
        <v>-46530.549147865582</v>
      </c>
      <c r="Q1125">
        <f>0</f>
        <v>0</v>
      </c>
      <c r="R1125" s="12">
        <f>ACOS((ABS($C$7-H1125))/$C$5)</f>
        <v>0.170500309653006</v>
      </c>
      <c r="S1125">
        <f>ABS((2*$C$5/O1125)*((SIN(3*R1125))-(SIN(R1125))+((ABS($C$6/2-$C$7))/$C$5)*(2*COS(2*R1125)-1)))</f>
        <v>1.9367365029996919</v>
      </c>
      <c r="T1125">
        <f>SIN(R1125)*$C$5</f>
        <v>3.3935085089034029E-3</v>
      </c>
      <c r="U1125">
        <f>IFERROR($C$3*S1125,0)</f>
        <v>387347.30059993837</v>
      </c>
      <c r="V1125">
        <f>3.1415-ATAN((M1125/2)/ABS((G1125-$C$7)))</f>
        <v>3.5051685902875653</v>
      </c>
      <c r="W1125">
        <f>SQRT(((O1125/2))^2+(ABS(G1125-$C$7))^2)</f>
        <v>5.2804562296336725E-2</v>
      </c>
      <c r="X1125">
        <f t="shared" si="213"/>
        <v>3.1415000000000002</v>
      </c>
      <c r="Y1125">
        <f>G1125-$C$7</f>
        <v>-1.9705882352934689E-2</v>
      </c>
      <c r="Z1125">
        <f t="shared" si="214"/>
        <v>1.5077892119936983E-6</v>
      </c>
      <c r="AA1125">
        <f>W1125/$C$5</f>
        <v>2.6402281148168361</v>
      </c>
      <c r="AB1125">
        <f>Y1125/$C$5</f>
        <v>-0.98529411764673447</v>
      </c>
      <c r="AC1125">
        <f>$C$4/$C$5</f>
        <v>0</v>
      </c>
      <c r="AD1125">
        <f>IFERROR(ABS(((J1125*$C$5)/(4*Z1125))*((((1/(AA1125^3))-AA1125)*SIN(V1125))-(((4/(AA1125^5))-(5/(AA1125^3))+AA1125)*SIN(3*V1125))-(2*AC1125*((3/(AA1125^4))-(4/(AA1125^2))+1)*COS(2*V1125))+(2*AC1125*((1/(AA1125^2))-1)))),0)</f>
        <v>171093.69902620133</v>
      </c>
      <c r="AE1125">
        <f>0</f>
        <v>0</v>
      </c>
      <c r="AF1125">
        <f>MAX($C$8,AD1125)</f>
        <v>400000</v>
      </c>
      <c r="AG1125" s="11">
        <f>MAX(AE1125,$C$3,U1125)</f>
        <v>387347.30059993837</v>
      </c>
      <c r="AH1125" s="11">
        <f t="shared" si="215"/>
        <v>7.1260788656876614E-2</v>
      </c>
      <c r="AI1125" s="11">
        <f>(3*K1125)/($C$2*$C$3*2)</f>
        <v>-1.4999999999999999E-2</v>
      </c>
      <c r="AJ1125">
        <f t="shared" si="207"/>
        <v>0.33028999999999997</v>
      </c>
      <c r="AK1125">
        <f t="shared" si="208"/>
        <v>7.1260788656876614E-2</v>
      </c>
      <c r="AL1125">
        <f>0</f>
        <v>0</v>
      </c>
      <c r="AN1125">
        <f t="shared" si="209"/>
        <v>1.0679641847928136E-6</v>
      </c>
    </row>
    <row r="1126" spans="7:40" x14ac:dyDescent="0.25">
      <c r="G1126">
        <f>G1125+($C$6/1700)</f>
        <v>0.33058823529412412</v>
      </c>
      <c r="H1126" s="7">
        <f t="shared" si="210"/>
        <v>0.33058999999999999</v>
      </c>
      <c r="I1126" s="7">
        <f t="shared" si="216"/>
        <v>1126</v>
      </c>
      <c r="J1126" s="7">
        <f t="shared" si="217"/>
        <v>16.897000000000116</v>
      </c>
      <c r="K1126" s="7">
        <v>-100</v>
      </c>
      <c r="L1126">
        <f>SQRT(ABS((6*J1126)/($C$2*$C$8)))</f>
        <v>7.119761231951556E-2</v>
      </c>
      <c r="M1126">
        <f>(3*K1126)/($C$2*$C$3*2)</f>
        <v>-1.4999999999999999E-2</v>
      </c>
      <c r="N1126">
        <f t="shared" si="211"/>
        <v>7.119761231951556E-2</v>
      </c>
      <c r="O1126">
        <f t="shared" si="212"/>
        <v>9.7979589711327184E-2</v>
      </c>
      <c r="P1126">
        <f t="shared" si="206"/>
        <v>-48738.036163136043</v>
      </c>
      <c r="Q1126">
        <f>0</f>
        <v>0</v>
      </c>
      <c r="R1126" s="12">
        <f>ACOS((ABS($C$7-H1126))/$C$5)</f>
        <v>0.2435002817039329</v>
      </c>
      <c r="S1126">
        <f>ABS((2*$C$5/O1126)*((SIN(3*R1126))-(SIN(R1126))+((ABS($C$6/2-$C$7))/$C$5)*(2*COS(2*R1126)-1)))</f>
        <v>1.7405856305383602</v>
      </c>
      <c r="T1126">
        <f>SIN(R1126)*$C$5</f>
        <v>4.8220223972935501E-3</v>
      </c>
      <c r="U1126">
        <f>IFERROR($C$3*S1126,0)</f>
        <v>348117.12610767205</v>
      </c>
      <c r="V1126">
        <f>3.1415-ATAN((M1126/2)/ABS((G1126-$C$7)))</f>
        <v>3.5101959026581624</v>
      </c>
      <c r="W1126">
        <f>SQRT(((O1126/2))^2+(ABS(G1126-$C$7))^2)</f>
        <v>5.2695508432847392E-2</v>
      </c>
      <c r="X1126">
        <f t="shared" si="213"/>
        <v>3.1415000000000002</v>
      </c>
      <c r="Y1126">
        <f>G1126-$C$7</f>
        <v>-1.9411764705875856E-2</v>
      </c>
      <c r="Z1126">
        <f t="shared" si="214"/>
        <v>1.5037825692035781E-6</v>
      </c>
      <c r="AA1126">
        <f>W1126/$C$5</f>
        <v>2.6347754216423693</v>
      </c>
      <c r="AB1126">
        <f>Y1126/$C$5</f>
        <v>-0.97058823529379279</v>
      </c>
      <c r="AC1126">
        <f>$C$4/$C$5</f>
        <v>0</v>
      </c>
      <c r="AD1126">
        <f>IFERROR(ABS(((J1126*$C$5)/(4*Z1126))*((((1/(AA1126^3))-AA1126)*SIN(V1126))-(((4/(AA1126^5))-(5/(AA1126^3))+AA1126)*SIN(3*V1126))-(2*AC1126*((3/(AA1126^4))-(4/(AA1126^2))+1)*COS(2*V1126))+(2*AC1126*((1/(AA1126^2))-1)))),0)</f>
        <v>172393.29208429987</v>
      </c>
      <c r="AE1126">
        <f>0</f>
        <v>0</v>
      </c>
      <c r="AF1126">
        <f>MAX($C$8,AD1126)</f>
        <v>400000</v>
      </c>
      <c r="AG1126" s="11">
        <f>MAX(AE1126,$C$3,U1126)</f>
        <v>348117.12610767205</v>
      </c>
      <c r="AH1126" s="11">
        <f t="shared" si="215"/>
        <v>7.119761231951556E-2</v>
      </c>
      <c r="AI1126" s="11">
        <f>(3*K1126)/($C$2*$C$3*2)</f>
        <v>-1.4999999999999999E-2</v>
      </c>
      <c r="AJ1126">
        <f t="shared" si="207"/>
        <v>0.33058999999999999</v>
      </c>
      <c r="AK1126">
        <f t="shared" si="208"/>
        <v>7.119761231951556E-2</v>
      </c>
      <c r="AL1126">
        <f>0</f>
        <v>0</v>
      </c>
      <c r="AN1126">
        <f t="shared" si="209"/>
        <v>1.0314790836464397E-6</v>
      </c>
    </row>
    <row r="1127" spans="7:40" x14ac:dyDescent="0.25">
      <c r="G1127">
        <f>G1126+($C$6/1700)</f>
        <v>0.33088235294118296</v>
      </c>
      <c r="H1127" s="7">
        <f t="shared" si="210"/>
        <v>0.33088000000000001</v>
      </c>
      <c r="I1127" s="7">
        <f t="shared" si="216"/>
        <v>1127</v>
      </c>
      <c r="J1127" s="7">
        <f t="shared" si="217"/>
        <v>16.868000000000116</v>
      </c>
      <c r="K1127" s="7">
        <v>-100</v>
      </c>
      <c r="L1127">
        <f>SQRT(ABS((6*J1127)/($C$2*$C$8)))</f>
        <v>7.1136488527337602E-2</v>
      </c>
      <c r="M1127">
        <f>(3*K1127)/($C$2*$C$3*2)</f>
        <v>-1.4999999999999999E-2</v>
      </c>
      <c r="N1127">
        <f t="shared" si="211"/>
        <v>7.1136488527337602E-2</v>
      </c>
      <c r="O1127">
        <f t="shared" si="212"/>
        <v>9.7979589711327184E-2</v>
      </c>
      <c r="P1127">
        <f t="shared" si="206"/>
        <v>-50503.501444972964</v>
      </c>
      <c r="Q1127">
        <f>0</f>
        <v>0</v>
      </c>
      <c r="R1127" s="12">
        <f>ACOS((ABS($C$7-H1127))/$C$5)</f>
        <v>0.29774656007527822</v>
      </c>
      <c r="S1127">
        <f>ABS((2*$C$5/O1127)*((SIN(3*R1127))-(SIN(R1127))+((ABS($C$6/2-$C$7))/$C$5)*(2*COS(2*R1127)-1)))</f>
        <v>1.5368343983022656</v>
      </c>
      <c r="T1127">
        <f>SIN(R1127)*$C$5</f>
        <v>5.8673332954589453E-3</v>
      </c>
      <c r="U1127">
        <f>IFERROR($C$3*S1127,0)</f>
        <v>307366.87966045312</v>
      </c>
      <c r="V1127">
        <f>3.1415-ATAN((M1127/2)/ABS((G1127-$C$7)))</f>
        <v>3.5153575389191731</v>
      </c>
      <c r="W1127">
        <f>SQRT(((O1127/2))^2+(ABS(G1127-$C$7))^2)</f>
        <v>5.2587873403147779E-2</v>
      </c>
      <c r="X1127">
        <f t="shared" si="213"/>
        <v>3.1415000000000002</v>
      </c>
      <c r="Y1127">
        <f>G1127-$C$7</f>
        <v>-1.9117647058817022E-2</v>
      </c>
      <c r="Z1127">
        <f t="shared" si="214"/>
        <v>1.4999128605989235E-6</v>
      </c>
      <c r="AA1127">
        <f>W1127/$C$5</f>
        <v>2.629393670157389</v>
      </c>
      <c r="AB1127">
        <f>Y1127/$C$5</f>
        <v>-0.95588235294085111</v>
      </c>
      <c r="AC1127">
        <f>$C$4/$C$5</f>
        <v>0</v>
      </c>
      <c r="AD1127">
        <f>IFERROR(ABS(((J1127*$C$5)/(4*Z1127))*((((1/(AA1127^3))-AA1127)*SIN(V1127))-(((4/(AA1127^5))-(5/(AA1127^3))+AA1127)*SIN(3*V1127))-(2*AC1127*((3/(AA1127^4))-(4/(AA1127^2))+1)*COS(2*V1127))+(2*AC1127*((1/(AA1127^2))-1)))),0)</f>
        <v>173700.35571865347</v>
      </c>
      <c r="AE1127">
        <f>0</f>
        <v>0</v>
      </c>
      <c r="AF1127">
        <f>MAX($C$8,AD1127)</f>
        <v>400000</v>
      </c>
      <c r="AG1127" s="11">
        <f>MAX(AE1127,$C$3,U1127)</f>
        <v>307366.87966045312</v>
      </c>
      <c r="AH1127" s="11">
        <f t="shared" si="215"/>
        <v>7.1136488527337602E-2</v>
      </c>
      <c r="AI1127" s="11">
        <f>(3*K1127)/($C$2*$C$3*2)</f>
        <v>-1.4999999999999999E-2</v>
      </c>
      <c r="AJ1127">
        <f t="shared" si="207"/>
        <v>0.33088000000000001</v>
      </c>
      <c r="AK1127">
        <f t="shared" si="208"/>
        <v>7.1136488527337602E-2</v>
      </c>
      <c r="AL1127">
        <f>0</f>
        <v>0</v>
      </c>
      <c r="AN1127">
        <f t="shared" si="209"/>
        <v>1.0660980255116119E-6</v>
      </c>
    </row>
    <row r="1128" spans="7:40" x14ac:dyDescent="0.25">
      <c r="G1128">
        <f>G1127+($C$6/1700)</f>
        <v>0.33117647058824179</v>
      </c>
      <c r="H1128" s="7">
        <f t="shared" si="210"/>
        <v>0.33117999999999997</v>
      </c>
      <c r="I1128" s="7">
        <f t="shared" si="216"/>
        <v>1128</v>
      </c>
      <c r="J1128" s="7">
        <f t="shared" si="217"/>
        <v>16.838000000000118</v>
      </c>
      <c r="K1128" s="7">
        <v>-100</v>
      </c>
      <c r="L1128">
        <f>SQRT(ABS((6*J1128)/($C$2*$C$8)))</f>
        <v>7.1073201700781949E-2</v>
      </c>
      <c r="M1128">
        <f>(3*K1128)/($C$2*$C$3*2)</f>
        <v>-1.4999999999999999E-2</v>
      </c>
      <c r="N1128">
        <f t="shared" si="211"/>
        <v>7.1073201700781949E-2</v>
      </c>
      <c r="O1128">
        <f t="shared" si="212"/>
        <v>9.7979589711327184E-2</v>
      </c>
      <c r="P1128">
        <f t="shared" si="206"/>
        <v>-52140.416868129643</v>
      </c>
      <c r="Q1128">
        <f>0</f>
        <v>0</v>
      </c>
      <c r="R1128" s="12">
        <f>ACOS((ABS($C$7-H1128))/$C$5)</f>
        <v>0.34522303353582062</v>
      </c>
      <c r="S1128">
        <f>ABS((2*$C$5/O1128)*((SIN(3*R1128))-(SIN(R1128))+((ABS($C$6/2-$C$7))/$C$5)*(2*COS(2*R1128)-1)))</f>
        <v>1.319220546434783</v>
      </c>
      <c r="T1128">
        <f>SIN(R1128)*$C$5</f>
        <v>6.7681312044019859E-3</v>
      </c>
      <c r="U1128">
        <f>IFERROR($C$3*S1128,0)</f>
        <v>263844.10928695661</v>
      </c>
      <c r="V1128">
        <f>3.1415-ATAN((M1128/2)/ABS((G1128-$C$7)))</f>
        <v>3.5206586690335611</v>
      </c>
      <c r="W1128">
        <f>SQRT(((O1128/2))^2+(ABS(G1128-$C$7))^2)</f>
        <v>5.2481665936928185E-2</v>
      </c>
      <c r="X1128">
        <f t="shared" si="213"/>
        <v>3.1415000000000002</v>
      </c>
      <c r="Y1128">
        <f>G1128-$C$7</f>
        <v>-1.8823529411758189E-2</v>
      </c>
      <c r="Z1128">
        <f t="shared" si="214"/>
        <v>1.4959132127972181E-6</v>
      </c>
      <c r="AA1128">
        <f>W1128/$C$5</f>
        <v>2.6240832968464094</v>
      </c>
      <c r="AB1128">
        <f>Y1128/$C$5</f>
        <v>-0.94117647058790943</v>
      </c>
      <c r="AC1128">
        <f>$C$4/$C$5</f>
        <v>0</v>
      </c>
      <c r="AD1128">
        <f>IFERROR(ABS(((J1128*$C$5)/(4*Z1128))*((((1/(AA1128^3))-AA1128)*SIN(V1128))-(((4/(AA1128^5))-(5/(AA1128^3))+AA1128)*SIN(3*V1128))-(2*AC1128*((3/(AA1128^4))-(4/(AA1128^2))+1)*COS(2*V1128))+(2*AC1128*((1/(AA1128^2))-1)))),0)</f>
        <v>175024.27202797809</v>
      </c>
      <c r="AE1128">
        <f>0</f>
        <v>0</v>
      </c>
      <c r="AF1128">
        <f>MAX($C$8,AD1128)</f>
        <v>400000</v>
      </c>
      <c r="AG1128" s="11">
        <f>MAX(AE1128,$C$3,U1128)</f>
        <v>263844.10928695661</v>
      </c>
      <c r="AH1128" s="11">
        <f t="shared" si="215"/>
        <v>7.1073201700781949E-2</v>
      </c>
      <c r="AI1128" s="11">
        <f>(3*K1128)/($C$2*$C$3*2)</f>
        <v>-1.4999999999999999E-2</v>
      </c>
      <c r="AJ1128">
        <f t="shared" si="207"/>
        <v>0.33117999999999997</v>
      </c>
      <c r="AK1128">
        <f t="shared" si="208"/>
        <v>7.1073201700781949E-2</v>
      </c>
      <c r="AL1128">
        <f>0</f>
        <v>0</v>
      </c>
      <c r="AN1128">
        <f t="shared" si="209"/>
        <v>1.0296735769165385E-6</v>
      </c>
    </row>
    <row r="1129" spans="7:40" x14ac:dyDescent="0.25">
      <c r="G1129">
        <f>G1128+($C$6/1700)</f>
        <v>0.33147058823530062</v>
      </c>
      <c r="H1129" s="7">
        <f t="shared" si="210"/>
        <v>0.33146999999999999</v>
      </c>
      <c r="I1129" s="7">
        <f t="shared" si="216"/>
        <v>1129</v>
      </c>
      <c r="J1129" s="7">
        <f t="shared" si="217"/>
        <v>16.809000000000118</v>
      </c>
      <c r="K1129" s="7">
        <v>-100</v>
      </c>
      <c r="L1129">
        <f>SQRT(ABS((6*J1129)/($C$2*$C$8)))</f>
        <v>7.1011970821827183E-2</v>
      </c>
      <c r="M1129">
        <f>(3*K1129)/($C$2*$C$3*2)</f>
        <v>-1.4999999999999999E-2</v>
      </c>
      <c r="N1129">
        <f t="shared" si="211"/>
        <v>7.1011970821827183E-2</v>
      </c>
      <c r="O1129">
        <f t="shared" si="212"/>
        <v>9.7979589711327184E-2</v>
      </c>
      <c r="P1129">
        <f t="shared" si="206"/>
        <v>-53609.548568889557</v>
      </c>
      <c r="Q1129">
        <f>0</f>
        <v>0</v>
      </c>
      <c r="R1129" s="12">
        <f>ACOS((ABS($C$7-H1129))/$C$5)</f>
        <v>0.38579385810702393</v>
      </c>
      <c r="S1129">
        <f>ABS((2*$C$5/O1129)*((SIN(3*R1129))-(SIN(R1129))+((ABS($C$6/2-$C$7))/$C$5)*(2*COS(2*R1129)-1)))</f>
        <v>1.1053341086309434</v>
      </c>
      <c r="T1129">
        <f>SIN(R1129)*$C$5</f>
        <v>7.525895295577816E-3</v>
      </c>
      <c r="U1129">
        <f>IFERROR($C$3*S1129,0)</f>
        <v>221066.82172618867</v>
      </c>
      <c r="V1129">
        <f>3.1415-ATAN((M1129/2)/ABS((G1129-$C$7)))</f>
        <v>3.5261047148223361</v>
      </c>
      <c r="W1129">
        <f>SQRT(((O1129/2))^2+(ABS(G1129-$C$7))^2)</f>
        <v>5.2376894718432682E-2</v>
      </c>
      <c r="X1129">
        <f t="shared" si="213"/>
        <v>3.1415000000000002</v>
      </c>
      <c r="Y1129">
        <f>G1129-$C$7</f>
        <v>-1.8529411764699355E-2</v>
      </c>
      <c r="Z1129">
        <f t="shared" si="214"/>
        <v>1.4920502719301269E-6</v>
      </c>
      <c r="AA1129">
        <f>W1129/$C$5</f>
        <v>2.618844735921634</v>
      </c>
      <c r="AB1129">
        <f>Y1129/$C$5</f>
        <v>-0.92647058823496775</v>
      </c>
      <c r="AC1129">
        <f>$C$4/$C$5</f>
        <v>0</v>
      </c>
      <c r="AD1129">
        <f>IFERROR(ABS(((J1129*$C$5)/(4*Z1129))*((((1/(AA1129^3))-AA1129)*SIN(V1129))-(((4/(AA1129^5))-(5/(AA1129^3))+AA1129)*SIN(3*V1129))-(2*AC1129*((3/(AA1129^4))-(4/(AA1129^2))+1)*COS(2*V1129))+(2*AC1129*((1/(AA1129^2))-1)))),0)</f>
        <v>176353.69388951399</v>
      </c>
      <c r="AE1129">
        <f>0</f>
        <v>0</v>
      </c>
      <c r="AF1129">
        <f>MAX($C$8,AD1129)</f>
        <v>400000</v>
      </c>
      <c r="AG1129" s="11">
        <f>MAX(AE1129,$C$3,U1129)</f>
        <v>221066.82172618867</v>
      </c>
      <c r="AH1129" s="11">
        <f t="shared" si="215"/>
        <v>7.1011970821827183E-2</v>
      </c>
      <c r="AI1129" s="11">
        <f>(3*K1129)/($C$2*$C$3*2)</f>
        <v>-1.4999999999999999E-2</v>
      </c>
      <c r="AJ1129">
        <f t="shared" si="207"/>
        <v>0.33146999999999999</v>
      </c>
      <c r="AK1129">
        <f t="shared" si="208"/>
        <v>7.1011970821827183E-2</v>
      </c>
      <c r="AL1129">
        <f>0</f>
        <v>0</v>
      </c>
      <c r="AN1129">
        <f t="shared" si="209"/>
        <v>1.0287849629539201E-6</v>
      </c>
    </row>
    <row r="1130" spans="7:40" x14ac:dyDescent="0.25">
      <c r="G1130">
        <f>G1129+($C$6/1700)</f>
        <v>0.33176470588235946</v>
      </c>
      <c r="H1130" s="7">
        <f t="shared" si="210"/>
        <v>0.33176</v>
      </c>
      <c r="I1130" s="7">
        <f t="shared" si="216"/>
        <v>1130</v>
      </c>
      <c r="J1130" s="7">
        <f t="shared" si="217"/>
        <v>16.780000000000118</v>
      </c>
      <c r="K1130" s="7">
        <v>-100</v>
      </c>
      <c r="L1130">
        <f>SQRT(ABS((6*J1130)/($C$2*$C$8)))</f>
        <v>7.0950687100267293E-2</v>
      </c>
      <c r="M1130">
        <f>(3*K1130)/($C$2*$C$3*2)</f>
        <v>-1.4999999999999999E-2</v>
      </c>
      <c r="N1130">
        <f t="shared" si="211"/>
        <v>7.0950687100267293E-2</v>
      </c>
      <c r="O1130">
        <f t="shared" si="212"/>
        <v>9.7979589711327184E-2</v>
      </c>
      <c r="P1130">
        <f t="shared" si="206"/>
        <v>-55002.395336225149</v>
      </c>
      <c r="Q1130">
        <f>0</f>
        <v>0</v>
      </c>
      <c r="R1130" s="12">
        <f>ACOS((ABS($C$7-H1130))/$C$5)</f>
        <v>0.42266260480430717</v>
      </c>
      <c r="S1130">
        <f>ABS((2*$C$5/O1130)*((SIN(3*R1130))-(SIN(R1130))+((ABS($C$6/2-$C$7))/$C$5)*(2*COS(2*R1130)-1)))</f>
        <v>0.88965163335379172</v>
      </c>
      <c r="T1130">
        <f>SIN(R1130)*$C$5</f>
        <v>8.2038039957083794E-3</v>
      </c>
      <c r="U1130">
        <f>IFERROR($C$3*S1130,0)</f>
        <v>177930.32667075834</v>
      </c>
      <c r="V1130">
        <f>3.1415-ATAN((M1130/2)/ABS((G1130-$C$7)))</f>
        <v>3.5317013642068833</v>
      </c>
      <c r="W1130">
        <f>SQRT(((O1130/2))^2+(ABS(G1130-$C$7))^2)</f>
        <v>5.2273568383618678E-2</v>
      </c>
      <c r="X1130">
        <f t="shared" si="213"/>
        <v>3.1415000000000002</v>
      </c>
      <c r="Y1130">
        <f>G1130-$C$7</f>
        <v>-1.8235294117640521E-2</v>
      </c>
      <c r="Z1130">
        <f t="shared" si="214"/>
        <v>1.488190661928117E-6</v>
      </c>
      <c r="AA1130">
        <f>W1130/$C$5</f>
        <v>2.6136784191809337</v>
      </c>
      <c r="AB1130">
        <f>Y1130/$C$5</f>
        <v>-0.91176470588202607</v>
      </c>
      <c r="AC1130">
        <f>$C$4/$C$5</f>
        <v>0</v>
      </c>
      <c r="AD1130">
        <f>IFERROR(ABS(((J1130*$C$5)/(4*Z1130))*((((1/(AA1130^3))-AA1130)*SIN(V1130))-(((4/(AA1130^5))-(5/(AA1130^3))+AA1130)*SIN(3*V1130))-(2*AC1130*((3/(AA1130^4))-(4/(AA1130^2))+1)*COS(2*V1130))+(2*AC1130*((1/(AA1130^2))-1)))),0)</f>
        <v>177692.62213101191</v>
      </c>
      <c r="AE1130">
        <f>0</f>
        <v>0</v>
      </c>
      <c r="AF1130">
        <f>MAX($C$8,AD1130)</f>
        <v>400000</v>
      </c>
      <c r="AG1130" s="11">
        <f>MAX(AE1130,$C$3,U1130)</f>
        <v>200000</v>
      </c>
      <c r="AH1130" s="11">
        <f t="shared" si="215"/>
        <v>7.0950687100267293E-2</v>
      </c>
      <c r="AI1130" s="11">
        <f>(3*K1130)/($C$2*$C$3*2)</f>
        <v>-1.4999999999999999E-2</v>
      </c>
      <c r="AJ1130">
        <f t="shared" si="207"/>
        <v>0.33176</v>
      </c>
      <c r="AK1130">
        <f t="shared" si="208"/>
        <v>7.0950687100267293E-2</v>
      </c>
      <c r="AL1130">
        <f>0</f>
        <v>0</v>
      </c>
      <c r="AN1130">
        <f t="shared" si="209"/>
        <v>1.0633085159069204E-6</v>
      </c>
    </row>
    <row r="1131" spans="7:40" x14ac:dyDescent="0.25">
      <c r="G1131">
        <f>G1130+($C$6/1700)</f>
        <v>0.33205882352941829</v>
      </c>
      <c r="H1131" s="7">
        <f t="shared" si="210"/>
        <v>0.33206000000000002</v>
      </c>
      <c r="I1131" s="7">
        <f t="shared" si="216"/>
        <v>1131</v>
      </c>
      <c r="J1131" s="7">
        <f t="shared" si="217"/>
        <v>16.750000000000117</v>
      </c>
      <c r="K1131" s="7">
        <v>-100</v>
      </c>
      <c r="L1131">
        <f>SQRT(ABS((6*J1131)/($C$2*$C$8)))</f>
        <v>7.0887234393789383E-2</v>
      </c>
      <c r="M1131">
        <f>(3*K1131)/($C$2*$C$3*2)</f>
        <v>-1.4999999999999999E-2</v>
      </c>
      <c r="N1131">
        <f t="shared" si="211"/>
        <v>7.0887234393789383E-2</v>
      </c>
      <c r="O1131">
        <f t="shared" si="212"/>
        <v>9.7979589711327184E-2</v>
      </c>
      <c r="P1131">
        <f t="shared" si="206"/>
        <v>-56384.604799888628</v>
      </c>
      <c r="Q1131">
        <f>0</f>
        <v>0</v>
      </c>
      <c r="R1131" s="12">
        <f>ACOS((ABS($C$7-H1131))/$C$5)</f>
        <v>0.45786111750112379</v>
      </c>
      <c r="S1131">
        <f>ABS((2*$C$5/O1131)*((SIN(3*R1131))-(SIN(R1131))+((ABS($C$6/2-$C$7))/$C$5)*(2*COS(2*R1131)-1)))</f>
        <v>0.6657574011865407</v>
      </c>
      <c r="T1131">
        <f>SIN(R1131)*$C$5</f>
        <v>8.8406108386243059E-3</v>
      </c>
      <c r="U1131">
        <f>IFERROR($C$3*S1131,0)</f>
        <v>133151.48023730813</v>
      </c>
      <c r="V1131">
        <f>3.1415-ATAN((M1131/2)/ABS((G1131-$C$7)))</f>
        <v>3.5374545863069677</v>
      </c>
      <c r="W1131">
        <f>SQRT(((O1131/2))^2+(ABS(G1131-$C$7))^2)</f>
        <v>5.2171695517287502E-2</v>
      </c>
      <c r="X1131">
        <f t="shared" si="213"/>
        <v>3.1415000000000002</v>
      </c>
      <c r="Y1131">
        <f>G1131-$C$7</f>
        <v>-1.7941176470581688E-2</v>
      </c>
      <c r="Z1131">
        <f t="shared" si="214"/>
        <v>1.484201470119976E-6</v>
      </c>
      <c r="AA1131">
        <f>W1131/$C$5</f>
        <v>2.608584775864375</v>
      </c>
      <c r="AB1131">
        <f>Y1131/$C$5</f>
        <v>-0.89705882352908439</v>
      </c>
      <c r="AC1131">
        <f>$C$4/$C$5</f>
        <v>0</v>
      </c>
      <c r="AD1131">
        <f>IFERROR(ABS(((J1131*$C$5)/(4*Z1131))*((((1/(AA1131^3))-AA1131)*SIN(V1131))-(((4/(AA1131^5))-(5/(AA1131^3))+AA1131)*SIN(3*V1131))-(2*AC1131*((3/(AA1131^4))-(4/(AA1131^2))+1)*COS(2*V1131))+(2*AC1131*((1/(AA1131^2))-1)))),0)</f>
        <v>179045.09054366095</v>
      </c>
      <c r="AE1131">
        <f>0</f>
        <v>0</v>
      </c>
      <c r="AF1131">
        <f>MAX($C$8,AD1131)</f>
        <v>400000</v>
      </c>
      <c r="AG1131" s="11">
        <f>MAX(AE1131,$C$3,U1131)</f>
        <v>200000</v>
      </c>
      <c r="AH1131" s="11">
        <f t="shared" si="215"/>
        <v>7.0887234393789383E-2</v>
      </c>
      <c r="AI1131" s="11">
        <f>(3*K1131)/($C$2*$C$3*2)</f>
        <v>-1.4999999999999999E-2</v>
      </c>
      <c r="AJ1131">
        <f t="shared" si="207"/>
        <v>0.33206000000000002</v>
      </c>
      <c r="AK1131">
        <f t="shared" si="208"/>
        <v>7.0887234393789383E-2</v>
      </c>
      <c r="AL1131">
        <f>0</f>
        <v>0</v>
      </c>
      <c r="AN1131">
        <f t="shared" si="209"/>
        <v>1.0269747197471294E-6</v>
      </c>
    </row>
    <row r="1132" spans="7:40" x14ac:dyDescent="0.25">
      <c r="G1132">
        <f>G1131+($C$6/1700)</f>
        <v>0.33235294117647712</v>
      </c>
      <c r="H1132" s="7">
        <f t="shared" si="210"/>
        <v>0.33234999999999998</v>
      </c>
      <c r="I1132" s="7">
        <f t="shared" si="216"/>
        <v>1132</v>
      </c>
      <c r="J1132" s="7">
        <f t="shared" si="217"/>
        <v>16.721000000000121</v>
      </c>
      <c r="K1132" s="7">
        <v>-100</v>
      </c>
      <c r="L1132">
        <f>SQRT(ABS((6*J1132)/($C$2*$C$8)))</f>
        <v>7.0825842741191844E-2</v>
      </c>
      <c r="M1132">
        <f>(3*K1132)/($C$2*$C$3*2)</f>
        <v>-1.4999999999999999E-2</v>
      </c>
      <c r="N1132">
        <f t="shared" si="211"/>
        <v>7.0825842741191844E-2</v>
      </c>
      <c r="O1132">
        <f t="shared" si="212"/>
        <v>9.7979589711327184E-2</v>
      </c>
      <c r="P1132">
        <f t="shared" si="206"/>
        <v>-57677.50354755827</v>
      </c>
      <c r="Q1132">
        <f>0</f>
        <v>0</v>
      </c>
      <c r="R1132" s="12">
        <f>ACOS((ABS($C$7-H1132))/$C$5)</f>
        <v>0.48964473464221747</v>
      </c>
      <c r="S1132">
        <f>ABS((2*$C$5/O1132)*((SIN(3*R1132))-(SIN(R1132))+((ABS($C$6/2-$C$7))/$C$5)*(2*COS(2*R1132)-1)))</f>
        <v>0.44932996566811262</v>
      </c>
      <c r="T1132">
        <f>SIN(R1132)*$C$5</f>
        <v>9.4062479235878099E-3</v>
      </c>
      <c r="U1132">
        <f>IFERROR($C$3*S1132,0)</f>
        <v>89865.993133622527</v>
      </c>
      <c r="V1132">
        <f>3.1415-ATAN((M1132/2)/ABS((G1132-$C$7)))</f>
        <v>3.5433706474405904</v>
      </c>
      <c r="W1132">
        <f>SQRT(((O1132/2))^2+(ABS(G1132-$C$7))^2)</f>
        <v>5.2071284650187753E-2</v>
      </c>
      <c r="X1132">
        <f t="shared" si="213"/>
        <v>3.1415000000000002</v>
      </c>
      <c r="Y1132">
        <f>G1132-$C$7</f>
        <v>-1.7647058823522854E-2</v>
      </c>
      <c r="Z1132">
        <f t="shared" si="214"/>
        <v>1.4803486455943471E-6</v>
      </c>
      <c r="AA1132">
        <f>W1132/$C$5</f>
        <v>2.6035642325093877</v>
      </c>
      <c r="AB1132">
        <f>Y1132/$C$5</f>
        <v>-0.88235294117614271</v>
      </c>
      <c r="AC1132">
        <f>$C$4/$C$5</f>
        <v>0</v>
      </c>
      <c r="AD1132">
        <f>IFERROR(ABS(((J1132*$C$5)/(4*Z1132))*((((1/(AA1132^3))-AA1132)*SIN(V1132))-(((4/(AA1132^5))-(5/(AA1132^3))+AA1132)*SIN(3*V1132))-(2*AC1132*((3/(AA1132^4))-(4/(AA1132^2))+1)*COS(2*V1132))+(2*AC1132*((1/(AA1132^2))-1)))),0)</f>
        <v>180398.96984815097</v>
      </c>
      <c r="AE1132">
        <f>0</f>
        <v>0</v>
      </c>
      <c r="AF1132">
        <f>MAX($C$8,AD1132)</f>
        <v>400000</v>
      </c>
      <c r="AG1132" s="11">
        <f>MAX(AE1132,$C$3,U1132)</f>
        <v>200000</v>
      </c>
      <c r="AH1132" s="11">
        <f t="shared" si="215"/>
        <v>7.0825842741191844E-2</v>
      </c>
      <c r="AI1132" s="11">
        <f>(3*K1132)/($C$2*$C$3*2)</f>
        <v>-1.4999999999999999E-2</v>
      </c>
      <c r="AJ1132">
        <f t="shared" si="207"/>
        <v>0.33234999999999998</v>
      </c>
      <c r="AK1132">
        <f t="shared" si="208"/>
        <v>7.0825842741191844E-2</v>
      </c>
      <c r="AL1132">
        <f>0</f>
        <v>0</v>
      </c>
      <c r="AN1132">
        <f t="shared" si="209"/>
        <v>1.0614341712985205E-6</v>
      </c>
    </row>
    <row r="1133" spans="7:40" x14ac:dyDescent="0.25">
      <c r="G1133">
        <f>G1132+($C$6/1700)</f>
        <v>0.33264705882353596</v>
      </c>
      <c r="H1133" s="7">
        <f t="shared" si="210"/>
        <v>0.33265</v>
      </c>
      <c r="I1133" s="7">
        <f t="shared" si="216"/>
        <v>1133</v>
      </c>
      <c r="J1133" s="7">
        <f t="shared" si="217"/>
        <v>16.69100000000012</v>
      </c>
      <c r="K1133" s="7">
        <v>-100</v>
      </c>
      <c r="L1133">
        <f>SQRT(ABS((6*J1133)/($C$2*$C$8)))</f>
        <v>7.0762278086562741E-2</v>
      </c>
      <c r="M1133">
        <f>(3*K1133)/($C$2*$C$3*2)</f>
        <v>-1.4999999999999999E-2</v>
      </c>
      <c r="N1133">
        <f t="shared" si="211"/>
        <v>7.0762278086562741E-2</v>
      </c>
      <c r="O1133">
        <f t="shared" si="212"/>
        <v>9.7979589711327184E-2</v>
      </c>
      <c r="P1133">
        <f t="shared" si="206"/>
        <v>-58979.894586086186</v>
      </c>
      <c r="Q1133">
        <f>0</f>
        <v>0</v>
      </c>
      <c r="R1133" s="12">
        <f>ACOS((ABS($C$7-H1133))/$C$5)</f>
        <v>0.52064200765757507</v>
      </c>
      <c r="S1133">
        <f>ABS((2*$C$5/O1133)*((SIN(3*R1133))-(SIN(R1133))+((ABS($C$6/2-$C$7))/$C$5)*(2*COS(2*R1133)-1)))</f>
        <v>0.22602604431410214</v>
      </c>
      <c r="T1133">
        <f>SIN(R1133)*$C$5</f>
        <v>9.9487436392742996E-3</v>
      </c>
      <c r="U1133">
        <f>IFERROR($C$3*S1133,0)</f>
        <v>45205.208862820429</v>
      </c>
      <c r="V1133">
        <f>3.1415-ATAN((M1133/2)/ABS((G1133-$C$7)))</f>
        <v>3.5494561280725589</v>
      </c>
      <c r="W1133">
        <f>SQRT(((O1133/2))^2+(ABS(G1133-$C$7))^2)</f>
        <v>5.197234425609281E-2</v>
      </c>
      <c r="X1133">
        <f t="shared" si="213"/>
        <v>3.1415000000000002</v>
      </c>
      <c r="Y1133">
        <f>G1133-$C$7</f>
        <v>-1.7352941176464021E-2</v>
      </c>
      <c r="Z1133">
        <f t="shared" si="214"/>
        <v>1.4763664794285343E-6</v>
      </c>
      <c r="AA1133">
        <f>W1133/$C$5</f>
        <v>2.5986172128046405</v>
      </c>
      <c r="AB1133">
        <f>Y1133/$C$5</f>
        <v>-0.86764705882320103</v>
      </c>
      <c r="AC1133">
        <f>$C$4/$C$5</f>
        <v>0</v>
      </c>
      <c r="AD1133">
        <f>IFERROR(ABS(((J1133*$C$5)/(4*Z1133))*((((1/(AA1133^3))-AA1133)*SIN(V1133))-(((4/(AA1133^5))-(5/(AA1133^3))+AA1133)*SIN(3*V1133))-(2*AC1133*((3/(AA1133^4))-(4/(AA1133^2))+1)*COS(2*V1133))+(2*AC1133*((1/(AA1133^2))-1)))),0)</f>
        <v>181763.31082455095</v>
      </c>
      <c r="AE1133">
        <f>0</f>
        <v>0</v>
      </c>
      <c r="AF1133">
        <f>MAX($C$8,AD1133)</f>
        <v>400000</v>
      </c>
      <c r="AG1133" s="11">
        <f>MAX(AE1133,$C$3,U1133)</f>
        <v>200000</v>
      </c>
      <c r="AH1133" s="11">
        <f t="shared" si="215"/>
        <v>7.0762278086562741E-2</v>
      </c>
      <c r="AI1133" s="11">
        <f>(3*K1133)/($C$2*$C$3*2)</f>
        <v>-1.4999999999999999E-2</v>
      </c>
      <c r="AJ1133">
        <f t="shared" si="207"/>
        <v>0.33265</v>
      </c>
      <c r="AK1133">
        <f t="shared" si="208"/>
        <v>7.0762278086562741E-2</v>
      </c>
      <c r="AL1133">
        <f>0</f>
        <v>0</v>
      </c>
      <c r="AN1133">
        <f t="shared" si="209"/>
        <v>1.0251612799945666E-6</v>
      </c>
    </row>
    <row r="1134" spans="7:40" x14ac:dyDescent="0.25">
      <c r="G1134">
        <f>G1133+($C$6/1700)</f>
        <v>0.33294117647059479</v>
      </c>
      <c r="H1134" s="7">
        <f t="shared" si="210"/>
        <v>0.33294000000000001</v>
      </c>
      <c r="I1134" s="7">
        <f t="shared" si="216"/>
        <v>1134</v>
      </c>
      <c r="J1134" s="7">
        <f t="shared" si="217"/>
        <v>16.66200000000012</v>
      </c>
      <c r="K1134" s="7">
        <v>-100</v>
      </c>
      <c r="L1134">
        <f>SQRT(ABS((6*J1134)/($C$2*$C$8)))</f>
        <v>7.0700777930656725E-2</v>
      </c>
      <c r="M1134">
        <f>(3*K1134)/($C$2*$C$3*2)</f>
        <v>-1.4999999999999999E-2</v>
      </c>
      <c r="N1134">
        <f t="shared" si="211"/>
        <v>7.0700777930656725E-2</v>
      </c>
      <c r="O1134">
        <f t="shared" si="212"/>
        <v>9.7979589711327184E-2</v>
      </c>
      <c r="P1134">
        <f t="shared" si="206"/>
        <v>-60211.533409263844</v>
      </c>
      <c r="Q1134">
        <f>0</f>
        <v>0</v>
      </c>
      <c r="R1134" s="12">
        <f>ACOS((ABS($C$7-H1134))/$C$5)</f>
        <v>0.54908964435402985</v>
      </c>
      <c r="S1134">
        <f>ABS((2*$C$5/O1134)*((SIN(3*R1134))-(SIN(R1134))+((ABS($C$6/2-$C$7))/$C$5)*(2*COS(2*R1134)-1)))</f>
        <v>1.1164154943587527E-2</v>
      </c>
      <c r="T1134">
        <f>SIN(R1134)*$C$5</f>
        <v>1.0438218238760925E-2</v>
      </c>
      <c r="U1134">
        <f>IFERROR($C$3*S1134,0)</f>
        <v>2232.8309887175055</v>
      </c>
      <c r="V1134">
        <f>3.1415-ATAN((M1134/2)/ABS((G1134-$C$7)))</f>
        <v>3.5557179407588166</v>
      </c>
      <c r="W1134">
        <f>SQRT(((O1134/2))^2+(ABS(G1134-$C$7))^2)</f>
        <v>5.1874882748854392E-2</v>
      </c>
      <c r="X1134">
        <f t="shared" si="213"/>
        <v>3.1415000000000002</v>
      </c>
      <c r="Y1134">
        <f>G1134-$C$7</f>
        <v>-1.7058823529405187E-2</v>
      </c>
      <c r="Z1134">
        <f t="shared" si="214"/>
        <v>1.4725204523507639E-6</v>
      </c>
      <c r="AA1134">
        <f>W1134/$C$5</f>
        <v>2.5937441374427195</v>
      </c>
      <c r="AB1134">
        <f>Y1134/$C$5</f>
        <v>-0.85294117647025935</v>
      </c>
      <c r="AC1134">
        <f>$C$4/$C$5</f>
        <v>0</v>
      </c>
      <c r="AD1134">
        <f>IFERROR(ABS(((J1134*$C$5)/(4*Z1134))*((((1/(AA1134^3))-AA1134)*SIN(V1134))-(((4/(AA1134^5))-(5/(AA1134^3))+AA1134)*SIN(3*V1134))-(2*AC1134*((3/(AA1134^4))-(4/(AA1134^2))+1)*COS(2*V1134))+(2*AC1134*((1/(AA1134^2))-1)))),0)</f>
        <v>183125.36596534951</v>
      </c>
      <c r="AE1134">
        <f>0</f>
        <v>0</v>
      </c>
      <c r="AF1134">
        <f>MAX($C$8,AD1134)</f>
        <v>400000</v>
      </c>
      <c r="AG1134" s="11">
        <f>MAX(AE1134,$C$3,U1134)</f>
        <v>200000</v>
      </c>
      <c r="AH1134" s="11">
        <f t="shared" si="215"/>
        <v>7.0700777930656725E-2</v>
      </c>
      <c r="AI1134" s="11">
        <f>(3*K1134)/($C$2*$C$3*2)</f>
        <v>-1.4999999999999999E-2</v>
      </c>
      <c r="AJ1134">
        <f t="shared" si="207"/>
        <v>0.33294000000000001</v>
      </c>
      <c r="AK1134">
        <f t="shared" si="208"/>
        <v>7.0700777930656725E-2</v>
      </c>
      <c r="AL1134">
        <f>0</f>
        <v>0</v>
      </c>
      <c r="AN1134">
        <f t="shared" si="209"/>
        <v>1.0595565109987107E-6</v>
      </c>
    </row>
    <row r="1135" spans="7:40" x14ac:dyDescent="0.25">
      <c r="G1135">
        <f>G1134+($C$6/1700)</f>
        <v>0.33323529411765362</v>
      </c>
      <c r="H1135" s="7">
        <f t="shared" si="210"/>
        <v>0.33323999999999998</v>
      </c>
      <c r="I1135" s="7">
        <f t="shared" si="216"/>
        <v>1135</v>
      </c>
      <c r="J1135" s="7">
        <f t="shared" si="217"/>
        <v>16.632000000000122</v>
      </c>
      <c r="K1135" s="7">
        <v>-100</v>
      </c>
      <c r="L1135">
        <f>SQRT(ABS((6*J1135)/($C$2*$C$8)))</f>
        <v>7.0637100733255159E-2</v>
      </c>
      <c r="M1135">
        <f>(3*K1135)/($C$2*$C$3*2)</f>
        <v>-1.4999999999999999E-2</v>
      </c>
      <c r="N1135">
        <f t="shared" si="211"/>
        <v>7.0637100733255159E-2</v>
      </c>
      <c r="O1135">
        <f t="shared" si="212"/>
        <v>9.7979589711327184E-2</v>
      </c>
      <c r="P1135">
        <f t="shared" si="206"/>
        <v>-61462.447897135338</v>
      </c>
      <c r="Q1135">
        <f>0</f>
        <v>0</v>
      </c>
      <c r="R1135" s="12">
        <f>ACOS((ABS($C$7-H1135))/$C$5)</f>
        <v>0.57718870390123478</v>
      </c>
      <c r="S1135">
        <f>ABS((2*$C$5/O1135)*((SIN(3*R1135))-(SIN(R1135))+((ABS($C$6/2-$C$7))/$C$5)*(2*COS(2*R1135)-1)))</f>
        <v>0.20971138232399716</v>
      </c>
      <c r="T1135">
        <f>SIN(R1135)*$C$5</f>
        <v>1.0913404601681368E-2</v>
      </c>
      <c r="U1135">
        <f>IFERROR($C$3*S1135,0)</f>
        <v>41942.276464799434</v>
      </c>
      <c r="V1135">
        <f>3.1415-ATAN((M1135/2)/ABS((G1135-$C$7)))</f>
        <v>3.5621633491331814</v>
      </c>
      <c r="W1135">
        <f>SQRT(((O1135/2))^2+(ABS(G1135-$C$7))^2)</f>
        <v>5.1778908479433797E-2</v>
      </c>
      <c r="X1135">
        <f t="shared" si="213"/>
        <v>3.1415000000000002</v>
      </c>
      <c r="Y1135">
        <f>G1135-$C$7</f>
        <v>-1.6764705882346354E-2</v>
      </c>
      <c r="Z1135">
        <f t="shared" si="214"/>
        <v>1.4685453242443856E-6</v>
      </c>
      <c r="AA1135">
        <f>W1135/$C$5</f>
        <v>2.5889454239716896</v>
      </c>
      <c r="AB1135">
        <f>Y1135/$C$5</f>
        <v>-0.83823529411731768</v>
      </c>
      <c r="AC1135">
        <f>$C$4/$C$5</f>
        <v>0</v>
      </c>
      <c r="AD1135">
        <f>IFERROR(ABS(((J1135*$C$5)/(4*Z1135))*((((1/(AA1135^3))-AA1135)*SIN(V1135))-(((4/(AA1135^5))-(5/(AA1135^3))+AA1135)*SIN(3*V1135))-(2*AC1135*((3/(AA1135^4))-(4/(AA1135^2))+1)*COS(2*V1135))+(2*AC1135*((1/(AA1135^2))-1)))),0)</f>
        <v>184493.92507057285</v>
      </c>
      <c r="AE1135">
        <f>0</f>
        <v>0</v>
      </c>
      <c r="AF1135">
        <f>MAX($C$8,AD1135)</f>
        <v>400000</v>
      </c>
      <c r="AG1135" s="11">
        <f>MAX(AE1135,$C$3,U1135)</f>
        <v>200000</v>
      </c>
      <c r="AH1135" s="11">
        <f t="shared" si="215"/>
        <v>7.0637100733255159E-2</v>
      </c>
      <c r="AI1135" s="11">
        <f>(3*K1135)/($C$2*$C$3*2)</f>
        <v>-1.4999999999999999E-2</v>
      </c>
      <c r="AJ1135">
        <f t="shared" si="207"/>
        <v>0.33323999999999998</v>
      </c>
      <c r="AK1135">
        <f t="shared" si="208"/>
        <v>7.0637100733255159E-2</v>
      </c>
      <c r="AL1135">
        <f>0</f>
        <v>0</v>
      </c>
      <c r="AN1135">
        <f t="shared" si="209"/>
        <v>1.0233446267021182E-6</v>
      </c>
    </row>
    <row r="1136" spans="7:40" x14ac:dyDescent="0.25">
      <c r="G1136">
        <f>G1135+($C$6/1700)</f>
        <v>0.33352941176471246</v>
      </c>
      <c r="H1136" s="7">
        <f t="shared" si="210"/>
        <v>0.33352999999999999</v>
      </c>
      <c r="I1136" s="7">
        <f t="shared" si="216"/>
        <v>1136</v>
      </c>
      <c r="J1136" s="7">
        <f t="shared" si="217"/>
        <v>16.603000000000122</v>
      </c>
      <c r="K1136" s="7">
        <v>-100</v>
      </c>
      <c r="L1136">
        <f>SQRT(ABS((6*J1136)/($C$2*$C$8)))</f>
        <v>7.0575491496694773E-2</v>
      </c>
      <c r="M1136">
        <f>(3*K1136)/($C$2*$C$3*2)</f>
        <v>-1.4999999999999999E-2</v>
      </c>
      <c r="N1136">
        <f t="shared" si="211"/>
        <v>7.0575491496694773E-2</v>
      </c>
      <c r="O1136">
        <f t="shared" si="212"/>
        <v>9.7979589711327184E-2</v>
      </c>
      <c r="P1136">
        <f t="shared" si="206"/>
        <v>-62652.924427487196</v>
      </c>
      <c r="Q1136">
        <f>0</f>
        <v>0</v>
      </c>
      <c r="R1136" s="12">
        <f>ACOS((ABS($C$7-H1136))/$C$5)</f>
        <v>0.60324325124332434</v>
      </c>
      <c r="S1136">
        <f>ABS((2*$C$5/O1136)*((SIN(3*R1136))-(SIN(R1136))+((ABS($C$6/2-$C$7))/$C$5)*(2*COS(2*R1136)-1)))</f>
        <v>0.42158997535056503</v>
      </c>
      <c r="T1136">
        <f>SIN(R1136)*$C$5</f>
        <v>1.1346325396356324E-2</v>
      </c>
      <c r="U1136">
        <f>IFERROR($C$3*S1136,0)</f>
        <v>84317.995070113</v>
      </c>
      <c r="V1136">
        <f>3.1415-ATAN((M1136/2)/ABS((G1136-$C$7)))</f>
        <v>3.5687999879819365</v>
      </c>
      <c r="W1136">
        <f>SQRT(((O1136/2))^2+(ABS(G1136-$C$7))^2)</f>
        <v>5.1684429732912741E-2</v>
      </c>
      <c r="X1136">
        <f t="shared" si="213"/>
        <v>3.1415000000000002</v>
      </c>
      <c r="Y1136">
        <f>G1136-$C$7</f>
        <v>-1.647058823528752E-2</v>
      </c>
      <c r="Z1136">
        <f t="shared" si="214"/>
        <v>1.4647061066495396E-6</v>
      </c>
      <c r="AA1136">
        <f>W1136/$C$5</f>
        <v>2.584221486645637</v>
      </c>
      <c r="AB1136">
        <f>Y1136/$C$5</f>
        <v>-0.823529411764376</v>
      </c>
      <c r="AC1136">
        <f>$C$4/$C$5</f>
        <v>0</v>
      </c>
      <c r="AD1136">
        <f>IFERROR(ABS(((J1136*$C$5)/(4*Z1136))*((((1/(AA1136^3))-AA1136)*SIN(V1136))-(((4/(AA1136^5))-(5/(AA1136^3))+AA1136)*SIN(3*V1136))-(2*AC1136*((3/(AA1136^4))-(4/(AA1136^2))+1)*COS(2*V1136))+(2*AC1136*((1/(AA1136^2))-1)))),0)</f>
        <v>185855.52812320559</v>
      </c>
      <c r="AE1136">
        <f>0</f>
        <v>0</v>
      </c>
      <c r="AF1136">
        <f>MAX($C$8,AD1136)</f>
        <v>400000</v>
      </c>
      <c r="AG1136" s="11">
        <f>MAX(AE1136,$C$3,U1136)</f>
        <v>200000</v>
      </c>
      <c r="AH1136" s="11">
        <f t="shared" si="215"/>
        <v>7.0575491496694773E-2</v>
      </c>
      <c r="AI1136" s="11">
        <f>(3*K1136)/($C$2*$C$3*2)</f>
        <v>-1.4999999999999999E-2</v>
      </c>
      <c r="AJ1136">
        <f t="shared" si="207"/>
        <v>0.33352999999999999</v>
      </c>
      <c r="AK1136">
        <f t="shared" si="208"/>
        <v>7.0575491496694773E-2</v>
      </c>
      <c r="AL1136">
        <f>0</f>
        <v>0</v>
      </c>
      <c r="AN1136">
        <f t="shared" si="209"/>
        <v>1.0224505122499073E-6</v>
      </c>
    </row>
    <row r="1137" spans="7:40" x14ac:dyDescent="0.25">
      <c r="G1137">
        <f>G1136+($C$6/1700)</f>
        <v>0.33382352941177129</v>
      </c>
      <c r="H1137" s="7">
        <f t="shared" si="210"/>
        <v>0.33382000000000001</v>
      </c>
      <c r="I1137" s="7">
        <f t="shared" si="216"/>
        <v>1137</v>
      </c>
      <c r="J1137" s="7">
        <f t="shared" si="217"/>
        <v>16.574000000000122</v>
      </c>
      <c r="K1137" s="7">
        <v>-100</v>
      </c>
      <c r="L1137">
        <f>SQRT(ABS((6*J1137)/($C$2*$C$8)))</f>
        <v>7.051382843102505E-2</v>
      </c>
      <c r="M1137">
        <f>(3*K1137)/($C$2*$C$3*2)</f>
        <v>-1.4999999999999999E-2</v>
      </c>
      <c r="N1137">
        <f t="shared" si="211"/>
        <v>7.051382843102505E-2</v>
      </c>
      <c r="O1137">
        <f t="shared" si="212"/>
        <v>9.7979589711327184E-2</v>
      </c>
      <c r="P1137">
        <f t="shared" si="206"/>
        <v>-63827.773620222659</v>
      </c>
      <c r="Q1137">
        <f>0</f>
        <v>0</v>
      </c>
      <c r="R1137" s="12">
        <f>ACOS((ABS($C$7-H1137))/$C$5)</f>
        <v>0.6283474427002772</v>
      </c>
      <c r="S1137">
        <f>ABS((2*$C$5/O1137)*((SIN(3*R1137))-(SIN(R1137))+((ABS($C$6/2-$C$7))/$C$5)*(2*COS(2*R1137)-1)))</f>
        <v>0.63162498926730037</v>
      </c>
      <c r="T1137">
        <f>SIN(R1137)*$C$5</f>
        <v>1.1756172846636822E-2</v>
      </c>
      <c r="U1137">
        <f>IFERROR($C$3*S1137,0)</f>
        <v>126324.99785346008</v>
      </c>
      <c r="V1137">
        <f>3.1415-ATAN((M1137/2)/ABS((G1137-$C$7)))</f>
        <v>3.5756358844495182</v>
      </c>
      <c r="W1137">
        <f>SQRT(((O1137/2))^2+(ABS(G1137-$C$7))^2)</f>
        <v>5.1591454725485604E-2</v>
      </c>
      <c r="X1137">
        <f t="shared" si="213"/>
        <v>3.1415000000000002</v>
      </c>
      <c r="Y1137">
        <f>G1137-$C$7</f>
        <v>-1.6176470588228686E-2</v>
      </c>
      <c r="Z1137">
        <f t="shared" si="214"/>
        <v>1.4608702405197723E-6</v>
      </c>
      <c r="AA1137">
        <f>W1137/$C$5</f>
        <v>2.57957273627428</v>
      </c>
      <c r="AB1137">
        <f>Y1137/$C$5</f>
        <v>-0.80882352941143432</v>
      </c>
      <c r="AC1137">
        <f>$C$4/$C$5</f>
        <v>0</v>
      </c>
      <c r="AD1137">
        <f>IFERROR(ABS(((J1137*$C$5)/(4*Z1137))*((((1/(AA1137^3))-AA1137)*SIN(V1137))-(((4/(AA1137^5))-(5/(AA1137^3))+AA1137)*SIN(3*V1137))-(2*AC1137*((3/(AA1137^4))-(4/(AA1137^2))+1)*COS(2*V1137))+(2*AC1137*((1/(AA1137^2))-1)))),0)</f>
        <v>187212.95696597852</v>
      </c>
      <c r="AE1137">
        <f>0</f>
        <v>0</v>
      </c>
      <c r="AF1137">
        <f>MAX($C$8,AD1137)</f>
        <v>400000</v>
      </c>
      <c r="AG1137" s="11">
        <f>MAX(AE1137,$C$3,U1137)</f>
        <v>200000</v>
      </c>
      <c r="AH1137" s="11">
        <f t="shared" si="215"/>
        <v>7.051382843102505E-2</v>
      </c>
      <c r="AI1137" s="11">
        <f>(3*K1137)/($C$2*$C$3*2)</f>
        <v>-1.4999999999999999E-2</v>
      </c>
      <c r="AJ1137">
        <f t="shared" si="207"/>
        <v>0.33382000000000001</v>
      </c>
      <c r="AK1137">
        <f t="shared" si="208"/>
        <v>7.051382843102505E-2</v>
      </c>
      <c r="AL1137">
        <f>0</f>
        <v>0</v>
      </c>
      <c r="AN1137">
        <f t="shared" si="209"/>
        <v>1.0567497338536511E-6</v>
      </c>
    </row>
    <row r="1138" spans="7:40" x14ac:dyDescent="0.25">
      <c r="G1138">
        <f>G1137+($C$6/1700)</f>
        <v>0.33411764705883013</v>
      </c>
      <c r="H1138" s="7">
        <f t="shared" si="210"/>
        <v>0.33411999999999997</v>
      </c>
      <c r="I1138" s="7">
        <f t="shared" si="216"/>
        <v>1138</v>
      </c>
      <c r="J1138" s="7">
        <f t="shared" si="217"/>
        <v>16.544000000000125</v>
      </c>
      <c r="K1138" s="7">
        <v>-100</v>
      </c>
      <c r="L1138">
        <f>SQRT(ABS((6*J1138)/($C$2*$C$8)))</f>
        <v>7.0449982256917829E-2</v>
      </c>
      <c r="M1138">
        <f>(3*K1138)/($C$2*$C$3*2)</f>
        <v>-1.4999999999999999E-2</v>
      </c>
      <c r="N1138">
        <f t="shared" si="211"/>
        <v>7.0449982256917829E-2</v>
      </c>
      <c r="O1138">
        <f t="shared" si="212"/>
        <v>9.7979589711327184E-2</v>
      </c>
      <c r="P1138">
        <f t="shared" si="206"/>
        <v>-65028.988254943753</v>
      </c>
      <c r="Q1138">
        <f>0</f>
        <v>0</v>
      </c>
      <c r="R1138" s="12">
        <f>ACOS((ABS($C$7-H1138))/$C$5)</f>
        <v>0.65343547827554682</v>
      </c>
      <c r="S1138">
        <f>ABS((2*$C$5/O1138)*((SIN(3*R1138))-(SIN(R1138))+((ABS($C$6/2-$C$7))/$C$5)*(2*COS(2*R1138)-1)))</f>
        <v>0.84674882333836765</v>
      </c>
      <c r="T1138">
        <f>SIN(R1138)*$C$5</f>
        <v>1.2158355151910962E-2</v>
      </c>
      <c r="U1138">
        <f>IFERROR($C$3*S1138,0)</f>
        <v>169349.76466767353</v>
      </c>
      <c r="V1138">
        <f>3.1415-ATAN((M1138/2)/ABS((G1138-$C$7)))</f>
        <v>3.5826794804151416</v>
      </c>
      <c r="W1138">
        <f>SQRT(((O1138/2))^2+(ABS(G1138-$C$7))^2)</f>
        <v>5.1499991601435133E-2</v>
      </c>
      <c r="X1138">
        <f t="shared" si="213"/>
        <v>3.1415000000000002</v>
      </c>
      <c r="Y1138">
        <f>G1138-$C$7</f>
        <v>-1.5882352941169853E-2</v>
      </c>
      <c r="Z1138">
        <f t="shared" si="214"/>
        <v>1.4569056330730714E-6</v>
      </c>
      <c r="AA1138">
        <f>W1138/$C$5</f>
        <v>2.5749995800717564</v>
      </c>
      <c r="AB1138">
        <f>Y1138/$C$5</f>
        <v>-0.79411764705849264</v>
      </c>
      <c r="AC1138">
        <f>$C$4/$C$5</f>
        <v>0</v>
      </c>
      <c r="AD1138">
        <f>IFERROR(ABS(((J1138*$C$5)/(4*Z1138))*((((1/(AA1138^3))-AA1138)*SIN(V1138))-(((4/(AA1138^5))-(5/(AA1138^3))+AA1138)*SIN(3*V1138))-(2*AC1138*((3/(AA1138^4))-(4/(AA1138^2))+1)*COS(2*V1138))+(2*AC1138*((1/(AA1138^2))-1)))),0)</f>
        <v>188568.87134374803</v>
      </c>
      <c r="AE1138">
        <f>0</f>
        <v>0</v>
      </c>
      <c r="AF1138">
        <f>MAX($C$8,AD1138)</f>
        <v>400000</v>
      </c>
      <c r="AG1138" s="11">
        <f>MAX(AE1138,$C$3,U1138)</f>
        <v>200000</v>
      </c>
      <c r="AH1138" s="11">
        <f t="shared" si="215"/>
        <v>7.0449982256917829E-2</v>
      </c>
      <c r="AI1138" s="11">
        <f>(3*K1138)/($C$2*$C$3*2)</f>
        <v>-1.4999999999999999E-2</v>
      </c>
      <c r="AJ1138">
        <f t="shared" si="207"/>
        <v>0.33411999999999997</v>
      </c>
      <c r="AK1138">
        <f t="shared" si="208"/>
        <v>7.0449982256917829E-2</v>
      </c>
      <c r="AL1138">
        <f>0</f>
        <v>0</v>
      </c>
      <c r="AN1138">
        <f t="shared" si="209"/>
        <v>1.0206290339786036E-6</v>
      </c>
    </row>
    <row r="1139" spans="7:40" x14ac:dyDescent="0.25">
      <c r="G1139">
        <f>G1138+($C$6/1700)</f>
        <v>0.33441176470588896</v>
      </c>
      <c r="H1139" s="7">
        <f t="shared" si="210"/>
        <v>0.33440999999999999</v>
      </c>
      <c r="I1139" s="7">
        <f t="shared" si="216"/>
        <v>1139</v>
      </c>
      <c r="J1139" s="7">
        <f t="shared" si="217"/>
        <v>16.515000000000125</v>
      </c>
      <c r="K1139" s="7">
        <v>-100</v>
      </c>
      <c r="L1139">
        <f>SQRT(ABS((6*J1139)/($C$2*$C$8)))</f>
        <v>7.0388209239900662E-2</v>
      </c>
      <c r="M1139">
        <f>(3*K1139)/($C$2*$C$3*2)</f>
        <v>-1.4999999999999999E-2</v>
      </c>
      <c r="N1139">
        <f t="shared" si="211"/>
        <v>7.0388209239900662E-2</v>
      </c>
      <c r="O1139">
        <f t="shared" si="212"/>
        <v>9.7979589711327184E-2</v>
      </c>
      <c r="P1139">
        <f t="shared" si="206"/>
        <v>-66178.241596422231</v>
      </c>
      <c r="Q1139">
        <f>0</f>
        <v>0</v>
      </c>
      <c r="R1139" s="12">
        <f>ACOS((ABS($C$7-H1139))/$C$5)</f>
        <v>0.67692911563691605</v>
      </c>
      <c r="S1139">
        <f>ABS((2*$C$5/O1139)*((SIN(3*R1139))-(SIN(R1139))+((ABS($C$6/2-$C$7))/$C$5)*(2*COS(2*R1139)-1)))</f>
        <v>1.0524399012124264</v>
      </c>
      <c r="T1139">
        <f>SIN(R1139)*$C$5</f>
        <v>1.2528044540150718E-2</v>
      </c>
      <c r="U1139">
        <f>IFERROR($C$3*S1139,0)</f>
        <v>210487.98024248527</v>
      </c>
      <c r="V1139">
        <f>3.1415-ATAN((M1139/2)/ABS((G1139-$C$7)))</f>
        <v>3.5899396560752352</v>
      </c>
      <c r="W1139">
        <f>SQRT(((O1139/2))^2+(ABS(G1139-$C$7))^2)</f>
        <v>5.141004843009362E-2</v>
      </c>
      <c r="X1139">
        <f t="shared" si="213"/>
        <v>3.1415000000000002</v>
      </c>
      <c r="Y1139">
        <f>G1139-$C$7</f>
        <v>-1.5588235294111019E-2</v>
      </c>
      <c r="Z1139">
        <f t="shared" si="214"/>
        <v>1.45307659449621E-6</v>
      </c>
      <c r="AA1139">
        <f>W1139/$C$5</f>
        <v>2.5705024215046808</v>
      </c>
      <c r="AB1139">
        <f>Y1139/$C$5</f>
        <v>-0.77941176470555096</v>
      </c>
      <c r="AC1139">
        <f>$C$4/$C$5</f>
        <v>0</v>
      </c>
      <c r="AD1139">
        <f>IFERROR(ABS(((J1139*$C$5)/(4*Z1139))*((((1/(AA1139^3))-AA1139)*SIN(V1139))-(((4/(AA1139^5))-(5/(AA1139^3))+AA1139)*SIN(3*V1139))-(2*AC1139*((3/(AA1139^4))-(4/(AA1139^2))+1)*COS(2*V1139))+(2*AC1139*((1/(AA1139^2))-1)))),0)</f>
        <v>189908.52701783259</v>
      </c>
      <c r="AE1139">
        <f>0</f>
        <v>0</v>
      </c>
      <c r="AF1139">
        <f>MAX($C$8,AD1139)</f>
        <v>400000</v>
      </c>
      <c r="AG1139" s="11">
        <f>MAX(AE1139,$C$3,U1139)</f>
        <v>210487.98024248527</v>
      </c>
      <c r="AH1139" s="11">
        <f t="shared" si="215"/>
        <v>7.0388209239900662E-2</v>
      </c>
      <c r="AI1139" s="11">
        <f>(3*K1139)/($C$2*$C$3*2)</f>
        <v>-1.4999999999999999E-2</v>
      </c>
      <c r="AJ1139">
        <f t="shared" si="207"/>
        <v>0.33440999999999999</v>
      </c>
      <c r="AK1139">
        <f t="shared" si="208"/>
        <v>7.0388209239900662E-2</v>
      </c>
      <c r="AL1139">
        <f>0</f>
        <v>0</v>
      </c>
      <c r="AN1139">
        <f t="shared" si="209"/>
        <v>1.0548637352758768E-6</v>
      </c>
    </row>
    <row r="1140" spans="7:40" x14ac:dyDescent="0.25">
      <c r="G1140">
        <f>G1139+($C$6/1700)</f>
        <v>0.33470588235294779</v>
      </c>
      <c r="H1140" s="7">
        <f t="shared" si="210"/>
        <v>0.33471000000000001</v>
      </c>
      <c r="I1140" s="7">
        <f t="shared" si="216"/>
        <v>1140</v>
      </c>
      <c r="J1140" s="7">
        <f t="shared" si="217"/>
        <v>16.485000000000124</v>
      </c>
      <c r="K1140" s="7">
        <v>-100</v>
      </c>
      <c r="L1140">
        <f>SQRT(ABS((6*J1140)/($C$2*$C$8)))</f>
        <v>7.032424901838652E-2</v>
      </c>
      <c r="M1140">
        <f>(3*K1140)/($C$2*$C$3*2)</f>
        <v>-1.4999999999999999E-2</v>
      </c>
      <c r="N1140">
        <f t="shared" si="211"/>
        <v>7.032424901838652E-2</v>
      </c>
      <c r="O1140">
        <f t="shared" si="212"/>
        <v>9.7979589711327184E-2</v>
      </c>
      <c r="P1140">
        <f t="shared" si="206"/>
        <v>-67356.245055045016</v>
      </c>
      <c r="Q1140">
        <f>0</f>
        <v>0</v>
      </c>
      <c r="R1140" s="12">
        <f>ACOS((ABS($C$7-H1140))/$C$5)</f>
        <v>0.70053099981510258</v>
      </c>
      <c r="S1140">
        <f>ABS((2*$C$5/O1140)*((SIN(3*R1140))-(SIN(R1140))+((ABS($C$6/2-$C$7))/$C$5)*(2*COS(2*R1140)-1)))</f>
        <v>1.26271795356776</v>
      </c>
      <c r="T1140">
        <f>SIN(R1140)*$C$5</f>
        <v>1.2892474549131401E-2</v>
      </c>
      <c r="U1140">
        <f>IFERROR($C$3*S1140,0)</f>
        <v>252543.590713552</v>
      </c>
      <c r="V1140">
        <f>3.1415-ATAN((M1140/2)/ABS((G1140-$C$7)))</f>
        <v>3.5974257547597164</v>
      </c>
      <c r="W1140">
        <f>SQRT(((O1140/2))^2+(ABS(G1140-$C$7))^2)</f>
        <v>5.1321633202791546E-2</v>
      </c>
      <c r="X1140">
        <f t="shared" si="213"/>
        <v>3.1415000000000002</v>
      </c>
      <c r="Y1140">
        <f>G1140-$C$7</f>
        <v>-1.5294117647052186E-2</v>
      </c>
      <c r="Z1140">
        <f t="shared" si="214"/>
        <v>1.4491190563351382E-6</v>
      </c>
      <c r="AA1140">
        <f>W1140/$C$5</f>
        <v>2.5660816601395773</v>
      </c>
      <c r="AB1140">
        <f>Y1140/$C$5</f>
        <v>-0.76470588235260928</v>
      </c>
      <c r="AC1140">
        <f>$C$4/$C$5</f>
        <v>0</v>
      </c>
      <c r="AD1140">
        <f>IFERROR(ABS(((J1140*$C$5)/(4*Z1140))*((((1/(AA1140^3))-AA1140)*SIN(V1140))-(((4/(AA1140^5))-(5/(AA1140^3))+AA1140)*SIN(3*V1140))-(2*AC1140*((3/(AA1140^4))-(4/(AA1140^2))+1)*COS(2*V1140))+(2*AC1140*((1/(AA1140^2))-1)))),0)</f>
        <v>191239.58047044164</v>
      </c>
      <c r="AE1140">
        <f>0</f>
        <v>0</v>
      </c>
      <c r="AF1140">
        <f>MAX($C$8,AD1140)</f>
        <v>400000</v>
      </c>
      <c r="AG1140" s="11">
        <f>MAX(AE1140,$C$3,U1140)</f>
        <v>252543.590713552</v>
      </c>
      <c r="AH1140" s="11">
        <f t="shared" si="215"/>
        <v>7.032424901838652E-2</v>
      </c>
      <c r="AI1140" s="11">
        <f>(3*K1140)/($C$2*$C$3*2)</f>
        <v>-1.4999999999999999E-2</v>
      </c>
      <c r="AJ1140">
        <f t="shared" si="207"/>
        <v>0.33471000000000001</v>
      </c>
      <c r="AK1140">
        <f t="shared" si="208"/>
        <v>7.032424901838652E-2</v>
      </c>
      <c r="AL1140">
        <f>0</f>
        <v>0</v>
      </c>
      <c r="AN1140">
        <f t="shared" si="209"/>
        <v>1.0188042991664773E-6</v>
      </c>
    </row>
    <row r="1141" spans="7:40" x14ac:dyDescent="0.25">
      <c r="G1141">
        <f>G1140+($C$6/1700)</f>
        <v>0.33500000000000663</v>
      </c>
      <c r="H1141" s="7">
        <f t="shared" si="210"/>
        <v>0.33500000000000002</v>
      </c>
      <c r="I1141" s="7">
        <f t="shared" si="216"/>
        <v>1141</v>
      </c>
      <c r="J1141" s="7">
        <f t="shared" si="217"/>
        <v>16.456000000000124</v>
      </c>
      <c r="K1141" s="7">
        <v>-100</v>
      </c>
      <c r="L1141">
        <f>SQRT(ABS((6*J1141)/($C$2*$C$8)))</f>
        <v>7.0262365459754034E-2</v>
      </c>
      <c r="M1141">
        <f>(3*K1141)/($C$2*$C$3*2)</f>
        <v>-1.4999999999999999E-2</v>
      </c>
      <c r="N1141">
        <f t="shared" si="211"/>
        <v>7.0262365459754034E-2</v>
      </c>
      <c r="O1141">
        <f t="shared" si="212"/>
        <v>9.7979589711327184E-2</v>
      </c>
      <c r="P1141">
        <f t="shared" si="206"/>
        <v>-68485.563564765369</v>
      </c>
      <c r="Q1141">
        <f>0</f>
        <v>0</v>
      </c>
      <c r="R1141" s="12">
        <f>ACOS((ABS($C$7-H1141))/$C$5)</f>
        <v>0.72273424781341877</v>
      </c>
      <c r="S1141">
        <f>ABS((2*$C$5/O1141)*((SIN(3*R1141))-(SIN(R1141))+((ABS($C$6/2-$C$7))/$C$5)*(2*COS(2*R1141)-1)))</f>
        <v>1.4634233736310989</v>
      </c>
      <c r="T1141">
        <f>SIN(R1141)*$C$5</f>
        <v>1.3228756555323001E-2</v>
      </c>
      <c r="U1141">
        <f>IFERROR($C$3*S1141,0)</f>
        <v>292684.67472621979</v>
      </c>
      <c r="V1141">
        <f>3.1415-ATAN((M1141/2)/ABS((G1141-$C$7)))</f>
        <v>3.6051476090009835</v>
      </c>
      <c r="W1141">
        <f>SQRT(((O1141/2))^2+(ABS(G1141-$C$7))^2)</f>
        <v>5.1234753829796073E-2</v>
      </c>
      <c r="X1141">
        <f t="shared" si="213"/>
        <v>3.1415000000000002</v>
      </c>
      <c r="Y1141">
        <f>G1141-$C$7</f>
        <v>-1.4999999999993352E-2</v>
      </c>
      <c r="Z1141">
        <f t="shared" si="214"/>
        <v>1.4452968575071511E-6</v>
      </c>
      <c r="AA1141">
        <f>W1141/$C$5</f>
        <v>2.5617376914898036</v>
      </c>
      <c r="AB1141">
        <f>Y1141/$C$5</f>
        <v>-0.7499999999996676</v>
      </c>
      <c r="AC1141">
        <f>$C$4/$C$5</f>
        <v>0</v>
      </c>
      <c r="AD1141">
        <f>IFERROR(ABS(((J1141*$C$5)/(4*Z1141))*((((1/(AA1141^3))-AA1141)*SIN(V1141))-(((4/(AA1141^5))-(5/(AA1141^3))+AA1141)*SIN(3*V1141))-(2*AC1141*((3/(AA1141^4))-(4/(AA1141^2))+1)*COS(2*V1141))+(2*AC1141*((1/(AA1141^2))-1)))),0)</f>
        <v>192546.25606196842</v>
      </c>
      <c r="AE1141">
        <f>0</f>
        <v>0</v>
      </c>
      <c r="AF1141">
        <f>MAX($C$8,AD1141)</f>
        <v>400000</v>
      </c>
      <c r="AG1141" s="11">
        <f>MAX(AE1141,$C$3,U1141)</f>
        <v>292684.67472621979</v>
      </c>
      <c r="AH1141" s="11">
        <f t="shared" si="215"/>
        <v>7.0262365459754034E-2</v>
      </c>
      <c r="AI1141" s="11">
        <f>(3*K1141)/($C$2*$C$3*2)</f>
        <v>-1.4999999999999999E-2</v>
      </c>
      <c r="AJ1141">
        <f t="shared" si="207"/>
        <v>0.33500000000000002</v>
      </c>
      <c r="AK1141">
        <f t="shared" si="208"/>
        <v>7.0262365459754034E-2</v>
      </c>
      <c r="AL1141">
        <f>0</f>
        <v>0</v>
      </c>
      <c r="AN1141">
        <f t="shared" si="209"/>
        <v>1.0179061965621883E-6</v>
      </c>
    </row>
    <row r="1142" spans="7:40" x14ac:dyDescent="0.25">
      <c r="G1142">
        <f>G1141+($C$6/1700)</f>
        <v>0.33529411764706546</v>
      </c>
      <c r="H1142" s="7">
        <f t="shared" si="210"/>
        <v>0.33528999999999998</v>
      </c>
      <c r="I1142" s="7">
        <f t="shared" si="216"/>
        <v>1142</v>
      </c>
      <c r="J1142" s="7">
        <f t="shared" si="217"/>
        <v>16.427000000000127</v>
      </c>
      <c r="K1142" s="7">
        <v>-100</v>
      </c>
      <c r="L1142">
        <f>SQRT(ABS((6*J1142)/($C$2*$C$8)))</f>
        <v>7.0200427349126862E-2</v>
      </c>
      <c r="M1142">
        <f>(3*K1142)/($C$2*$C$3*2)</f>
        <v>-1.4999999999999999E-2</v>
      </c>
      <c r="N1142">
        <f t="shared" si="211"/>
        <v>7.0200427349126862E-2</v>
      </c>
      <c r="O1142">
        <f t="shared" si="212"/>
        <v>9.7979589711327184E-2</v>
      </c>
      <c r="P1142">
        <f t="shared" si="206"/>
        <v>-69606.475368946107</v>
      </c>
      <c r="Q1142">
        <f>0</f>
        <v>0</v>
      </c>
      <c r="R1142" s="12">
        <f>ACOS((ABS($C$7-H1142))/$C$5)</f>
        <v>0.74439196066407676</v>
      </c>
      <c r="S1142">
        <f>ABS((2*$C$5/O1142)*((SIN(3*R1142))-(SIN(R1142))+((ABS($C$6/2-$C$7))/$C$5)*(2*COS(2*R1142)-1)))</f>
        <v>1.6614842678492479</v>
      </c>
      <c r="T1142">
        <f>SIN(R1142)*$C$5</f>
        <v>1.3550494455922999E-2</v>
      </c>
      <c r="U1142">
        <f>IFERROR($C$3*S1142,0)</f>
        <v>332296.85356984957</v>
      </c>
      <c r="V1142">
        <f>3.1415-ATAN((M1142/2)/ABS((G1142-$C$7)))</f>
        <v>3.6131155678625113</v>
      </c>
      <c r="W1142">
        <f>SQRT(((O1142/2))^2+(ABS(G1142-$C$7))^2)</f>
        <v>5.1149418137241345E-2</v>
      </c>
      <c r="X1142">
        <f t="shared" si="213"/>
        <v>3.1415000000000002</v>
      </c>
      <c r="Y1142">
        <f>G1142-$C$7</f>
        <v>-1.4705882352934518E-2</v>
      </c>
      <c r="Z1142">
        <f t="shared" si="214"/>
        <v>1.4414780250801449E-6</v>
      </c>
      <c r="AA1142">
        <f>W1142/$C$5</f>
        <v>2.5574709068620671</v>
      </c>
      <c r="AB1142">
        <f>Y1142/$C$5</f>
        <v>-0.73529411764672592</v>
      </c>
      <c r="AC1142">
        <f>$C$4/$C$5</f>
        <v>0</v>
      </c>
      <c r="AD1142">
        <f>IFERROR(ABS(((J1142*$C$5)/(4*Z1142))*((((1/(AA1142^3))-AA1142)*SIN(V1142))-(((4/(AA1142^5))-(5/(AA1142^3))+AA1142)*SIN(3*V1142))-(2*AC1142*((3/(AA1142^4))-(4/(AA1142^2))+1)*COS(2*V1142))+(2*AC1142*((1/(AA1142^2))-1)))),0)</f>
        <v>193829.60199557475</v>
      </c>
      <c r="AE1142">
        <f>0</f>
        <v>0</v>
      </c>
      <c r="AF1142">
        <f>MAX($C$8,AD1142)</f>
        <v>400000</v>
      </c>
      <c r="AG1142" s="11">
        <f>MAX(AE1142,$C$3,U1142)</f>
        <v>332296.85356984957</v>
      </c>
      <c r="AH1142" s="11">
        <f t="shared" si="215"/>
        <v>7.0200427349126862E-2</v>
      </c>
      <c r="AI1142" s="11">
        <f>(3*K1142)/($C$2*$C$3*2)</f>
        <v>-1.4999999999999999E-2</v>
      </c>
      <c r="AJ1142">
        <f t="shared" si="207"/>
        <v>0.33528999999999998</v>
      </c>
      <c r="AK1142">
        <f t="shared" si="208"/>
        <v>7.0200427349126862E-2</v>
      </c>
      <c r="AL1142">
        <f>0</f>
        <v>0</v>
      </c>
      <c r="AN1142">
        <f t="shared" si="209"/>
        <v>1.0520444382250089E-6</v>
      </c>
    </row>
    <row r="1143" spans="7:40" x14ac:dyDescent="0.25">
      <c r="G1143">
        <f>G1142+($C$6/1700)</f>
        <v>0.33558823529412429</v>
      </c>
      <c r="H1143" s="7">
        <f t="shared" si="210"/>
        <v>0.33559</v>
      </c>
      <c r="I1143" s="7">
        <f t="shared" si="216"/>
        <v>1143</v>
      </c>
      <c r="J1143" s="7">
        <f t="shared" si="217"/>
        <v>16.397000000000126</v>
      </c>
      <c r="K1143" s="7">
        <v>-100</v>
      </c>
      <c r="L1143">
        <f>SQRT(ABS((6*J1143)/($C$2*$C$8)))</f>
        <v>7.0136295881661995E-2</v>
      </c>
      <c r="M1143">
        <f>(3*K1143)/($C$2*$C$3*2)</f>
        <v>-1.4999999999999999E-2</v>
      </c>
      <c r="N1143">
        <f t="shared" si="211"/>
        <v>7.0136295881661995E-2</v>
      </c>
      <c r="O1143">
        <f t="shared" si="212"/>
        <v>9.7979589711327184E-2</v>
      </c>
      <c r="P1143">
        <f t="shared" si="206"/>
        <v>-70757.890419852571</v>
      </c>
      <c r="Q1143">
        <f>0</f>
        <v>0</v>
      </c>
      <c r="R1143" s="12">
        <f>ACOS((ABS($C$7-H1143))/$C$5)</f>
        <v>0.76627325029042659</v>
      </c>
      <c r="S1143">
        <f>ABS((2*$C$5/O1143)*((SIN(3*R1143))-(SIN(R1143))+((ABS($C$6/2-$C$7))/$C$5)*(2*COS(2*R1143)-1)))</f>
        <v>1.8634733566010522</v>
      </c>
      <c r="T1143">
        <f>SIN(R1143)*$C$5</f>
        <v>1.3869098745051916E-2</v>
      </c>
      <c r="U1143">
        <f>IFERROR($C$3*S1143,0)</f>
        <v>372694.67132021044</v>
      </c>
      <c r="V1143">
        <f>3.1415-ATAN((M1143/2)/ABS((G1143-$C$7)))</f>
        <v>3.6213405255185176</v>
      </c>
      <c r="W1143">
        <f>SQRT(((O1143/2))^2+(ABS(G1143-$C$7))^2)</f>
        <v>5.1065633864053099E-2</v>
      </c>
      <c r="X1143">
        <f t="shared" si="213"/>
        <v>3.1415000000000002</v>
      </c>
      <c r="Y1143">
        <f>G1143-$C$7</f>
        <v>-1.4411764705875685E-2</v>
      </c>
      <c r="Z1143">
        <f t="shared" si="214"/>
        <v>1.4375310544645256E-6</v>
      </c>
      <c r="AA1143">
        <f>W1143/$C$5</f>
        <v>2.553281693202655</v>
      </c>
      <c r="AB1143">
        <f>Y1143/$C$5</f>
        <v>-0.72058823529378424</v>
      </c>
      <c r="AC1143">
        <f>$C$4/$C$5</f>
        <v>0</v>
      </c>
      <c r="AD1143">
        <f>IFERROR(ABS(((J1143*$C$5)/(4*Z1143))*((((1/(AA1143^3))-AA1143)*SIN(V1143))-(((4/(AA1143^5))-(5/(AA1143^3))+AA1143)*SIN(3*V1143))-(2*AC1143*((3/(AA1143^4))-(4/(AA1143^2))+1)*COS(2*V1143))+(2*AC1143*((1/(AA1143^2))-1)))),0)</f>
        <v>195090.34279774412</v>
      </c>
      <c r="AE1143">
        <f>0</f>
        <v>0</v>
      </c>
      <c r="AF1143">
        <f>MAX($C$8,AD1143)</f>
        <v>400000</v>
      </c>
      <c r="AG1143" s="11">
        <f>MAX(AE1143,$C$3,U1143)</f>
        <v>372694.67132021044</v>
      </c>
      <c r="AH1143" s="11">
        <f t="shared" si="215"/>
        <v>7.0136295881661995E-2</v>
      </c>
      <c r="AI1143" s="11">
        <f>(3*K1143)/($C$2*$C$3*2)</f>
        <v>-1.4999999999999999E-2</v>
      </c>
      <c r="AJ1143">
        <f t="shared" si="207"/>
        <v>0.33559</v>
      </c>
      <c r="AK1143">
        <f t="shared" si="208"/>
        <v>7.0136295881661995E-2</v>
      </c>
      <c r="AL1143">
        <f>0</f>
        <v>0</v>
      </c>
      <c r="AN1143">
        <f t="shared" si="209"/>
        <v>1.0160765719177356E-6</v>
      </c>
    </row>
    <row r="1144" spans="7:40" x14ac:dyDescent="0.25">
      <c r="G1144">
        <f>G1143+($C$6/1700)</f>
        <v>0.33588235294118313</v>
      </c>
      <c r="H1144" s="7">
        <f t="shared" si="210"/>
        <v>0.33588000000000001</v>
      </c>
      <c r="I1144" s="7">
        <f t="shared" si="216"/>
        <v>1144</v>
      </c>
      <c r="J1144" s="7">
        <f t="shared" si="217"/>
        <v>16.368000000000126</v>
      </c>
      <c r="K1144" s="7">
        <v>-100</v>
      </c>
      <c r="L1144">
        <f>SQRT(ABS((6*J1144)/($C$2*$C$8)))</f>
        <v>7.0074246339151158E-2</v>
      </c>
      <c r="M1144">
        <f>(3*K1144)/($C$2*$C$3*2)</f>
        <v>-1.4999999999999999E-2</v>
      </c>
      <c r="N1144">
        <f t="shared" si="211"/>
        <v>7.0074246339151158E-2</v>
      </c>
      <c r="O1144">
        <f t="shared" si="212"/>
        <v>9.7979589711327184E-2</v>
      </c>
      <c r="P1144">
        <f t="shared" si="206"/>
        <v>-71863.56323571931</v>
      </c>
      <c r="Q1144">
        <f>0</f>
        <v>0</v>
      </c>
      <c r="R1144" s="12">
        <f>ACOS((ABS($C$7-H1144))/$C$5)</f>
        <v>0.78696216594792467</v>
      </c>
      <c r="S1144">
        <f>ABS((2*$C$5/O1144)*((SIN(3*R1144))-(SIN(R1144))+((ABS($C$6/2-$C$7))/$C$5)*(2*COS(2*R1144)-1)))</f>
        <v>2.0558202327901207</v>
      </c>
      <c r="T1144">
        <f>SIN(R1144)*$C$5</f>
        <v>1.4164236654334781E-2</v>
      </c>
      <c r="U1144">
        <f>IFERROR($C$3*S1144,0)</f>
        <v>411164.04655802413</v>
      </c>
      <c r="V1144">
        <f>3.1415-ATAN((M1144/2)/ABS((G1144-$C$7)))</f>
        <v>3.6298339510566016</v>
      </c>
      <c r="W1144">
        <f>SQRT(((O1144/2))^2+(ABS(G1144-$C$7))^2)</f>
        <v>5.0983408658869828E-2</v>
      </c>
      <c r="X1144">
        <f t="shared" si="213"/>
        <v>3.1415000000000002</v>
      </c>
      <c r="Y1144">
        <f>G1144-$C$7</f>
        <v>-1.4117647058816851E-2</v>
      </c>
      <c r="Z1144">
        <f t="shared" si="214"/>
        <v>1.4337190800990443E-6</v>
      </c>
      <c r="AA1144">
        <f>W1144/$C$5</f>
        <v>2.5491704329434914</v>
      </c>
      <c r="AB1144">
        <f>Y1144/$C$5</f>
        <v>-0.70588235294084256</v>
      </c>
      <c r="AC1144">
        <f>$C$4/$C$5</f>
        <v>0</v>
      </c>
      <c r="AD1144">
        <f>IFERROR(ABS(((J1144*$C$5)/(4*Z1144))*((((1/(AA1144^3))-AA1144)*SIN(V1144))-(((4/(AA1144^5))-(5/(AA1144^3))+AA1144)*SIN(3*V1144))-(2*AC1144*((3/(AA1144^4))-(4/(AA1144^2))+1)*COS(2*V1144))+(2*AC1144*((1/(AA1144^2))-1)))),0)</f>
        <v>196310.8321354166</v>
      </c>
      <c r="AE1144">
        <f>0</f>
        <v>0</v>
      </c>
      <c r="AF1144">
        <f>MAX($C$8,AD1144)</f>
        <v>400000</v>
      </c>
      <c r="AG1144" s="11">
        <f>MAX(AE1144,$C$3,U1144)</f>
        <v>411164.04655802413</v>
      </c>
      <c r="AH1144" s="11">
        <f t="shared" si="215"/>
        <v>7.0074246339151158E-2</v>
      </c>
      <c r="AI1144" s="11">
        <f>(3*K1144)/($C$2*$C$3*2)</f>
        <v>-1.4999999999999999E-2</v>
      </c>
      <c r="AJ1144">
        <f t="shared" si="207"/>
        <v>0.33588000000000001</v>
      </c>
      <c r="AK1144">
        <f t="shared" si="208"/>
        <v>7.0074246339151158E-2</v>
      </c>
      <c r="AL1144">
        <f>0</f>
        <v>0</v>
      </c>
      <c r="AN1144">
        <f t="shared" si="209"/>
        <v>1.0501499892871332E-6</v>
      </c>
    </row>
    <row r="1145" spans="7:40" x14ac:dyDescent="0.25">
      <c r="G1145">
        <f>G1144+($C$6/1700)</f>
        <v>0.33617647058824196</v>
      </c>
      <c r="H1145" s="7">
        <f t="shared" si="210"/>
        <v>0.33617999999999998</v>
      </c>
      <c r="I1145" s="7">
        <f t="shared" si="216"/>
        <v>1145</v>
      </c>
      <c r="J1145" s="7">
        <f t="shared" si="217"/>
        <v>16.338000000000129</v>
      </c>
      <c r="K1145" s="7">
        <v>-100</v>
      </c>
      <c r="L1145">
        <f>SQRT(ABS((6*J1145)/($C$2*$C$8)))</f>
        <v>7.0009999285816582E-2</v>
      </c>
      <c r="M1145">
        <f>(3*K1145)/($C$2*$C$3*2)</f>
        <v>-1.4999999999999999E-2</v>
      </c>
      <c r="N1145">
        <f t="shared" si="211"/>
        <v>7.0009999285816582E-2</v>
      </c>
      <c r="O1145">
        <f t="shared" si="212"/>
        <v>9.7979589711327184E-2</v>
      </c>
      <c r="P1145">
        <f t="shared" si="206"/>
        <v>-73000.144616837104</v>
      </c>
      <c r="Q1145">
        <f>0</f>
        <v>0</v>
      </c>
      <c r="R1145" s="12">
        <f>ACOS((ABS($C$7-H1145))/$C$5)</f>
        <v>0.80792478335867079</v>
      </c>
      <c r="S1145">
        <f>ABS((2*$C$5/O1145)*((SIN(3*R1145))-(SIN(R1145))+((ABS($C$6/2-$C$7))/$C$5)*(2*COS(2*R1145)-1)))</f>
        <v>2.2516901249981447</v>
      </c>
      <c r="T1145">
        <f>SIN(R1145)*$C$5</f>
        <v>1.4457095143907715E-2</v>
      </c>
      <c r="U1145">
        <f>IFERROR($C$3*S1145,0)</f>
        <v>450338.02499962895</v>
      </c>
      <c r="V1145">
        <f>3.1415-ATAN((M1145/2)/ABS((G1145-$C$7)))</f>
        <v>3.6386079194506591</v>
      </c>
      <c r="W1145">
        <f>SQRT(((O1145/2))^2+(ABS(G1145-$C$7))^2)</f>
        <v>5.0902750076962856E-2</v>
      </c>
      <c r="X1145">
        <f t="shared" si="213"/>
        <v>3.1415000000000002</v>
      </c>
      <c r="Y1145">
        <f>G1145-$C$7</f>
        <v>-1.3823529411758018E-2</v>
      </c>
      <c r="Z1145">
        <f t="shared" si="214"/>
        <v>1.4297792104146002E-6</v>
      </c>
      <c r="AA1145">
        <f>W1145/$C$5</f>
        <v>2.5451375038481427</v>
      </c>
      <c r="AB1145">
        <f>Y1145/$C$5</f>
        <v>-0.69117647058790088</v>
      </c>
      <c r="AC1145">
        <f>$C$4/$C$5</f>
        <v>0</v>
      </c>
      <c r="AD1145">
        <f>IFERROR(ABS(((J1145*$C$5)/(4*Z1145))*((((1/(AA1145^3))-AA1145)*SIN(V1145))-(((4/(AA1145^5))-(5/(AA1145^3))+AA1145)*SIN(3*V1145))-(2*AC1145*((3/(AA1145^4))-(4/(AA1145^2))+1)*COS(2*V1145))+(2*AC1145*((1/(AA1145^2))-1)))),0)</f>
        <v>197496.59026242993</v>
      </c>
      <c r="AE1145">
        <f>0</f>
        <v>0</v>
      </c>
      <c r="AF1145">
        <f>MAX($C$8,AD1145)</f>
        <v>400000</v>
      </c>
      <c r="AG1145" s="11">
        <f>MAX(AE1145,$C$3,U1145)</f>
        <v>450338.02499962895</v>
      </c>
      <c r="AH1145" s="11">
        <f t="shared" si="215"/>
        <v>7.0009999285816582E-2</v>
      </c>
      <c r="AI1145" s="11">
        <f>(3*K1145)/($C$2*$C$3*2)</f>
        <v>-1.4999999999999999E-2</v>
      </c>
      <c r="AJ1145">
        <f t="shared" si="207"/>
        <v>0.33617999999999998</v>
      </c>
      <c r="AK1145">
        <f t="shared" si="208"/>
        <v>7.0009999285816582E-2</v>
      </c>
      <c r="AL1145">
        <f>0</f>
        <v>0</v>
      </c>
      <c r="AN1145">
        <f t="shared" si="209"/>
        <v>1.014243646763487E-6</v>
      </c>
    </row>
    <row r="1146" spans="7:40" x14ac:dyDescent="0.25">
      <c r="G1146">
        <f>G1145+($C$6/1700)</f>
        <v>0.33647058823530079</v>
      </c>
      <c r="H1146" s="7">
        <f t="shared" si="210"/>
        <v>0.33646999999999999</v>
      </c>
      <c r="I1146" s="7">
        <f t="shared" si="216"/>
        <v>1146</v>
      </c>
      <c r="J1146" s="7">
        <f t="shared" si="217"/>
        <v>16.309000000000129</v>
      </c>
      <c r="K1146" s="7">
        <v>-100</v>
      </c>
      <c r="L1146">
        <f>SQRT(ABS((6*J1146)/($C$2*$C$8)))</f>
        <v>6.9947837707823673E-2</v>
      </c>
      <c r="M1146">
        <f>(3*K1146)/($C$2*$C$3*2)</f>
        <v>-1.4999999999999999E-2</v>
      </c>
      <c r="N1146">
        <f t="shared" si="211"/>
        <v>6.9947837707823673E-2</v>
      </c>
      <c r="O1146">
        <f t="shared" si="212"/>
        <v>9.7979589711327184E-2</v>
      </c>
      <c r="P1146">
        <f t="shared" si="206"/>
        <v>-74092.126146802853</v>
      </c>
      <c r="Q1146">
        <f>0</f>
        <v>0</v>
      </c>
      <c r="R1146" s="12">
        <f>ACOS((ABS($C$7-H1146))/$C$5)</f>
        <v>0.82779670657729587</v>
      </c>
      <c r="S1146">
        <f>ABS((2*$C$5/O1146)*((SIN(3*R1146))-(SIN(R1146))+((ABS($C$6/2-$C$7))/$C$5)*(2*COS(2*R1146)-1)))</f>
        <v>2.437937032169728</v>
      </c>
      <c r="T1146">
        <f>SIN(R1146)*$C$5</f>
        <v>1.4728852636916439E-2</v>
      </c>
      <c r="U1146">
        <f>IFERROR($C$3*S1146,0)</f>
        <v>487587.40643394558</v>
      </c>
      <c r="V1146">
        <f>3.1415-ATAN((M1146/2)/ABS((G1146-$C$7)))</f>
        <v>3.6476751436208006</v>
      </c>
      <c r="W1146">
        <f>SQRT(((O1146/2))^2+(ABS(G1146-$C$7))^2)</f>
        <v>5.0823665577157888E-2</v>
      </c>
      <c r="X1146">
        <f t="shared" si="213"/>
        <v>3.1415000000000002</v>
      </c>
      <c r="Y1146">
        <f>G1146-$C$7</f>
        <v>-1.3529411764699184E-2</v>
      </c>
      <c r="Z1146">
        <f t="shared" si="214"/>
        <v>1.4259741064711319E-6</v>
      </c>
      <c r="AA1146">
        <f>W1146/$C$5</f>
        <v>2.5411832788578943</v>
      </c>
      <c r="AB1146">
        <f>Y1146/$C$5</f>
        <v>-0.6764705882349592</v>
      </c>
      <c r="AC1146">
        <f>$C$4/$C$5</f>
        <v>0</v>
      </c>
      <c r="AD1146">
        <f>IFERROR(ABS(((J1146*$C$5)/(4*Z1146))*((((1/(AA1146^3))-AA1146)*SIN(V1146))-(((4/(AA1146^5))-(5/(AA1146^3))+AA1146)*SIN(3*V1146))-(2*AC1146*((3/(AA1146^4))-(4/(AA1146^2))+1)*COS(2*V1146))+(2*AC1146*((1/(AA1146^2))-1)))),0)</f>
        <v>198628.46688759819</v>
      </c>
      <c r="AE1146">
        <f>0</f>
        <v>0</v>
      </c>
      <c r="AF1146">
        <f>MAX($C$8,AD1146)</f>
        <v>400000</v>
      </c>
      <c r="AG1146" s="11">
        <f>MAX(AE1146,$C$3,U1146)</f>
        <v>487587.40643394558</v>
      </c>
      <c r="AH1146" s="11">
        <f t="shared" si="215"/>
        <v>6.9947837707823673E-2</v>
      </c>
      <c r="AI1146" s="11">
        <f>(3*K1146)/($C$2*$C$3*2)</f>
        <v>-1.4999999999999999E-2</v>
      </c>
      <c r="AJ1146">
        <f t="shared" si="207"/>
        <v>0.33646999999999999</v>
      </c>
      <c r="AK1146">
        <f t="shared" si="208"/>
        <v>6.9947837707823673E-2</v>
      </c>
      <c r="AL1146">
        <f>0</f>
        <v>0</v>
      </c>
      <c r="AN1146">
        <f t="shared" si="209"/>
        <v>1.0133415021601044E-6</v>
      </c>
    </row>
    <row r="1147" spans="7:40" x14ac:dyDescent="0.25">
      <c r="G1147">
        <f>G1146+($C$6/1700)</f>
        <v>0.33676470588235963</v>
      </c>
      <c r="H1147" s="7">
        <f t="shared" si="210"/>
        <v>0.33676</v>
      </c>
      <c r="I1147" s="7">
        <f t="shared" si="216"/>
        <v>1147</v>
      </c>
      <c r="J1147" s="7">
        <f t="shared" si="217"/>
        <v>16.280000000000129</v>
      </c>
      <c r="K1147" s="7">
        <v>-100</v>
      </c>
      <c r="L1147">
        <f>SQRT(ABS((6*J1147)/($C$2*$C$8)))</f>
        <v>6.9885620838624873E-2</v>
      </c>
      <c r="M1147">
        <f>(3*K1147)/($C$2*$C$3*2)</f>
        <v>-1.4999999999999999E-2</v>
      </c>
      <c r="N1147">
        <f t="shared" si="211"/>
        <v>6.9885620838624873E-2</v>
      </c>
      <c r="O1147">
        <f t="shared" si="212"/>
        <v>9.7979589711327184E-2</v>
      </c>
      <c r="P1147">
        <f t="shared" si="206"/>
        <v>-75177.668505265232</v>
      </c>
      <c r="Q1147">
        <f>0</f>
        <v>0</v>
      </c>
      <c r="R1147" s="12">
        <f>ACOS((ABS($C$7-H1147))/$C$5)</f>
        <v>0.84731226801860027</v>
      </c>
      <c r="S1147">
        <f>ABS((2*$C$5/O1147)*((SIN(3*R1147))-(SIN(R1147))+((ABS($C$6/2-$C$7))/$C$5)*(2*COS(2*R1147)-1)))</f>
        <v>2.6210623883894137</v>
      </c>
      <c r="T1147">
        <f>SIN(R1147)*$C$5</f>
        <v>1.499007671761558E-2</v>
      </c>
      <c r="U1147">
        <f>IFERROR($C$3*S1147,0)</f>
        <v>524212.47767788277</v>
      </c>
      <c r="V1147">
        <f>3.1415-ATAN((M1147/2)/ABS((G1147-$C$7)))</f>
        <v>3.6570490074591966</v>
      </c>
      <c r="W1147">
        <f>SQRT(((O1147/2))^2+(ABS(G1147-$C$7))^2)</f>
        <v>5.0746162518760456E-2</v>
      </c>
      <c r="X1147">
        <f t="shared" si="213"/>
        <v>3.1415000000000002</v>
      </c>
      <c r="Y1147">
        <f>G1147-$C$7</f>
        <v>-1.323529411764035E-2</v>
      </c>
      <c r="Z1147">
        <f t="shared" si="214"/>
        <v>1.4221723840660276E-6</v>
      </c>
      <c r="AA1147">
        <f>W1147/$C$5</f>
        <v>2.5373081259380226</v>
      </c>
      <c r="AB1147">
        <f>Y1147/$C$5</f>
        <v>-0.66176470588201752</v>
      </c>
      <c r="AC1147">
        <f>$C$4/$C$5</f>
        <v>0</v>
      </c>
      <c r="AD1147">
        <f>IFERROR(ABS(((J1147*$C$5)/(4*Z1147))*((((1/(AA1147^3))-AA1147)*SIN(V1147))-(((4/(AA1147^5))-(5/(AA1147^3))+AA1147)*SIN(3*V1147))-(2*AC1147*((3/(AA1147^4))-(4/(AA1147^2))+1)*COS(2*V1147))+(2*AC1147*((1/(AA1147^2))-1)))),0)</f>
        <v>199704.60419195559</v>
      </c>
      <c r="AE1147">
        <f>0</f>
        <v>0</v>
      </c>
      <c r="AF1147">
        <f>MAX($C$8,AD1147)</f>
        <v>400000</v>
      </c>
      <c r="AG1147" s="11">
        <f>MAX(AE1147,$C$3,U1147)</f>
        <v>524212.47767788277</v>
      </c>
      <c r="AH1147" s="11">
        <f t="shared" si="215"/>
        <v>6.9885620838624873E-2</v>
      </c>
      <c r="AI1147" s="11">
        <f>(3*K1147)/($C$2*$C$3*2)</f>
        <v>-1.4999999999999999E-2</v>
      </c>
      <c r="AJ1147">
        <f t="shared" si="207"/>
        <v>0.33676</v>
      </c>
      <c r="AK1147">
        <f t="shared" si="208"/>
        <v>6.9885620838624873E-2</v>
      </c>
      <c r="AL1147">
        <f>0</f>
        <v>0</v>
      </c>
      <c r="AN1147">
        <f t="shared" si="209"/>
        <v>1.0473180032827532E-6</v>
      </c>
    </row>
    <row r="1148" spans="7:40" x14ac:dyDescent="0.25">
      <c r="G1148">
        <f>G1147+($C$6/1700)</f>
        <v>0.33705882352941846</v>
      </c>
      <c r="H1148" s="7">
        <f t="shared" si="210"/>
        <v>0.33706000000000003</v>
      </c>
      <c r="I1148" s="7">
        <f t="shared" si="216"/>
        <v>1148</v>
      </c>
      <c r="J1148" s="7">
        <f t="shared" si="217"/>
        <v>16.250000000000128</v>
      </c>
      <c r="K1148" s="7">
        <v>-100</v>
      </c>
      <c r="L1148">
        <f>SQRT(ABS((6*J1148)/($C$2*$C$8)))</f>
        <v>6.9821200218844984E-2</v>
      </c>
      <c r="M1148">
        <f>(3*K1148)/($C$2*$C$3*2)</f>
        <v>-1.4999999999999999E-2</v>
      </c>
      <c r="N1148">
        <f t="shared" si="211"/>
        <v>6.9821200218844984E-2</v>
      </c>
      <c r="O1148">
        <f t="shared" si="212"/>
        <v>9.7979589711327184E-2</v>
      </c>
      <c r="P1148">
        <f t="shared" si="206"/>
        <v>-76293.944882795739</v>
      </c>
      <c r="Q1148">
        <f>0</f>
        <v>0</v>
      </c>
      <c r="R1148" s="12">
        <f>ACOS((ABS($C$7-H1148))/$C$5)</f>
        <v>0.8671529678611003</v>
      </c>
      <c r="S1148">
        <f>ABS((2*$C$5/O1148)*((SIN(3*R1148))-(SIN(R1148))+((ABS($C$6/2-$C$7))/$C$5)*(2*COS(2*R1148)-1)))</f>
        <v>2.8071394520419375</v>
      </c>
      <c r="T1148">
        <f>SIN(R1148)*$C$5</f>
        <v>1.5249799998688546E-2</v>
      </c>
      <c r="U1148">
        <f>IFERROR($C$3*S1148,0)</f>
        <v>561427.89040838752</v>
      </c>
      <c r="V1148">
        <f>3.1415-ATAN((M1148/2)/ABS((G1148-$C$7)))</f>
        <v>3.6667435996544304</v>
      </c>
      <c r="W1148">
        <f>SQRT(((O1148/2))^2+(ABS(G1148-$C$7))^2)</f>
        <v>5.0670248158487793E-2</v>
      </c>
      <c r="X1148">
        <f t="shared" si="213"/>
        <v>3.1415000000000002</v>
      </c>
      <c r="Y1148">
        <f>G1148-$C$7</f>
        <v>-1.2941176470581517E-2</v>
      </c>
      <c r="Z1148">
        <f t="shared" si="214"/>
        <v>1.4182431294453001E-6</v>
      </c>
      <c r="AA1148">
        <f>W1148/$C$5</f>
        <v>2.5335124079243898</v>
      </c>
      <c r="AB1148">
        <f>Y1148/$C$5</f>
        <v>-0.64705882352907584</v>
      </c>
      <c r="AC1148">
        <f>$C$4/$C$5</f>
        <v>0</v>
      </c>
      <c r="AD1148">
        <f>IFERROR(ABS(((J1148*$C$5)/(4*Z1148))*((((1/(AA1148^3))-AA1148)*SIN(V1148))-(((4/(AA1148^5))-(5/(AA1148^3))+AA1148)*SIN(3*V1148))-(2*AC1148*((3/(AA1148^4))-(4/(AA1148^2))+1)*COS(2*V1148))+(2*AC1148*((1/(AA1148^2))-1)))),0)</f>
        <v>200722.51070742786</v>
      </c>
      <c r="AE1148">
        <f>0</f>
        <v>0</v>
      </c>
      <c r="AF1148">
        <f>MAX($C$8,AD1148)</f>
        <v>400000</v>
      </c>
      <c r="AG1148" s="11">
        <f>MAX(AE1148,$C$3,U1148)</f>
        <v>561427.89040838752</v>
      </c>
      <c r="AH1148" s="11">
        <f t="shared" si="215"/>
        <v>6.9821200218844984E-2</v>
      </c>
      <c r="AI1148" s="11">
        <f>(3*K1148)/($C$2*$C$3*2)</f>
        <v>-1.4999999999999999E-2</v>
      </c>
      <c r="AJ1148">
        <f t="shared" si="207"/>
        <v>0.33706000000000003</v>
      </c>
      <c r="AK1148">
        <f t="shared" si="208"/>
        <v>6.9821200218844984E-2</v>
      </c>
      <c r="AL1148">
        <f>0</f>
        <v>0</v>
      </c>
      <c r="AN1148">
        <f t="shared" si="209"/>
        <v>1.011503620853482E-6</v>
      </c>
    </row>
    <row r="1149" spans="7:40" x14ac:dyDescent="0.25">
      <c r="G1149">
        <f>G1148+($C$6/1700)</f>
        <v>0.33735294117647729</v>
      </c>
      <c r="H1149" s="7">
        <f t="shared" si="210"/>
        <v>0.33734999999999998</v>
      </c>
      <c r="I1149" s="7">
        <f t="shared" si="216"/>
        <v>1149</v>
      </c>
      <c r="J1149" s="7">
        <f t="shared" si="217"/>
        <v>16.221000000000132</v>
      </c>
      <c r="K1149" s="7">
        <v>-100</v>
      </c>
      <c r="L1149">
        <f>SQRT(ABS((6*J1149)/($C$2*$C$8)))</f>
        <v>6.9758870403698769E-2</v>
      </c>
      <c r="M1149">
        <f>(3*K1149)/($C$2*$C$3*2)</f>
        <v>-1.4999999999999999E-2</v>
      </c>
      <c r="N1149">
        <f t="shared" si="211"/>
        <v>6.9758870403698769E-2</v>
      </c>
      <c r="O1149">
        <f t="shared" si="212"/>
        <v>9.7979589711327184E-2</v>
      </c>
      <c r="P1149">
        <f t="shared" si="206"/>
        <v>-77366.533887216152</v>
      </c>
      <c r="Q1149">
        <f>0</f>
        <v>0</v>
      </c>
      <c r="R1149" s="12">
        <f>ACOS((ABS($C$7-H1149))/$C$5)</f>
        <v>0.8860197145493981</v>
      </c>
      <c r="S1149">
        <f>ABS((2*$C$5/O1149)*((SIN(3*R1149))-(SIN(R1149))+((ABS($C$6/2-$C$7))/$C$5)*(2*COS(2*R1149)-1)))</f>
        <v>2.9836927830053579</v>
      </c>
      <c r="T1149">
        <f>SIN(R1149)*$C$5</f>
        <v>1.5491207183431515E-2</v>
      </c>
      <c r="U1149">
        <f>IFERROR($C$3*S1149,0)</f>
        <v>596738.55660107161</v>
      </c>
      <c r="V1149">
        <f>3.1415-ATAN((M1149/2)/ABS((G1149-$C$7)))</f>
        <v>3.676773748090393</v>
      </c>
      <c r="W1149">
        <f>SQRT(((O1149/2))^2+(ABS(G1149-$C$7))^2)</f>
        <v>5.0595929647409839E-2</v>
      </c>
      <c r="X1149">
        <f t="shared" si="213"/>
        <v>3.1415000000000002</v>
      </c>
      <c r="Y1149">
        <f>G1149-$C$7</f>
        <v>-1.2647058823522683E-2</v>
      </c>
      <c r="Z1149">
        <f t="shared" si="214"/>
        <v>1.4144482960230088E-6</v>
      </c>
      <c r="AA1149">
        <f>W1149/$C$5</f>
        <v>2.5297964823704917</v>
      </c>
      <c r="AB1149">
        <f>Y1149/$C$5</f>
        <v>-0.63235294117613416</v>
      </c>
      <c r="AC1149">
        <f>$C$4/$C$5</f>
        <v>0</v>
      </c>
      <c r="AD1149">
        <f>IFERROR(ABS(((J1149*$C$5)/(4*Z1149))*((((1/(AA1149^3))-AA1149)*SIN(V1149))-(((4/(AA1149^5))-(5/(AA1149^3))+AA1149)*SIN(3*V1149))-(2*AC1149*((3/(AA1149^4))-(4/(AA1149^2))+1)*COS(2*V1149))+(2*AC1149*((1/(AA1149^2))-1)))),0)</f>
        <v>201660.32565816341</v>
      </c>
      <c r="AE1149">
        <f>0</f>
        <v>0</v>
      </c>
      <c r="AF1149">
        <f>MAX($C$8,AD1149)</f>
        <v>400000</v>
      </c>
      <c r="AG1149" s="11">
        <f>MAX(AE1149,$C$3,U1149)</f>
        <v>596738.55660107161</v>
      </c>
      <c r="AH1149" s="11">
        <f t="shared" si="215"/>
        <v>6.9758870403698769E-2</v>
      </c>
      <c r="AI1149" s="11">
        <f>(3*K1149)/($C$2*$C$3*2)</f>
        <v>-1.4999999999999999E-2</v>
      </c>
      <c r="AJ1149">
        <f t="shared" si="207"/>
        <v>0.33734999999999998</v>
      </c>
      <c r="AK1149">
        <f t="shared" si="208"/>
        <v>6.9758870403698769E-2</v>
      </c>
      <c r="AL1149">
        <f>0</f>
        <v>0</v>
      </c>
      <c r="AN1149">
        <f t="shared" si="209"/>
        <v>1.0454149893703328E-6</v>
      </c>
    </row>
    <row r="1150" spans="7:40" x14ac:dyDescent="0.25">
      <c r="G1150">
        <f>G1149+($C$6/1700)</f>
        <v>0.33764705882353613</v>
      </c>
      <c r="H1150" s="7">
        <f t="shared" si="210"/>
        <v>0.33765000000000001</v>
      </c>
      <c r="I1150" s="7">
        <f t="shared" si="216"/>
        <v>1150</v>
      </c>
      <c r="J1150" s="7">
        <f t="shared" si="217"/>
        <v>16.19100000000013</v>
      </c>
      <c r="K1150" s="7">
        <v>-100</v>
      </c>
      <c r="L1150">
        <f>SQRT(ABS((6*J1150)/($C$2*$C$8)))</f>
        <v>6.9694332624683622E-2</v>
      </c>
      <c r="M1150">
        <f>(3*K1150)/($C$2*$C$3*2)</f>
        <v>-1.4999999999999999E-2</v>
      </c>
      <c r="N1150">
        <f t="shared" si="211"/>
        <v>6.9694332624683622E-2</v>
      </c>
      <c r="O1150">
        <f t="shared" si="212"/>
        <v>9.7979589711327184E-2</v>
      </c>
      <c r="P1150">
        <f t="shared" si="206"/>
        <v>-78469.330357215702</v>
      </c>
      <c r="Q1150">
        <f>0</f>
        <v>0</v>
      </c>
      <c r="R1150" s="12">
        <f>ACOS((ABS($C$7-H1150))/$C$5)</f>
        <v>0.90523595727943751</v>
      </c>
      <c r="S1150">
        <f>ABS((2*$C$5/O1150)*((SIN(3*R1150))-(SIN(R1150))+((ABS($C$6/2-$C$7))/$C$5)*(2*COS(2*R1150)-1)))</f>
        <v>3.1628298149031835</v>
      </c>
      <c r="T1150">
        <f>SIN(R1150)*$C$5</f>
        <v>1.573141760935742E-2</v>
      </c>
      <c r="U1150">
        <f>IFERROR($C$3*S1150,0)</f>
        <v>632565.96298063674</v>
      </c>
      <c r="V1150">
        <f>3.1415-ATAN((M1150/2)/ABS((G1150-$C$7)))</f>
        <v>3.687155054527234</v>
      </c>
      <c r="W1150">
        <f>SQRT(((O1150/2))^2+(ABS(G1150-$C$7))^2)</f>
        <v>5.0523214027901858E-2</v>
      </c>
      <c r="X1150">
        <f t="shared" si="213"/>
        <v>3.1415000000000002</v>
      </c>
      <c r="Y1150">
        <f>G1150-$C$7</f>
        <v>-1.235294117646385E-2</v>
      </c>
      <c r="Z1150">
        <f t="shared" si="214"/>
        <v>1.4105261744078273E-6</v>
      </c>
      <c r="AA1150">
        <f>W1150/$C$5</f>
        <v>2.5261607013950931</v>
      </c>
      <c r="AB1150">
        <f>Y1150/$C$5</f>
        <v>-0.61764705882319249</v>
      </c>
      <c r="AC1150">
        <f>$C$4/$C$5</f>
        <v>0</v>
      </c>
      <c r="AD1150">
        <f>IFERROR(ABS(((J1150*$C$5)/(4*Z1150))*((((1/(AA1150^3))-AA1150)*SIN(V1150))-(((4/(AA1150^5))-(5/(AA1150^3))+AA1150)*SIN(3*V1150))-(2*AC1150*((3/(AA1150^4))-(4/(AA1150^2))+1)*COS(2*V1150))+(2*AC1150*((1/(AA1150^2))-1)))),0)</f>
        <v>202519.93245133158</v>
      </c>
      <c r="AE1150">
        <f>0</f>
        <v>0</v>
      </c>
      <c r="AF1150">
        <f>MAX($C$8,AD1150)</f>
        <v>400000</v>
      </c>
      <c r="AG1150" s="11">
        <f>MAX(AE1150,$C$3,U1150)</f>
        <v>632565.96298063674</v>
      </c>
      <c r="AH1150" s="11">
        <f t="shared" si="215"/>
        <v>6.9694332624683622E-2</v>
      </c>
      <c r="AI1150" s="11">
        <f>(3*K1150)/($C$2*$C$3*2)</f>
        <v>-1.4999999999999999E-2</v>
      </c>
      <c r="AJ1150">
        <f t="shared" si="207"/>
        <v>0.33765000000000001</v>
      </c>
      <c r="AK1150">
        <f t="shared" si="208"/>
        <v>6.9694332624683622E-2</v>
      </c>
      <c r="AL1150">
        <f>0</f>
        <v>0</v>
      </c>
      <c r="AN1150">
        <f t="shared" si="209"/>
        <v>1.0096623940704615E-6</v>
      </c>
    </row>
    <row r="1151" spans="7:40" x14ac:dyDescent="0.25">
      <c r="G1151">
        <f>G1150+($C$6/1700)</f>
        <v>0.33794117647059496</v>
      </c>
      <c r="H1151" s="7">
        <f t="shared" si="210"/>
        <v>0.33794000000000002</v>
      </c>
      <c r="I1151" s="7">
        <f t="shared" si="216"/>
        <v>1151</v>
      </c>
      <c r="J1151" s="7">
        <f t="shared" si="217"/>
        <v>16.16200000000013</v>
      </c>
      <c r="K1151" s="7">
        <v>-100</v>
      </c>
      <c r="L1151">
        <f>SQRT(ABS((6*J1151)/($C$2*$C$8)))</f>
        <v>6.9631889246235729E-2</v>
      </c>
      <c r="M1151">
        <f>(3*K1151)/($C$2*$C$3*2)</f>
        <v>-1.4999999999999999E-2</v>
      </c>
      <c r="N1151">
        <f t="shared" si="211"/>
        <v>6.9631889246235729E-2</v>
      </c>
      <c r="O1151">
        <f t="shared" si="212"/>
        <v>9.7979589711327184E-2</v>
      </c>
      <c r="P1151">
        <f t="shared" si="206"/>
        <v>-79528.677423984162</v>
      </c>
      <c r="Q1151">
        <f>0</f>
        <v>0</v>
      </c>
      <c r="R1151" s="12">
        <f>ACOS((ABS($C$7-H1151))/$C$5)</f>
        <v>0.92353992083517178</v>
      </c>
      <c r="S1151">
        <f>ABS((2*$C$5/O1151)*((SIN(3*R1151))-(SIN(R1151))+((ABS($C$6/2-$C$7))/$C$5)*(2*COS(2*R1151)-1)))</f>
        <v>3.3325466646691728</v>
      </c>
      <c r="T1151">
        <f>SIN(R1151)*$C$5</f>
        <v>1.5954823721997087E-2</v>
      </c>
      <c r="U1151">
        <f>IFERROR($C$3*S1151,0)</f>
        <v>666509.33293383452</v>
      </c>
      <c r="V1151">
        <f>3.1415-ATAN((M1151/2)/ABS((G1151-$C$7)))</f>
        <v>3.6979039291892009</v>
      </c>
      <c r="W1151">
        <f>SQRT(((O1151/2))^2+(ABS(G1151-$C$7))^2)</f>
        <v>5.0452108230611484E-2</v>
      </c>
      <c r="X1151">
        <f t="shared" si="213"/>
        <v>3.1415000000000002</v>
      </c>
      <c r="Y1151">
        <f>G1151-$C$7</f>
        <v>-1.2058823529405016E-2</v>
      </c>
      <c r="Z1151">
        <f t="shared" si="214"/>
        <v>1.4067382424970885E-6</v>
      </c>
      <c r="AA1151">
        <f>W1151/$C$5</f>
        <v>2.522605411530574</v>
      </c>
      <c r="AB1151">
        <f>Y1151/$C$5</f>
        <v>-0.60294117647025081</v>
      </c>
      <c r="AC1151">
        <f>$C$4/$C$5</f>
        <v>0</v>
      </c>
      <c r="AD1151">
        <f>IFERROR(ABS(((J1151*$C$5)/(4*Z1151))*((((1/(AA1151^3))-AA1151)*SIN(V1151))-(((4/(AA1151^5))-(5/(AA1151^3))+AA1151)*SIN(3*V1151))-(2*AC1151*((3/(AA1151^4))-(4/(AA1151^2))+1)*COS(2*V1151))+(2*AC1151*((1/(AA1151^2))-1)))),0)</f>
        <v>203277.32396536518</v>
      </c>
      <c r="AE1151">
        <f>0</f>
        <v>0</v>
      </c>
      <c r="AF1151">
        <f>MAX($C$8,AD1151)</f>
        <v>400000</v>
      </c>
      <c r="AG1151" s="11">
        <f>MAX(AE1151,$C$3,U1151)</f>
        <v>666509.33293383452</v>
      </c>
      <c r="AH1151" s="11">
        <f t="shared" si="215"/>
        <v>6.9631889246235729E-2</v>
      </c>
      <c r="AI1151" s="11">
        <f>(3*K1151)/($C$2*$C$3*2)</f>
        <v>-1.4999999999999999E-2</v>
      </c>
      <c r="AJ1151">
        <f t="shared" si="207"/>
        <v>0.33794000000000002</v>
      </c>
      <c r="AK1151">
        <f t="shared" si="208"/>
        <v>6.9631889246235729E-2</v>
      </c>
      <c r="AL1151">
        <f>0</f>
        <v>0</v>
      </c>
      <c r="AN1151">
        <f t="shared" si="209"/>
        <v>1.0435085049963748E-6</v>
      </c>
    </row>
    <row r="1152" spans="7:40" x14ac:dyDescent="0.25">
      <c r="G1152">
        <f>G1151+($C$6/1700)</f>
        <v>0.3382352941176538</v>
      </c>
      <c r="H1152" s="7">
        <f t="shared" si="210"/>
        <v>0.33823999999999999</v>
      </c>
      <c r="I1152" s="7">
        <f t="shared" si="216"/>
        <v>1152</v>
      </c>
      <c r="J1152" s="7">
        <f t="shared" si="217"/>
        <v>16.132000000000133</v>
      </c>
      <c r="K1152" s="7">
        <v>-100</v>
      </c>
      <c r="L1152">
        <f>SQRT(ABS((6*J1152)/($C$2*$C$8)))</f>
        <v>6.9567233666432651E-2</v>
      </c>
      <c r="M1152">
        <f>(3*K1152)/($C$2*$C$3*2)</f>
        <v>-1.4999999999999999E-2</v>
      </c>
      <c r="N1152">
        <f t="shared" si="211"/>
        <v>6.9567233666432651E-2</v>
      </c>
      <c r="O1152">
        <f t="shared" si="212"/>
        <v>9.7979589711327184E-2</v>
      </c>
      <c r="P1152">
        <f t="shared" si="206"/>
        <v>-80617.429398843771</v>
      </c>
      <c r="Q1152">
        <f>0</f>
        <v>0</v>
      </c>
      <c r="R1152" s="12">
        <f>ACOS((ABS($C$7-H1152))/$C$5)</f>
        <v>0.94221232770832397</v>
      </c>
      <c r="S1152">
        <f>ABS((2*$C$5/O1152)*((SIN(3*R1152))-(SIN(R1152))+((ABS($C$6/2-$C$7))/$C$5)*(2*COS(2*R1152)-1)))</f>
        <v>3.504487671445546</v>
      </c>
      <c r="T1152">
        <f>SIN(R1152)*$C$5</f>
        <v>1.6177218549552952E-2</v>
      </c>
      <c r="U1152">
        <f>IFERROR($C$3*S1152,0)</f>
        <v>700897.53428910917</v>
      </c>
      <c r="V1152">
        <f>3.1415-ATAN((M1152/2)/ABS((G1152-$C$7)))</f>
        <v>3.7090376247850112</v>
      </c>
      <c r="W1152">
        <f>SQRT(((O1152/2))^2+(ABS(G1152-$C$7))^2)</f>
        <v>5.038261907144282E-2</v>
      </c>
      <c r="X1152">
        <f t="shared" si="213"/>
        <v>3.1415000000000002</v>
      </c>
      <c r="Y1152">
        <f>G1152-$C$7</f>
        <v>-1.1764705882346183E-2</v>
      </c>
      <c r="Z1152">
        <f t="shared" si="214"/>
        <v>1.4028232668836259E-6</v>
      </c>
      <c r="AA1152">
        <f>W1152/$C$5</f>
        <v>2.5191309535721409</v>
      </c>
      <c r="AB1152">
        <f>Y1152/$C$5</f>
        <v>-0.58823529411730913</v>
      </c>
      <c r="AC1152">
        <f>$C$4/$C$5</f>
        <v>0</v>
      </c>
      <c r="AD1152">
        <f>IFERROR(ABS(((J1152*$C$5)/(4*Z1152))*((((1/(AA1152^3))-AA1152)*SIN(V1152))-(((4/(AA1152^5))-(5/(AA1152^3))+AA1152)*SIN(3*V1152))-(2*AC1152*((3/(AA1152^4))-(4/(AA1152^2))+1)*COS(2*V1152))+(2*AC1152*((1/(AA1152^2))-1)))),0)</f>
        <v>203932.39519037402</v>
      </c>
      <c r="AE1152">
        <f>0</f>
        <v>0</v>
      </c>
      <c r="AF1152">
        <f>MAX($C$8,AD1152)</f>
        <v>400000</v>
      </c>
      <c r="AG1152" s="11">
        <f>MAX(AE1152,$C$3,U1152)</f>
        <v>700897.53428910917</v>
      </c>
      <c r="AH1152" s="11">
        <f t="shared" si="215"/>
        <v>6.9567233666432651E-2</v>
      </c>
      <c r="AI1152" s="11">
        <f>(3*K1152)/($C$2*$C$3*2)</f>
        <v>-1.4999999999999999E-2</v>
      </c>
      <c r="AJ1152">
        <f t="shared" si="207"/>
        <v>0.33823999999999999</v>
      </c>
      <c r="AK1152">
        <f t="shared" si="208"/>
        <v>6.9567233666432651E-2</v>
      </c>
      <c r="AL1152">
        <f>0</f>
        <v>0</v>
      </c>
      <c r="AN1152">
        <f t="shared" si="209"/>
        <v>1.0078178034744651E-6</v>
      </c>
    </row>
    <row r="1153" spans="7:40" x14ac:dyDescent="0.25">
      <c r="G1153">
        <f>G1152+($C$6/1700)</f>
        <v>0.33852941176471263</v>
      </c>
      <c r="H1153" s="7">
        <f t="shared" si="210"/>
        <v>0.33853</v>
      </c>
      <c r="I1153" s="7">
        <f t="shared" si="216"/>
        <v>1153</v>
      </c>
      <c r="J1153" s="7">
        <f t="shared" si="217"/>
        <v>16.103000000000133</v>
      </c>
      <c r="K1153" s="7">
        <v>-100</v>
      </c>
      <c r="L1153">
        <f>SQRT(ABS((6*J1153)/($C$2*$C$8)))</f>
        <v>6.950467610168426E-2</v>
      </c>
      <c r="M1153">
        <f>(3*K1153)/($C$2*$C$3*2)</f>
        <v>-1.4999999999999999E-2</v>
      </c>
      <c r="N1153">
        <f t="shared" si="211"/>
        <v>6.950467610168426E-2</v>
      </c>
      <c r="O1153">
        <f t="shared" si="212"/>
        <v>9.7979589711327184E-2</v>
      </c>
      <c r="P1153">
        <f t="shared" si="206"/>
        <v>-81662.754529561629</v>
      </c>
      <c r="Q1153">
        <f>0</f>
        <v>0</v>
      </c>
      <c r="R1153" s="12">
        <f>ACOS((ABS($C$7-H1153))/$C$5)</f>
        <v>0.960024397103862</v>
      </c>
      <c r="S1153">
        <f>ABS((2*$C$5/O1153)*((SIN(3*R1153))-(SIN(R1153))+((ABS($C$6/2-$C$7))/$C$5)*(2*COS(2*R1153)-1)))</f>
        <v>3.667135957222651</v>
      </c>
      <c r="T1153">
        <f>SIN(R1153)*$C$5</f>
        <v>1.6384111205677298E-2</v>
      </c>
      <c r="U1153">
        <f>IFERROR($C$3*S1153,0)</f>
        <v>733427.19144453015</v>
      </c>
      <c r="V1153">
        <f>3.1415-ATAN((M1153/2)/ABS((G1153-$C$7)))</f>
        <v>3.7205742693680013</v>
      </c>
      <c r="W1153">
        <f>SQRT(((O1153/2))^2+(ABS(G1153-$C$7))^2)</f>
        <v>5.0314753248560357E-2</v>
      </c>
      <c r="X1153">
        <f t="shared" si="213"/>
        <v>3.1415000000000002</v>
      </c>
      <c r="Y1153">
        <f>G1153-$C$7</f>
        <v>-1.1470588235287349E-2</v>
      </c>
      <c r="Z1153">
        <f t="shared" si="214"/>
        <v>1.3990422490817884E-6</v>
      </c>
      <c r="AA1153">
        <f>W1153/$C$5</f>
        <v>2.5157376624280179</v>
      </c>
      <c r="AB1153">
        <f>Y1153/$C$5</f>
        <v>-0.57352941176436745</v>
      </c>
      <c r="AC1153">
        <f>$C$4/$C$5</f>
        <v>0</v>
      </c>
      <c r="AD1153">
        <f>IFERROR(ABS(((J1153*$C$5)/(4*Z1153))*((((1/(AA1153^3))-AA1153)*SIN(V1153))-(((4/(AA1153^5))-(5/(AA1153^3))+AA1153)*SIN(3*V1153))-(2*AC1153*((3/(AA1153^4))-(4/(AA1153^2))+1)*COS(2*V1153))+(2*AC1153*((1/(AA1153^2))-1)))),0)</f>
        <v>204458.70635410585</v>
      </c>
      <c r="AE1153">
        <f>0</f>
        <v>0</v>
      </c>
      <c r="AF1153">
        <f>MAX($C$8,AD1153)</f>
        <v>400000</v>
      </c>
      <c r="AG1153" s="11">
        <f>MAX(AE1153,$C$3,U1153)</f>
        <v>733427.19144453015</v>
      </c>
      <c r="AH1153" s="11">
        <f t="shared" si="215"/>
        <v>6.950467610168426E-2</v>
      </c>
      <c r="AI1153" s="11">
        <f>(3*K1153)/($C$2*$C$3*2)</f>
        <v>-1.4999999999999999E-2</v>
      </c>
      <c r="AJ1153">
        <f t="shared" si="207"/>
        <v>0.33853</v>
      </c>
      <c r="AK1153">
        <f t="shared" si="208"/>
        <v>6.950467610168426E-2</v>
      </c>
      <c r="AL1153">
        <f>0</f>
        <v>0</v>
      </c>
      <c r="AN1153">
        <f t="shared" si="209"/>
        <v>1.0069099016297811E-6</v>
      </c>
    </row>
    <row r="1154" spans="7:40" x14ac:dyDescent="0.25">
      <c r="G1154">
        <f>G1153+($C$6/1700)</f>
        <v>0.33882352941177146</v>
      </c>
      <c r="H1154" s="7">
        <f t="shared" si="210"/>
        <v>0.33882000000000001</v>
      </c>
      <c r="I1154" s="7">
        <f t="shared" si="216"/>
        <v>1154</v>
      </c>
      <c r="J1154" s="7">
        <f t="shared" si="217"/>
        <v>16.074000000000133</v>
      </c>
      <c r="K1154" s="7">
        <v>-100</v>
      </c>
      <c r="L1154">
        <f>SQRT(ABS((6*J1154)/($C$2*$C$8)))</f>
        <v>6.944206218136123E-2</v>
      </c>
      <c r="M1154">
        <f>(3*K1154)/($C$2*$C$3*2)</f>
        <v>-1.4999999999999999E-2</v>
      </c>
      <c r="N1154">
        <f t="shared" si="211"/>
        <v>6.944206218136123E-2</v>
      </c>
      <c r="O1154">
        <f t="shared" si="212"/>
        <v>9.7979589711327184E-2</v>
      </c>
      <c r="P1154">
        <f t="shared" ref="P1154:P1217" si="218">(3/2)*K1154/($C$2*(N1154-(2*T1154)))</f>
        <v>-82700.77353191399</v>
      </c>
      <c r="Q1154">
        <f>0</f>
        <v>0</v>
      </c>
      <c r="R1154" s="12">
        <f>ACOS((ABS($C$7-H1154))/$C$5)</f>
        <v>0.97761704649102488</v>
      </c>
      <c r="S1154">
        <f>ABS((2*$C$5/O1154)*((SIN(3*R1154))-(SIN(R1154))+((ABS($C$6/2-$C$7))/$C$5)*(2*COS(2*R1154)-1)))</f>
        <v>3.826233110614421</v>
      </c>
      <c r="T1154">
        <f>SIN(R1154)*$C$5</f>
        <v>1.6583353098815711E-2</v>
      </c>
      <c r="U1154">
        <f>IFERROR($C$3*S1154,0)</f>
        <v>765246.62212288415</v>
      </c>
      <c r="V1154">
        <f>3.1415-ATAN((M1154/2)/ABS((G1154-$C$7)))</f>
        <v>3.7325328973027112</v>
      </c>
      <c r="W1154">
        <f>SQRT(((O1154/2))^2+(ABS(G1154-$C$7))^2)</f>
        <v>5.0248517339415495E-2</v>
      </c>
      <c r="X1154">
        <f t="shared" si="213"/>
        <v>3.1415000000000002</v>
      </c>
      <c r="Y1154">
        <f>G1154-$C$7</f>
        <v>-1.1176470588228515E-2</v>
      </c>
      <c r="Z1154">
        <f t="shared" si="214"/>
        <v>1.3952646343790119E-6</v>
      </c>
      <c r="AA1154">
        <f>W1154/$C$5</f>
        <v>2.5124258669707746</v>
      </c>
      <c r="AB1154">
        <f>Y1154/$C$5</f>
        <v>-0.55882352941142577</v>
      </c>
      <c r="AC1154">
        <f>$C$4/$C$5</f>
        <v>0</v>
      </c>
      <c r="AD1154">
        <f>IFERROR(ABS(((J1154*$C$5)/(4*Z1154))*((((1/(AA1154^3))-AA1154)*SIN(V1154))-(((4/(AA1154^5))-(5/(AA1154^3))+AA1154)*SIN(3*V1154))-(2*AC1154*((3/(AA1154^4))-(4/(AA1154^2))+1)*COS(2*V1154))+(2*AC1154*((1/(AA1154^2))-1)))),0)</f>
        <v>204847.45820425972</v>
      </c>
      <c r="AE1154">
        <f>0</f>
        <v>0</v>
      </c>
      <c r="AF1154">
        <f>MAX($C$8,AD1154)</f>
        <v>400000</v>
      </c>
      <c r="AG1154" s="11">
        <f>MAX(AE1154,$C$3,U1154)</f>
        <v>765246.62212288415</v>
      </c>
      <c r="AH1154" s="11">
        <f t="shared" si="215"/>
        <v>6.944206218136123E-2</v>
      </c>
      <c r="AI1154" s="11">
        <f>(3*K1154)/($C$2*$C$3*2)</f>
        <v>-1.4999999999999999E-2</v>
      </c>
      <c r="AJ1154">
        <f t="shared" ref="AJ1154:AJ1217" si="219">H1154</f>
        <v>0.33882000000000001</v>
      </c>
      <c r="AK1154">
        <f t="shared" ref="AK1154:AK1217" si="220">N1154</f>
        <v>6.944206218136123E-2</v>
      </c>
      <c r="AL1154">
        <f>0</f>
        <v>0</v>
      </c>
      <c r="AN1154">
        <f t="shared" ref="AN1154:AN1217" si="221">(H1155-H1154)*((N1155))*$C$2</f>
        <v>1.0406584454083723E-6</v>
      </c>
    </row>
    <row r="1155" spans="7:40" x14ac:dyDescent="0.25">
      <c r="G1155">
        <f>G1154+($C$6/1700)</f>
        <v>0.3391176470588303</v>
      </c>
      <c r="H1155" s="7">
        <f t="shared" ref="H1155:H1218" si="222">VALUE(ROUND(G1155,5))</f>
        <v>0.33911999999999998</v>
      </c>
      <c r="I1155" s="7">
        <f t="shared" si="216"/>
        <v>1155</v>
      </c>
      <c r="J1155" s="7">
        <f t="shared" si="217"/>
        <v>16.044000000000135</v>
      </c>
      <c r="K1155" s="7">
        <v>-100</v>
      </c>
      <c r="L1155">
        <f>SQRT(ABS((6*J1155)/($C$2*$C$8)))</f>
        <v>6.9377229693899131E-2</v>
      </c>
      <c r="M1155">
        <f>(3*K1155)/($C$2*$C$3*2)</f>
        <v>-1.4999999999999999E-2</v>
      </c>
      <c r="N1155">
        <f t="shared" ref="N1155:N1218" si="223">MAX(ABS(L1155),ABS(M1155))</f>
        <v>6.9377229693899131E-2</v>
      </c>
      <c r="O1155">
        <f t="shared" ref="O1155:O1218" si="224">MAX($N$2:$N$1702)</f>
        <v>9.7979589711327184E-2</v>
      </c>
      <c r="P1155">
        <f t="shared" si="218"/>
        <v>-83766.543538164784</v>
      </c>
      <c r="Q1155">
        <f>0</f>
        <v>0</v>
      </c>
      <c r="R1155" s="12">
        <f>ACOS((ABS($C$7-H1155))/$C$5)</f>
        <v>0.99559944717994198</v>
      </c>
      <c r="S1155">
        <f>ABS((2*$C$5/O1155)*((SIN(3*R1155))-(SIN(R1155))+((ABS($C$6/2-$C$7))/$C$5)*(2*COS(2*R1155)-1)))</f>
        <v>3.9870296950563433</v>
      </c>
      <c r="T1155">
        <f>SIN(R1155)*$C$5</f>
        <v>1.6781704323458924E-2</v>
      </c>
      <c r="U1155">
        <f>IFERROR($C$3*S1155,0)</f>
        <v>797405.93901126867</v>
      </c>
      <c r="V1155">
        <f>3.1415-ATAN((M1155/2)/ABS((G1155-$C$7)))</f>
        <v>3.7449334774385541</v>
      </c>
      <c r="W1155">
        <f>SQRT(((O1155/2))^2+(ABS(G1155-$C$7))^2)</f>
        <v>5.0183917797798398E-2</v>
      </c>
      <c r="X1155">
        <f t="shared" ref="X1155:X1192" si="225">3.1415</f>
        <v>3.1415000000000002</v>
      </c>
      <c r="Y1155">
        <f>G1155-$C$7</f>
        <v>-1.0882352941169682E-2</v>
      </c>
      <c r="Z1155">
        <f t="shared" ref="Z1155:Z1218" si="226">(1/12)*$C$2*(N1155^3)</f>
        <v>1.3913603415111583E-6</v>
      </c>
      <c r="AA1155">
        <f>W1155/$C$5</f>
        <v>2.50919588988992</v>
      </c>
      <c r="AB1155">
        <f>Y1155/$C$5</f>
        <v>-0.54411764705848409</v>
      </c>
      <c r="AC1155">
        <f>$C$4/$C$5</f>
        <v>0</v>
      </c>
      <c r="AD1155">
        <f>IFERROR(ABS(((J1155*$C$5)/(4*Z1155))*((((1/(AA1155^3))-AA1155)*SIN(V1155))-(((4/(AA1155^5))-(5/(AA1155^3))+AA1155)*SIN(3*V1155))-(2*AC1155*((3/(AA1155^4))-(4/(AA1155^2))+1)*COS(2*V1155))+(2*AC1155*((1/(AA1155^2))-1)))),0)</f>
        <v>205088.61947592953</v>
      </c>
      <c r="AE1155">
        <f>0</f>
        <v>0</v>
      </c>
      <c r="AF1155">
        <f>MAX($C$8,AD1155)</f>
        <v>400000</v>
      </c>
      <c r="AG1155" s="11">
        <f>MAX(AE1155,$C$3,U1155)</f>
        <v>797405.93901126867</v>
      </c>
      <c r="AH1155" s="11">
        <f t="shared" ref="AH1155:AH1218" si="227">SQRT(ABS((6*J1155)/($C$2*AF1155)))</f>
        <v>6.9377229693899131E-2</v>
      </c>
      <c r="AI1155" s="11">
        <f>(3*K1155)/($C$2*$C$3*2)</f>
        <v>-1.4999999999999999E-2</v>
      </c>
      <c r="AJ1155">
        <f t="shared" si="219"/>
        <v>0.33911999999999998</v>
      </c>
      <c r="AK1155">
        <f t="shared" si="220"/>
        <v>6.9377229693899131E-2</v>
      </c>
      <c r="AL1155">
        <f>0</f>
        <v>0</v>
      </c>
      <c r="AN1155">
        <f t="shared" si="221"/>
        <v>1.0050602593875132E-6</v>
      </c>
    </row>
    <row r="1156" spans="7:40" x14ac:dyDescent="0.25">
      <c r="G1156">
        <f>G1155+($C$6/1700)</f>
        <v>0.33941176470588913</v>
      </c>
      <c r="H1156" s="7">
        <f t="shared" si="222"/>
        <v>0.33940999999999999</v>
      </c>
      <c r="I1156" s="7">
        <f t="shared" ref="I1156:I1219" si="228">I1155+1</f>
        <v>1156</v>
      </c>
      <c r="J1156" s="7">
        <f t="shared" ref="J1156:J1219" si="229">K1156*(H1156-H1155)+J1155</f>
        <v>16.015000000000136</v>
      </c>
      <c r="K1156" s="7">
        <v>-100</v>
      </c>
      <c r="L1156">
        <f>SQRT(ABS((6*J1156)/($C$2*$C$8)))</f>
        <v>6.9314500647411723E-2</v>
      </c>
      <c r="M1156">
        <f>(3*K1156)/($C$2*$C$3*2)</f>
        <v>-1.4999999999999999E-2</v>
      </c>
      <c r="N1156">
        <f t="shared" si="223"/>
        <v>6.9314500647411723E-2</v>
      </c>
      <c r="O1156">
        <f t="shared" si="224"/>
        <v>9.7979589711327184E-2</v>
      </c>
      <c r="P1156">
        <f t="shared" si="218"/>
        <v>-84788.628515911463</v>
      </c>
      <c r="Q1156">
        <f>0</f>
        <v>0</v>
      </c>
      <c r="R1156" s="12">
        <f>ACOS((ABS($C$7-H1156))/$C$5)</f>
        <v>1.0127852771645987</v>
      </c>
      <c r="S1156">
        <f>ABS((2*$C$5/O1156)*((SIN(3*R1156))-(SIN(R1156))+((ABS($C$6/2-$C$7))/$C$5)*(2*COS(2*R1156)-1)))</f>
        <v>4.1387605021901184</v>
      </c>
      <c r="T1156">
        <f>SIN(R1156)*$C$5</f>
        <v>1.6966198749277937E-2</v>
      </c>
      <c r="U1156">
        <f>IFERROR($C$3*S1156,0)</f>
        <v>827752.10043802368</v>
      </c>
      <c r="V1156">
        <f>3.1415-ATAN((M1156/2)/ABS((G1156-$C$7)))</f>
        <v>3.7577969373963742</v>
      </c>
      <c r="W1156">
        <f>SQRT(((O1156/2))^2+(ABS(G1156-$C$7))^2)</f>
        <v>5.01209609509181E-2</v>
      </c>
      <c r="X1156">
        <f t="shared" si="225"/>
        <v>3.1415000000000002</v>
      </c>
      <c r="Y1156">
        <f>G1156-$C$7</f>
        <v>-1.0588235294110848E-2</v>
      </c>
      <c r="Z1156">
        <f t="shared" si="226"/>
        <v>1.3875896598353851E-6</v>
      </c>
      <c r="AA1156">
        <f>W1156/$C$5</f>
        <v>2.5060480475459048</v>
      </c>
      <c r="AB1156">
        <f>Y1156/$C$5</f>
        <v>-0.52941176470554241</v>
      </c>
      <c r="AC1156">
        <f>$C$4/$C$5</f>
        <v>0</v>
      </c>
      <c r="AD1156">
        <f>IFERROR(ABS(((J1156*$C$5)/(4*Z1156))*((((1/(AA1156^3))-AA1156)*SIN(V1156))-(((4/(AA1156^5))-(5/(AA1156^3))+AA1156)*SIN(3*V1156))-(2*AC1156*((3/(AA1156^4))-(4/(AA1156^2))+1)*COS(2*V1156))+(2*AC1156*((1/(AA1156^2))-1)))),0)</f>
        <v>205151.59841684875</v>
      </c>
      <c r="AE1156">
        <f>0</f>
        <v>0</v>
      </c>
      <c r="AF1156">
        <f>MAX($C$8,AD1156)</f>
        <v>400000</v>
      </c>
      <c r="AG1156" s="11">
        <f>MAX(AE1156,$C$3,U1156)</f>
        <v>827752.10043802368</v>
      </c>
      <c r="AH1156" s="11">
        <f t="shared" si="227"/>
        <v>6.9314500647411723E-2</v>
      </c>
      <c r="AI1156" s="11">
        <f>(3*K1156)/($C$2*$C$3*2)</f>
        <v>-1.4999999999999999E-2</v>
      </c>
      <c r="AJ1156">
        <f t="shared" si="219"/>
        <v>0.33940999999999999</v>
      </c>
      <c r="AK1156">
        <f t="shared" si="220"/>
        <v>6.9314500647411723E-2</v>
      </c>
      <c r="AL1156">
        <f>0</f>
        <v>0</v>
      </c>
      <c r="AN1156">
        <f t="shared" si="221"/>
        <v>1.0387432310249586E-6</v>
      </c>
    </row>
    <row r="1157" spans="7:40" x14ac:dyDescent="0.25">
      <c r="G1157">
        <f>G1156+($C$6/1700)</f>
        <v>0.33970588235294796</v>
      </c>
      <c r="H1157" s="7">
        <f t="shared" si="222"/>
        <v>0.33971000000000001</v>
      </c>
      <c r="I1157" s="7">
        <f t="shared" si="228"/>
        <v>1157</v>
      </c>
      <c r="J1157" s="7">
        <f t="shared" si="229"/>
        <v>15.985000000000133</v>
      </c>
      <c r="K1157" s="7">
        <v>-100</v>
      </c>
      <c r="L1157">
        <f>SQRT(ABS((6*J1157)/($C$2*$C$8)))</f>
        <v>6.9249548734992047E-2</v>
      </c>
      <c r="M1157">
        <f>(3*K1157)/($C$2*$C$3*2)</f>
        <v>-1.4999999999999999E-2</v>
      </c>
      <c r="N1157">
        <f t="shared" si="223"/>
        <v>6.9249548734992047E-2</v>
      </c>
      <c r="O1157">
        <f t="shared" si="224"/>
        <v>9.7979589711327184E-2</v>
      </c>
      <c r="P1157">
        <f t="shared" si="218"/>
        <v>-85837.073006379796</v>
      </c>
      <c r="Q1157">
        <f>0</f>
        <v>0</v>
      </c>
      <c r="R1157" s="12">
        <f>ACOS((ABS($C$7-H1157))/$C$5)</f>
        <v>1.0303718765373824</v>
      </c>
      <c r="S1157">
        <f>ABS((2*$C$5/O1157)*((SIN(3*R1157))-(SIN(R1157))+((ABS($C$6/2-$C$7))/$C$5)*(2*COS(2*R1157)-1)))</f>
        <v>4.2918447887116944</v>
      </c>
      <c r="T1157">
        <f>SIN(R1157)*$C$5</f>
        <v>1.7149807579095479E-2</v>
      </c>
      <c r="U1157">
        <f>IFERROR($C$3*S1157,0)</f>
        <v>858368.95774233888</v>
      </c>
      <c r="V1157">
        <f>3.1415-ATAN((M1157/2)/ABS((G1157-$C$7)))</f>
        <v>3.771145182646471</v>
      </c>
      <c r="W1157">
        <f>SQRT(((O1157/2))^2+(ABS(G1157-$C$7))^2)</f>
        <v>5.0059652996513576E-2</v>
      </c>
      <c r="X1157">
        <f t="shared" si="225"/>
        <v>3.1415000000000002</v>
      </c>
      <c r="Y1157">
        <f>G1157-$C$7</f>
        <v>-1.0294117647052015E-2</v>
      </c>
      <c r="Z1157">
        <f t="shared" si="226"/>
        <v>1.3836925456610708E-6</v>
      </c>
      <c r="AA1157">
        <f>W1157/$C$5</f>
        <v>2.5029826498256789</v>
      </c>
      <c r="AB1157">
        <f>Y1157/$C$5</f>
        <v>-0.51470588235260073</v>
      </c>
      <c r="AC1157">
        <f>$C$4/$C$5</f>
        <v>0</v>
      </c>
      <c r="AD1157">
        <f>IFERROR(ABS(((J1157*$C$5)/(4*Z1157))*((((1/(AA1157^3))-AA1157)*SIN(V1157))-(((4/(AA1157^5))-(5/(AA1157^3))+AA1157)*SIN(3*V1157))-(2*AC1157*((3/(AA1157^4))-(4/(AA1157^2))+1)*COS(2*V1157))+(2*AC1157*((1/(AA1157^2))-1)))),0)</f>
        <v>205029.8996784339</v>
      </c>
      <c r="AE1157">
        <f>0</f>
        <v>0</v>
      </c>
      <c r="AF1157">
        <f>MAX($C$8,AD1157)</f>
        <v>400000</v>
      </c>
      <c r="AG1157" s="11">
        <f>MAX(AE1157,$C$3,U1157)</f>
        <v>858368.95774233888</v>
      </c>
      <c r="AH1157" s="11">
        <f t="shared" si="227"/>
        <v>6.9249548734992047E-2</v>
      </c>
      <c r="AI1157" s="11">
        <f>(3*K1157)/($C$2*$C$3*2)</f>
        <v>-1.4999999999999999E-2</v>
      </c>
      <c r="AJ1157">
        <f t="shared" si="219"/>
        <v>0.33971000000000001</v>
      </c>
      <c r="AK1157">
        <f t="shared" si="220"/>
        <v>6.9249548734992047E-2</v>
      </c>
      <c r="AL1157">
        <f>0</f>
        <v>0</v>
      </c>
      <c r="AN1157">
        <f t="shared" si="221"/>
        <v>1.0032072069119594E-6</v>
      </c>
    </row>
    <row r="1158" spans="7:40" x14ac:dyDescent="0.25">
      <c r="G1158">
        <f>G1157+($C$6/1700)</f>
        <v>0.3400000000000068</v>
      </c>
      <c r="H1158" s="7">
        <f t="shared" si="222"/>
        <v>0.34</v>
      </c>
      <c r="I1158" s="7">
        <f t="shared" si="228"/>
        <v>1158</v>
      </c>
      <c r="J1158" s="7">
        <f t="shared" si="229"/>
        <v>15.956000000000131</v>
      </c>
      <c r="K1158" s="7">
        <v>-100</v>
      </c>
      <c r="L1158">
        <f>SQRT(ABS((6*J1158)/($C$2*$C$8)))</f>
        <v>6.9186703924959736E-2</v>
      </c>
      <c r="M1158">
        <f>(3*K1158)/($C$2*$C$3*2)</f>
        <v>-1.4999999999999999E-2</v>
      </c>
      <c r="N1158">
        <f t="shared" si="223"/>
        <v>6.9186703924959736E-2</v>
      </c>
      <c r="O1158">
        <f t="shared" si="224"/>
        <v>9.7979589711327184E-2</v>
      </c>
      <c r="P1158">
        <f t="shared" si="218"/>
        <v>-86841.518966490723</v>
      </c>
      <c r="Q1158">
        <f>0</f>
        <v>0</v>
      </c>
      <c r="R1158" s="12">
        <f>ACOS((ABS($C$7-H1158))/$C$5)</f>
        <v>1.0471975511966005</v>
      </c>
      <c r="S1158">
        <f>ABS((2*$C$5/O1158)*((SIN(3*R1158))-(SIN(R1158))+((ABS($C$6/2-$C$7))/$C$5)*(2*COS(2*R1158)-1)))</f>
        <v>4.4360362952319239</v>
      </c>
      <c r="T1158">
        <f>SIN(R1158)*$C$5</f>
        <v>1.7320508075688801E-2</v>
      </c>
      <c r="U1158">
        <f>IFERROR($C$3*S1158,0)</f>
        <v>887207.25904638483</v>
      </c>
      <c r="V1158">
        <f>3.1415-ATAN((M1158/2)/ABS((G1158-$C$7)))</f>
        <v>3.7850011087936117</v>
      </c>
      <c r="W1158">
        <f>SQRT(((O1158/2))^2+(ABS(G1158-$C$7))^2)</f>
        <v>4.9999999999998664E-2</v>
      </c>
      <c r="X1158">
        <f t="shared" si="225"/>
        <v>3.1415000000000002</v>
      </c>
      <c r="Y1158">
        <f>G1158-$C$7</f>
        <v>-9.999999999993181E-3</v>
      </c>
      <c r="Z1158">
        <f t="shared" si="226"/>
        <v>1.379928809783333E-6</v>
      </c>
      <c r="AA1158">
        <f>W1158/$C$5</f>
        <v>2.4999999999999329</v>
      </c>
      <c r="AB1158">
        <f>Y1158/$C$5</f>
        <v>-0.49999999999965905</v>
      </c>
      <c r="AC1158">
        <f>$C$4/$C$5</f>
        <v>0</v>
      </c>
      <c r="AD1158">
        <f>IFERROR(ABS(((J1158*$C$5)/(4*Z1158))*((((1/(AA1158^3))-AA1158)*SIN(V1158))-(((4/(AA1158^5))-(5/(AA1158^3))+AA1158)*SIN(3*V1158))-(2*AC1158*((3/(AA1158^4))-(4/(AA1158^2))+1)*COS(2*V1158))+(2*AC1158*((1/(AA1158^2))-1)))),0)</f>
        <v>204689.91946966088</v>
      </c>
      <c r="AE1158">
        <f>0</f>
        <v>0</v>
      </c>
      <c r="AF1158">
        <f>MAX($C$8,AD1158)</f>
        <v>400000</v>
      </c>
      <c r="AG1158" s="11">
        <f>MAX(AE1158,$C$3,U1158)</f>
        <v>887207.25904638483</v>
      </c>
      <c r="AH1158" s="11">
        <f t="shared" si="227"/>
        <v>6.9186703924959736E-2</v>
      </c>
      <c r="AI1158" s="11">
        <f>(3*K1158)/($C$2*$C$3*2)</f>
        <v>-1.4999999999999999E-2</v>
      </c>
      <c r="AJ1158">
        <f t="shared" si="219"/>
        <v>0.34</v>
      </c>
      <c r="AK1158">
        <f t="shared" si="220"/>
        <v>6.9186703924959736E-2</v>
      </c>
      <c r="AL1158">
        <f>0</f>
        <v>0</v>
      </c>
      <c r="AN1158">
        <f t="shared" si="221"/>
        <v>1.0022951286919986E-6</v>
      </c>
    </row>
    <row r="1159" spans="7:40" x14ac:dyDescent="0.25">
      <c r="G1159">
        <f>G1158+($C$6/1700)</f>
        <v>0.34029411764706563</v>
      </c>
      <c r="H1159" s="7">
        <f t="shared" si="222"/>
        <v>0.34028999999999998</v>
      </c>
      <c r="I1159" s="7">
        <f t="shared" si="228"/>
        <v>1159</v>
      </c>
      <c r="J1159" s="7">
        <f t="shared" si="229"/>
        <v>15.927000000000135</v>
      </c>
      <c r="K1159" s="7">
        <v>-100</v>
      </c>
      <c r="L1159">
        <f>SQRT(ABS((6*J1159)/($C$2*$C$8)))</f>
        <v>6.9123801978768787E-2</v>
      </c>
      <c r="M1159">
        <f>(3*K1159)/($C$2*$C$3*2)</f>
        <v>-1.4999999999999999E-2</v>
      </c>
      <c r="N1159">
        <f t="shared" si="223"/>
        <v>6.9123801978768787E-2</v>
      </c>
      <c r="O1159">
        <f t="shared" si="224"/>
        <v>9.7979589711327184E-2</v>
      </c>
      <c r="P1159">
        <f t="shared" si="218"/>
        <v>-87836.579863239065</v>
      </c>
      <c r="Q1159">
        <f>0</f>
        <v>0</v>
      </c>
      <c r="R1159" s="12">
        <f>ACOS((ABS($C$7-H1159))/$C$5)</f>
        <v>1.0638613223722007</v>
      </c>
      <c r="S1159">
        <f>ABS((2*$C$5/O1159)*((SIN(3*R1159))-(SIN(R1159))+((ABS($C$6/2-$C$7))/$C$5)*(2*COS(2*R1159)-1)))</f>
        <v>4.5764642181991366</v>
      </c>
      <c r="T1159">
        <f>SIN(R1159)*$C$5</f>
        <v>1.7484733340831941E-2</v>
      </c>
      <c r="U1159">
        <f>IFERROR($C$3*S1159,0)</f>
        <v>915292.84363982733</v>
      </c>
      <c r="V1159">
        <f>3.1415-ATAN((M1159/2)/ABS((G1159-$C$7)))</f>
        <v>3.7993886051825507</v>
      </c>
      <c r="W1159">
        <f>SQRT(((O1159/2))^2+(ABS(G1159-$C$7))^2)</f>
        <v>4.9942007891643735E-2</v>
      </c>
      <c r="X1159">
        <f t="shared" si="225"/>
        <v>3.1415000000000002</v>
      </c>
      <c r="Y1159">
        <f>G1159-$C$7</f>
        <v>-9.7058823529343474E-3</v>
      </c>
      <c r="Z1159">
        <f t="shared" si="226"/>
        <v>1.3761684926448243E-6</v>
      </c>
      <c r="AA1159">
        <f>W1159/$C$5</f>
        <v>2.4971003945821866</v>
      </c>
      <c r="AB1159">
        <f>Y1159/$C$5</f>
        <v>-0.48529411764671737</v>
      </c>
      <c r="AC1159">
        <f>$C$4/$C$5</f>
        <v>0</v>
      </c>
      <c r="AD1159">
        <f>IFERROR(ABS(((J1159*$C$5)/(4*Z1159))*((((1/(AA1159^3))-AA1159)*SIN(V1159))-(((4/(AA1159^5))-(5/(AA1159^3))+AA1159)*SIN(3*V1159))-(2*AC1159*((3/(AA1159^4))-(4/(AA1159^2))+1)*COS(2*V1159))+(2*AC1159*((1/(AA1159^2))-1)))),0)</f>
        <v>204115.76411447642</v>
      </c>
      <c r="AE1159">
        <f>0</f>
        <v>0</v>
      </c>
      <c r="AF1159">
        <f>MAX($C$8,AD1159)</f>
        <v>400000</v>
      </c>
      <c r="AG1159" s="11">
        <f>MAX(AE1159,$C$3,U1159)</f>
        <v>915292.84363982733</v>
      </c>
      <c r="AH1159" s="11">
        <f t="shared" si="227"/>
        <v>6.9123801978768787E-2</v>
      </c>
      <c r="AI1159" s="11">
        <f>(3*K1159)/($C$2*$C$3*2)</f>
        <v>-1.4999999999999999E-2</v>
      </c>
      <c r="AJ1159">
        <f t="shared" si="219"/>
        <v>0.34028999999999998</v>
      </c>
      <c r="AK1159">
        <f t="shared" si="220"/>
        <v>6.9123801978768787E-2</v>
      </c>
      <c r="AL1159">
        <f>0</f>
        <v>0</v>
      </c>
      <c r="AN1159">
        <f t="shared" si="221"/>
        <v>1.035880060624863E-6</v>
      </c>
    </row>
    <row r="1160" spans="7:40" x14ac:dyDescent="0.25">
      <c r="G1160">
        <f>G1159+($C$6/1700)</f>
        <v>0.34058823529412446</v>
      </c>
      <c r="H1160" s="7">
        <f t="shared" si="222"/>
        <v>0.34059</v>
      </c>
      <c r="I1160" s="7">
        <f t="shared" si="228"/>
        <v>1160</v>
      </c>
      <c r="J1160" s="7">
        <f t="shared" si="229"/>
        <v>15.897000000000132</v>
      </c>
      <c r="K1160" s="7">
        <v>-100</v>
      </c>
      <c r="L1160">
        <f>SQRT(ABS((6*J1160)/($C$2*$C$8)))</f>
        <v>6.9058670708319017E-2</v>
      </c>
      <c r="M1160">
        <f>(3*K1160)/($C$2*$C$3*2)</f>
        <v>-1.4999999999999999E-2</v>
      </c>
      <c r="N1160">
        <f t="shared" si="223"/>
        <v>6.9058670708319017E-2</v>
      </c>
      <c r="O1160">
        <f t="shared" si="224"/>
        <v>9.7979589711327184E-2</v>
      </c>
      <c r="P1160">
        <f t="shared" si="218"/>
        <v>-88855.529403404056</v>
      </c>
      <c r="Q1160">
        <f>0</f>
        <v>0</v>
      </c>
      <c r="R1160" s="12">
        <f>ACOS((ABS($C$7-H1160))/$C$5)</f>
        <v>1.0809389978748118</v>
      </c>
      <c r="S1160">
        <f>ABS((2*$C$5/O1160)*((SIN(3*R1160))-(SIN(R1160))+((ABS($C$6/2-$C$7))/$C$5)*(2*COS(2*R1160)-1)))</f>
        <v>4.7177362523488053</v>
      </c>
      <c r="T1160">
        <f>SIN(R1160)*$C$5</f>
        <v>1.7647999886672722E-2</v>
      </c>
      <c r="U1160">
        <f>IFERROR($C$3*S1160,0)</f>
        <v>943547.25046976109</v>
      </c>
      <c r="V1160">
        <f>3.1415-ATAN((M1160/2)/ABS((G1160-$C$7)))</f>
        <v>3.8143325475941174</v>
      </c>
      <c r="W1160">
        <f>SQRT(((O1160/2))^2+(ABS(G1160-$C$7))^2)</f>
        <v>4.9885682463796835E-2</v>
      </c>
      <c r="X1160">
        <f t="shared" si="225"/>
        <v>3.1415000000000002</v>
      </c>
      <c r="Y1160">
        <f>G1160-$C$7</f>
        <v>-9.4117647058755138E-3</v>
      </c>
      <c r="Z1160">
        <f t="shared" si="226"/>
        <v>1.3722821103126956E-6</v>
      </c>
      <c r="AA1160">
        <f>W1160/$C$5</f>
        <v>2.4942841231898418</v>
      </c>
      <c r="AB1160">
        <f>Y1160/$C$5</f>
        <v>-0.47058823529377569</v>
      </c>
      <c r="AC1160">
        <f>$C$4/$C$5</f>
        <v>0</v>
      </c>
      <c r="AD1160">
        <f>IFERROR(ABS(((J1160*$C$5)/(4*Z1160))*((((1/(AA1160^3))-AA1160)*SIN(V1160))-(((4/(AA1160^5))-(5/(AA1160^3))+AA1160)*SIN(3*V1160))-(2*AC1160*((3/(AA1160^4))-(4/(AA1160^2))+1)*COS(2*V1160))+(2*AC1160*((1/(AA1160^2))-1)))),0)</f>
        <v>203290.01616543927</v>
      </c>
      <c r="AE1160">
        <f>0</f>
        <v>0</v>
      </c>
      <c r="AF1160">
        <f>MAX($C$8,AD1160)</f>
        <v>400000</v>
      </c>
      <c r="AG1160" s="11">
        <f>MAX(AE1160,$C$3,U1160)</f>
        <v>943547.25046976109</v>
      </c>
      <c r="AH1160" s="11">
        <f t="shared" si="227"/>
        <v>6.9058670708319017E-2</v>
      </c>
      <c r="AI1160" s="11">
        <f>(3*K1160)/($C$2*$C$3*2)</f>
        <v>-1.4999999999999999E-2</v>
      </c>
      <c r="AJ1160">
        <f t="shared" si="219"/>
        <v>0.34059</v>
      </c>
      <c r="AK1160">
        <f t="shared" si="220"/>
        <v>6.9058670708319017E-2</v>
      </c>
      <c r="AL1160">
        <f>0</f>
        <v>0</v>
      </c>
      <c r="AN1160">
        <f t="shared" si="221"/>
        <v>1.0004369545354142E-6</v>
      </c>
    </row>
    <row r="1161" spans="7:40" x14ac:dyDescent="0.25">
      <c r="G1161">
        <f>G1160+($C$6/1700)</f>
        <v>0.3408823529411833</v>
      </c>
      <c r="H1161" s="7">
        <f t="shared" si="222"/>
        <v>0.34088000000000002</v>
      </c>
      <c r="I1161" s="7">
        <f t="shared" si="228"/>
        <v>1161</v>
      </c>
      <c r="J1161" s="7">
        <f t="shared" si="229"/>
        <v>15.86800000000013</v>
      </c>
      <c r="K1161" s="7">
        <v>-100</v>
      </c>
      <c r="L1161">
        <f>SQRT(ABS((6*J1161)/($C$2*$C$8)))</f>
        <v>6.899565203692215E-2</v>
      </c>
      <c r="M1161">
        <f>(3*K1161)/($C$2*$C$3*2)</f>
        <v>-1.4999999999999999E-2</v>
      </c>
      <c r="N1161">
        <f t="shared" si="223"/>
        <v>6.899565203692215E-2</v>
      </c>
      <c r="O1161">
        <f t="shared" si="224"/>
        <v>9.7979589711327184E-2</v>
      </c>
      <c r="P1161">
        <f t="shared" si="218"/>
        <v>-89829.877389310495</v>
      </c>
      <c r="Q1161">
        <f>0</f>
        <v>0</v>
      </c>
      <c r="R1161" s="12">
        <f>ACOS((ABS($C$7-H1161))/$C$5)</f>
        <v>1.0973008146448424</v>
      </c>
      <c r="S1161">
        <f>ABS((2*$C$5/O1161)*((SIN(3*R1161))-(SIN(R1161))+((ABS($C$6/2-$C$7))/$C$5)*(2*COS(2*R1161)-1)))</f>
        <v>4.8503996585764835</v>
      </c>
      <c r="T1161">
        <f>SIN(R1161)*$C$5</f>
        <v>1.7799595501021944E-2</v>
      </c>
      <c r="U1161">
        <f>IFERROR($C$3*S1161,0)</f>
        <v>970079.9317152967</v>
      </c>
      <c r="V1161">
        <f>3.1415-ATAN((M1161/2)/ABS((G1161-$C$7)))</f>
        <v>3.8298587774158177</v>
      </c>
      <c r="W1161">
        <f>SQRT(((O1161/2))^2+(ABS(G1161-$C$7))^2)</f>
        <v>4.9831029368147227E-2</v>
      </c>
      <c r="X1161">
        <f t="shared" si="225"/>
        <v>3.1415000000000002</v>
      </c>
      <c r="Y1161">
        <f>G1161-$C$7</f>
        <v>-9.1176470588166803E-3</v>
      </c>
      <c r="Z1161">
        <f t="shared" si="226"/>
        <v>1.3685287581523622E-6</v>
      </c>
      <c r="AA1161">
        <f>W1161/$C$5</f>
        <v>2.4915514684073612</v>
      </c>
      <c r="AB1161">
        <f>Y1161/$C$5</f>
        <v>-0.45588235294083401</v>
      </c>
      <c r="AC1161">
        <f>$C$4/$C$5</f>
        <v>0</v>
      </c>
      <c r="AD1161">
        <f>IFERROR(ABS(((J1161*$C$5)/(4*Z1161))*((((1/(AA1161^3))-AA1161)*SIN(V1161))-(((4/(AA1161^5))-(5/(AA1161^3))+AA1161)*SIN(3*V1161))-(2*AC1161*((3/(AA1161^4))-(4/(AA1161^2))+1)*COS(2*V1161))+(2*AC1161*((1/(AA1161^2))-1)))),0)</f>
        <v>202174.58525136273</v>
      </c>
      <c r="AE1161">
        <f>0</f>
        <v>0</v>
      </c>
      <c r="AF1161">
        <f>MAX($C$8,AD1161)</f>
        <v>400000</v>
      </c>
      <c r="AG1161" s="11">
        <f>MAX(AE1161,$C$3,U1161)</f>
        <v>970079.9317152967</v>
      </c>
      <c r="AH1161" s="11">
        <f t="shared" si="227"/>
        <v>6.899565203692215E-2</v>
      </c>
      <c r="AI1161" s="11">
        <f>(3*K1161)/($C$2*$C$3*2)</f>
        <v>-1.4999999999999999E-2</v>
      </c>
      <c r="AJ1161">
        <f t="shared" si="219"/>
        <v>0.34088000000000002</v>
      </c>
      <c r="AK1161">
        <f t="shared" si="220"/>
        <v>6.899565203692215E-2</v>
      </c>
      <c r="AL1161">
        <f>0</f>
        <v>0</v>
      </c>
      <c r="AN1161">
        <f t="shared" si="221"/>
        <v>1.0339559951950438E-6</v>
      </c>
    </row>
    <row r="1162" spans="7:40" x14ac:dyDescent="0.25">
      <c r="G1162">
        <f>G1161+($C$6/1700)</f>
        <v>0.34117647058824213</v>
      </c>
      <c r="H1162" s="7">
        <f t="shared" si="222"/>
        <v>0.34117999999999998</v>
      </c>
      <c r="I1162" s="7">
        <f t="shared" si="228"/>
        <v>1162</v>
      </c>
      <c r="J1162" s="7">
        <f t="shared" si="229"/>
        <v>15.838000000000132</v>
      </c>
      <c r="K1162" s="7">
        <v>-100</v>
      </c>
      <c r="L1162">
        <f>SQRT(ABS((6*J1162)/($C$2*$C$8)))</f>
        <v>6.8930399679677179E-2</v>
      </c>
      <c r="M1162">
        <f>(3*K1162)/($C$2*$C$3*2)</f>
        <v>-1.4999999999999999E-2</v>
      </c>
      <c r="N1162">
        <f t="shared" si="223"/>
        <v>6.8930399679677179E-2</v>
      </c>
      <c r="O1162">
        <f t="shared" si="224"/>
        <v>9.7979589711327184E-2</v>
      </c>
      <c r="P1162">
        <f t="shared" si="218"/>
        <v>-90826.203581104361</v>
      </c>
      <c r="Q1162">
        <f>0</f>
        <v>0</v>
      </c>
      <c r="R1162" s="12">
        <f>ACOS((ABS($C$7-H1162))/$C$5)</f>
        <v>1.1140837606883967</v>
      </c>
      <c r="S1162">
        <f>ABS((2*$C$5/O1162)*((SIN(3*R1162))-(SIN(R1162))+((ABS($C$6/2-$C$7))/$C$5)*(2*COS(2*R1162)-1)))</f>
        <v>4.9835693031233559</v>
      </c>
      <c r="T1162">
        <f>SIN(R1162)*$C$5</f>
        <v>1.7950142060719189E-2</v>
      </c>
      <c r="U1162">
        <f>IFERROR($C$3*S1162,0)</f>
        <v>996713.86062467122</v>
      </c>
      <c r="V1162">
        <f>3.1415-ATAN((M1162/2)/ABS((G1162-$C$7)))</f>
        <v>3.8459940642426016</v>
      </c>
      <c r="W1162">
        <f>SQRT(((O1162/2))^2+(ABS(G1162-$C$7))^2)</f>
        <v>4.9778054113034174E-2</v>
      </c>
      <c r="X1162">
        <f t="shared" si="225"/>
        <v>3.1415000000000002</v>
      </c>
      <c r="Y1162">
        <f>G1162-$C$7</f>
        <v>-8.8235294117578467E-3</v>
      </c>
      <c r="Z1162">
        <f t="shared" si="226"/>
        <v>1.3646495876584203E-6</v>
      </c>
      <c r="AA1162">
        <f>W1162/$C$5</f>
        <v>2.4889027056517086</v>
      </c>
      <c r="AB1162">
        <f>Y1162/$C$5</f>
        <v>-0.44117647058789233</v>
      </c>
      <c r="AC1162">
        <f>$C$4/$C$5</f>
        <v>0</v>
      </c>
      <c r="AD1162">
        <f>IFERROR(ABS(((J1162*$C$5)/(4*Z1162))*((((1/(AA1162^3))-AA1162)*SIN(V1162))-(((4/(AA1162^5))-(5/(AA1162^3))+AA1162)*SIN(3*V1162))-(2*AC1162*((3/(AA1162^4))-(4/(AA1162^2))+1)*COS(2*V1162))+(2*AC1162*((1/(AA1162^2))-1)))),0)</f>
        <v>200755.55885427175</v>
      </c>
      <c r="AE1162">
        <f>0</f>
        <v>0</v>
      </c>
      <c r="AF1162">
        <f>MAX($C$8,AD1162)</f>
        <v>400000</v>
      </c>
      <c r="AG1162" s="11">
        <f>MAX(AE1162,$C$3,U1162)</f>
        <v>996713.86062467122</v>
      </c>
      <c r="AH1162" s="11">
        <f t="shared" si="227"/>
        <v>6.8930399679677179E-2</v>
      </c>
      <c r="AI1162" s="11">
        <f>(3*K1162)/($C$2*$C$3*2)</f>
        <v>-1.4999999999999999E-2</v>
      </c>
      <c r="AJ1162">
        <f t="shared" si="219"/>
        <v>0.34117999999999998</v>
      </c>
      <c r="AK1162">
        <f t="shared" si="220"/>
        <v>6.8930399679677179E-2</v>
      </c>
      <c r="AL1162">
        <f>0</f>
        <v>0</v>
      </c>
      <c r="AN1162">
        <f t="shared" si="221"/>
        <v>9.9857532264726733E-7</v>
      </c>
    </row>
    <row r="1163" spans="7:40" x14ac:dyDescent="0.25">
      <c r="G1163">
        <f>G1162+($C$6/1700)</f>
        <v>0.34147058823530096</v>
      </c>
      <c r="H1163" s="7">
        <f t="shared" si="222"/>
        <v>0.34147</v>
      </c>
      <c r="I1163" s="7">
        <f t="shared" si="228"/>
        <v>1163</v>
      </c>
      <c r="J1163" s="7">
        <f t="shared" si="229"/>
        <v>15.809000000000131</v>
      </c>
      <c r="K1163" s="7">
        <v>-100</v>
      </c>
      <c r="L1163">
        <f>SQRT(ABS((6*J1163)/($C$2*$C$8)))</f>
        <v>6.8867263630843056E-2</v>
      </c>
      <c r="M1163">
        <f>(3*K1163)/($C$2*$C$3*2)</f>
        <v>-1.4999999999999999E-2</v>
      </c>
      <c r="N1163">
        <f t="shared" si="223"/>
        <v>6.8867263630843056E-2</v>
      </c>
      <c r="O1163">
        <f t="shared" si="224"/>
        <v>9.7979589711327184E-2</v>
      </c>
      <c r="P1163">
        <f t="shared" si="218"/>
        <v>-91777.469449073076</v>
      </c>
      <c r="Q1163">
        <f>0</f>
        <v>0</v>
      </c>
      <c r="R1163" s="12">
        <f>ACOS((ABS($C$7-H1163))/$C$5)</f>
        <v>1.1301766907531623</v>
      </c>
      <c r="S1163">
        <f>ABS((2*$C$5/O1163)*((SIN(3*R1163))-(SIN(R1163))+((ABS($C$6/2-$C$7))/$C$5)*(2*COS(2*R1163)-1)))</f>
        <v>5.1083360812179111</v>
      </c>
      <c r="T1163">
        <f>SIN(R1163)*$C$5</f>
        <v>1.808975124207075E-2</v>
      </c>
      <c r="U1163">
        <f>IFERROR($C$3*S1163,0)</f>
        <v>1021667.2162435822</v>
      </c>
      <c r="V1163">
        <f>3.1415-ATAN((M1163/2)/ABS((G1163-$C$7)))</f>
        <v>3.8627660483964164</v>
      </c>
      <c r="W1163">
        <f>SQRT(((O1163/2))^2+(ABS(G1163-$C$7))^2)</f>
        <v>4.9726762060803724E-2</v>
      </c>
      <c r="X1163">
        <f t="shared" si="225"/>
        <v>3.1415000000000002</v>
      </c>
      <c r="Y1163">
        <f>G1163-$C$7</f>
        <v>-8.5294117646990131E-3</v>
      </c>
      <c r="Z1163">
        <f t="shared" si="226"/>
        <v>1.3609032134250086E-6</v>
      </c>
      <c r="AA1163">
        <f>W1163/$C$5</f>
        <v>2.4863381030401861</v>
      </c>
      <c r="AB1163">
        <f>Y1163/$C$5</f>
        <v>-0.42647058823495065</v>
      </c>
      <c r="AC1163">
        <f>$C$4/$C$5</f>
        <v>0</v>
      </c>
      <c r="AD1163">
        <f>IFERROR(ABS(((J1163*$C$5)/(4*Z1163))*((((1/(AA1163^3))-AA1163)*SIN(V1163))-(((4/(AA1163^5))-(5/(AA1163^3))+AA1163)*SIN(3*V1163))-(2*AC1163*((3/(AA1163^4))-(4/(AA1163^2))+1)*COS(2*V1163))+(2*AC1163*((1/(AA1163^2))-1)))),0)</f>
        <v>198992.33204741063</v>
      </c>
      <c r="AE1163">
        <f>0</f>
        <v>0</v>
      </c>
      <c r="AF1163">
        <f>MAX($C$8,AD1163)</f>
        <v>400000</v>
      </c>
      <c r="AG1163" s="11">
        <f>MAX(AE1163,$C$3,U1163)</f>
        <v>1021667.2162435822</v>
      </c>
      <c r="AH1163" s="11">
        <f t="shared" si="227"/>
        <v>6.8867263630843056E-2</v>
      </c>
      <c r="AI1163" s="11">
        <f>(3*K1163)/($C$2*$C$3*2)</f>
        <v>-1.4999999999999999E-2</v>
      </c>
      <c r="AJ1163">
        <f t="shared" si="219"/>
        <v>0.34147</v>
      </c>
      <c r="AK1163">
        <f t="shared" si="220"/>
        <v>6.8867263630843056E-2</v>
      </c>
      <c r="AL1163">
        <f>0</f>
        <v>0</v>
      </c>
      <c r="AN1163">
        <f t="shared" si="221"/>
        <v>9.9765900988268229E-7</v>
      </c>
    </row>
    <row r="1164" spans="7:40" x14ac:dyDescent="0.25">
      <c r="G1164">
        <f>G1163+($C$6/1700)</f>
        <v>0.3417647058823598</v>
      </c>
      <c r="H1164" s="7">
        <f t="shared" si="222"/>
        <v>0.34176000000000001</v>
      </c>
      <c r="I1164" s="7">
        <f t="shared" si="228"/>
        <v>1164</v>
      </c>
      <c r="J1164" s="7">
        <f t="shared" si="229"/>
        <v>15.780000000000129</v>
      </c>
      <c r="K1164" s="7">
        <v>-100</v>
      </c>
      <c r="L1164">
        <f>SQRT(ABS((6*J1164)/($C$2*$C$8)))</f>
        <v>6.8804069647078567E-2</v>
      </c>
      <c r="M1164">
        <f>(3*K1164)/($C$2*$C$3*2)</f>
        <v>-1.4999999999999999E-2</v>
      </c>
      <c r="N1164">
        <f t="shared" si="223"/>
        <v>6.8804069647078567E-2</v>
      </c>
      <c r="O1164">
        <f t="shared" si="224"/>
        <v>9.7979589711327184E-2</v>
      </c>
      <c r="P1164">
        <f t="shared" si="218"/>
        <v>-92716.455385082954</v>
      </c>
      <c r="Q1164">
        <f>0</f>
        <v>0</v>
      </c>
      <c r="R1164" s="12">
        <f>ACOS((ABS($C$7-H1164))/$C$5)</f>
        <v>1.1461484042457355</v>
      </c>
      <c r="S1164">
        <f>ABS((2*$C$5/O1164)*((SIN(3*R1164))-(SIN(R1164))+((ABS($C$6/2-$C$7))/$C$5)*(2*COS(2*R1164)-1)))</f>
        <v>5.2291771238635567</v>
      </c>
      <c r="T1164">
        <f>SIN(R1164)*$C$5</f>
        <v>1.822367690670575E-2</v>
      </c>
      <c r="U1164">
        <f>IFERROR($C$3*S1164,0)</f>
        <v>1045835.4247727114</v>
      </c>
      <c r="V1164">
        <f>3.1415-ATAN((M1164/2)/ABS((G1164-$C$7)))</f>
        <v>3.8802031593545339</v>
      </c>
      <c r="W1164">
        <f>SQRT(((O1164/2))^2+(ABS(G1164-$C$7))^2)</f>
        <v>4.9677158425216326E-2</v>
      </c>
      <c r="X1164">
        <f t="shared" si="225"/>
        <v>3.1415000000000002</v>
      </c>
      <c r="Y1164">
        <f>G1164-$C$7</f>
        <v>-8.2352941176401795E-3</v>
      </c>
      <c r="Z1164">
        <f t="shared" si="226"/>
        <v>1.3571602737886358E-6</v>
      </c>
      <c r="AA1164">
        <f>W1164/$C$5</f>
        <v>2.4838579212608161</v>
      </c>
      <c r="AB1164">
        <f>Y1164/$C$5</f>
        <v>-0.41176470588200897</v>
      </c>
      <c r="AC1164">
        <f>$C$4/$C$5</f>
        <v>0</v>
      </c>
      <c r="AD1164">
        <f>IFERROR(ABS(((J1164*$C$5)/(4*Z1164))*((((1/(AA1164^3))-AA1164)*SIN(V1164))-(((4/(AA1164^5))-(5/(AA1164^3))+AA1164)*SIN(3*V1164))-(2*AC1164*((3/(AA1164^4))-(4/(AA1164^2))+1)*COS(2*V1164))+(2*AC1164*((1/(AA1164^2))-1)))),0)</f>
        <v>196862.38484621813</v>
      </c>
      <c r="AE1164">
        <f>0</f>
        <v>0</v>
      </c>
      <c r="AF1164">
        <f>MAX($C$8,AD1164)</f>
        <v>400000</v>
      </c>
      <c r="AG1164" s="11">
        <f>MAX(AE1164,$C$3,U1164)</f>
        <v>1045835.4247727114</v>
      </c>
      <c r="AH1164" s="11">
        <f t="shared" si="227"/>
        <v>6.8804069647078567E-2</v>
      </c>
      <c r="AI1164" s="11">
        <f>(3*K1164)/($C$2*$C$3*2)</f>
        <v>-1.4999999999999999E-2</v>
      </c>
      <c r="AJ1164">
        <f t="shared" si="219"/>
        <v>0.34176000000000001</v>
      </c>
      <c r="AK1164">
        <f t="shared" si="220"/>
        <v>6.8804069647078567E-2</v>
      </c>
      <c r="AL1164">
        <f>0</f>
        <v>0</v>
      </c>
      <c r="AN1164">
        <f t="shared" si="221"/>
        <v>1.0310795313649549E-6</v>
      </c>
    </row>
    <row r="1165" spans="7:40" x14ac:dyDescent="0.25">
      <c r="G1165">
        <f>G1164+($C$6/1700)</f>
        <v>0.34205882352941863</v>
      </c>
      <c r="H1165" s="7">
        <f t="shared" si="222"/>
        <v>0.34205999999999998</v>
      </c>
      <c r="I1165" s="7">
        <f t="shared" si="228"/>
        <v>1165</v>
      </c>
      <c r="J1165" s="7">
        <f t="shared" si="229"/>
        <v>15.750000000000131</v>
      </c>
      <c r="K1165" s="7">
        <v>-100</v>
      </c>
      <c r="L1165">
        <f>SQRT(ABS((6*J1165)/($C$2*$C$8)))</f>
        <v>6.8738635424337891E-2</v>
      </c>
      <c r="M1165">
        <f>(3*K1165)/($C$2*$C$3*2)</f>
        <v>-1.4999999999999999E-2</v>
      </c>
      <c r="N1165">
        <f t="shared" si="223"/>
        <v>6.8738635424337891E-2</v>
      </c>
      <c r="O1165">
        <f t="shared" si="224"/>
        <v>9.7979589711327184E-2</v>
      </c>
      <c r="P1165">
        <f t="shared" si="218"/>
        <v>-93674.208656987685</v>
      </c>
      <c r="Q1165">
        <f>0</f>
        <v>0</v>
      </c>
      <c r="R1165" s="12">
        <f>ACOS((ABS($C$7-H1165))/$C$5)</f>
        <v>1.1625504201926573</v>
      </c>
      <c r="S1165">
        <f>ABS((2*$C$5/O1165)*((SIN(3*R1165))-(SIN(R1165))+((ABS($C$6/2-$C$7))/$C$5)*(2*COS(2*R1165)-1)))</f>
        <v>5.3500249857150131</v>
      </c>
      <c r="T1165">
        <f>SIN(R1165)*$C$5</f>
        <v>1.8356372190604545E-2</v>
      </c>
      <c r="U1165">
        <f>IFERROR($C$3*S1165,0)</f>
        <v>1070004.9971430027</v>
      </c>
      <c r="V1165">
        <f>3.1415-ATAN((M1165/2)/ABS((G1165-$C$7)))</f>
        <v>3.8983345055591214</v>
      </c>
      <c r="W1165">
        <f>SQRT(((O1165/2))^2+(ABS(G1165-$C$7))^2)</f>
        <v>4.9629248268908098E-2</v>
      </c>
      <c r="X1165">
        <f t="shared" si="225"/>
        <v>3.1415000000000002</v>
      </c>
      <c r="Y1165">
        <f>G1165-$C$7</f>
        <v>-7.9411764705813459E-3</v>
      </c>
      <c r="Z1165">
        <f t="shared" si="226"/>
        <v>1.3532918849166637E-6</v>
      </c>
      <c r="AA1165">
        <f>W1165/$C$5</f>
        <v>2.4814624134454046</v>
      </c>
      <c r="AB1165">
        <f>Y1165/$C$5</f>
        <v>-0.3970588235290673</v>
      </c>
      <c r="AC1165">
        <f>$C$4/$C$5</f>
        <v>0</v>
      </c>
      <c r="AD1165">
        <f>IFERROR(ABS(((J1165*$C$5)/(4*Z1165))*((((1/(AA1165^3))-AA1165)*SIN(V1165))-(((4/(AA1165^5))-(5/(AA1165^3))+AA1165)*SIN(3*V1165))-(2*AC1165*((3/(AA1165^4))-(4/(AA1165^2))+1)*COS(2*V1165))+(2*AC1165*((1/(AA1165^2))-1)))),0)</f>
        <v>194342.30524172989</v>
      </c>
      <c r="AE1165">
        <f>0</f>
        <v>0</v>
      </c>
      <c r="AF1165">
        <f>MAX($C$8,AD1165)</f>
        <v>400000</v>
      </c>
      <c r="AG1165" s="11">
        <f>MAX(AE1165,$C$3,U1165)</f>
        <v>1070004.9971430027</v>
      </c>
      <c r="AH1165" s="11">
        <f t="shared" si="227"/>
        <v>6.8738635424337891E-2</v>
      </c>
      <c r="AI1165" s="11">
        <f>(3*K1165)/($C$2*$C$3*2)</f>
        <v>-1.4999999999999999E-2</v>
      </c>
      <c r="AJ1165">
        <f t="shared" si="219"/>
        <v>0.34205999999999998</v>
      </c>
      <c r="AK1165">
        <f t="shared" si="220"/>
        <v>6.8738635424337891E-2</v>
      </c>
      <c r="AL1165">
        <f>0</f>
        <v>0</v>
      </c>
      <c r="AN1165">
        <f t="shared" si="221"/>
        <v>9.9579218464501589E-7</v>
      </c>
    </row>
    <row r="1166" spans="7:40" x14ac:dyDescent="0.25">
      <c r="G1166">
        <f>G1165+($C$6/1700)</f>
        <v>0.34235294117647747</v>
      </c>
      <c r="H1166" s="7">
        <f t="shared" si="222"/>
        <v>0.34234999999999999</v>
      </c>
      <c r="I1166" s="7">
        <f t="shared" si="228"/>
        <v>1166</v>
      </c>
      <c r="J1166" s="7">
        <f t="shared" si="229"/>
        <v>15.72100000000013</v>
      </c>
      <c r="K1166" s="7">
        <v>-100</v>
      </c>
      <c r="L1166">
        <f>SQRT(ABS((6*J1166)/($C$2*$C$8)))</f>
        <v>6.8675323078963665E-2</v>
      </c>
      <c r="M1166">
        <f>(3*K1166)/($C$2*$C$3*2)</f>
        <v>-1.4999999999999999E-2</v>
      </c>
      <c r="N1166">
        <f t="shared" si="223"/>
        <v>6.8675323078963665E-2</v>
      </c>
      <c r="O1166">
        <f t="shared" si="224"/>
        <v>9.7979589711327184E-2</v>
      </c>
      <c r="P1166">
        <f t="shared" si="218"/>
        <v>-94586.190920805879</v>
      </c>
      <c r="Q1166">
        <f>0</f>
        <v>0</v>
      </c>
      <c r="R1166" s="12">
        <f>ACOS((ABS($C$7-H1166))/$C$5)</f>
        <v>1.1782957826951668</v>
      </c>
      <c r="S1166">
        <f>ABS((2*$C$5/O1166)*((SIN(3*R1166))-(SIN(R1166))+((ABS($C$6/2-$C$7))/$C$5)*(2*COS(2*R1166)-1)))</f>
        <v>5.4627965557732692</v>
      </c>
      <c r="T1166">
        <f>SIN(R1166)*$C$5</f>
        <v>1.8479109827045245E-2</v>
      </c>
      <c r="U1166">
        <f>IFERROR($C$3*S1166,0)</f>
        <v>1092559.3111546538</v>
      </c>
      <c r="V1166">
        <f>3.1415-ATAN((M1166/2)/ABS((G1166-$C$7)))</f>
        <v>3.9171897305637904</v>
      </c>
      <c r="W1166">
        <f>SQRT(((O1166/2))^2+(ABS(G1166-$C$7))^2)</f>
        <v>4.9583036500908416E-2</v>
      </c>
      <c r="X1166">
        <f t="shared" si="225"/>
        <v>3.1415000000000002</v>
      </c>
      <c r="Y1166">
        <f>G1166-$C$7</f>
        <v>-7.6470588235225123E-3</v>
      </c>
      <c r="Z1166">
        <f t="shared" si="226"/>
        <v>1.3495559426554959E-6</v>
      </c>
      <c r="AA1166">
        <f>W1166/$C$5</f>
        <v>2.4791518250454208</v>
      </c>
      <c r="AB1166">
        <f>Y1166/$C$5</f>
        <v>-0.38235294117612562</v>
      </c>
      <c r="AC1166">
        <f>$C$4/$C$5</f>
        <v>0</v>
      </c>
      <c r="AD1166">
        <f>IFERROR(ABS(((J1166*$C$5)/(4*Z1166))*((((1/(AA1166^3))-AA1166)*SIN(V1166))-(((4/(AA1166^5))-(5/(AA1166^3))+AA1166)*SIN(3*V1166))-(2*AC1166*((3/(AA1166^4))-(4/(AA1166^2))+1)*COS(2*V1166))+(2*AC1166*((1/(AA1166^2))-1)))),0)</f>
        <v>191389.82172271045</v>
      </c>
      <c r="AE1166">
        <f>0</f>
        <v>0</v>
      </c>
      <c r="AF1166">
        <f>MAX($C$8,AD1166)</f>
        <v>400000</v>
      </c>
      <c r="AG1166" s="11">
        <f>MAX(AE1166,$C$3,U1166)</f>
        <v>1092559.3111546538</v>
      </c>
      <c r="AH1166" s="11">
        <f t="shared" si="227"/>
        <v>6.8675323078963665E-2</v>
      </c>
      <c r="AI1166" s="11">
        <f>(3*K1166)/($C$2*$C$3*2)</f>
        <v>-1.4999999999999999E-2</v>
      </c>
      <c r="AJ1166">
        <f t="shared" si="219"/>
        <v>0.34234999999999999</v>
      </c>
      <c r="AK1166">
        <f t="shared" si="220"/>
        <v>6.8675323078963665E-2</v>
      </c>
      <c r="AL1166">
        <f>0</f>
        <v>0</v>
      </c>
      <c r="AN1166">
        <f t="shared" si="221"/>
        <v>1.0291464910303913E-6</v>
      </c>
    </row>
    <row r="1167" spans="7:40" x14ac:dyDescent="0.25">
      <c r="G1167">
        <f>G1166+($C$6/1700)</f>
        <v>0.3426470588235363</v>
      </c>
      <c r="H1167" s="7">
        <f t="shared" si="222"/>
        <v>0.34265000000000001</v>
      </c>
      <c r="I1167" s="7">
        <f t="shared" si="228"/>
        <v>1167</v>
      </c>
      <c r="J1167" s="7">
        <f t="shared" si="229"/>
        <v>15.691000000000127</v>
      </c>
      <c r="K1167" s="7">
        <v>-100</v>
      </c>
      <c r="L1167">
        <f>SQRT(ABS((6*J1167)/($C$2*$C$8)))</f>
        <v>6.8609766068687614E-2</v>
      </c>
      <c r="M1167">
        <f>(3*K1167)/($C$2*$C$3*2)</f>
        <v>-1.4999999999999999E-2</v>
      </c>
      <c r="N1167">
        <f t="shared" si="223"/>
        <v>6.8609766068687614E-2</v>
      </c>
      <c r="O1167">
        <f t="shared" si="224"/>
        <v>9.7979589711327184E-2</v>
      </c>
      <c r="P1167">
        <f t="shared" si="218"/>
        <v>-95514.556146287752</v>
      </c>
      <c r="Q1167">
        <f>0</f>
        <v>0</v>
      </c>
      <c r="R1167" s="12">
        <f>ACOS((ABS($C$7-H1167))/$C$5)</f>
        <v>1.1944768425815846</v>
      </c>
      <c r="S1167">
        <f>ABS((2*$C$5/O1167)*((SIN(3*R1167))-(SIN(R1167))+((ABS($C$6/2-$C$7))/$C$5)*(2*COS(2*R1167)-1)))</f>
        <v>5.5752428136949188</v>
      </c>
      <c r="T1167">
        <f>SIN(R1167)*$C$5</f>
        <v>1.8600470424158647E-2</v>
      </c>
      <c r="U1167">
        <f>IFERROR($C$3*S1167,0)</f>
        <v>1115048.5627389837</v>
      </c>
      <c r="V1167">
        <f>3.1415-ATAN((M1167/2)/ABS((G1167-$C$7)))</f>
        <v>3.9367988299859067</v>
      </c>
      <c r="W1167">
        <f>SQRT(((O1167/2))^2+(ABS(G1167-$C$7))^2)</f>
        <v>4.9538527874216629E-2</v>
      </c>
      <c r="X1167">
        <f t="shared" si="225"/>
        <v>3.1415000000000002</v>
      </c>
      <c r="Y1167">
        <f>G1167-$C$7</f>
        <v>-7.3529411764636787E-3</v>
      </c>
      <c r="Z1167">
        <f t="shared" si="226"/>
        <v>1.3456947992297327E-6</v>
      </c>
      <c r="AA1167">
        <f>W1167/$C$5</f>
        <v>2.4769263937108312</v>
      </c>
      <c r="AB1167">
        <f>Y1167/$C$5</f>
        <v>-0.36764705882318394</v>
      </c>
      <c r="AC1167">
        <f>$C$4/$C$5</f>
        <v>0</v>
      </c>
      <c r="AD1167">
        <f>IFERROR(ABS(((J1167*$C$5)/(4*Z1167))*((((1/(AA1167^3))-AA1167)*SIN(V1167))-(((4/(AA1167^5))-(5/(AA1167^3))+AA1167)*SIN(3*V1167))-(2*AC1167*((3/(AA1167^4))-(4/(AA1167^2))+1)*COS(2*V1167))+(2*AC1167*((1/(AA1167^2))-1)))),0)</f>
        <v>187987.59073754051</v>
      </c>
      <c r="AE1167">
        <f>0</f>
        <v>0</v>
      </c>
      <c r="AF1167">
        <f>MAX($C$8,AD1167)</f>
        <v>400000</v>
      </c>
      <c r="AG1167" s="11">
        <f>MAX(AE1167,$C$3,U1167)</f>
        <v>1115048.5627389837</v>
      </c>
      <c r="AH1167" s="11">
        <f t="shared" si="227"/>
        <v>6.8609766068687614E-2</v>
      </c>
      <c r="AI1167" s="11">
        <f>(3*K1167)/($C$2*$C$3*2)</f>
        <v>-1.4999999999999999E-2</v>
      </c>
      <c r="AJ1167">
        <f t="shared" si="219"/>
        <v>0.34265000000000001</v>
      </c>
      <c r="AK1167">
        <f t="shared" si="220"/>
        <v>6.8609766068687614E-2</v>
      </c>
      <c r="AL1167">
        <f>0</f>
        <v>0</v>
      </c>
      <c r="AN1167">
        <f t="shared" si="221"/>
        <v>9.9392185306496435E-7</v>
      </c>
    </row>
    <row r="1168" spans="7:40" x14ac:dyDescent="0.25">
      <c r="G1168">
        <f>G1167+($C$6/1700)</f>
        <v>0.34294117647059513</v>
      </c>
      <c r="H1168" s="7">
        <f t="shared" si="222"/>
        <v>0.34294000000000002</v>
      </c>
      <c r="I1168" s="7">
        <f t="shared" si="228"/>
        <v>1168</v>
      </c>
      <c r="J1168" s="7">
        <f t="shared" si="229"/>
        <v>15.662000000000125</v>
      </c>
      <c r="K1168" s="7">
        <v>-100</v>
      </c>
      <c r="L1168">
        <f>SQRT(ABS((6*J1168)/($C$2*$C$8)))</f>
        <v>6.854633469413253E-2</v>
      </c>
      <c r="M1168">
        <f>(3*K1168)/($C$2*$C$3*2)</f>
        <v>-1.4999999999999999E-2</v>
      </c>
      <c r="N1168">
        <f t="shared" si="223"/>
        <v>6.854633469413253E-2</v>
      </c>
      <c r="O1168">
        <f t="shared" si="224"/>
        <v>9.7979589711327184E-2</v>
      </c>
      <c r="P1168">
        <f t="shared" si="218"/>
        <v>-96396.686001992028</v>
      </c>
      <c r="Q1168">
        <f>0</f>
        <v>0</v>
      </c>
      <c r="R1168" s="12">
        <f>ACOS((ABS($C$7-H1168))/$C$5)</f>
        <v>1.210020736224481</v>
      </c>
      <c r="S1168">
        <f>ABS((2*$C$5/O1168)*((SIN(3*R1168))-(SIN(R1168))+((ABS($C$6/2-$C$7))/$C$5)*(2*COS(2*R1168)-1)))</f>
        <v>5.6798434605934425</v>
      </c>
      <c r="T1168">
        <f>SIN(R1168)*$C$5</f>
        <v>1.8712466432835639E-2</v>
      </c>
      <c r="U1168">
        <f>IFERROR($C$3*S1168,0)</f>
        <v>1135968.6921186885</v>
      </c>
      <c r="V1168">
        <f>3.1415-ATAN((M1168/2)/ABS((G1168-$C$7)))</f>
        <v>3.9571919233167128</v>
      </c>
      <c r="W1168">
        <f>SQRT(((O1168/2))^2+(ABS(G1168-$C$7))^2)</f>
        <v>4.949572698344052E-2</v>
      </c>
      <c r="X1168">
        <f t="shared" si="225"/>
        <v>3.1415000000000002</v>
      </c>
      <c r="Y1168">
        <f>G1168-$C$7</f>
        <v>-7.0588235294048451E-3</v>
      </c>
      <c r="Z1168">
        <f t="shared" si="226"/>
        <v>1.3419658674743901E-6</v>
      </c>
      <c r="AA1168">
        <f>W1168/$C$5</f>
        <v>2.4747863491720259</v>
      </c>
      <c r="AB1168">
        <f>Y1168/$C$5</f>
        <v>-0.35294117647024226</v>
      </c>
      <c r="AC1168">
        <f>$C$4/$C$5</f>
        <v>0</v>
      </c>
      <c r="AD1168">
        <f>IFERROR(ABS(((J1168*$C$5)/(4*Z1168))*((((1/(AA1168^3))-AA1168)*SIN(V1168))-(((4/(AA1168^5))-(5/(AA1168^3))+AA1168)*SIN(3*V1168))-(2*AC1168*((3/(AA1168^4))-(4/(AA1168^2))+1)*COS(2*V1168))+(2*AC1168*((1/(AA1168^2))-1)))),0)</f>
        <v>184094.92405859695</v>
      </c>
      <c r="AE1168">
        <f>0</f>
        <v>0</v>
      </c>
      <c r="AF1168">
        <f>MAX($C$8,AD1168)</f>
        <v>400000</v>
      </c>
      <c r="AG1168" s="11">
        <f>MAX(AE1168,$C$3,U1168)</f>
        <v>1135968.6921186885</v>
      </c>
      <c r="AH1168" s="11">
        <f t="shared" si="227"/>
        <v>6.854633469413253E-2</v>
      </c>
      <c r="AI1168" s="11">
        <f>(3*K1168)/($C$2*$C$3*2)</f>
        <v>-1.4999999999999999E-2</v>
      </c>
      <c r="AJ1168">
        <f t="shared" si="219"/>
        <v>0.34294000000000002</v>
      </c>
      <c r="AK1168">
        <f t="shared" si="220"/>
        <v>6.854633469413253E-2</v>
      </c>
      <c r="AL1168">
        <f>0</f>
        <v>0</v>
      </c>
      <c r="AN1168">
        <f t="shared" si="221"/>
        <v>1.0272098130371303E-6</v>
      </c>
    </row>
    <row r="1169" spans="7:40" x14ac:dyDescent="0.25">
      <c r="G1169">
        <f>G1168+($C$6/1700)</f>
        <v>0.34323529411765397</v>
      </c>
      <c r="H1169" s="7">
        <f t="shared" si="222"/>
        <v>0.34323999999999999</v>
      </c>
      <c r="I1169" s="7">
        <f t="shared" si="228"/>
        <v>1169</v>
      </c>
      <c r="J1169" s="7">
        <f t="shared" si="229"/>
        <v>15.632000000000129</v>
      </c>
      <c r="K1169" s="7">
        <v>-100</v>
      </c>
      <c r="L1169">
        <f>SQRT(ABS((6*J1169)/($C$2*$C$8)))</f>
        <v>6.8480654202482893E-2</v>
      </c>
      <c r="M1169">
        <f>(3*K1169)/($C$2*$C$3*2)</f>
        <v>-1.4999999999999999E-2</v>
      </c>
      <c r="N1169">
        <f t="shared" si="223"/>
        <v>6.8480654202482893E-2</v>
      </c>
      <c r="O1169">
        <f t="shared" si="224"/>
        <v>9.7979589711327184E-2</v>
      </c>
      <c r="P1169">
        <f t="shared" si="218"/>
        <v>-97292.638367346342</v>
      </c>
      <c r="Q1169">
        <f>0</f>
        <v>0</v>
      </c>
      <c r="R1169" s="12">
        <f>ACOS((ABS($C$7-H1169))/$C$5)</f>
        <v>1.2260053109559579</v>
      </c>
      <c r="S1169">
        <f>ABS((2*$C$5/O1169)*((SIN(3*R1169))-(SIN(R1169))+((ABS($C$6/2-$C$7))/$C$5)*(2*COS(2*R1169)-1)))</f>
        <v>5.783788675447787</v>
      </c>
      <c r="T1169">
        <f>SIN(R1169)*$C$5</f>
        <v>1.8822922196088474E-2</v>
      </c>
      <c r="U1169">
        <f>IFERROR($C$3*S1169,0)</f>
        <v>1156757.7350895575</v>
      </c>
      <c r="V1169">
        <f>3.1415-ATAN((M1169/2)/ABS((G1169-$C$7)))</f>
        <v>3.9783989743491834</v>
      </c>
      <c r="W1169">
        <f>SQRT(((O1169/2))^2+(ABS(G1169-$C$7))^2)</f>
        <v>4.9454638262499198E-2</v>
      </c>
      <c r="X1169">
        <f t="shared" si="225"/>
        <v>3.1415000000000002</v>
      </c>
      <c r="Y1169">
        <f>G1169-$C$7</f>
        <v>-6.7647058823460116E-3</v>
      </c>
      <c r="Z1169">
        <f t="shared" si="226"/>
        <v>1.3381119831165264E-6</v>
      </c>
      <c r="AA1169">
        <f>W1169/$C$5</f>
        <v>2.4727319131249597</v>
      </c>
      <c r="AB1169">
        <f>Y1169/$C$5</f>
        <v>-0.33823529411730058</v>
      </c>
      <c r="AC1169">
        <f>$C$4/$C$5</f>
        <v>0</v>
      </c>
      <c r="AD1169">
        <f>IFERROR(ABS(((J1169*$C$5)/(4*Z1169))*((((1/(AA1169^3))-AA1169)*SIN(V1169))-(((4/(AA1169^5))-(5/(AA1169^3))+AA1169)*SIN(3*V1169))-(2*AC1169*((3/(AA1169^4))-(4/(AA1169^2))+1)*COS(2*V1169))+(2*AC1169*((1/(AA1169^2))-1)))),0)</f>
        <v>179696.90169991492</v>
      </c>
      <c r="AE1169">
        <f>0</f>
        <v>0</v>
      </c>
      <c r="AF1169">
        <f>MAX($C$8,AD1169)</f>
        <v>400000</v>
      </c>
      <c r="AG1169" s="11">
        <f>MAX(AE1169,$C$3,U1169)</f>
        <v>1156757.7350895575</v>
      </c>
      <c r="AH1169" s="11">
        <f t="shared" si="227"/>
        <v>6.8480654202482893E-2</v>
      </c>
      <c r="AI1169" s="11">
        <f>(3*K1169)/($C$2*$C$3*2)</f>
        <v>-1.4999999999999999E-2</v>
      </c>
      <c r="AJ1169">
        <f t="shared" si="219"/>
        <v>0.34323999999999999</v>
      </c>
      <c r="AK1169">
        <f t="shared" si="220"/>
        <v>6.8480654202482893E-2</v>
      </c>
      <c r="AL1169">
        <f>0</f>
        <v>0</v>
      </c>
      <c r="AN1169">
        <f t="shared" si="221"/>
        <v>9.9204799531075746E-7</v>
      </c>
    </row>
    <row r="1170" spans="7:40" x14ac:dyDescent="0.25">
      <c r="G1170">
        <f>G1169+($C$6/1700)</f>
        <v>0.3435294117647128</v>
      </c>
      <c r="H1170" s="7">
        <f t="shared" si="222"/>
        <v>0.34353</v>
      </c>
      <c r="I1170" s="7">
        <f t="shared" si="228"/>
        <v>1170</v>
      </c>
      <c r="J1170" s="7">
        <f t="shared" si="229"/>
        <v>15.603000000000128</v>
      </c>
      <c r="K1170" s="7">
        <v>-100</v>
      </c>
      <c r="L1170">
        <f>SQRT(ABS((6*J1170)/($C$2*$C$8)))</f>
        <v>6.841710312487688E-2</v>
      </c>
      <c r="M1170">
        <f>(3*K1170)/($C$2*$C$3*2)</f>
        <v>-1.4999999999999999E-2</v>
      </c>
      <c r="N1170">
        <f t="shared" si="223"/>
        <v>6.841710312487688E-2</v>
      </c>
      <c r="O1170">
        <f t="shared" si="224"/>
        <v>9.7979589711327184E-2</v>
      </c>
      <c r="P1170">
        <f t="shared" si="218"/>
        <v>-98141.923715690602</v>
      </c>
      <c r="Q1170">
        <f>0</f>
        <v>0</v>
      </c>
      <c r="R1170" s="12">
        <f>ACOS((ABS($C$7-H1170))/$C$5)</f>
        <v>1.241370270505413</v>
      </c>
      <c r="S1170">
        <f>ABS((2*$C$5/O1170)*((SIN(3*R1170))-(SIN(R1170))+((ABS($C$6/2-$C$7))/$C$5)*(2*COS(2*R1170)-1)))</f>
        <v>5.880127383537614</v>
      </c>
      <c r="T1170">
        <f>SIN(R1170)*$C$5</f>
        <v>1.8924563403154123E-2</v>
      </c>
      <c r="U1170">
        <f>IFERROR($C$3*S1170,0)</f>
        <v>1176025.4767075228</v>
      </c>
      <c r="V1170">
        <f>3.1415-ATAN((M1170/2)/ABS((G1170-$C$7)))</f>
        <v>4.0004494538865192</v>
      </c>
      <c r="W1170">
        <f>SQRT(((O1170/2))^2+(ABS(G1170-$C$7))^2)</f>
        <v>4.9415265982392931E-2</v>
      </c>
      <c r="X1170">
        <f t="shared" si="225"/>
        <v>3.1415000000000002</v>
      </c>
      <c r="Y1170">
        <f>G1170-$C$7</f>
        <v>-6.470588235287178E-3</v>
      </c>
      <c r="Z1170">
        <f t="shared" si="226"/>
        <v>1.334390075071828E-6</v>
      </c>
      <c r="AA1170">
        <f>W1170/$C$5</f>
        <v>2.4707632991196466</v>
      </c>
      <c r="AB1170">
        <f>Y1170/$C$5</f>
        <v>-0.3235294117643589</v>
      </c>
      <c r="AC1170">
        <f>$C$4/$C$5</f>
        <v>0</v>
      </c>
      <c r="AD1170">
        <f>IFERROR(ABS(((J1170*$C$5)/(4*Z1170))*((((1/(AA1170^3))-AA1170)*SIN(V1170))-(((4/(AA1170^5))-(5/(AA1170^3))+AA1170)*SIN(3*V1170))-(2*AC1170*((3/(AA1170^4))-(4/(AA1170^2))+1)*COS(2*V1170))+(2*AC1170*((1/(AA1170^2))-1)))),0)</f>
        <v>174758.01836125416</v>
      </c>
      <c r="AE1170">
        <f>0</f>
        <v>0</v>
      </c>
      <c r="AF1170">
        <f>MAX($C$8,AD1170)</f>
        <v>400000</v>
      </c>
      <c r="AG1170" s="11">
        <f>MAX(AE1170,$C$3,U1170)</f>
        <v>1176025.4767075228</v>
      </c>
      <c r="AH1170" s="11">
        <f t="shared" si="227"/>
        <v>6.841710312487688E-2</v>
      </c>
      <c r="AI1170" s="11">
        <f>(3*K1170)/($C$2*$C$3*2)</f>
        <v>-1.4999999999999999E-2</v>
      </c>
      <c r="AJ1170">
        <f t="shared" si="219"/>
        <v>0.34353</v>
      </c>
      <c r="AK1170">
        <f t="shared" si="220"/>
        <v>6.841710312487688E-2</v>
      </c>
      <c r="AL1170">
        <f>0</f>
        <v>0</v>
      </c>
      <c r="AN1170">
        <f t="shared" si="221"/>
        <v>9.9112564793778395E-7</v>
      </c>
    </row>
    <row r="1171" spans="7:40" x14ac:dyDescent="0.25">
      <c r="G1171">
        <f>G1170+($C$6/1700)</f>
        <v>0.34382352941177163</v>
      </c>
      <c r="H1171" s="7">
        <f t="shared" si="222"/>
        <v>0.34382000000000001</v>
      </c>
      <c r="I1171" s="7">
        <f t="shared" si="228"/>
        <v>1171</v>
      </c>
      <c r="J1171" s="7">
        <f t="shared" si="229"/>
        <v>15.574000000000126</v>
      </c>
      <c r="K1171" s="7">
        <v>-100</v>
      </c>
      <c r="L1171">
        <f>SQRT(ABS((6*J1171)/($C$2*$C$8)))</f>
        <v>6.8353492961223547E-2</v>
      </c>
      <c r="M1171">
        <f>(3*K1171)/($C$2*$C$3*2)</f>
        <v>-1.4999999999999999E-2</v>
      </c>
      <c r="N1171">
        <f t="shared" si="223"/>
        <v>6.8353492961223547E-2</v>
      </c>
      <c r="O1171">
        <f t="shared" si="224"/>
        <v>9.7979589711327184E-2</v>
      </c>
      <c r="P1171">
        <f t="shared" si="218"/>
        <v>-98973.932478557123</v>
      </c>
      <c r="Q1171">
        <f>0</f>
        <v>0</v>
      </c>
      <c r="R1171" s="12">
        <f>ACOS((ABS($C$7-H1171))/$C$5)</f>
        <v>1.2566549303273289</v>
      </c>
      <c r="S1171">
        <f>ABS((2*$C$5/O1171)*((SIN(3*R1171))-(SIN(R1171))+((ABS($C$6/2-$C$7))/$C$5)*(2*COS(2*R1171)-1)))</f>
        <v>5.9723747368995443</v>
      </c>
      <c r="T1171">
        <f>SIN(R1171)*$C$5</f>
        <v>1.9021240758688704E-2</v>
      </c>
      <c r="U1171">
        <f>IFERROR($C$3*S1171,0)</f>
        <v>1194474.9473799088</v>
      </c>
      <c r="V1171">
        <f>3.1415-ATAN((M1171/2)/ABS((G1171-$C$7)))</f>
        <v>4.0233719385805875</v>
      </c>
      <c r="W1171">
        <f>SQRT(((O1171/2))^2+(ABS(G1171-$C$7))^2)</f>
        <v>4.9377614249042578E-2</v>
      </c>
      <c r="X1171">
        <f t="shared" si="225"/>
        <v>3.1415000000000002</v>
      </c>
      <c r="Y1171">
        <f>G1171-$C$7</f>
        <v>-6.1764705882283444E-3</v>
      </c>
      <c r="Z1171">
        <f t="shared" si="226"/>
        <v>1.3306716242226299E-6</v>
      </c>
      <c r="AA1171">
        <f>W1171/$C$5</f>
        <v>2.4688807124521288</v>
      </c>
      <c r="AB1171">
        <f>Y1171/$C$5</f>
        <v>-0.30882352941141722</v>
      </c>
      <c r="AC1171">
        <f>$C$4/$C$5</f>
        <v>0</v>
      </c>
      <c r="AD1171">
        <f>IFERROR(ABS(((J1171*$C$5)/(4*Z1171))*((((1/(AA1171^3))-AA1171)*SIN(V1171))-(((4/(AA1171^5))-(5/(AA1171^3))+AA1171)*SIN(3*V1171))-(2*AC1171*((3/(AA1171^4))-(4/(AA1171^2))+1)*COS(2*V1171))+(2*AC1171*((1/(AA1171^2))-1)))),0)</f>
        <v>169264.43090997895</v>
      </c>
      <c r="AE1171">
        <f>0</f>
        <v>0</v>
      </c>
      <c r="AF1171">
        <f>MAX($C$8,AD1171)</f>
        <v>400000</v>
      </c>
      <c r="AG1171" s="11">
        <f>MAX(AE1171,$C$3,U1171)</f>
        <v>1194474.9473799088</v>
      </c>
      <c r="AH1171" s="11">
        <f t="shared" si="227"/>
        <v>6.8353492961223547E-2</v>
      </c>
      <c r="AI1171" s="11">
        <f>(3*K1171)/($C$2*$C$3*2)</f>
        <v>-1.4999999999999999E-2</v>
      </c>
      <c r="AJ1171">
        <f t="shared" si="219"/>
        <v>0.34382000000000001</v>
      </c>
      <c r="AK1171">
        <f t="shared" si="220"/>
        <v>6.8353492961223547E-2</v>
      </c>
      <c r="AL1171">
        <f>0</f>
        <v>0</v>
      </c>
      <c r="AN1171">
        <f t="shared" si="221"/>
        <v>1.0243144048580874E-6</v>
      </c>
    </row>
    <row r="1172" spans="7:40" x14ac:dyDescent="0.25">
      <c r="G1172">
        <f>G1171+($C$6/1700)</f>
        <v>0.34411764705883047</v>
      </c>
      <c r="H1172" s="7">
        <f t="shared" si="222"/>
        <v>0.34411999999999998</v>
      </c>
      <c r="I1172" s="7">
        <f t="shared" si="228"/>
        <v>1172</v>
      </c>
      <c r="J1172" s="7">
        <f t="shared" si="229"/>
        <v>15.544000000000128</v>
      </c>
      <c r="K1172" s="7">
        <v>-100</v>
      </c>
      <c r="L1172">
        <f>SQRT(ABS((6*J1172)/($C$2*$C$8)))</f>
        <v>6.8287626990546677E-2</v>
      </c>
      <c r="M1172">
        <f>(3*K1172)/($C$2*$C$3*2)</f>
        <v>-1.4999999999999999E-2</v>
      </c>
      <c r="N1172">
        <f t="shared" si="223"/>
        <v>6.8287626990546677E-2</v>
      </c>
      <c r="O1172">
        <f t="shared" si="224"/>
        <v>9.7979589711327184E-2</v>
      </c>
      <c r="P1172">
        <f t="shared" si="218"/>
        <v>-99815.639816519906</v>
      </c>
      <c r="Q1172">
        <f>0</f>
        <v>0</v>
      </c>
      <c r="R1172" s="12">
        <f>ACOS((ABS($C$7-H1172))/$C$5)</f>
        <v>1.2723872147701207</v>
      </c>
      <c r="S1172">
        <f>ABS((2*$C$5/O1172)*((SIN(3*R1172))-(SIN(R1172))+((ABS($C$6/2-$C$7))/$C$5)*(2*COS(2*R1172)-1)))</f>
        <v>6.0634778707877937</v>
      </c>
      <c r="T1172">
        <f>SIN(R1172)*$C$5</f>
        <v>1.9116108390569458E-2</v>
      </c>
      <c r="U1172">
        <f>IFERROR($C$3*S1172,0)</f>
        <v>1212695.5741575588</v>
      </c>
      <c r="V1172">
        <f>3.1415-ATAN((M1172/2)/ABS((G1172-$C$7)))</f>
        <v>4.0471936403259772</v>
      </c>
      <c r="W1172">
        <f>SQRT(((O1172/2))^2+(ABS(G1172-$C$7))^2)</f>
        <v>4.9341687001201007E-2</v>
      </c>
      <c r="X1172">
        <f t="shared" si="225"/>
        <v>3.1415000000000002</v>
      </c>
      <c r="Y1172">
        <f>G1172-$C$7</f>
        <v>-5.8823529411695108E-3</v>
      </c>
      <c r="Z1172">
        <f t="shared" si="226"/>
        <v>1.326828592426333E-6</v>
      </c>
      <c r="AA1172">
        <f>W1172/$C$5</f>
        <v>2.4670843500600501</v>
      </c>
      <c r="AB1172">
        <f>Y1172/$C$5</f>
        <v>-0.29411764705847554</v>
      </c>
      <c r="AC1172">
        <f>$C$4/$C$5</f>
        <v>0</v>
      </c>
      <c r="AD1172">
        <f>IFERROR(ABS(((J1172*$C$5)/(4*Z1172))*((((1/(AA1172^3))-AA1172)*SIN(V1172))-(((4/(AA1172^5))-(5/(AA1172^3))+AA1172)*SIN(3*V1172))-(2*AC1172*((3/(AA1172^4))-(4/(AA1172^2))+1)*COS(2*V1172))+(2*AC1172*((1/(AA1172^2))-1)))),0)</f>
        <v>163207.27008877712</v>
      </c>
      <c r="AE1172">
        <f>0</f>
        <v>0</v>
      </c>
      <c r="AF1172">
        <f>MAX($C$8,AD1172)</f>
        <v>400000</v>
      </c>
      <c r="AG1172" s="11">
        <f>MAX(AE1172,$C$3,U1172)</f>
        <v>1212695.5741575588</v>
      </c>
      <c r="AH1172" s="11">
        <f t="shared" si="227"/>
        <v>6.8287626990546677E-2</v>
      </c>
      <c r="AI1172" s="11">
        <f>(3*K1172)/($C$2*$C$3*2)</f>
        <v>-1.4999999999999999E-2</v>
      </c>
      <c r="AJ1172">
        <f t="shared" si="219"/>
        <v>0.34411999999999998</v>
      </c>
      <c r="AK1172">
        <f t="shared" si="220"/>
        <v>6.8287626990546677E-2</v>
      </c>
      <c r="AL1172">
        <f>0</f>
        <v>0</v>
      </c>
      <c r="AN1172">
        <f t="shared" si="221"/>
        <v>9.8924649354955622E-7</v>
      </c>
    </row>
    <row r="1173" spans="7:40" x14ac:dyDescent="0.25">
      <c r="G1173">
        <f>G1172+($C$6/1700)</f>
        <v>0.3444117647058893</v>
      </c>
      <c r="H1173" s="7">
        <f t="shared" si="222"/>
        <v>0.34440999999999999</v>
      </c>
      <c r="I1173" s="7">
        <f t="shared" si="228"/>
        <v>1173</v>
      </c>
      <c r="J1173" s="7">
        <f t="shared" si="229"/>
        <v>15.515000000000127</v>
      </c>
      <c r="K1173" s="7">
        <v>-100</v>
      </c>
      <c r="L1173">
        <f>SQRT(ABS((6*J1173)/($C$2*$C$8)))</f>
        <v>6.8223896106863011E-2</v>
      </c>
      <c r="M1173">
        <f>(3*K1173)/($C$2*$C$3*2)</f>
        <v>-1.4999999999999999E-2</v>
      </c>
      <c r="N1173">
        <f t="shared" si="223"/>
        <v>6.8223896106863011E-2</v>
      </c>
      <c r="O1173">
        <f t="shared" si="224"/>
        <v>9.7979589711327184E-2</v>
      </c>
      <c r="P1173">
        <f t="shared" si="218"/>
        <v>-100610.13870294172</v>
      </c>
      <c r="Q1173">
        <f>0</f>
        <v>0</v>
      </c>
      <c r="R1173" s="12">
        <f>ACOS((ABS($C$7-H1173))/$C$5)</f>
        <v>1.2875230113896272</v>
      </c>
      <c r="S1173">
        <f>ABS((2*$C$5/O1173)*((SIN(3*R1173))-(SIN(R1173))+((ABS($C$6/2-$C$7))/$C$5)*(2*COS(2*R1173)-1)))</f>
        <v>6.1473452348596522</v>
      </c>
      <c r="T1173">
        <f>SIN(R1173)*$C$5</f>
        <v>1.920291384139397E-2</v>
      </c>
      <c r="U1173">
        <f>IFERROR($C$3*S1173,0)</f>
        <v>1229469.0469719304</v>
      </c>
      <c r="V1173">
        <f>3.1415-ATAN((M1173/2)/ABS((G1173-$C$7)))</f>
        <v>4.0719398617246512</v>
      </c>
      <c r="W1173">
        <f>SQRT(((O1173/2))^2+(ABS(G1173-$C$7))^2)</f>
        <v>4.9307488008438913E-2</v>
      </c>
      <c r="X1173">
        <f t="shared" si="225"/>
        <v>3.1415000000000002</v>
      </c>
      <c r="Y1173">
        <f>G1173-$C$7</f>
        <v>-5.5882352941106772E-3</v>
      </c>
      <c r="Z1173">
        <f t="shared" si="226"/>
        <v>1.3231171851224853E-6</v>
      </c>
      <c r="AA1173">
        <f>W1173/$C$5</f>
        <v>2.4653744004219456</v>
      </c>
      <c r="AB1173">
        <f>Y1173/$C$5</f>
        <v>-0.27941176470553386</v>
      </c>
      <c r="AC1173">
        <f>$C$4/$C$5</f>
        <v>0</v>
      </c>
      <c r="AD1173">
        <f>IFERROR(ABS(((J1173*$C$5)/(4*Z1173))*((((1/(AA1173^3))-AA1173)*SIN(V1173))-(((4/(AA1173^5))-(5/(AA1173^3))+AA1173)*SIN(3*V1173))-(2*AC1173*((3/(AA1173^4))-(4/(AA1173^2))+1)*COS(2*V1173))+(2*AC1173*((1/(AA1173^2))-1)))),0)</f>
        <v>156568.97790643806</v>
      </c>
      <c r="AE1173">
        <f>0</f>
        <v>0</v>
      </c>
      <c r="AF1173">
        <f>MAX($C$8,AD1173)</f>
        <v>400000</v>
      </c>
      <c r="AG1173" s="11">
        <f>MAX(AE1173,$C$3,U1173)</f>
        <v>1229469.0469719304</v>
      </c>
      <c r="AH1173" s="11">
        <f t="shared" si="227"/>
        <v>6.8223896106863011E-2</v>
      </c>
      <c r="AI1173" s="11">
        <f>(3*K1173)/($C$2*$C$3*2)</f>
        <v>-1.4999999999999999E-2</v>
      </c>
      <c r="AJ1173">
        <f t="shared" si="219"/>
        <v>0.34440999999999999</v>
      </c>
      <c r="AK1173">
        <f t="shared" si="220"/>
        <v>6.8223896106863011E-2</v>
      </c>
      <c r="AL1173">
        <f>0</f>
        <v>0</v>
      </c>
      <c r="AN1173">
        <f t="shared" si="221"/>
        <v>1.022368573460748E-6</v>
      </c>
    </row>
    <row r="1174" spans="7:40" x14ac:dyDescent="0.25">
      <c r="G1174">
        <f>G1173+($C$6/1700)</f>
        <v>0.34470588235294813</v>
      </c>
      <c r="H1174" s="7">
        <f t="shared" si="222"/>
        <v>0.34471000000000002</v>
      </c>
      <c r="I1174" s="7">
        <f t="shared" si="228"/>
        <v>1174</v>
      </c>
      <c r="J1174" s="7">
        <f t="shared" si="229"/>
        <v>15.485000000000124</v>
      </c>
      <c r="K1174" s="7">
        <v>-100</v>
      </c>
      <c r="L1174">
        <f>SQRT(ABS((6*J1174)/($C$2*$C$8)))</f>
        <v>6.8157904897378094E-2</v>
      </c>
      <c r="M1174">
        <f>(3*K1174)/($C$2*$C$3*2)</f>
        <v>-1.4999999999999999E-2</v>
      </c>
      <c r="N1174">
        <f t="shared" si="223"/>
        <v>6.8157904897378094E-2</v>
      </c>
      <c r="O1174">
        <f t="shared" si="224"/>
        <v>9.7979589711327184E-2</v>
      </c>
      <c r="P1174">
        <f t="shared" si="218"/>
        <v>-101411.38454203295</v>
      </c>
      <c r="Q1174">
        <f>0</f>
        <v>0</v>
      </c>
      <c r="R1174" s="12">
        <f>ACOS((ABS($C$7-H1174))/$C$5)</f>
        <v>1.3031109061333752</v>
      </c>
      <c r="S1174">
        <f>ABS((2*$C$5/O1174)*((SIN(3*R1174))-(SIN(R1174))+((ABS($C$6/2-$C$7))/$C$5)*(2*COS(2*R1174)-1)))</f>
        <v>6.229743056074688</v>
      </c>
      <c r="T1174">
        <f>SIN(R1174)*$C$5</f>
        <v>1.9287713705880238E-2</v>
      </c>
      <c r="U1174">
        <f>IFERROR($C$3*S1174,0)</f>
        <v>1245948.6112149376</v>
      </c>
      <c r="V1174">
        <f>3.1415-ATAN((M1174/2)/ABS((G1174-$C$7)))</f>
        <v>4.097633374873352</v>
      </c>
      <c r="W1174">
        <f>SQRT(((O1174/2))^2+(ABS(G1174-$C$7))^2)</f>
        <v>4.9275020869207438E-2</v>
      </c>
      <c r="X1174">
        <f t="shared" si="225"/>
        <v>3.1415000000000002</v>
      </c>
      <c r="Y1174">
        <f>G1174-$C$7</f>
        <v>-5.2941176470518436E-3</v>
      </c>
      <c r="Z1174">
        <f t="shared" si="226"/>
        <v>1.3192814466698852E-6</v>
      </c>
      <c r="AA1174">
        <f>W1174/$C$5</f>
        <v>2.463751043460372</v>
      </c>
      <c r="AB1174">
        <f>Y1174/$C$5</f>
        <v>-0.26470588235259218</v>
      </c>
      <c r="AC1174">
        <f>$C$4/$C$5</f>
        <v>0</v>
      </c>
      <c r="AD1174">
        <f>IFERROR(ABS(((J1174*$C$5)/(4*Z1174))*((((1/(AA1174^3))-AA1174)*SIN(V1174))-(((4/(AA1174^5))-(5/(AA1174^3))+AA1174)*SIN(3*V1174))-(2*AC1174*((3/(AA1174^4))-(4/(AA1174^2))+1)*COS(2*V1174))+(2*AC1174*((1/(AA1174^2))-1)))),0)</f>
        <v>149362.06861100378</v>
      </c>
      <c r="AE1174">
        <f>0</f>
        <v>0</v>
      </c>
      <c r="AF1174">
        <f>MAX($C$8,AD1174)</f>
        <v>400000</v>
      </c>
      <c r="AG1174" s="11">
        <f>MAX(AE1174,$C$3,U1174)</f>
        <v>1245948.6112149376</v>
      </c>
      <c r="AH1174" s="11">
        <f t="shared" si="227"/>
        <v>6.8157904897378094E-2</v>
      </c>
      <c r="AI1174" s="11">
        <f>(3*K1174)/($C$2*$C$3*2)</f>
        <v>-1.4999999999999999E-2</v>
      </c>
      <c r="AJ1174">
        <f t="shared" si="219"/>
        <v>0.34471000000000002</v>
      </c>
      <c r="AK1174">
        <f t="shared" si="220"/>
        <v>6.8157904897378094E-2</v>
      </c>
      <c r="AL1174">
        <f>0</f>
        <v>0</v>
      </c>
      <c r="AN1174">
        <f t="shared" si="221"/>
        <v>9.8736376275399052E-7</v>
      </c>
    </row>
    <row r="1175" spans="7:40" x14ac:dyDescent="0.25">
      <c r="G1175">
        <f>G1174+($C$6/1700)</f>
        <v>0.34500000000000697</v>
      </c>
      <c r="H1175" s="7">
        <f t="shared" si="222"/>
        <v>0.34499999999999997</v>
      </c>
      <c r="I1175" s="7">
        <f t="shared" si="228"/>
        <v>1175</v>
      </c>
      <c r="J1175" s="7">
        <f t="shared" si="229"/>
        <v>15.456000000000127</v>
      </c>
      <c r="K1175" s="7">
        <v>-100</v>
      </c>
      <c r="L1175">
        <f>SQRT(ABS((6*J1175)/($C$2*$C$8)))</f>
        <v>6.8094052603733593E-2</v>
      </c>
      <c r="M1175">
        <f>(3*K1175)/($C$2*$C$3*2)</f>
        <v>-1.4999999999999999E-2</v>
      </c>
      <c r="N1175">
        <f t="shared" si="223"/>
        <v>6.8094052603733593E-2</v>
      </c>
      <c r="O1175">
        <f t="shared" si="224"/>
        <v>9.7979589711327184E-2</v>
      </c>
      <c r="P1175">
        <f t="shared" si="218"/>
        <v>-102165.15499790214</v>
      </c>
      <c r="Q1175">
        <f>0</f>
        <v>0</v>
      </c>
      <c r="R1175" s="12">
        <f>ACOS((ABS($C$7-H1175))/$C$5)</f>
        <v>1.3181160716528177</v>
      </c>
      <c r="S1175">
        <f>ABS((2*$C$5/O1175)*((SIN(3*R1175))-(SIN(R1175))+((ABS($C$6/2-$C$7))/$C$5)*(2*COS(2*R1175)-1)))</f>
        <v>6.305162232039943</v>
      </c>
      <c r="T1175">
        <f>SIN(R1175)*$C$5</f>
        <v>1.9364916731037084E-2</v>
      </c>
      <c r="U1175">
        <f>IFERROR($C$3*S1175,0)</f>
        <v>1261032.4464079887</v>
      </c>
      <c r="V1175">
        <f>3.1415-ATAN((M1175/2)/ABS((G1175-$C$7)))</f>
        <v>4.1242937232479742</v>
      </c>
      <c r="W1175">
        <f>SQRT(((O1175/2))^2+(ABS(G1175-$C$7))^2)</f>
        <v>4.9244289008979841E-2</v>
      </c>
      <c r="X1175">
        <f t="shared" si="225"/>
        <v>3.1415000000000002</v>
      </c>
      <c r="Y1175">
        <f>G1175-$C$7</f>
        <v>-4.99999999999301E-3</v>
      </c>
      <c r="Z1175">
        <f t="shared" si="226"/>
        <v>1.3155770963041438E-6</v>
      </c>
      <c r="AA1175">
        <f>W1175/$C$5</f>
        <v>2.4622144504489922</v>
      </c>
      <c r="AB1175">
        <f>Y1175/$C$5</f>
        <v>-0.2499999999996505</v>
      </c>
      <c r="AC1175">
        <f>$C$4/$C$5</f>
        <v>0</v>
      </c>
      <c r="AD1175">
        <f>IFERROR(ABS(((J1175*$C$5)/(4*Z1175))*((((1/(AA1175^3))-AA1175)*SIN(V1175))-(((4/(AA1175^5))-(5/(AA1175^3))+AA1175)*SIN(3*V1175))-(2*AC1175*((3/(AA1175^4))-(4/(AA1175^2))+1)*COS(2*V1175))+(2*AC1175*((1/(AA1175^2))-1)))),0)</f>
        <v>141590.01864517262</v>
      </c>
      <c r="AE1175">
        <f>0</f>
        <v>0</v>
      </c>
      <c r="AF1175">
        <f>MAX($C$8,AD1175)</f>
        <v>400000</v>
      </c>
      <c r="AG1175" s="11">
        <f>MAX(AE1175,$C$3,U1175)</f>
        <v>1261032.4464079887</v>
      </c>
      <c r="AH1175" s="11">
        <f t="shared" si="227"/>
        <v>6.8094052603733593E-2</v>
      </c>
      <c r="AI1175" s="11">
        <f>(3*K1175)/($C$2*$C$3*2)</f>
        <v>-1.4999999999999999E-2</v>
      </c>
      <c r="AJ1175">
        <f t="shared" si="219"/>
        <v>0.34499999999999997</v>
      </c>
      <c r="AK1175">
        <f t="shared" si="220"/>
        <v>6.8094052603733593E-2</v>
      </c>
      <c r="AL1175">
        <f>0</f>
        <v>0</v>
      </c>
      <c r="AN1175">
        <f t="shared" si="221"/>
        <v>9.8643703549699084E-7</v>
      </c>
    </row>
    <row r="1176" spans="7:40" x14ac:dyDescent="0.25">
      <c r="G1176">
        <f>G1175+($C$6/1700)</f>
        <v>0.3452941176470658</v>
      </c>
      <c r="H1176" s="7">
        <f t="shared" si="222"/>
        <v>0.34528999999999999</v>
      </c>
      <c r="I1176" s="7">
        <f t="shared" si="228"/>
        <v>1176</v>
      </c>
      <c r="J1176" s="7">
        <f t="shared" si="229"/>
        <v>15.427000000000126</v>
      </c>
      <c r="K1176" s="7">
        <v>-100</v>
      </c>
      <c r="L1176">
        <f>SQRT(ABS((6*J1176)/($C$2*$C$8)))</f>
        <v>6.8030140379099893E-2</v>
      </c>
      <c r="M1176">
        <f>(3*K1176)/($C$2*$C$3*2)</f>
        <v>-1.4999999999999999E-2</v>
      </c>
      <c r="N1176">
        <f t="shared" si="223"/>
        <v>6.8030140379099893E-2</v>
      </c>
      <c r="O1176">
        <f t="shared" si="224"/>
        <v>9.7979589711327184E-2</v>
      </c>
      <c r="P1176">
        <f t="shared" si="218"/>
        <v>-102897.71481179488</v>
      </c>
      <c r="Q1176">
        <f>0</f>
        <v>0</v>
      </c>
      <c r="R1176" s="12">
        <f>ACOS((ABS($C$7-H1176))/$C$5)</f>
        <v>1.3330633209436247</v>
      </c>
      <c r="S1176">
        <f>ABS((2*$C$5/O1176)*((SIN(3*R1176))-(SIN(R1176))+((ABS($C$6/2-$C$7))/$C$5)*(2*COS(2*R1176)-1)))</f>
        <v>6.3764064194747103</v>
      </c>
      <c r="T1176">
        <f>SIN(R1176)*$C$5</f>
        <v>1.9437486977487602E-2</v>
      </c>
      <c r="U1176">
        <f>IFERROR($C$3*S1176,0)</f>
        <v>1275281.2838949421</v>
      </c>
      <c r="V1176">
        <f>3.1415-ATAN((M1176/2)/ABS((G1176-$C$7)))</f>
        <v>4.151936449890723</v>
      </c>
      <c r="W1176">
        <f>SQRT(((O1176/2))^2+(ABS(G1176-$C$7))^2)</f>
        <v>4.9215295678474394E-2</v>
      </c>
      <c r="X1176">
        <f t="shared" si="225"/>
        <v>3.1415000000000002</v>
      </c>
      <c r="Y1176">
        <f>G1176-$C$7</f>
        <v>-4.7058823529341764E-3</v>
      </c>
      <c r="Z1176">
        <f t="shared" si="226"/>
        <v>1.3118762195354783E-6</v>
      </c>
      <c r="AA1176">
        <f>W1176/$C$5</f>
        <v>2.4607647839237194</v>
      </c>
      <c r="AB1176">
        <f>Y1176/$C$5</f>
        <v>-0.23529411764670882</v>
      </c>
      <c r="AC1176">
        <f>$C$4/$C$5</f>
        <v>0</v>
      </c>
      <c r="AD1176">
        <f>IFERROR(ABS(((J1176*$C$5)/(4*Z1176))*((((1/(AA1176^3))-AA1176)*SIN(V1176))-(((4/(AA1176^5))-(5/(AA1176^3))+AA1176)*SIN(3*V1176))-(2*AC1176*((3/(AA1176^4))-(4/(AA1176^2))+1)*COS(2*V1176))+(2*AC1176*((1/(AA1176^2))-1)))),0)</f>
        <v>133284.42255181746</v>
      </c>
      <c r="AE1176">
        <f>0</f>
        <v>0</v>
      </c>
      <c r="AF1176">
        <f>MAX($C$8,AD1176)</f>
        <v>400000</v>
      </c>
      <c r="AG1176" s="11">
        <f>MAX(AE1176,$C$3,U1176)</f>
        <v>1275281.2838949421</v>
      </c>
      <c r="AH1176" s="11">
        <f t="shared" si="227"/>
        <v>6.8030140379099893E-2</v>
      </c>
      <c r="AI1176" s="11">
        <f>(3*K1176)/($C$2*$C$3*2)</f>
        <v>-1.4999999999999999E-2</v>
      </c>
      <c r="AJ1176">
        <f t="shared" si="219"/>
        <v>0.34528999999999999</v>
      </c>
      <c r="AK1176">
        <f t="shared" si="220"/>
        <v>6.8030140379099893E-2</v>
      </c>
      <c r="AL1176">
        <f>0</f>
        <v>0</v>
      </c>
      <c r="AN1176">
        <f t="shared" si="221"/>
        <v>1.0194594155728634E-6</v>
      </c>
    </row>
    <row r="1177" spans="7:40" x14ac:dyDescent="0.25">
      <c r="G1177">
        <f>G1176+($C$6/1700)</f>
        <v>0.34558823529412463</v>
      </c>
      <c r="H1177" s="7">
        <f t="shared" si="222"/>
        <v>0.34559000000000001</v>
      </c>
      <c r="I1177" s="7">
        <f t="shared" si="228"/>
        <v>1177</v>
      </c>
      <c r="J1177" s="7">
        <f t="shared" si="229"/>
        <v>15.397000000000123</v>
      </c>
      <c r="K1177" s="7">
        <v>-100</v>
      </c>
      <c r="L1177">
        <f>SQRT(ABS((6*J1177)/($C$2*$C$8)))</f>
        <v>6.7963961038185805E-2</v>
      </c>
      <c r="M1177">
        <f>(3*K1177)/($C$2*$C$3*2)</f>
        <v>-1.4999999999999999E-2</v>
      </c>
      <c r="N1177">
        <f t="shared" si="223"/>
        <v>6.7963961038185805E-2</v>
      </c>
      <c r="O1177">
        <f t="shared" si="224"/>
        <v>9.7979589711327184E-2</v>
      </c>
      <c r="P1177">
        <f t="shared" si="218"/>
        <v>-103632.37678295218</v>
      </c>
      <c r="Q1177">
        <f>0</f>
        <v>0</v>
      </c>
      <c r="R1177" s="12">
        <f>ACOS((ABS($C$7-H1177))/$C$5)</f>
        <v>1.3484692689176636</v>
      </c>
      <c r="S1177">
        <f>ABS((2*$C$5/O1177)*((SIN(3*R1177))-(SIN(R1177))+((ABS($C$6/2-$C$7))/$C$5)*(2*COS(2*R1177)-1)))</f>
        <v>6.4456994610029614</v>
      </c>
      <c r="T1177">
        <f>SIN(R1177)*$C$5</f>
        <v>1.950773948975125E-2</v>
      </c>
      <c r="U1177">
        <f>IFERROR($C$3*S1177,0)</f>
        <v>1289139.8922005922</v>
      </c>
      <c r="V1177">
        <f>3.1415-ATAN((M1177/2)/ABS((G1177-$C$7)))</f>
        <v>4.1805722595367856</v>
      </c>
      <c r="W1177">
        <f>SQRT(((O1177/2))^2+(ABS(G1177-$C$7))^2)</f>
        <v>4.9188043951960622E-2</v>
      </c>
      <c r="X1177">
        <f t="shared" si="225"/>
        <v>3.1415000000000002</v>
      </c>
      <c r="Y1177">
        <f>G1177-$C$7</f>
        <v>-4.4117647058753429E-3</v>
      </c>
      <c r="Z1177">
        <f t="shared" si="226"/>
        <v>1.3080513851311944E-6</v>
      </c>
      <c r="AA1177">
        <f>W1177/$C$5</f>
        <v>2.4594021975980311</v>
      </c>
      <c r="AB1177">
        <f>Y1177/$C$5</f>
        <v>-0.22058823529376714</v>
      </c>
      <c r="AC1177">
        <f>$C$4/$C$5</f>
        <v>0</v>
      </c>
      <c r="AD1177">
        <f>IFERROR(ABS(((J1177*$C$5)/(4*Z1177))*((((1/(AA1177^3))-AA1177)*SIN(V1177))-(((4/(AA1177^5))-(5/(AA1177^3))+AA1177)*SIN(3*V1177))-(2*AC1177*((3/(AA1177^4))-(4/(AA1177^2))+1)*COS(2*V1177))+(2*AC1177*((1/(AA1177^2))-1)))),0)</f>
        <v>124491.12179921084</v>
      </c>
      <c r="AE1177">
        <f>0</f>
        <v>0</v>
      </c>
      <c r="AF1177">
        <f>MAX($C$8,AD1177)</f>
        <v>400000</v>
      </c>
      <c r="AG1177" s="11">
        <f>MAX(AE1177,$C$3,U1177)</f>
        <v>1289139.8922005922</v>
      </c>
      <c r="AH1177" s="11">
        <f t="shared" si="227"/>
        <v>6.7963961038185805E-2</v>
      </c>
      <c r="AI1177" s="11">
        <f>(3*K1177)/($C$2*$C$3*2)</f>
        <v>-1.4999999999999999E-2</v>
      </c>
      <c r="AJ1177">
        <f t="shared" si="219"/>
        <v>0.34559000000000001</v>
      </c>
      <c r="AK1177">
        <f t="shared" si="220"/>
        <v>6.7963961038185805E-2</v>
      </c>
      <c r="AL1177">
        <f>0</f>
        <v>0</v>
      </c>
      <c r="AN1177">
        <f t="shared" si="221"/>
        <v>9.84548932252781E-7</v>
      </c>
    </row>
    <row r="1178" spans="7:40" x14ac:dyDescent="0.25">
      <c r="G1178">
        <f>G1177+($C$6/1700)</f>
        <v>0.34588235294118347</v>
      </c>
      <c r="H1178" s="7">
        <f t="shared" si="222"/>
        <v>0.34588000000000002</v>
      </c>
      <c r="I1178" s="7">
        <f t="shared" si="228"/>
        <v>1178</v>
      </c>
      <c r="J1178" s="7">
        <f t="shared" si="229"/>
        <v>15.368000000000121</v>
      </c>
      <c r="K1178" s="7">
        <v>-100</v>
      </c>
      <c r="L1178">
        <f>SQRT(ABS((6*J1178)/($C$2*$C$8)))</f>
        <v>6.7899926362257834E-2</v>
      </c>
      <c r="M1178">
        <f>(3*K1178)/($C$2*$C$3*2)</f>
        <v>-1.4999999999999999E-2</v>
      </c>
      <c r="N1178">
        <f t="shared" si="223"/>
        <v>6.7899926362257834E-2</v>
      </c>
      <c r="O1178">
        <f t="shared" si="224"/>
        <v>9.7979589711327184E-2</v>
      </c>
      <c r="P1178">
        <f t="shared" si="218"/>
        <v>-104319.35432836731</v>
      </c>
      <c r="Q1178">
        <f>0</f>
        <v>0</v>
      </c>
      <c r="R1178" s="12">
        <f>ACOS((ABS($C$7-H1178))/$C$5)</f>
        <v>1.3633108111463992</v>
      </c>
      <c r="S1178">
        <f>ABS((2*$C$5/O1178)*((SIN(3*R1178))-(SIN(R1178))+((ABS($C$6/2-$C$7))/$C$5)*(2*COS(2*R1178)-1)))</f>
        <v>6.5084088229643315</v>
      </c>
      <c r="T1178">
        <f>SIN(R1178)*$C$5</f>
        <v>1.9571039829298809E-2</v>
      </c>
      <c r="U1178">
        <f>IFERROR($C$3*S1178,0)</f>
        <v>1301681.7645928664</v>
      </c>
      <c r="V1178">
        <f>3.1415-ATAN((M1178/2)/ABS((G1178-$C$7)))</f>
        <v>4.2102061277736222</v>
      </c>
      <c r="W1178">
        <f>SQRT(((O1178/2))^2+(ABS(G1178-$C$7))^2)</f>
        <v>4.9162536725650997E-2</v>
      </c>
      <c r="X1178">
        <f t="shared" si="225"/>
        <v>3.1415000000000002</v>
      </c>
      <c r="Y1178">
        <f>G1178-$C$7</f>
        <v>-4.1176470588165093E-3</v>
      </c>
      <c r="Z1178">
        <f t="shared" si="226"/>
        <v>1.3043575854189833E-6</v>
      </c>
      <c r="AA1178">
        <f>W1178/$C$5</f>
        <v>2.4581268362825499</v>
      </c>
      <c r="AB1178">
        <f>Y1178/$C$5</f>
        <v>-0.20588235294082546</v>
      </c>
      <c r="AC1178">
        <f>$C$4/$C$5</f>
        <v>0</v>
      </c>
      <c r="AD1178">
        <f>IFERROR(ABS(((J1178*$C$5)/(4*Z1178))*((((1/(AA1178^3))-AA1178)*SIN(V1178))-(((4/(AA1178^5))-(5/(AA1178^3))+AA1178)*SIN(3*V1178))-(2*AC1178*((3/(AA1178^4))-(4/(AA1178^2))+1)*COS(2*V1178))+(2*AC1178*((1/(AA1178^2))-1)))),0)</f>
        <v>115260.71587773437</v>
      </c>
      <c r="AE1178">
        <f>0</f>
        <v>0</v>
      </c>
      <c r="AF1178">
        <f>MAX($C$8,AD1178)</f>
        <v>400000</v>
      </c>
      <c r="AG1178" s="11">
        <f>MAX(AE1178,$C$3,U1178)</f>
        <v>1301681.7645928664</v>
      </c>
      <c r="AH1178" s="11">
        <f t="shared" si="227"/>
        <v>6.7899926362257834E-2</v>
      </c>
      <c r="AI1178" s="11">
        <f>(3*K1178)/($C$2*$C$3*2)</f>
        <v>-1.4999999999999999E-2</v>
      </c>
      <c r="AJ1178">
        <f t="shared" si="219"/>
        <v>0.34588000000000002</v>
      </c>
      <c r="AK1178">
        <f t="shared" si="220"/>
        <v>6.7899926362257834E-2</v>
      </c>
      <c r="AL1178">
        <f>0</f>
        <v>0</v>
      </c>
      <c r="AN1178">
        <f t="shared" si="221"/>
        <v>1.017504299745107E-6</v>
      </c>
    </row>
    <row r="1179" spans="7:40" x14ac:dyDescent="0.25">
      <c r="G1179">
        <f>G1178+($C$6/1700)</f>
        <v>0.3461764705882423</v>
      </c>
      <c r="H1179" s="7">
        <f t="shared" si="222"/>
        <v>0.34617999999999999</v>
      </c>
      <c r="I1179" s="7">
        <f t="shared" si="228"/>
        <v>1179</v>
      </c>
      <c r="J1179" s="7">
        <f t="shared" si="229"/>
        <v>15.338000000000125</v>
      </c>
      <c r="K1179" s="7">
        <v>-100</v>
      </c>
      <c r="L1179">
        <f>SQRT(ABS((6*J1179)/($C$2*$C$8)))</f>
        <v>6.7833619983014598E-2</v>
      </c>
      <c r="M1179">
        <f>(3*K1179)/($C$2*$C$3*2)</f>
        <v>-1.4999999999999999E-2</v>
      </c>
      <c r="N1179">
        <f t="shared" si="223"/>
        <v>6.7833619983014598E-2</v>
      </c>
      <c r="O1179">
        <f t="shared" si="224"/>
        <v>9.7979589711327184E-2</v>
      </c>
      <c r="P1179">
        <f t="shared" si="218"/>
        <v>-105005.18220193773</v>
      </c>
      <c r="Q1179">
        <f>0</f>
        <v>0</v>
      </c>
      <c r="R1179" s="12">
        <f>ACOS((ABS($C$7-H1179))/$C$5)</f>
        <v>1.3786155257956885</v>
      </c>
      <c r="S1179">
        <f>ABS((2*$C$5/O1179)*((SIN(3*R1179))-(SIN(R1179))+((ABS($C$6/2-$C$7))/$C$5)*(2*COS(2*R1179)-1)))</f>
        <v>6.5688466653719768</v>
      </c>
      <c r="T1179">
        <f>SIN(R1179)*$C$5</f>
        <v>1.9631800732485039E-2</v>
      </c>
      <c r="U1179">
        <f>IFERROR($C$3*S1179,0)</f>
        <v>1313769.3330743953</v>
      </c>
      <c r="V1179">
        <f>3.1415-ATAN((M1179/2)/ABS((G1179-$C$7)))</f>
        <v>4.2408363767347339</v>
      </c>
      <c r="W1179">
        <f>SQRT(((O1179/2))^2+(ABS(G1179-$C$7))^2)</f>
        <v>4.9138776716179847E-2</v>
      </c>
      <c r="X1179">
        <f t="shared" si="225"/>
        <v>3.1415000000000002</v>
      </c>
      <c r="Y1179">
        <f>G1179-$C$7</f>
        <v>-3.8235294117576757E-3</v>
      </c>
      <c r="Z1179">
        <f t="shared" si="226"/>
        <v>1.3005400791243581E-6</v>
      </c>
      <c r="AA1179">
        <f>W1179/$C$5</f>
        <v>2.4569388358089923</v>
      </c>
      <c r="AB1179">
        <f>Y1179/$C$5</f>
        <v>-0.19117647058788378</v>
      </c>
      <c r="AC1179">
        <f>$C$4/$C$5</f>
        <v>0</v>
      </c>
      <c r="AD1179">
        <f>IFERROR(ABS(((J1179*$C$5)/(4*Z1179))*((((1/(AA1179^3))-AA1179)*SIN(V1179))-(((4/(AA1179^5))-(5/(AA1179^3))+AA1179)*SIN(3*V1179))-(2*AC1179*((3/(AA1179^4))-(4/(AA1179^2))+1)*COS(2*V1179))+(2*AC1179*((1/(AA1179^2))-1)))),0)</f>
        <v>105678.75605720967</v>
      </c>
      <c r="AE1179">
        <f>0</f>
        <v>0</v>
      </c>
      <c r="AF1179">
        <f>MAX($C$8,AD1179)</f>
        <v>400000</v>
      </c>
      <c r="AG1179" s="11">
        <f>MAX(AE1179,$C$3,U1179)</f>
        <v>1313769.3330743953</v>
      </c>
      <c r="AH1179" s="11">
        <f t="shared" si="227"/>
        <v>6.7833619983014598E-2</v>
      </c>
      <c r="AI1179" s="11">
        <f>(3*K1179)/($C$2*$C$3*2)</f>
        <v>-1.4999999999999999E-2</v>
      </c>
      <c r="AJ1179">
        <f t="shared" si="219"/>
        <v>0.34617999999999999</v>
      </c>
      <c r="AK1179">
        <f t="shared" si="220"/>
        <v>6.7833619983014598E-2</v>
      </c>
      <c r="AL1179">
        <f>0</f>
        <v>0</v>
      </c>
      <c r="AN1179">
        <f t="shared" si="221"/>
        <v>9.8265720116431804E-7</v>
      </c>
    </row>
    <row r="1180" spans="7:40" x14ac:dyDescent="0.25">
      <c r="G1180">
        <f>G1179+($C$6/1700)</f>
        <v>0.34647058823530114</v>
      </c>
      <c r="H1180" s="7">
        <f t="shared" si="222"/>
        <v>0.34647</v>
      </c>
      <c r="I1180" s="7">
        <f t="shared" si="228"/>
        <v>1180</v>
      </c>
      <c r="J1180" s="7">
        <f t="shared" si="229"/>
        <v>15.309000000000124</v>
      </c>
      <c r="K1180" s="7">
        <v>-100</v>
      </c>
      <c r="L1180">
        <f>SQRT(ABS((6*J1180)/($C$2*$C$8)))</f>
        <v>6.7769462149260398E-2</v>
      </c>
      <c r="M1180">
        <f>(3*K1180)/($C$2*$C$3*2)</f>
        <v>-1.4999999999999999E-2</v>
      </c>
      <c r="N1180">
        <f t="shared" si="223"/>
        <v>6.7769462149260398E-2</v>
      </c>
      <c r="O1180">
        <f t="shared" si="224"/>
        <v>9.7979589711327184E-2</v>
      </c>
      <c r="P1180">
        <f t="shared" si="218"/>
        <v>-105643.33844011446</v>
      </c>
      <c r="Q1180">
        <f>0</f>
        <v>0</v>
      </c>
      <c r="R1180" s="12">
        <f>ACOS((ABS($C$7-H1180))/$C$5)</f>
        <v>1.3933668415592515</v>
      </c>
      <c r="S1180">
        <f>ABS((2*$C$5/O1180)*((SIN(3*R1180))-(SIN(R1180))+((ABS($C$6/2-$C$7))/$C$5)*(2*COS(2*R1180)-1)))</f>
        <v>6.6229726454001758</v>
      </c>
      <c r="T1180">
        <f>SIN(R1180)*$C$5</f>
        <v>1.9686012800971157E-2</v>
      </c>
      <c r="U1180">
        <f>IFERROR($C$3*S1180,0)</f>
        <v>1324594.5290800352</v>
      </c>
      <c r="V1180">
        <f>3.1415-ATAN((M1180/2)/ABS((G1180-$C$7)))</f>
        <v>4.2724537439799288</v>
      </c>
      <c r="W1180">
        <f>SQRT(((O1180/2))^2+(ABS(G1180-$C$7))^2)</f>
        <v>4.9116766459171526E-2</v>
      </c>
      <c r="X1180">
        <f t="shared" si="225"/>
        <v>3.1415000000000002</v>
      </c>
      <c r="Y1180">
        <f>G1180-$C$7</f>
        <v>-3.5294117646988421E-3</v>
      </c>
      <c r="Z1180">
        <f t="shared" si="226"/>
        <v>1.2968533700537951E-6</v>
      </c>
      <c r="AA1180">
        <f>W1180/$C$5</f>
        <v>2.4558383229585763</v>
      </c>
      <c r="AB1180">
        <f>Y1180/$C$5</f>
        <v>-0.17647058823494211</v>
      </c>
      <c r="AC1180">
        <f>$C$4/$C$5</f>
        <v>0</v>
      </c>
      <c r="AD1180">
        <f>IFERROR(ABS(((J1180*$C$5)/(4*Z1180))*((((1/(AA1180^3))-AA1180)*SIN(V1180))-(((4/(AA1180^5))-(5/(AA1180^3))+AA1180)*SIN(3*V1180))-(2*AC1180*((3/(AA1180^4))-(4/(AA1180^2))+1)*COS(2*V1180))+(2*AC1180*((1/(AA1180^2))-1)))),0)</f>
        <v>95835.769085637308</v>
      </c>
      <c r="AE1180">
        <f>0</f>
        <v>0</v>
      </c>
      <c r="AF1180">
        <f>MAX($C$8,AD1180)</f>
        <v>400000</v>
      </c>
      <c r="AG1180" s="11">
        <f>MAX(AE1180,$C$3,U1180)</f>
        <v>1324594.5290800352</v>
      </c>
      <c r="AH1180" s="11">
        <f t="shared" si="227"/>
        <v>6.7769462149260398E-2</v>
      </c>
      <c r="AI1180" s="11">
        <f>(3*K1180)/($C$2*$C$3*2)</f>
        <v>-1.4999999999999999E-2</v>
      </c>
      <c r="AJ1180">
        <f t="shared" si="219"/>
        <v>0.34647</v>
      </c>
      <c r="AK1180">
        <f t="shared" si="220"/>
        <v>6.7769462149260398E-2</v>
      </c>
      <c r="AL1180">
        <f>0</f>
        <v>0</v>
      </c>
      <c r="AN1180">
        <f t="shared" si="221"/>
        <v>9.8172603102907011E-7</v>
      </c>
    </row>
    <row r="1181" spans="7:40" x14ac:dyDescent="0.25">
      <c r="G1181">
        <f>G1180+($C$6/1700)</f>
        <v>0.34676470588235997</v>
      </c>
      <c r="H1181" s="7">
        <f t="shared" si="222"/>
        <v>0.34676000000000001</v>
      </c>
      <c r="I1181" s="7">
        <f t="shared" si="228"/>
        <v>1181</v>
      </c>
      <c r="J1181" s="7">
        <f t="shared" si="229"/>
        <v>15.280000000000122</v>
      </c>
      <c r="K1181" s="7">
        <v>-100</v>
      </c>
      <c r="L1181">
        <f>SQRT(ABS((6*J1181)/($C$2*$C$8)))</f>
        <v>6.7705243519243299E-2</v>
      </c>
      <c r="M1181">
        <f>(3*K1181)/($C$2*$C$3*2)</f>
        <v>-1.4999999999999999E-2</v>
      </c>
      <c r="N1181">
        <f t="shared" si="223"/>
        <v>6.7705243519243299E-2</v>
      </c>
      <c r="O1181">
        <f t="shared" si="224"/>
        <v>9.7979589711327184E-2</v>
      </c>
      <c r="P1181">
        <f t="shared" si="218"/>
        <v>-106256.325701897</v>
      </c>
      <c r="Q1181">
        <f>0</f>
        <v>0</v>
      </c>
      <c r="R1181" s="12">
        <f>ACOS((ABS($C$7-H1181))/$C$5)</f>
        <v>1.4080792374069435</v>
      </c>
      <c r="S1181">
        <f>ABS((2*$C$5/O1181)*((SIN(3*R1181))-(SIN(R1181))+((ABS($C$6/2-$C$7))/$C$5)*(2*COS(2*R1181)-1)))</f>
        <v>6.6728641005637215</v>
      </c>
      <c r="T1181">
        <f>SIN(R1181)*$C$5</f>
        <v>1.9735815159247924E-2</v>
      </c>
      <c r="U1181">
        <f>IFERROR($C$3*S1181,0)</f>
        <v>1334572.8201127443</v>
      </c>
      <c r="V1181">
        <f>3.1415-ATAN((M1181/2)/ABS((G1181-$C$7)))</f>
        <v>4.3050404787208425</v>
      </c>
      <c r="W1181">
        <f>SQRT(((O1181/2))^2+(ABS(G1181-$C$7))^2)</f>
        <v>4.9096508307899439E-2</v>
      </c>
      <c r="X1181">
        <f t="shared" si="225"/>
        <v>3.1415000000000002</v>
      </c>
      <c r="Y1181">
        <f>G1181-$C$7</f>
        <v>-3.2352941176400085E-3</v>
      </c>
      <c r="Z1181">
        <f t="shared" si="226"/>
        <v>1.2931701512175574E-6</v>
      </c>
      <c r="AA1181">
        <f>W1181/$C$5</f>
        <v>2.4548254153949718</v>
      </c>
      <c r="AB1181">
        <f>Y1181/$C$5</f>
        <v>-0.16176470588200043</v>
      </c>
      <c r="AC1181">
        <f>$C$4/$C$5</f>
        <v>0</v>
      </c>
      <c r="AD1181">
        <f>IFERROR(ABS(((J1181*$C$5)/(4*Z1181))*((((1/(AA1181^3))-AA1181)*SIN(V1181))-(((4/(AA1181^5))-(5/(AA1181^3))+AA1181)*SIN(3*V1181))-(2*AC1181*((3/(AA1181^4))-(4/(AA1181^2))+1)*COS(2*V1181))+(2*AC1181*((1/(AA1181^2))-1)))),0)</f>
        <v>85853.618267527883</v>
      </c>
      <c r="AE1181">
        <f>0</f>
        <v>0</v>
      </c>
      <c r="AF1181">
        <f>MAX($C$8,AD1181)</f>
        <v>400000</v>
      </c>
      <c r="AG1181" s="11">
        <f>MAX(AE1181,$C$3,U1181)</f>
        <v>1334572.8201127443</v>
      </c>
      <c r="AH1181" s="11">
        <f t="shared" si="227"/>
        <v>6.7705243519243299E-2</v>
      </c>
      <c r="AI1181" s="11">
        <f>(3*K1181)/($C$2*$C$3*2)</f>
        <v>-1.4999999999999999E-2</v>
      </c>
      <c r="AJ1181">
        <f t="shared" si="219"/>
        <v>0.34676000000000001</v>
      </c>
      <c r="AK1181">
        <f t="shared" si="220"/>
        <v>6.7705243519243299E-2</v>
      </c>
      <c r="AL1181">
        <f>0</f>
        <v>0</v>
      </c>
      <c r="AN1181">
        <f t="shared" si="221"/>
        <v>1.0145811943850438E-6</v>
      </c>
    </row>
    <row r="1182" spans="7:40" x14ac:dyDescent="0.25">
      <c r="G1182">
        <f>G1181+($C$6/1700)</f>
        <v>0.3470588235294188</v>
      </c>
      <c r="H1182" s="7">
        <f t="shared" si="222"/>
        <v>0.34705999999999998</v>
      </c>
      <c r="I1182" s="7">
        <f t="shared" si="228"/>
        <v>1182</v>
      </c>
      <c r="J1182" s="7">
        <f t="shared" si="229"/>
        <v>15.250000000000124</v>
      </c>
      <c r="K1182" s="7">
        <v>-100</v>
      </c>
      <c r="L1182">
        <f>SQRT(ABS((6*J1182)/($C$2*$C$8)))</f>
        <v>6.7638746292343691E-2</v>
      </c>
      <c r="M1182">
        <f>(3*K1182)/($C$2*$C$3*2)</f>
        <v>-1.4999999999999999E-2</v>
      </c>
      <c r="N1182">
        <f t="shared" si="223"/>
        <v>6.7638746292343691E-2</v>
      </c>
      <c r="O1182">
        <f t="shared" si="224"/>
        <v>9.7979589711327184E-2</v>
      </c>
      <c r="P1182">
        <f t="shared" si="218"/>
        <v>-106863.15577670746</v>
      </c>
      <c r="Q1182">
        <f>0</f>
        <v>0</v>
      </c>
      <c r="R1182" s="12">
        <f>ACOS((ABS($C$7-H1182))/$C$5)</f>
        <v>1.4232616909763369</v>
      </c>
      <c r="S1182">
        <f>ABS((2*$C$5/O1182)*((SIN(3*R1182))-(SIN(R1182))+((ABS($C$6/2-$C$7))/$C$5)*(2*COS(2*R1182)-1)))</f>
        <v>6.720010169816871</v>
      </c>
      <c r="T1182">
        <f>SIN(R1182)*$C$5</f>
        <v>1.9782729841960639E-2</v>
      </c>
      <c r="U1182">
        <f>IFERROR($C$3*S1182,0)</f>
        <v>1344002.0339633741</v>
      </c>
      <c r="V1182">
        <f>3.1415-ATAN((M1182/2)/ABS((G1182-$C$7)))</f>
        <v>4.3385695068301597</v>
      </c>
      <c r="W1182">
        <f>SQRT(((O1182/2))^2+(ABS(G1182-$C$7))^2)</f>
        <v>4.9078004432037609E-2</v>
      </c>
      <c r="X1182">
        <f t="shared" si="225"/>
        <v>3.1415000000000002</v>
      </c>
      <c r="Y1182">
        <f>G1182-$C$7</f>
        <v>-2.9411764705811749E-3</v>
      </c>
      <c r="Z1182">
        <f t="shared" si="226"/>
        <v>1.2893636011978121E-6</v>
      </c>
      <c r="AA1182">
        <f>W1182/$C$5</f>
        <v>2.4539002216018804</v>
      </c>
      <c r="AB1182">
        <f>Y1182/$C$5</f>
        <v>-0.14705882352905875</v>
      </c>
      <c r="AC1182">
        <f>$C$4/$C$5</f>
        <v>0</v>
      </c>
      <c r="AD1182">
        <f>IFERROR(ABS(((J1182*$C$5)/(4*Z1182))*((((1/(AA1182^3))-AA1182)*SIN(V1182))-(((4/(AA1182^5))-(5/(AA1182^3))+AA1182)*SIN(3*V1182))-(2*AC1182*((3/(AA1182^4))-(4/(AA1182^2))+1)*COS(2*V1182))+(2*AC1182*((1/(AA1182^2))-1)))),0)</f>
        <v>75872.791341505086</v>
      </c>
      <c r="AE1182">
        <f>0</f>
        <v>0</v>
      </c>
      <c r="AF1182">
        <f>MAX($C$8,AD1182)</f>
        <v>400000</v>
      </c>
      <c r="AG1182" s="11">
        <f>MAX(AE1182,$C$3,U1182)</f>
        <v>1344002.0339633741</v>
      </c>
      <c r="AH1182" s="11">
        <f t="shared" si="227"/>
        <v>6.7638746292343691E-2</v>
      </c>
      <c r="AI1182" s="11">
        <f>(3*K1182)/($C$2*$C$3*2)</f>
        <v>-1.4999999999999999E-2</v>
      </c>
      <c r="AJ1182">
        <f t="shared" si="219"/>
        <v>0.34705999999999998</v>
      </c>
      <c r="AK1182">
        <f t="shared" si="220"/>
        <v>6.7638746292343691E-2</v>
      </c>
      <c r="AL1182">
        <f>0</f>
        <v>0</v>
      </c>
      <c r="AN1182">
        <f t="shared" si="221"/>
        <v>9.79828849850876E-7</v>
      </c>
    </row>
    <row r="1183" spans="7:40" x14ac:dyDescent="0.25">
      <c r="G1183">
        <f>G1182+($C$6/1700)</f>
        <v>0.34735294117647764</v>
      </c>
      <c r="H1183" s="7">
        <f t="shared" si="222"/>
        <v>0.34734999999999999</v>
      </c>
      <c r="I1183" s="7">
        <f t="shared" si="228"/>
        <v>1183</v>
      </c>
      <c r="J1183" s="7">
        <f t="shared" si="229"/>
        <v>15.221000000000123</v>
      </c>
      <c r="K1183" s="7">
        <v>-100</v>
      </c>
      <c r="L1183">
        <f>SQRT(ABS((6*J1183)/($C$2*$C$8)))</f>
        <v>6.7574403437988539E-2</v>
      </c>
      <c r="M1183">
        <f>(3*K1183)/($C$2*$C$3*2)</f>
        <v>-1.4999999999999999E-2</v>
      </c>
      <c r="N1183">
        <f t="shared" si="223"/>
        <v>6.7574403437988539E-2</v>
      </c>
      <c r="O1183">
        <f t="shared" si="224"/>
        <v>9.7979589711327184E-2</v>
      </c>
      <c r="P1183">
        <f t="shared" si="218"/>
        <v>-107422.60391940649</v>
      </c>
      <c r="Q1183">
        <f>0</f>
        <v>0</v>
      </c>
      <c r="R1183" s="12">
        <f>ACOS((ABS($C$7-H1183))/$C$5)</f>
        <v>1.4379055309230064</v>
      </c>
      <c r="S1183">
        <f>ABS((2*$C$5/O1183)*((SIN(3*R1183))-(SIN(R1183))+((ABS($C$6/2-$C$7))/$C$5)*(2*COS(2*R1183)-1)))</f>
        <v>6.7612592511774929</v>
      </c>
      <c r="T1183">
        <f>SIN(R1183)*$C$5</f>
        <v>1.9823660106044999E-2</v>
      </c>
      <c r="U1183">
        <f>IFERROR($C$3*S1183,0)</f>
        <v>1352251.8502354985</v>
      </c>
      <c r="V1183">
        <f>3.1415-ATAN((M1183/2)/ABS((G1183-$C$7)))</f>
        <v>4.3730037123416903</v>
      </c>
      <c r="W1183">
        <f>SQRT(((O1183/2))^2+(ABS(G1183-$C$7))^2)</f>
        <v>4.9061256816506346E-2</v>
      </c>
      <c r="X1183">
        <f t="shared" si="225"/>
        <v>3.1415000000000002</v>
      </c>
      <c r="Y1183">
        <f>G1183-$C$7</f>
        <v>-2.6470588235223413E-3</v>
      </c>
      <c r="Z1183">
        <f t="shared" si="226"/>
        <v>1.2856874934120397E-6</v>
      </c>
      <c r="AA1183">
        <f>W1183/$C$5</f>
        <v>2.4530628408253174</v>
      </c>
      <c r="AB1183">
        <f>Y1183/$C$5</f>
        <v>-0.13235294117611707</v>
      </c>
      <c r="AC1183">
        <f>$C$4/$C$5</f>
        <v>0</v>
      </c>
      <c r="AD1183">
        <f>IFERROR(ABS(((J1183*$C$5)/(4*Z1183))*((((1/(AA1183^3))-AA1183)*SIN(V1183))-(((4/(AA1183^5))-(5/(AA1183^3))+AA1183)*SIN(3*V1183))-(2*AC1183*((3/(AA1183^4))-(4/(AA1183^2))+1)*COS(2*V1183))+(2*AC1183*((1/(AA1183^2))-1)))),0)</f>
        <v>66044.262917382308</v>
      </c>
      <c r="AE1183">
        <f>0</f>
        <v>0</v>
      </c>
      <c r="AF1183">
        <f>MAX($C$8,AD1183)</f>
        <v>400000</v>
      </c>
      <c r="AG1183" s="11">
        <f>MAX(AE1183,$C$3,U1183)</f>
        <v>1352251.8502354985</v>
      </c>
      <c r="AH1183" s="11">
        <f t="shared" si="227"/>
        <v>6.7574403437988539E-2</v>
      </c>
      <c r="AI1183" s="11">
        <f>(3*K1183)/($C$2*$C$3*2)</f>
        <v>-1.4999999999999999E-2</v>
      </c>
      <c r="AJ1183">
        <f t="shared" si="219"/>
        <v>0.34734999999999999</v>
      </c>
      <c r="AK1183">
        <f t="shared" si="220"/>
        <v>6.7574403437988539E-2</v>
      </c>
      <c r="AL1183">
        <f>0</f>
        <v>0</v>
      </c>
      <c r="AN1183">
        <f t="shared" si="221"/>
        <v>1.0126166599459846E-6</v>
      </c>
    </row>
    <row r="1184" spans="7:40" x14ac:dyDescent="0.25">
      <c r="G1184">
        <f>G1183+($C$6/1700)</f>
        <v>0.34764705882353647</v>
      </c>
      <c r="H1184" s="7">
        <f t="shared" si="222"/>
        <v>0.34765000000000001</v>
      </c>
      <c r="I1184" s="7">
        <f t="shared" si="228"/>
        <v>1184</v>
      </c>
      <c r="J1184" s="7">
        <f t="shared" si="229"/>
        <v>15.19100000000012</v>
      </c>
      <c r="K1184" s="7">
        <v>-100</v>
      </c>
      <c r="L1184">
        <f>SQRT(ABS((6*J1184)/($C$2*$C$8)))</f>
        <v>6.750777732972725E-2</v>
      </c>
      <c r="M1184">
        <f>(3*K1184)/($C$2*$C$3*2)</f>
        <v>-1.4999999999999999E-2</v>
      </c>
      <c r="N1184">
        <f t="shared" si="223"/>
        <v>6.750777732972725E-2</v>
      </c>
      <c r="O1184">
        <f t="shared" si="224"/>
        <v>9.7979589711327184E-2</v>
      </c>
      <c r="P1184">
        <f t="shared" si="218"/>
        <v>-107972.46345452742</v>
      </c>
      <c r="Q1184">
        <f>0</f>
        <v>0</v>
      </c>
      <c r="R1184" s="12">
        <f>ACOS((ABS($C$7-H1184))/$C$5)</f>
        <v>1.4530242606906423</v>
      </c>
      <c r="S1184">
        <f>ABS((2*$C$5/O1184)*((SIN(3*R1184))-(SIN(R1184))+((ABS($C$6/2-$C$7))/$C$5)*(2*COS(2*R1184)-1)))</f>
        <v>6.7994480745128998</v>
      </c>
      <c r="T1184">
        <f>SIN(R1184)*$C$5</f>
        <v>1.9861457650434428E-2</v>
      </c>
      <c r="U1184">
        <f>IFERROR($C$3*S1184,0)</f>
        <v>1359889.6149025799</v>
      </c>
      <c r="V1184">
        <f>3.1415-ATAN((M1184/2)/ABS((G1184-$C$7)))</f>
        <v>4.4082953874556114</v>
      </c>
      <c r="W1184">
        <f>SQRT(((O1184/2))^2+(ABS(G1184-$C$7))^2)</f>
        <v>4.9046267260413411E-2</v>
      </c>
      <c r="X1184">
        <f t="shared" si="225"/>
        <v>3.1415000000000002</v>
      </c>
      <c r="Y1184">
        <f>G1184-$C$7</f>
        <v>-2.3529411764635078E-3</v>
      </c>
      <c r="Z1184">
        <f t="shared" si="226"/>
        <v>1.2818883067698686E-6</v>
      </c>
      <c r="AA1184">
        <f>W1184/$C$5</f>
        <v>2.4523133630206706</v>
      </c>
      <c r="AB1184">
        <f>Y1184/$C$5</f>
        <v>-0.11764705882317539</v>
      </c>
      <c r="AC1184">
        <f>$C$4/$C$5</f>
        <v>0</v>
      </c>
      <c r="AD1184">
        <f>IFERROR(ABS(((J1184*$C$5)/(4*Z1184))*((((1/(AA1184^3))-AA1184)*SIN(V1184))-(((4/(AA1184^5))-(5/(AA1184^3))+AA1184)*SIN(3*V1184))-(2*AC1184*((3/(AA1184^4))-(4/(AA1184^2))+1)*COS(2*V1184))+(2*AC1184*((1/(AA1184^2))-1)))),0)</f>
        <v>56544.338412724908</v>
      </c>
      <c r="AE1184">
        <f>0</f>
        <v>0</v>
      </c>
      <c r="AF1184">
        <f>MAX($C$8,AD1184)</f>
        <v>400000</v>
      </c>
      <c r="AG1184" s="11">
        <f>MAX(AE1184,$C$3,U1184)</f>
        <v>1359889.6149025799</v>
      </c>
      <c r="AH1184" s="11">
        <f t="shared" si="227"/>
        <v>6.750777732972725E-2</v>
      </c>
      <c r="AI1184" s="11">
        <f>(3*K1184)/($C$2*$C$3*2)</f>
        <v>-1.4999999999999999E-2</v>
      </c>
      <c r="AJ1184">
        <f t="shared" si="219"/>
        <v>0.34765000000000001</v>
      </c>
      <c r="AK1184">
        <f t="shared" si="220"/>
        <v>6.750777732972725E-2</v>
      </c>
      <c r="AL1184">
        <f>0</f>
        <v>0</v>
      </c>
      <c r="AN1184">
        <f t="shared" si="221"/>
        <v>9.7792798814641248E-7</v>
      </c>
    </row>
    <row r="1185" spans="7:40" x14ac:dyDescent="0.25">
      <c r="G1185">
        <f>G1184+($C$6/1700)</f>
        <v>0.3479411764705953</v>
      </c>
      <c r="H1185" s="7">
        <f t="shared" si="222"/>
        <v>0.34794000000000003</v>
      </c>
      <c r="I1185" s="7">
        <f t="shared" si="228"/>
        <v>1185</v>
      </c>
      <c r="J1185" s="7">
        <f t="shared" si="229"/>
        <v>15.162000000000118</v>
      </c>
      <c r="K1185" s="7">
        <v>-100</v>
      </c>
      <c r="L1185">
        <f>SQRT(ABS((6*J1185)/($C$2*$C$8)))</f>
        <v>6.744330952733589E-2</v>
      </c>
      <c r="M1185">
        <f>(3*K1185)/($C$2*$C$3*2)</f>
        <v>-1.4999999999999999E-2</v>
      </c>
      <c r="N1185">
        <f t="shared" si="223"/>
        <v>6.744330952733589E-2</v>
      </c>
      <c r="O1185">
        <f t="shared" si="224"/>
        <v>9.7979589711327184E-2</v>
      </c>
      <c r="P1185">
        <f t="shared" si="218"/>
        <v>-108475.33998930268</v>
      </c>
      <c r="Q1185">
        <f>0</f>
        <v>0</v>
      </c>
      <c r="R1185" s="12">
        <f>ACOS((ABS($C$7-H1185))/$C$5)</f>
        <v>1.4676133306422146</v>
      </c>
      <c r="S1185">
        <f>ABS((2*$C$5/O1185)*((SIN(3*R1185))-(SIN(R1185))+((ABS($C$6/2-$C$7))/$C$5)*(2*COS(2*R1185)-1)))</f>
        <v>6.8320238789763756</v>
      </c>
      <c r="T1185">
        <f>SIN(R1185)*$C$5</f>
        <v>1.9893627120261409E-2</v>
      </c>
      <c r="U1185">
        <f>IFERROR($C$3*S1185,0)</f>
        <v>1366404.7757952751</v>
      </c>
      <c r="V1185">
        <f>3.1415-ATAN((M1185/2)/ABS((G1185-$C$7)))</f>
        <v>4.4443859043724361</v>
      </c>
      <c r="W1185">
        <f>SQRT(((O1185/2))^2+(ABS(G1185-$C$7))^2)</f>
        <v>4.9033037376091985E-2</v>
      </c>
      <c r="X1185">
        <f t="shared" si="225"/>
        <v>3.1415000000000002</v>
      </c>
      <c r="Y1185">
        <f>G1185-$C$7</f>
        <v>-2.0588235294046742E-3</v>
      </c>
      <c r="Z1185">
        <f t="shared" si="226"/>
        <v>1.2782193238168436E-6</v>
      </c>
      <c r="AA1185">
        <f>W1185/$C$5</f>
        <v>2.4516518688045994</v>
      </c>
      <c r="AB1185">
        <f>Y1185/$C$5</f>
        <v>-0.10294117647023371</v>
      </c>
      <c r="AC1185">
        <f>$C$4/$C$5</f>
        <v>0</v>
      </c>
      <c r="AD1185">
        <f>IFERROR(ABS(((J1185*$C$5)/(4*Z1185))*((((1/(AA1185^3))-AA1185)*SIN(V1185))-(((4/(AA1185^5))-(5/(AA1185^3))+AA1185)*SIN(3*V1185))-(2*AC1185*((3/(AA1185^4))-(4/(AA1185^2))+1)*COS(2*V1185))+(2*AC1185*((1/(AA1185^2))-1)))),0)</f>
        <v>47551.727283812681</v>
      </c>
      <c r="AE1185">
        <f>0</f>
        <v>0</v>
      </c>
      <c r="AF1185">
        <f>MAX($C$8,AD1185)</f>
        <v>400000</v>
      </c>
      <c r="AG1185" s="11">
        <f>MAX(AE1185,$C$3,U1185)</f>
        <v>1366404.7757952751</v>
      </c>
      <c r="AH1185" s="11">
        <f t="shared" si="227"/>
        <v>6.744330952733589E-2</v>
      </c>
      <c r="AI1185" s="11">
        <f>(3*K1185)/($C$2*$C$3*2)</f>
        <v>-1.4999999999999999E-2</v>
      </c>
      <c r="AJ1185">
        <f t="shared" si="219"/>
        <v>0.34794000000000003</v>
      </c>
      <c r="AK1185">
        <f t="shared" si="220"/>
        <v>6.744330952733589E-2</v>
      </c>
      <c r="AL1185">
        <f>0</f>
        <v>0</v>
      </c>
      <c r="AN1185">
        <f t="shared" si="221"/>
        <v>1.010648306781238E-6</v>
      </c>
    </row>
    <row r="1186" spans="7:40" x14ac:dyDescent="0.25">
      <c r="G1186">
        <f>G1185+($C$6/1700)</f>
        <v>0.34823529411765414</v>
      </c>
      <c r="H1186" s="7">
        <f t="shared" si="222"/>
        <v>0.34823999999999999</v>
      </c>
      <c r="I1186" s="7">
        <f t="shared" si="228"/>
        <v>1186</v>
      </c>
      <c r="J1186" s="7">
        <f t="shared" si="229"/>
        <v>15.132000000000122</v>
      </c>
      <c r="K1186" s="7">
        <v>-100</v>
      </c>
      <c r="L1186">
        <f>SQRT(ABS((6*J1186)/($C$2*$C$8)))</f>
        <v>6.7376553785423288E-2</v>
      </c>
      <c r="M1186">
        <f>(3*K1186)/($C$2*$C$3*2)</f>
        <v>-1.4999999999999999E-2</v>
      </c>
      <c r="N1186">
        <f t="shared" si="223"/>
        <v>6.7376553785423288E-2</v>
      </c>
      <c r="O1186">
        <f t="shared" si="224"/>
        <v>9.7979589711327184E-2</v>
      </c>
      <c r="P1186">
        <f t="shared" si="218"/>
        <v>-108965.16408496632</v>
      </c>
      <c r="Q1186">
        <f>0</f>
        <v>0</v>
      </c>
      <c r="R1186" s="12">
        <f>ACOS((ABS($C$7-H1186))/$C$5)</f>
        <v>1.482682350495178</v>
      </c>
      <c r="S1186">
        <f>ABS((2*$C$5/O1186)*((SIN(3*R1186))-(SIN(R1186))+((ABS($C$6/2-$C$7))/$C$5)*(2*COS(2*R1186)-1)))</f>
        <v>6.8612269845084022</v>
      </c>
      <c r="T1186">
        <f>SIN(R1186)*$C$5</f>
        <v>1.9922409492829928E-2</v>
      </c>
      <c r="U1186">
        <f>IFERROR($C$3*S1186,0)</f>
        <v>1372245.3969016804</v>
      </c>
      <c r="V1186">
        <f>3.1415-ATAN((M1186/2)/ABS((G1186-$C$7)))</f>
        <v>4.4812056595998966</v>
      </c>
      <c r="W1186">
        <f>SQRT(((O1186/2))^2+(ABS(G1186-$C$7))^2)</f>
        <v>4.9021568588236634E-2</v>
      </c>
      <c r="X1186">
        <f t="shared" si="225"/>
        <v>3.1415000000000002</v>
      </c>
      <c r="Y1186">
        <f>G1186-$C$7</f>
        <v>-1.7647058823458406E-3</v>
      </c>
      <c r="Z1186">
        <f t="shared" si="226"/>
        <v>1.2744275148512917E-6</v>
      </c>
      <c r="AA1186">
        <f>W1186/$C$5</f>
        <v>2.4510784294118317</v>
      </c>
      <c r="AB1186">
        <f>Y1186/$C$5</f>
        <v>-8.8235294117292029E-2</v>
      </c>
      <c r="AC1186">
        <f>$C$4/$C$5</f>
        <v>0</v>
      </c>
      <c r="AD1186">
        <f>IFERROR(ABS(((J1186*$C$5)/(4*Z1186))*((((1/(AA1186^3))-AA1186)*SIN(V1186))-(((4/(AA1186^5))-(5/(AA1186^3))+AA1186)*SIN(3*V1186))-(2*AC1186*((3/(AA1186^4))-(4/(AA1186^2))+1)*COS(2*V1186))+(2*AC1186*((1/(AA1186^2))-1)))),0)</f>
        <v>39258.108542259957</v>
      </c>
      <c r="AE1186">
        <f>0</f>
        <v>0</v>
      </c>
      <c r="AF1186">
        <f>MAX($C$8,AD1186)</f>
        <v>400000</v>
      </c>
      <c r="AG1186" s="11">
        <f>MAX(AE1186,$C$3,U1186)</f>
        <v>1372245.3969016804</v>
      </c>
      <c r="AH1186" s="11">
        <f t="shared" si="227"/>
        <v>6.7376553785423288E-2</v>
      </c>
      <c r="AI1186" s="11">
        <f>(3*K1186)/($C$2*$C$3*2)</f>
        <v>-1.4999999999999999E-2</v>
      </c>
      <c r="AJ1186">
        <f t="shared" si="219"/>
        <v>0.34823999999999999</v>
      </c>
      <c r="AK1186">
        <f t="shared" si="220"/>
        <v>6.7376553785423288E-2</v>
      </c>
      <c r="AL1186">
        <f>0</f>
        <v>0</v>
      </c>
      <c r="AN1186">
        <f t="shared" si="221"/>
        <v>9.7602342441157088E-7</v>
      </c>
    </row>
    <row r="1187" spans="7:40" x14ac:dyDescent="0.25">
      <c r="G1187">
        <f>G1186+($C$6/1700)</f>
        <v>0.34852941176471297</v>
      </c>
      <c r="H1187" s="7">
        <f t="shared" si="222"/>
        <v>0.34853000000000001</v>
      </c>
      <c r="I1187" s="7">
        <f t="shared" si="228"/>
        <v>1187</v>
      </c>
      <c r="J1187" s="7">
        <f t="shared" si="229"/>
        <v>15.103000000000121</v>
      </c>
      <c r="K1187" s="7">
        <v>-100</v>
      </c>
      <c r="L1187">
        <f>SQRT(ABS((6*J1187)/($C$2*$C$8)))</f>
        <v>6.7311960304243371E-2</v>
      </c>
      <c r="M1187">
        <f>(3*K1187)/($C$2*$C$3*2)</f>
        <v>-1.4999999999999999E-2</v>
      </c>
      <c r="N1187">
        <f t="shared" si="223"/>
        <v>6.7311960304243371E-2</v>
      </c>
      <c r="O1187">
        <f t="shared" si="224"/>
        <v>9.7979589711327184E-2</v>
      </c>
      <c r="P1187">
        <f t="shared" si="218"/>
        <v>-109408.58538777445</v>
      </c>
      <c r="Q1187">
        <f>0</f>
        <v>0</v>
      </c>
      <c r="R1187" s="12">
        <f>ACOS((ABS($C$7-H1187))/$C$5)</f>
        <v>1.497229987834682</v>
      </c>
      <c r="S1187">
        <f>ABS((2*$C$5/O1187)*((SIN(3*R1187))-(SIN(R1187))+((ABS($C$6/2-$C$7))/$C$5)*(2*COS(2*R1187)-1)))</f>
        <v>6.885105329178101</v>
      </c>
      <c r="T1187">
        <f>SIN(R1187)*$C$5</f>
        <v>1.9945904341493272E-2</v>
      </c>
      <c r="U1187">
        <f>IFERROR($C$3*S1187,0)</f>
        <v>1377021.0658356203</v>
      </c>
      <c r="V1187">
        <f>3.1415-ATAN((M1187/2)/ABS((G1187-$C$7)))</f>
        <v>4.518674333939865</v>
      </c>
      <c r="W1187">
        <f>SQRT(((O1187/2))^2+(ABS(G1187-$C$7))^2)</f>
        <v>4.9011862133138413E-2</v>
      </c>
      <c r="X1187">
        <f t="shared" si="225"/>
        <v>3.1415000000000002</v>
      </c>
      <c r="Y1187">
        <f>G1187-$C$7</f>
        <v>-1.470588235287007E-3</v>
      </c>
      <c r="Z1187">
        <f t="shared" si="226"/>
        <v>1.2707656705937444E-6</v>
      </c>
      <c r="AA1187">
        <f>W1187/$C$5</f>
        <v>2.4505931066569207</v>
      </c>
      <c r="AB1187">
        <f>Y1187/$C$5</f>
        <v>-7.352941176435035E-2</v>
      </c>
      <c r="AC1187">
        <f>$C$4/$C$5</f>
        <v>0</v>
      </c>
      <c r="AD1187">
        <f>IFERROR(ABS(((J1187*$C$5)/(4*Z1187))*((((1/(AA1187^3))-AA1187)*SIN(V1187))-(((4/(AA1187^5))-(5/(AA1187^3))+AA1187)*SIN(3*V1187))-(2*AC1187*((3/(AA1187^4))-(4/(AA1187^2))+1)*COS(2*V1187))+(2*AC1187*((1/(AA1187^2))-1)))),0)</f>
        <v>31847.562731657599</v>
      </c>
      <c r="AE1187">
        <f>0</f>
        <v>0</v>
      </c>
      <c r="AF1187">
        <f>MAX($C$8,AD1187)</f>
        <v>400000</v>
      </c>
      <c r="AG1187" s="11">
        <f>MAX(AE1187,$C$3,U1187)</f>
        <v>1377021.0658356203</v>
      </c>
      <c r="AH1187" s="11">
        <f t="shared" si="227"/>
        <v>6.7311960304243371E-2</v>
      </c>
      <c r="AI1187" s="11">
        <f>(3*K1187)/($C$2*$C$3*2)</f>
        <v>-1.4999999999999999E-2</v>
      </c>
      <c r="AJ1187">
        <f t="shared" si="219"/>
        <v>0.34853000000000001</v>
      </c>
      <c r="AK1187">
        <f t="shared" si="220"/>
        <v>6.7311960304243371E-2</v>
      </c>
      <c r="AL1187">
        <f>0</f>
        <v>0</v>
      </c>
      <c r="AN1187">
        <f t="shared" si="221"/>
        <v>9.7508591929126398E-7</v>
      </c>
    </row>
    <row r="1188" spans="7:40" x14ac:dyDescent="0.25">
      <c r="G1188">
        <f>G1187+($C$6/1700)</f>
        <v>0.3488235294117718</v>
      </c>
      <c r="H1188" s="7">
        <f t="shared" si="222"/>
        <v>0.34882000000000002</v>
      </c>
      <c r="I1188" s="7">
        <f t="shared" si="228"/>
        <v>1188</v>
      </c>
      <c r="J1188" s="7">
        <f t="shared" si="229"/>
        <v>15.074000000000119</v>
      </c>
      <c r="K1188" s="7">
        <v>-100</v>
      </c>
      <c r="L1188">
        <f>SQRT(ABS((6*J1188)/($C$2*$C$8)))</f>
        <v>6.7247304778704969E-2</v>
      </c>
      <c r="M1188">
        <f>(3*K1188)/($C$2*$C$3*2)</f>
        <v>-1.4999999999999999E-2</v>
      </c>
      <c r="N1188">
        <f t="shared" si="223"/>
        <v>6.7247304778704969E-2</v>
      </c>
      <c r="O1188">
        <f t="shared" si="224"/>
        <v>9.7979589711327184E-2</v>
      </c>
      <c r="P1188">
        <f t="shared" si="218"/>
        <v>-109821.78114652602</v>
      </c>
      <c r="Q1188">
        <f>0</f>
        <v>0</v>
      </c>
      <c r="R1188" s="12">
        <f>ACOS((ABS($C$7-H1188))/$C$5)</f>
        <v>1.5117620432308785</v>
      </c>
      <c r="S1188">
        <f>ABS((2*$C$5/O1188)*((SIN(3*R1188))-(SIN(R1188))+((ABS($C$6/2-$C$7))/$C$5)*(2*COS(2*R1188)-1)))</f>
        <v>6.9047017939367716</v>
      </c>
      <c r="T1188">
        <f>SIN(R1188)*$C$5</f>
        <v>1.9965159653756843E-2</v>
      </c>
      <c r="U1188">
        <f>IFERROR($C$3*S1188,0)</f>
        <v>1380940.3587873543</v>
      </c>
      <c r="V1188">
        <f>3.1415-ATAN((M1188/2)/ABS((G1188-$C$7)))</f>
        <v>4.5567014988187937</v>
      </c>
      <c r="W1188">
        <f>SQRT(((O1188/2))^2+(ABS(G1188-$C$7))^2)</f>
        <v>4.9003919058019929E-2</v>
      </c>
      <c r="X1188">
        <f t="shared" si="225"/>
        <v>3.1415000000000002</v>
      </c>
      <c r="Y1188">
        <f>G1188-$C$7</f>
        <v>-1.1764705882281734E-3</v>
      </c>
      <c r="Z1188">
        <f t="shared" si="226"/>
        <v>1.2671073402927586E-6</v>
      </c>
      <c r="AA1188">
        <f>W1188/$C$5</f>
        <v>2.4501959529009962</v>
      </c>
      <c r="AB1188">
        <f>Y1188/$C$5</f>
        <v>-5.882352941140867E-2</v>
      </c>
      <c r="AC1188">
        <f>$C$4/$C$5</f>
        <v>0</v>
      </c>
      <c r="AD1188">
        <f>IFERROR(ABS(((J1188*$C$5)/(4*Z1188))*((((1/(AA1188^3))-AA1188)*SIN(V1188))-(((4/(AA1188^5))-(5/(AA1188^3))+AA1188)*SIN(3*V1188))-(2*AC1188*((3/(AA1188^4))-(4/(AA1188^2))+1)*COS(2*V1188))+(2*AC1188*((1/(AA1188^2))-1)))),0)</f>
        <v>25499.659377946657</v>
      </c>
      <c r="AE1188">
        <f>0</f>
        <v>0</v>
      </c>
      <c r="AF1188">
        <f>MAX($C$8,AD1188)</f>
        <v>400000</v>
      </c>
      <c r="AG1188" s="11">
        <f>MAX(AE1188,$C$3,U1188)</f>
        <v>1380940.3587873543</v>
      </c>
      <c r="AH1188" s="11">
        <f t="shared" si="227"/>
        <v>6.7247304778704969E-2</v>
      </c>
      <c r="AI1188" s="11">
        <f>(3*K1188)/($C$2*$C$3*2)</f>
        <v>-1.4999999999999999E-2</v>
      </c>
      <c r="AJ1188">
        <f t="shared" si="219"/>
        <v>0.34882000000000002</v>
      </c>
      <c r="AK1188">
        <f t="shared" si="220"/>
        <v>6.7247304778704969E-2</v>
      </c>
      <c r="AL1188">
        <f>0</f>
        <v>0</v>
      </c>
      <c r="AN1188">
        <f t="shared" si="221"/>
        <v>1.0077053140674534E-6</v>
      </c>
    </row>
    <row r="1189" spans="7:40" x14ac:dyDescent="0.25">
      <c r="G1189">
        <f>G1188+($C$6/1700)</f>
        <v>0.34911764705883064</v>
      </c>
      <c r="H1189" s="7">
        <f t="shared" si="222"/>
        <v>0.34911999999999999</v>
      </c>
      <c r="I1189" s="7">
        <f t="shared" si="228"/>
        <v>1189</v>
      </c>
      <c r="J1189" s="7">
        <f t="shared" si="229"/>
        <v>15.044000000000121</v>
      </c>
      <c r="K1189" s="7">
        <v>-100</v>
      </c>
      <c r="L1189">
        <f>SQRT(ABS((6*J1189)/($C$2*$C$8)))</f>
        <v>6.7180354271170944E-2</v>
      </c>
      <c r="M1189">
        <f>(3*K1189)/($C$2*$C$3*2)</f>
        <v>-1.4999999999999999E-2</v>
      </c>
      <c r="N1189">
        <f t="shared" si="223"/>
        <v>6.7180354271170944E-2</v>
      </c>
      <c r="O1189">
        <f t="shared" si="224"/>
        <v>9.7979589711327184E-2</v>
      </c>
      <c r="P1189">
        <f t="shared" si="218"/>
        <v>-110216.75103994207</v>
      </c>
      <c r="Q1189">
        <f>0</f>
        <v>0</v>
      </c>
      <c r="R1189" s="12">
        <f>ACOS((ABS($C$7-H1189))/$C$5)</f>
        <v>1.5267821170785745</v>
      </c>
      <c r="S1189">
        <f>ABS((2*$C$5/O1189)*((SIN(3*R1189))-(SIN(R1189))+((ABS($C$6/2-$C$7))/$C$5)*(2*COS(2*R1189)-1)))</f>
        <v>6.9204643995082176</v>
      </c>
      <c r="T1189">
        <f>SIN(R1189)*$C$5</f>
        <v>1.9980630620678619E-2</v>
      </c>
      <c r="U1189">
        <f>IFERROR($C$3*S1189,0)</f>
        <v>1384092.8799016436</v>
      </c>
      <c r="V1189">
        <f>3.1415-ATAN((M1189/2)/ABS((G1189-$C$7)))</f>
        <v>4.5951875822289701</v>
      </c>
      <c r="W1189">
        <f>SQRT(((O1189/2))^2+(ABS(G1189-$C$7))^2)</f>
        <v>4.8997740220471327E-2</v>
      </c>
      <c r="X1189">
        <f t="shared" si="225"/>
        <v>3.1415000000000002</v>
      </c>
      <c r="Y1189">
        <f>G1189-$C$7</f>
        <v>-8.8235294116933982E-4</v>
      </c>
      <c r="Z1189">
        <f t="shared" si="226"/>
        <v>1.2633265620693797E-6</v>
      </c>
      <c r="AA1189">
        <f>W1189/$C$5</f>
        <v>2.4498870110235664</v>
      </c>
      <c r="AB1189">
        <f>Y1189/$C$5</f>
        <v>-4.4117647058466991E-2</v>
      </c>
      <c r="AC1189">
        <f>$C$4/$C$5</f>
        <v>0</v>
      </c>
      <c r="AD1189">
        <f>IFERROR(ABS(((J1189*$C$5)/(4*Z1189))*((((1/(AA1189^3))-AA1189)*SIN(V1189))-(((4/(AA1189^5))-(5/(AA1189^3))+AA1189)*SIN(3*V1189))-(2*AC1189*((3/(AA1189^4))-(4/(AA1189^2))+1)*COS(2*V1189))+(2*AC1189*((1/(AA1189^2))-1)))),0)</f>
        <v>20376.133674336543</v>
      </c>
      <c r="AE1189">
        <f>0</f>
        <v>0</v>
      </c>
      <c r="AF1189">
        <f>MAX($C$8,AD1189)</f>
        <v>400000</v>
      </c>
      <c r="AG1189" s="11">
        <f>MAX(AE1189,$C$3,U1189)</f>
        <v>1384092.8799016436</v>
      </c>
      <c r="AH1189" s="11">
        <f t="shared" si="227"/>
        <v>6.7180354271170944E-2</v>
      </c>
      <c r="AI1189" s="11">
        <f>(3*K1189)/($C$2*$C$3*2)</f>
        <v>-1.4999999999999999E-2</v>
      </c>
      <c r="AJ1189">
        <f t="shared" si="219"/>
        <v>0.34911999999999999</v>
      </c>
      <c r="AK1189">
        <f t="shared" si="220"/>
        <v>6.7180354271170944E-2</v>
      </c>
      <c r="AL1189">
        <f>0</f>
        <v>0</v>
      </c>
      <c r="AN1189">
        <f t="shared" si="221"/>
        <v>9.7317579347211903E-7</v>
      </c>
    </row>
    <row r="1190" spans="7:40" x14ac:dyDescent="0.25">
      <c r="G1190">
        <f>G1189+($C$6/1700)</f>
        <v>0.34941176470588947</v>
      </c>
      <c r="H1190" s="7">
        <f t="shared" si="222"/>
        <v>0.34941</v>
      </c>
      <c r="I1190" s="7">
        <f t="shared" si="228"/>
        <v>1190</v>
      </c>
      <c r="J1190" s="7">
        <f t="shared" si="229"/>
        <v>15.01500000000012</v>
      </c>
      <c r="K1190" s="7">
        <v>-100</v>
      </c>
      <c r="L1190">
        <f>SQRT(ABS((6*J1190)/($C$2*$C$8)))</f>
        <v>6.7115571963591539E-2</v>
      </c>
      <c r="M1190">
        <f>(3*K1190)/($C$2*$C$3*2)</f>
        <v>-1.4999999999999999E-2</v>
      </c>
      <c r="N1190">
        <f t="shared" si="223"/>
        <v>6.7115571963591539E-2</v>
      </c>
      <c r="O1190">
        <f t="shared" si="224"/>
        <v>9.7979589711327184E-2</v>
      </c>
      <c r="P1190">
        <f t="shared" si="218"/>
        <v>-110566.54731118027</v>
      </c>
      <c r="Q1190">
        <f>0</f>
        <v>0</v>
      </c>
      <c r="R1190" s="12">
        <f>ACOS((ABS($C$7-H1190))/$C$5)</f>
        <v>1.5412920463892585</v>
      </c>
      <c r="S1190">
        <f>ABS((2*$C$5/O1190)*((SIN(3*R1190))-(SIN(R1190))+((ABS($C$6/2-$C$7))/$C$5)*(2*COS(2*R1190)-1)))</f>
        <v>6.9313395271835052</v>
      </c>
      <c r="T1190">
        <f>SIN(R1190)*$C$5</f>
        <v>1.9991295605838059E-2</v>
      </c>
      <c r="U1190">
        <f>IFERROR($C$3*S1190,0)</f>
        <v>1386267.9054367011</v>
      </c>
      <c r="V1190">
        <f>3.1415-ATAN((M1190/2)/ABS((G1190-$C$7)))</f>
        <v>4.6340251862745649</v>
      </c>
      <c r="W1190">
        <f>SQRT(((O1190/2))^2+(ABS(G1190-$C$7))^2)</f>
        <v>4.8993326287987839E-2</v>
      </c>
      <c r="X1190">
        <f t="shared" si="225"/>
        <v>3.1415000000000002</v>
      </c>
      <c r="Y1190">
        <f>G1190-$C$7</f>
        <v>-5.8823529411050623E-4</v>
      </c>
      <c r="Z1190">
        <f t="shared" si="226"/>
        <v>1.2596753912916681E-6</v>
      </c>
      <c r="AA1190">
        <f>W1190/$C$5</f>
        <v>2.449666314399392</v>
      </c>
      <c r="AB1190">
        <f>Y1190/$C$5</f>
        <v>-2.9411764705525312E-2</v>
      </c>
      <c r="AC1190">
        <f>$C$4/$C$5</f>
        <v>0</v>
      </c>
      <c r="AD1190">
        <f>IFERROR(ABS(((J1190*$C$5)/(4*Z1190))*((((1/(AA1190^3))-AA1190)*SIN(V1190))-(((4/(AA1190^5))-(5/(AA1190^3))+AA1190)*SIN(3*V1190))-(2*AC1190*((3/(AA1190^4))-(4/(AA1190^2))+1)*COS(2*V1190))+(2*AC1190*((1/(AA1190^2))-1)))),0)</f>
        <v>16611.778020840688</v>
      </c>
      <c r="AE1190">
        <f>0</f>
        <v>0</v>
      </c>
      <c r="AF1190">
        <f>MAX($C$8,AD1190)</f>
        <v>400000</v>
      </c>
      <c r="AG1190" s="11">
        <f>MAX(AE1190,$C$3,U1190)</f>
        <v>1386267.9054367011</v>
      </c>
      <c r="AH1190" s="11">
        <f t="shared" si="227"/>
        <v>6.7115571963591539E-2</v>
      </c>
      <c r="AI1190" s="11">
        <f>(3*K1190)/($C$2*$C$3*2)</f>
        <v>-1.4999999999999999E-2</v>
      </c>
      <c r="AJ1190">
        <f t="shared" si="219"/>
        <v>0.34941</v>
      </c>
      <c r="AK1190">
        <f t="shared" si="220"/>
        <v>6.7115571963591539E-2</v>
      </c>
      <c r="AL1190">
        <f>0</f>
        <v>0</v>
      </c>
      <c r="AN1190">
        <f t="shared" si="221"/>
        <v>1.0057273487382947E-6</v>
      </c>
    </row>
    <row r="1191" spans="7:40" x14ac:dyDescent="0.25">
      <c r="G1191">
        <f>G1190+($C$6/1700)</f>
        <v>0.34970588235294831</v>
      </c>
      <c r="H1191" s="7">
        <f t="shared" si="222"/>
        <v>0.34971000000000002</v>
      </c>
      <c r="I1191" s="7">
        <f t="shared" si="228"/>
        <v>1191</v>
      </c>
      <c r="J1191" s="7">
        <f t="shared" si="229"/>
        <v>14.985000000000117</v>
      </c>
      <c r="K1191" s="7">
        <v>-100</v>
      </c>
      <c r="L1191">
        <f>SQRT(ABS((6*J1191)/($C$2*$C$8)))</f>
        <v>6.704848991588129E-2</v>
      </c>
      <c r="M1191">
        <f>(3*K1191)/($C$2*$C$3*2)</f>
        <v>-1.4999999999999999E-2</v>
      </c>
      <c r="N1191">
        <f t="shared" si="223"/>
        <v>6.704848991588129E-2</v>
      </c>
      <c r="O1191">
        <f t="shared" si="224"/>
        <v>9.7979589711327184E-2</v>
      </c>
      <c r="P1191">
        <f t="shared" si="218"/>
        <v>-110894.68109610556</v>
      </c>
      <c r="Q1191">
        <f>0</f>
        <v>0</v>
      </c>
      <c r="R1191" s="12">
        <f>ACOS((ABS($C$7-H1191))/$C$5)</f>
        <v>1.556295818642653</v>
      </c>
      <c r="S1191">
        <f>ABS((2*$C$5/O1191)*((SIN(3*R1191))-(SIN(R1191))+((ABS($C$6/2-$C$7))/$C$5)*(2*COS(2*R1191)-1)))</f>
        <v>6.9380751143919603</v>
      </c>
      <c r="T1191">
        <f>SIN(R1191)*$C$5</f>
        <v>1.9997897389475727E-2</v>
      </c>
      <c r="U1191">
        <f>IFERROR($C$3*S1191,0)</f>
        <v>1387615.0228783921</v>
      </c>
      <c r="V1191">
        <f>3.1415-ATAN((M1191/2)/ABS((G1191-$C$7)))</f>
        <v>4.6731007248687941</v>
      </c>
      <c r="W1191">
        <f>SQRT(((O1191/2))^2+(ABS(G1191-$C$7))^2)</f>
        <v>4.8990677737609532E-2</v>
      </c>
      <c r="X1191">
        <f t="shared" si="225"/>
        <v>3.1415000000000002</v>
      </c>
      <c r="Y1191">
        <f>G1191-$C$7</f>
        <v>-2.9411764705167265E-4</v>
      </c>
      <c r="Z1191">
        <f t="shared" si="226"/>
        <v>1.2559020267368611E-6</v>
      </c>
      <c r="AA1191">
        <f>W1191/$C$5</f>
        <v>2.4495338868804764</v>
      </c>
      <c r="AB1191">
        <f>Y1191/$C$5</f>
        <v>-1.4705882352583632E-2</v>
      </c>
      <c r="AC1191">
        <f>$C$4/$C$5</f>
        <v>0</v>
      </c>
      <c r="AD1191">
        <f>IFERROR(ABS(((J1191*$C$5)/(4*Z1191))*((((1/(AA1191^3))-AA1191)*SIN(V1191))-(((4/(AA1191^5))-(5/(AA1191^3))+AA1191)*SIN(3*V1191))-(2*AC1191*((3/(AA1191^4))-(4/(AA1191^2))+1)*COS(2*V1191))+(2*AC1191*((1/(AA1191^2))-1)))),0)</f>
        <v>14312.362305618419</v>
      </c>
      <c r="AE1191">
        <f>0</f>
        <v>0</v>
      </c>
      <c r="AF1191">
        <f>MAX($C$8,AD1191)</f>
        <v>400000</v>
      </c>
      <c r="AG1191" s="11">
        <f>MAX(AE1191,$C$3,U1191)</f>
        <v>1387615.0228783921</v>
      </c>
      <c r="AH1191" s="11">
        <f t="shared" si="227"/>
        <v>6.704848991588129E-2</v>
      </c>
      <c r="AI1191" s="11">
        <f>(3*K1191)/($C$2*$C$3*2)</f>
        <v>-1.4999999999999999E-2</v>
      </c>
      <c r="AJ1191">
        <f t="shared" si="219"/>
        <v>0.34971000000000002</v>
      </c>
      <c r="AK1191">
        <f t="shared" si="220"/>
        <v>6.704848991588129E-2</v>
      </c>
      <c r="AL1191">
        <f>0</f>
        <v>0</v>
      </c>
      <c r="AN1191">
        <f t="shared" si="221"/>
        <v>9.7126191112373386E-7</v>
      </c>
    </row>
    <row r="1192" spans="7:40" x14ac:dyDescent="0.25">
      <c r="G1192">
        <f>G1191+($C$6/1700)</f>
        <v>0.35000000000000714</v>
      </c>
      <c r="H1192" s="7">
        <f t="shared" si="222"/>
        <v>0.35</v>
      </c>
      <c r="I1192" s="7">
        <f t="shared" si="228"/>
        <v>1192</v>
      </c>
      <c r="J1192" s="7">
        <f t="shared" si="229"/>
        <v>14.95600000000012</v>
      </c>
      <c r="K1192" s="7">
        <v>-100</v>
      </c>
      <c r="L1192">
        <f>SQRT(ABS((6*J1192)/($C$2*$C$8)))</f>
        <v>6.698358007750882E-2</v>
      </c>
      <c r="M1192">
        <f>(3*K1192)/($C$2*$C$3*2)</f>
        <v>-1.4999999999999999E-2</v>
      </c>
      <c r="N1192">
        <f t="shared" si="223"/>
        <v>6.698358007750882E-2</v>
      </c>
      <c r="O1192">
        <f t="shared" si="224"/>
        <v>9.7979589711327184E-2</v>
      </c>
      <c r="P1192">
        <f t="shared" si="218"/>
        <v>-111178.72392702037</v>
      </c>
      <c r="Q1192">
        <f>0</f>
        <v>0</v>
      </c>
      <c r="R1192" s="12">
        <f>ACOS((ABS($C$7-H1192))/$C$5)</f>
        <v>1.5707963267948966</v>
      </c>
      <c r="S1192">
        <f>ABS((2*$C$5/O1192)*((SIN(3*R1192))-(SIN(R1192))+((ABS($C$6/2-$C$7))/$C$5)*(2*COS(2*R1192)-1)))</f>
        <v>6.9402209378856661</v>
      </c>
      <c r="T1192">
        <f>SIN(R1192)*$C$5</f>
        <v>0.02</v>
      </c>
      <c r="U1192">
        <f>IFERROR($C$3*S1192,0)</f>
        <v>1388044.1875771333</v>
      </c>
      <c r="V1192">
        <f>3.1415-ATAN((M1192/2)/ABS((G1192-$C$7)))</f>
        <v>4.7122963267939415</v>
      </c>
      <c r="W1192">
        <f>SQRT(((O1192/2))^2+(ABS(G1192-$C$7))^2)</f>
        <v>4.8989794855663592E-2</v>
      </c>
      <c r="X1192">
        <f t="shared" si="225"/>
        <v>3.1415000000000002</v>
      </c>
      <c r="Y1192">
        <f>G1192-$C$7</f>
        <v>7.1609385088322597E-15</v>
      </c>
      <c r="Z1192">
        <f t="shared" si="226"/>
        <v>1.2522580295490374E-6</v>
      </c>
      <c r="AA1192">
        <f>W1192/$C$5</f>
        <v>2.4494897427831797</v>
      </c>
      <c r="AB1192">
        <f>Y1192/$C$5</f>
        <v>3.5804692544161298E-13</v>
      </c>
      <c r="AC1192">
        <f>$C$4/$C$5</f>
        <v>0</v>
      </c>
      <c r="AD1192">
        <f>IFERROR(ABS(((J1192*$C$5)/(4*Z1192))*((((1/(AA1192^3))-AA1192)*SIN(V1192))-(((4/(AA1192^5))-(5/(AA1192^3))+AA1192)*SIN(3*V1192))-(2*AC1192*((3/(AA1192^4))-(4/(AA1192^2))+1)*COS(2*V1192))+(2*AC1192*((1/(AA1192^2))-1)))),0)</f>
        <v>13543.897090305829</v>
      </c>
      <c r="AE1192">
        <f>0</f>
        <v>0</v>
      </c>
      <c r="AF1192">
        <f>MAX($C$8,AD1192)</f>
        <v>400000</v>
      </c>
      <c r="AG1192" s="11">
        <f>MAX(AE1192,$C$3,U1192)</f>
        <v>1388044.1875771333</v>
      </c>
      <c r="AH1192" s="11">
        <f t="shared" si="227"/>
        <v>6.698358007750882E-2</v>
      </c>
      <c r="AI1192" s="11">
        <f>(3*K1192)/($C$2*$C$3*2)</f>
        <v>-1.4999999999999999E-2</v>
      </c>
      <c r="AJ1192">
        <f t="shared" si="219"/>
        <v>0.35</v>
      </c>
      <c r="AK1192">
        <f t="shared" si="220"/>
        <v>6.698358007750882E-2</v>
      </c>
      <c r="AL1192">
        <f>0</f>
        <v>0</v>
      </c>
      <c r="AN1192">
        <f t="shared" si="221"/>
        <v>9.7031980552809921E-7</v>
      </c>
    </row>
    <row r="1193" spans="7:40" x14ac:dyDescent="0.25">
      <c r="G1193">
        <f>G1192+($C$6/1700)</f>
        <v>0.35029411764706597</v>
      </c>
      <c r="H1193" s="7">
        <f t="shared" si="222"/>
        <v>0.35028999999999999</v>
      </c>
      <c r="I1193" s="7">
        <f t="shared" si="228"/>
        <v>1193</v>
      </c>
      <c r="J1193" s="7">
        <f t="shared" si="229"/>
        <v>14.927000000000119</v>
      </c>
      <c r="K1193" s="7">
        <v>-100</v>
      </c>
      <c r="L1193">
        <f>SQRT(ABS((6*J1193)/($C$2*$C$8)))</f>
        <v>6.6918607277797068E-2</v>
      </c>
      <c r="M1193">
        <f>(3*K1193)/($C$2*$C$3*2)</f>
        <v>-1.4999999999999999E-2</v>
      </c>
      <c r="N1193">
        <f t="shared" si="223"/>
        <v>6.6918607277797068E-2</v>
      </c>
      <c r="O1193">
        <f t="shared" si="224"/>
        <v>9.7979589711327184E-2</v>
      </c>
      <c r="P1193">
        <f t="shared" si="218"/>
        <v>-111429.66583185291</v>
      </c>
      <c r="Q1193">
        <f>0</f>
        <v>0</v>
      </c>
      <c r="R1193" s="12">
        <f>ACOS((ABS($C$7-H1193))/$C$5)</f>
        <v>1.5562958186426503</v>
      </c>
      <c r="S1193">
        <f>ABS((2*$C$5/O1193)*((SIN(3*R1193))-(SIN(R1193))+((ABS($C$6/2-$C$7))/$C$5)*(2*COS(2*R1193)-1)))</f>
        <v>6.9380751143919603</v>
      </c>
      <c r="T1193">
        <f>SIN(R1193)*$C$5</f>
        <v>1.9997897389475727E-2</v>
      </c>
      <c r="U1193">
        <f>IFERROR($C$3*S1193,0)</f>
        <v>1387615.0228783921</v>
      </c>
      <c r="V1193">
        <f>ATAN((M1193/2)/ABS((G1193-$C$7)))</f>
        <v>-1.5316007248668873</v>
      </c>
      <c r="W1193">
        <f>SQRT(((O1193/2))^2+(ABS(G1193-$C$7))^2)</f>
        <v>4.8990677737609616E-2</v>
      </c>
      <c r="X1193">
        <f>0</f>
        <v>0</v>
      </c>
      <c r="Y1193">
        <f>G1193-$C$7</f>
        <v>2.9411764706599453E-4</v>
      </c>
      <c r="Z1193">
        <f t="shared" si="226"/>
        <v>1.2486175635446056E-6</v>
      </c>
      <c r="AA1193">
        <f>W1193/$C$5</f>
        <v>2.4495338868804808</v>
      </c>
      <c r="AB1193">
        <f>Y1193/$C$5</f>
        <v>1.4705882353299726E-2</v>
      </c>
      <c r="AC1193">
        <f>$C$4/$C$5</f>
        <v>0</v>
      </c>
      <c r="AD1193">
        <f>IFERROR(ABS(((J1193*$C$5)/(4*Z1193))*((((1/(AA1193^3))-AA1193)*SIN(V1193))-(((4/(AA1193^5))-(5/(AA1193^3))+AA1193)*SIN(3*V1193))-(2*AC1193*((3/(AA1193^4))-(4/(AA1193^2))+1)*COS(2*V1193))+(2*AC1193*((1/(AA1193^2))-1)))),0)</f>
        <v>14336.453818892451</v>
      </c>
      <c r="AE1193">
        <f>0</f>
        <v>0</v>
      </c>
      <c r="AF1193">
        <f>MAX($C$8,AD1193)</f>
        <v>400000</v>
      </c>
      <c r="AG1193" s="11">
        <f>MAX(AE1193,$C$3,U1193)</f>
        <v>1387615.0228783921</v>
      </c>
      <c r="AH1193" s="11">
        <f t="shared" si="227"/>
        <v>6.6918607277797068E-2</v>
      </c>
      <c r="AI1193" s="11">
        <f>(3*K1193)/($C$2*$C$3*2)</f>
        <v>-1.4999999999999999E-2</v>
      </c>
      <c r="AJ1193">
        <f t="shared" si="219"/>
        <v>0.35028999999999999</v>
      </c>
      <c r="AK1193">
        <f t="shared" si="220"/>
        <v>6.6918607277797068E-2</v>
      </c>
      <c r="AL1193">
        <f>0</f>
        <v>0</v>
      </c>
      <c r="AN1193">
        <f t="shared" si="221"/>
        <v>1.0027699137888803E-6</v>
      </c>
    </row>
    <row r="1194" spans="7:40" x14ac:dyDescent="0.25">
      <c r="G1194">
        <f>G1193+($C$6/1700)</f>
        <v>0.35058823529412481</v>
      </c>
      <c r="H1194" s="7">
        <f t="shared" si="222"/>
        <v>0.35059000000000001</v>
      </c>
      <c r="I1194" s="7">
        <f t="shared" si="228"/>
        <v>1194</v>
      </c>
      <c r="J1194" s="7">
        <f t="shared" si="229"/>
        <v>14.897000000000116</v>
      </c>
      <c r="K1194" s="7">
        <v>-100</v>
      </c>
      <c r="L1194">
        <f>SQRT(ABS((6*J1194)/($C$2*$C$8)))</f>
        <v>6.6851327585920342E-2</v>
      </c>
      <c r="M1194">
        <f>(3*K1194)/($C$2*$C$3*2)</f>
        <v>-1.4999999999999999E-2</v>
      </c>
      <c r="N1194">
        <f t="shared" si="223"/>
        <v>6.6851327585920342E-2</v>
      </c>
      <c r="O1194">
        <f t="shared" si="224"/>
        <v>9.7979589711327184E-2</v>
      </c>
      <c r="P1194">
        <f t="shared" si="218"/>
        <v>-111653.92961597303</v>
      </c>
      <c r="Q1194">
        <f>0</f>
        <v>0</v>
      </c>
      <c r="R1194" s="12">
        <f>ACOS((ABS($C$7-H1194))/$C$5)</f>
        <v>1.5412920463892559</v>
      </c>
      <c r="S1194">
        <f>ABS((2*$C$5/O1194)*((SIN(3*R1194))-(SIN(R1194))+((ABS($C$6/2-$C$7))/$C$5)*(2*COS(2*R1194)-1)))</f>
        <v>6.9313395271835034</v>
      </c>
      <c r="T1194">
        <f>SIN(R1194)*$C$5</f>
        <v>1.9991295605838056E-2</v>
      </c>
      <c r="U1194">
        <f>IFERROR($C$3*S1194,0)</f>
        <v>1386267.9054367007</v>
      </c>
      <c r="V1194">
        <f>ATAN((M1194/2)/ABS((G1194-$C$7)))</f>
        <v>-1.4925251862726669</v>
      </c>
      <c r="W1194">
        <f>SQRT(((O1194/2))^2+(ABS(G1194-$C$7))^2)</f>
        <v>4.8993326287988012E-2</v>
      </c>
      <c r="X1194">
        <f>0</f>
        <v>0</v>
      </c>
      <c r="Y1194">
        <f>G1194-$C$7</f>
        <v>5.8823529412482811E-4</v>
      </c>
      <c r="Z1194">
        <f t="shared" si="226"/>
        <v>1.2448552838093286E-6</v>
      </c>
      <c r="AA1194">
        <f>W1194/$C$5</f>
        <v>2.4496663143994004</v>
      </c>
      <c r="AB1194">
        <f>Y1194/$C$5</f>
        <v>2.9411764706241406E-2</v>
      </c>
      <c r="AC1194">
        <f>$C$4/$C$5</f>
        <v>0</v>
      </c>
      <c r="AD1194">
        <f>IFERROR(ABS(((J1194*$C$5)/(4*Z1194))*((((1/(AA1194^3))-AA1194)*SIN(V1194))-(((4/(AA1194^5))-(5/(AA1194^3))+AA1194)*SIN(3*V1194))-(2*AC1194*((3/(AA1194^4))-(4/(AA1194^2))+1)*COS(2*V1194))+(2*AC1194*((1/(AA1194^2))-1)))),0)</f>
        <v>16670.129479967305</v>
      </c>
      <c r="AE1194">
        <f>0</f>
        <v>0</v>
      </c>
      <c r="AF1194">
        <f>MAX($C$8,AD1194)</f>
        <v>400000</v>
      </c>
      <c r="AG1194" s="11">
        <f>MAX(AE1194,$C$3,U1194)</f>
        <v>1386267.9054367007</v>
      </c>
      <c r="AH1194" s="11">
        <f t="shared" si="227"/>
        <v>6.6851327585920342E-2</v>
      </c>
      <c r="AI1194" s="11">
        <f>(3*K1194)/($C$2*$C$3*2)</f>
        <v>-1.4999999999999999E-2</v>
      </c>
      <c r="AJ1194">
        <f t="shared" si="219"/>
        <v>0.35059000000000001</v>
      </c>
      <c r="AK1194">
        <f t="shared" si="220"/>
        <v>6.6851327585920342E-2</v>
      </c>
      <c r="AL1194">
        <f>0</f>
        <v>0</v>
      </c>
      <c r="AN1194">
        <f t="shared" si="221"/>
        <v>9.6840027881041409E-7</v>
      </c>
    </row>
    <row r="1195" spans="7:40" x14ac:dyDescent="0.25">
      <c r="G1195">
        <f>G1194+($C$6/1700)</f>
        <v>0.35088235294118364</v>
      </c>
      <c r="H1195" s="7">
        <f t="shared" si="222"/>
        <v>0.35088000000000003</v>
      </c>
      <c r="I1195" s="7">
        <f t="shared" si="228"/>
        <v>1195</v>
      </c>
      <c r="J1195" s="7">
        <f t="shared" si="229"/>
        <v>14.868000000000114</v>
      </c>
      <c r="K1195" s="7">
        <v>-100</v>
      </c>
      <c r="L1195">
        <f>SQRT(ABS((6*J1195)/($C$2*$C$8)))</f>
        <v>6.6786226124853271E-2</v>
      </c>
      <c r="M1195">
        <f>(3*K1195)/($C$2*$C$3*2)</f>
        <v>-1.4999999999999999E-2</v>
      </c>
      <c r="N1195">
        <f t="shared" si="223"/>
        <v>6.6786226124853271E-2</v>
      </c>
      <c r="O1195">
        <f t="shared" si="224"/>
        <v>9.7979589711327184E-2</v>
      </c>
      <c r="P1195">
        <f t="shared" si="218"/>
        <v>-111836.12030917284</v>
      </c>
      <c r="Q1195">
        <f>0</f>
        <v>0</v>
      </c>
      <c r="R1195" s="12">
        <f>ACOS((ABS($C$7-H1195))/$C$5)</f>
        <v>1.5267821170785718</v>
      </c>
      <c r="S1195">
        <f>ABS((2*$C$5/O1195)*((SIN(3*R1195))-(SIN(R1195))+((ABS($C$6/2-$C$7))/$C$5)*(2*COS(2*R1195)-1)))</f>
        <v>6.9204643995082158</v>
      </c>
      <c r="T1195">
        <f>SIN(R1195)*$C$5</f>
        <v>1.9980630620678615E-2</v>
      </c>
      <c r="U1195">
        <f>IFERROR($C$3*S1195,0)</f>
        <v>1384092.8799016431</v>
      </c>
      <c r="V1195">
        <f>ATAN((M1195/2)/ABS((G1195-$C$7)))</f>
        <v>-1.4536875822270867</v>
      </c>
      <c r="W1195">
        <f>SQRT(((O1195/2))^2+(ABS(G1195-$C$7))^2)</f>
        <v>4.8997740220471583E-2</v>
      </c>
      <c r="X1195">
        <f>0</f>
        <v>0</v>
      </c>
      <c r="Y1195">
        <f>G1195-$C$7</f>
        <v>8.823529411836617E-4</v>
      </c>
      <c r="Z1195">
        <f t="shared" si="226"/>
        <v>1.2412220125304073E-6</v>
      </c>
      <c r="AA1195">
        <f>W1195/$C$5</f>
        <v>2.4498870110235793</v>
      </c>
      <c r="AB1195">
        <f>Y1195/$C$5</f>
        <v>4.4117647059183085E-2</v>
      </c>
      <c r="AC1195">
        <f>$C$4/$C$5</f>
        <v>0</v>
      </c>
      <c r="AD1195">
        <f>IFERROR(ABS(((J1195*$C$5)/(4*Z1195))*((((1/(AA1195^3))-AA1195)*SIN(V1195))-(((4/(AA1195^5))-(5/(AA1195^3))+AA1195)*SIN(3*V1195))-(2*AC1195*((3/(AA1195^4))-(4/(AA1195^2))+1)*COS(2*V1195))+(2*AC1195*((1/(AA1195^2))-1)))),0)</f>
        <v>20485.57298374216</v>
      </c>
      <c r="AE1195">
        <f>0</f>
        <v>0</v>
      </c>
      <c r="AF1195">
        <f>MAX($C$8,AD1195)</f>
        <v>400000</v>
      </c>
      <c r="AG1195" s="11">
        <f>MAX(AE1195,$C$3,U1195)</f>
        <v>1384092.8799016431</v>
      </c>
      <c r="AH1195" s="11">
        <f t="shared" si="227"/>
        <v>6.6786226124853271E-2</v>
      </c>
      <c r="AI1195" s="11">
        <f>(3*K1195)/($C$2*$C$3*2)</f>
        <v>-1.4999999999999999E-2</v>
      </c>
      <c r="AJ1195">
        <f t="shared" si="219"/>
        <v>0.35088000000000003</v>
      </c>
      <c r="AK1195">
        <f t="shared" si="220"/>
        <v>6.6786226124853271E-2</v>
      </c>
      <c r="AL1195">
        <f>0</f>
        <v>0</v>
      </c>
      <c r="AN1195">
        <f t="shared" si="221"/>
        <v>1.0007821940860996E-6</v>
      </c>
    </row>
    <row r="1196" spans="7:40" x14ac:dyDescent="0.25">
      <c r="G1196">
        <f>G1195+($C$6/1700)</f>
        <v>0.35117647058824247</v>
      </c>
      <c r="H1196" s="7">
        <f t="shared" si="222"/>
        <v>0.35117999999999999</v>
      </c>
      <c r="I1196" s="7">
        <f t="shared" si="228"/>
        <v>1196</v>
      </c>
      <c r="J1196" s="7">
        <f t="shared" si="229"/>
        <v>14.838000000000118</v>
      </c>
      <c r="K1196" s="7">
        <v>-100</v>
      </c>
      <c r="L1196">
        <f>SQRT(ABS((6*J1196)/($C$2*$C$8)))</f>
        <v>6.6718812939080649E-2</v>
      </c>
      <c r="M1196">
        <f>(3*K1196)/($C$2*$C$3*2)</f>
        <v>-1.4999999999999999E-2</v>
      </c>
      <c r="N1196">
        <f t="shared" si="223"/>
        <v>6.6718812939080649E-2</v>
      </c>
      <c r="O1196">
        <f t="shared" si="224"/>
        <v>9.7979589711327184E-2</v>
      </c>
      <c r="P1196">
        <f t="shared" si="218"/>
        <v>-111988.37983427579</v>
      </c>
      <c r="Q1196">
        <f>0</f>
        <v>0</v>
      </c>
      <c r="R1196" s="12">
        <f>ACOS((ABS($C$7-H1196))/$C$5)</f>
        <v>1.5117620432308756</v>
      </c>
      <c r="S1196">
        <f>ABS((2*$C$5/O1196)*((SIN(3*R1196))-(SIN(R1196))+((ABS($C$6/2-$C$7))/$C$5)*(2*COS(2*R1196)-1)))</f>
        <v>6.904701793936769</v>
      </c>
      <c r="T1196">
        <f>SIN(R1196)*$C$5</f>
        <v>1.996515965375684E-2</v>
      </c>
      <c r="U1196">
        <f>IFERROR($C$3*S1196,0)</f>
        <v>1380940.3587873538</v>
      </c>
      <c r="V1196">
        <f>ATAN((M1196/2)/ABS((G1196-$C$7)))</f>
        <v>-1.4152014988169299</v>
      </c>
      <c r="W1196">
        <f>SQRT(((O1196/2))^2+(ABS(G1196-$C$7))^2)</f>
        <v>4.9003919058020276E-2</v>
      </c>
      <c r="X1196">
        <f>0</f>
        <v>0</v>
      </c>
      <c r="Y1196">
        <f>G1196-$C$7</f>
        <v>1.1764705882424953E-3</v>
      </c>
      <c r="Z1196">
        <f t="shared" si="226"/>
        <v>1.237467182987608E-6</v>
      </c>
      <c r="AA1196">
        <f>W1196/$C$5</f>
        <v>2.4501959529010136</v>
      </c>
      <c r="AB1196">
        <f>Y1196/$C$5</f>
        <v>5.8823529412124764E-2</v>
      </c>
      <c r="AC1196">
        <f>$C$4/$C$5</f>
        <v>0</v>
      </c>
      <c r="AD1196">
        <f>IFERROR(ABS(((J1196*$C$5)/(4*Z1196))*((((1/(AA1196^3))-AA1196)*SIN(V1196))-(((4/(AA1196^5))-(5/(AA1196^3))+AA1196)*SIN(3*V1196))-(2*AC1196*((3/(AA1196^4))-(4/(AA1196^2))+1)*COS(2*V1196))+(2*AC1196*((1/(AA1196^2))-1)))),0)</f>
        <v>25687.528170974689</v>
      </c>
      <c r="AE1196">
        <f>0</f>
        <v>0</v>
      </c>
      <c r="AF1196">
        <f>MAX($C$8,AD1196)</f>
        <v>400000</v>
      </c>
      <c r="AG1196" s="11">
        <f>MAX(AE1196,$C$3,U1196)</f>
        <v>1380940.3587873538</v>
      </c>
      <c r="AH1196" s="11">
        <f t="shared" si="227"/>
        <v>6.6718812939080649E-2</v>
      </c>
      <c r="AI1196" s="11">
        <f>(3*K1196)/($C$2*$C$3*2)</f>
        <v>-1.4999999999999999E-2</v>
      </c>
      <c r="AJ1196">
        <f t="shared" si="219"/>
        <v>0.35117999999999999</v>
      </c>
      <c r="AK1196">
        <f t="shared" si="220"/>
        <v>6.6718812939080649E-2</v>
      </c>
      <c r="AL1196">
        <f>0</f>
        <v>0</v>
      </c>
      <c r="AN1196">
        <f t="shared" si="221"/>
        <v>9.6647693971459434E-7</v>
      </c>
    </row>
    <row r="1197" spans="7:40" x14ac:dyDescent="0.25">
      <c r="G1197">
        <f>G1196+($C$6/1700)</f>
        <v>0.35147058823530131</v>
      </c>
      <c r="H1197" s="7">
        <f t="shared" si="222"/>
        <v>0.35147</v>
      </c>
      <c r="I1197" s="7">
        <f t="shared" si="228"/>
        <v>1197</v>
      </c>
      <c r="J1197" s="7">
        <f t="shared" si="229"/>
        <v>14.809000000000117</v>
      </c>
      <c r="K1197" s="7">
        <v>-100</v>
      </c>
      <c r="L1197">
        <f>SQRT(ABS((6*J1197)/($C$2*$C$8)))</f>
        <v>6.66535820492795E-2</v>
      </c>
      <c r="M1197">
        <f>(3*K1197)/($C$2*$C$3*2)</f>
        <v>-1.4999999999999999E-2</v>
      </c>
      <c r="N1197">
        <f t="shared" si="223"/>
        <v>6.66535820492795E-2</v>
      </c>
      <c r="O1197">
        <f t="shared" si="224"/>
        <v>9.7979589711327184E-2</v>
      </c>
      <c r="P1197">
        <f t="shared" si="218"/>
        <v>-112100.1945176983</v>
      </c>
      <c r="Q1197">
        <f>0</f>
        <v>0</v>
      </c>
      <c r="R1197" s="12">
        <f>ACOS((ABS($C$7-H1197))/$C$5)</f>
        <v>1.4972299878346791</v>
      </c>
      <c r="S1197">
        <f>ABS((2*$C$5/O1197)*((SIN(3*R1197))-(SIN(R1197))+((ABS($C$6/2-$C$7))/$C$5)*(2*COS(2*R1197)-1)))</f>
        <v>6.8851053291780966</v>
      </c>
      <c r="T1197">
        <f>SIN(R1197)*$C$5</f>
        <v>1.9945904341493265E-2</v>
      </c>
      <c r="U1197">
        <f>IFERROR($C$3*S1197,0)</f>
        <v>1377021.0658356193</v>
      </c>
      <c r="V1197">
        <f>ATAN((M1197/2)/ABS((G1197-$C$7)))</f>
        <v>-1.3771743339380254</v>
      </c>
      <c r="W1197">
        <f>SQRT(((O1197/2))^2+(ABS(G1197-$C$7))^2)</f>
        <v>4.9011862133138843E-2</v>
      </c>
      <c r="X1197">
        <f>0</f>
        <v>0</v>
      </c>
      <c r="Y1197">
        <f>G1197-$C$7</f>
        <v>1.4705882353013289E-3</v>
      </c>
      <c r="Z1197">
        <f t="shared" si="226"/>
        <v>1.2338411207097347E-6</v>
      </c>
      <c r="AA1197">
        <f>W1197/$C$5</f>
        <v>2.450593106656942</v>
      </c>
      <c r="AB1197">
        <f>Y1197/$C$5</f>
        <v>7.3529411765066444E-2</v>
      </c>
      <c r="AC1197">
        <f>$C$4/$C$5</f>
        <v>0</v>
      </c>
      <c r="AD1197">
        <f>IFERROR(ABS(((J1197*$C$5)/(4*Z1197))*((((1/(AA1197^3))-AA1197)*SIN(V1197))-(((4/(AA1197^5))-(5/(AA1197^3))+AA1197)*SIN(3*V1197))-(2*AC1197*((3/(AA1197^4))-(4/(AA1197^2))+1)*COS(2*V1197))+(2*AC1197*((1/(AA1197^2))-1)))),0)</f>
        <v>32144.950023209851</v>
      </c>
      <c r="AE1197">
        <f>0</f>
        <v>0</v>
      </c>
      <c r="AF1197">
        <f>MAX($C$8,AD1197)</f>
        <v>400000</v>
      </c>
      <c r="AG1197" s="11">
        <f>MAX(AE1197,$C$3,U1197)</f>
        <v>1377021.0658356193</v>
      </c>
      <c r="AH1197" s="11">
        <f t="shared" si="227"/>
        <v>6.66535820492795E-2</v>
      </c>
      <c r="AI1197" s="11">
        <f>(3*K1197)/($C$2*$C$3*2)</f>
        <v>-1.4999999999999999E-2</v>
      </c>
      <c r="AJ1197">
        <f t="shared" si="219"/>
        <v>0.35147</v>
      </c>
      <c r="AK1197">
        <f t="shared" si="220"/>
        <v>6.66535820492795E-2</v>
      </c>
      <c r="AL1197">
        <f>0</f>
        <v>0</v>
      </c>
      <c r="AN1197">
        <f t="shared" si="221"/>
        <v>9.6553016524606197E-7</v>
      </c>
    </row>
    <row r="1198" spans="7:40" x14ac:dyDescent="0.25">
      <c r="G1198">
        <f>G1197+($C$6/1700)</f>
        <v>0.35176470588236014</v>
      </c>
      <c r="H1198" s="7">
        <f t="shared" si="222"/>
        <v>0.35176000000000002</v>
      </c>
      <c r="I1198" s="7">
        <f t="shared" si="228"/>
        <v>1198</v>
      </c>
      <c r="J1198" s="7">
        <f t="shared" si="229"/>
        <v>14.780000000000115</v>
      </c>
      <c r="K1198" s="7">
        <v>-100</v>
      </c>
      <c r="L1198">
        <f>SQRT(ABS((6*J1198)/($C$2*$C$8)))</f>
        <v>6.6588287258346229E-2</v>
      </c>
      <c r="M1198">
        <f>(3*K1198)/($C$2*$C$3*2)</f>
        <v>-1.4999999999999999E-2</v>
      </c>
      <c r="N1198">
        <f t="shared" si="223"/>
        <v>6.6588287258346229E-2</v>
      </c>
      <c r="O1198">
        <f t="shared" si="224"/>
        <v>9.7979589711327184E-2</v>
      </c>
      <c r="P1198">
        <f t="shared" si="218"/>
        <v>-112176.92370379491</v>
      </c>
      <c r="Q1198">
        <f>0</f>
        <v>0</v>
      </c>
      <c r="R1198" s="12">
        <f>ACOS((ABS($C$7-H1198))/$C$5)</f>
        <v>1.4826823504951754</v>
      </c>
      <c r="S1198">
        <f>ABS((2*$C$5/O1198)*((SIN(3*R1198))-(SIN(R1198))+((ABS($C$6/2-$C$7))/$C$5)*(2*COS(2*R1198)-1)))</f>
        <v>6.8612269845083977</v>
      </c>
      <c r="T1198">
        <f>SIN(R1198)*$C$5</f>
        <v>1.9922409492829925E-2</v>
      </c>
      <c r="U1198">
        <f>IFERROR($C$3*S1198,0)</f>
        <v>1372245.3969016795</v>
      </c>
      <c r="V1198">
        <f>ATAN((M1198/2)/ABS((G1198-$C$7)))</f>
        <v>-1.3397056595980872</v>
      </c>
      <c r="W1198">
        <f>SQRT(((O1198/2))^2+(ABS(G1198-$C$7))^2)</f>
        <v>4.9021568588237148E-2</v>
      </c>
      <c r="X1198">
        <f>0</f>
        <v>0</v>
      </c>
      <c r="Y1198">
        <f>G1198-$C$7</f>
        <v>1.7647058823601625E-3</v>
      </c>
      <c r="Z1198">
        <f t="shared" si="226"/>
        <v>1.2302186070979563E-6</v>
      </c>
      <c r="AA1198">
        <f>W1198/$C$5</f>
        <v>2.4510784294118575</v>
      </c>
      <c r="AB1198">
        <f>Y1198/$C$5</f>
        <v>8.8235294118008123E-2</v>
      </c>
      <c r="AC1198">
        <f>$C$4/$C$5</f>
        <v>0</v>
      </c>
      <c r="AD1198">
        <f>IFERROR(ABS(((J1198*$C$5)/(4*Z1198))*((((1/(AA1198^3))-AA1198)*SIN(V1198))-(((4/(AA1198^5))-(5/(AA1198^3))+AA1198)*SIN(3*V1198))-(2*AC1198*((3/(AA1198^4))-(4/(AA1198^2))+1)*COS(2*V1198))+(2*AC1198*((1/(AA1198^2))-1)))),0)</f>
        <v>39702.863878039396</v>
      </c>
      <c r="AE1198">
        <f>0</f>
        <v>0</v>
      </c>
      <c r="AF1198">
        <f>MAX($C$8,AD1198)</f>
        <v>400000</v>
      </c>
      <c r="AG1198" s="11">
        <f>MAX(AE1198,$C$3,U1198)</f>
        <v>1372245.3969016795</v>
      </c>
      <c r="AH1198" s="11">
        <f t="shared" si="227"/>
        <v>6.6588287258346229E-2</v>
      </c>
      <c r="AI1198" s="11">
        <f>(3*K1198)/($C$2*$C$3*2)</f>
        <v>-1.4999999999999999E-2</v>
      </c>
      <c r="AJ1198">
        <f t="shared" si="219"/>
        <v>0.35176000000000002</v>
      </c>
      <c r="AK1198">
        <f t="shared" si="220"/>
        <v>6.6588287258346229E-2</v>
      </c>
      <c r="AL1198">
        <f>0</f>
        <v>0</v>
      </c>
      <c r="AN1198">
        <f t="shared" si="221"/>
        <v>9.978101021736496E-7</v>
      </c>
    </row>
    <row r="1199" spans="7:40" x14ac:dyDescent="0.25">
      <c r="G1199">
        <f>G1198+($C$6/1700)</f>
        <v>0.35205882352941897</v>
      </c>
      <c r="H1199" s="7">
        <f t="shared" si="222"/>
        <v>0.35205999999999998</v>
      </c>
      <c r="I1199" s="7">
        <f t="shared" si="228"/>
        <v>1199</v>
      </c>
      <c r="J1199" s="7">
        <f t="shared" si="229"/>
        <v>14.750000000000117</v>
      </c>
      <c r="K1199" s="7">
        <v>-100</v>
      </c>
      <c r="L1199">
        <f>SQRT(ABS((6*J1199)/($C$2*$C$8)))</f>
        <v>6.6520673478250622E-2</v>
      </c>
      <c r="M1199">
        <f>(3*K1199)/($C$2*$C$3*2)</f>
        <v>-1.4999999999999999E-2</v>
      </c>
      <c r="N1199">
        <f t="shared" si="223"/>
        <v>6.6520673478250622E-2</v>
      </c>
      <c r="O1199">
        <f t="shared" si="224"/>
        <v>9.7979589711327184E-2</v>
      </c>
      <c r="P1199">
        <f t="shared" si="218"/>
        <v>-112219.09076883883</v>
      </c>
      <c r="Q1199">
        <f>0</f>
        <v>0</v>
      </c>
      <c r="R1199" s="12">
        <f>ACOS((ABS($C$7-H1199))/$C$5)</f>
        <v>1.4676133306422117</v>
      </c>
      <c r="S1199">
        <f>ABS((2*$C$5/O1199)*((SIN(3*R1199))-(SIN(R1199))+((ABS($C$6/2-$C$7))/$C$5)*(2*COS(2*R1199)-1)))</f>
        <v>6.8320238789763685</v>
      </c>
      <c r="T1199">
        <f>SIN(R1199)*$C$5</f>
        <v>1.9893627120261402E-2</v>
      </c>
      <c r="U1199">
        <f>IFERROR($C$3*S1199,0)</f>
        <v>1366404.7757952737</v>
      </c>
      <c r="V1199">
        <f>ATAN((M1199/2)/ABS((G1199-$C$7)))</f>
        <v>-1.3028859043706602</v>
      </c>
      <c r="W1199">
        <f>SQRT(((O1199/2))^2+(ABS(G1199-$C$7))^2)</f>
        <v>4.9033037376092582E-2</v>
      </c>
      <c r="X1199">
        <f>0</f>
        <v>0</v>
      </c>
      <c r="Y1199">
        <f>G1199-$C$7</f>
        <v>2.058823529418996E-3</v>
      </c>
      <c r="Z1199">
        <f t="shared" si="226"/>
        <v>1.2264749172552557E-6</v>
      </c>
      <c r="AA1199">
        <f>W1199/$C$5</f>
        <v>2.4516518688046292</v>
      </c>
      <c r="AB1199">
        <f>Y1199/$C$5</f>
        <v>0.1029411764709498</v>
      </c>
      <c r="AC1199">
        <f>$C$4/$C$5</f>
        <v>0</v>
      </c>
      <c r="AD1199">
        <f>IFERROR(ABS(((J1199*$C$5)/(4*Z1199))*((((1/(AA1199^3))-AA1199)*SIN(V1199))-(((4/(AA1199^5))-(5/(AA1199^3))+AA1199)*SIN(3*V1199))-(2*AC1199*((3/(AA1199^4))-(4/(AA1199^2))+1)*COS(2*V1199))+(2*AC1199*((1/(AA1199^2))-1)))),0)</f>
        <v>48188.816315656011</v>
      </c>
      <c r="AE1199">
        <f>0</f>
        <v>0</v>
      </c>
      <c r="AF1199">
        <f>MAX($C$8,AD1199)</f>
        <v>400000</v>
      </c>
      <c r="AG1199" s="11">
        <f>MAX(AE1199,$C$3,U1199)</f>
        <v>1366404.7757952737</v>
      </c>
      <c r="AH1199" s="11">
        <f t="shared" si="227"/>
        <v>6.6520673478250622E-2</v>
      </c>
      <c r="AI1199" s="11">
        <f>(3*K1199)/($C$2*$C$3*2)</f>
        <v>-1.4999999999999999E-2</v>
      </c>
      <c r="AJ1199">
        <f t="shared" si="219"/>
        <v>0.35205999999999998</v>
      </c>
      <c r="AK1199">
        <f t="shared" si="220"/>
        <v>6.6520673478250622E-2</v>
      </c>
      <c r="AL1199">
        <f>0</f>
        <v>0</v>
      </c>
      <c r="AN1199">
        <f t="shared" si="221"/>
        <v>9.6360109744649355E-7</v>
      </c>
    </row>
    <row r="1200" spans="7:40" x14ac:dyDescent="0.25">
      <c r="G1200">
        <f>G1199+($C$6/1700)</f>
        <v>0.35235294117647781</v>
      </c>
      <c r="H1200" s="7">
        <f t="shared" si="222"/>
        <v>0.35235</v>
      </c>
      <c r="I1200" s="7">
        <f t="shared" si="228"/>
        <v>1200</v>
      </c>
      <c r="J1200" s="7">
        <f t="shared" si="229"/>
        <v>14.721000000000116</v>
      </c>
      <c r="K1200" s="7">
        <v>-100</v>
      </c>
      <c r="L1200">
        <f>SQRT(ABS((6*J1200)/($C$2*$C$8)))</f>
        <v>6.6455248099755324E-2</v>
      </c>
      <c r="M1200">
        <f>(3*K1200)/($C$2*$C$3*2)</f>
        <v>-1.4999999999999999E-2</v>
      </c>
      <c r="N1200">
        <f t="shared" si="223"/>
        <v>6.6455248099755324E-2</v>
      </c>
      <c r="O1200">
        <f t="shared" si="224"/>
        <v>9.7979589711327184E-2</v>
      </c>
      <c r="P1200">
        <f t="shared" si="218"/>
        <v>-112223.65150732231</v>
      </c>
      <c r="Q1200">
        <f>0</f>
        <v>0</v>
      </c>
      <c r="R1200" s="12">
        <f>ACOS((ABS($C$7-H1200))/$C$5)</f>
        <v>1.4530242606906394</v>
      </c>
      <c r="S1200">
        <f>ABS((2*$C$5/O1200)*((SIN(3*R1200))-(SIN(R1200))+((ABS($C$6/2-$C$7))/$C$5)*(2*COS(2*R1200)-1)))</f>
        <v>6.7994480745128927</v>
      </c>
      <c r="T1200">
        <f>SIN(R1200)*$C$5</f>
        <v>1.9861457650434417E-2</v>
      </c>
      <c r="U1200">
        <f>IFERROR($C$3*S1200,0)</f>
        <v>1359889.6149025785</v>
      </c>
      <c r="V1200">
        <f>ATAN((M1200/2)/ABS((G1200-$C$7)))</f>
        <v>-1.2667953874538731</v>
      </c>
      <c r="W1200">
        <f>SQRT(((O1200/2))^2+(ABS(G1200-$C$7))^2)</f>
        <v>4.9046267260414098E-2</v>
      </c>
      <c r="X1200">
        <f>0</f>
        <v>0</v>
      </c>
      <c r="Y1200">
        <f>G1200-$C$7</f>
        <v>2.3529411764778296E-3</v>
      </c>
      <c r="Z1200">
        <f t="shared" si="226"/>
        <v>1.222859634095632E-6</v>
      </c>
      <c r="AA1200">
        <f>W1200/$C$5</f>
        <v>2.4523133630207048</v>
      </c>
      <c r="AB1200">
        <f>Y1200/$C$5</f>
        <v>0.11764705882389148</v>
      </c>
      <c r="AC1200">
        <f>$C$4/$C$5</f>
        <v>0</v>
      </c>
      <c r="AD1200">
        <f>IFERROR(ABS(((J1200*$C$5)/(4*Z1200))*((((1/(AA1200^3))-AA1200)*SIN(V1200))-(((4/(AA1200^5))-(5/(AA1200^3))+AA1200)*SIN(3*V1200))-(2*AC1200*((3/(AA1200^4))-(4/(AA1200^2))+1)*COS(2*V1200))+(2*AC1200*((1/(AA1200^2))-1)))),0)</f>
        <v>57415.320920752762</v>
      </c>
      <c r="AE1200">
        <f>0</f>
        <v>0</v>
      </c>
      <c r="AF1200">
        <f>MAX($C$8,AD1200)</f>
        <v>400000</v>
      </c>
      <c r="AG1200" s="11">
        <f>MAX(AE1200,$C$3,U1200)</f>
        <v>1359889.6149025785</v>
      </c>
      <c r="AH1200" s="11">
        <f t="shared" si="227"/>
        <v>6.6455248099755324E-2</v>
      </c>
      <c r="AI1200" s="11">
        <f>(3*K1200)/($C$2*$C$3*2)</f>
        <v>-1.4999999999999999E-2</v>
      </c>
      <c r="AJ1200">
        <f t="shared" si="219"/>
        <v>0.35235</v>
      </c>
      <c r="AK1200">
        <f t="shared" si="220"/>
        <v>6.6455248099755324E-2</v>
      </c>
      <c r="AL1200">
        <f>0</f>
        <v>0</v>
      </c>
      <c r="AN1200">
        <f t="shared" si="221"/>
        <v>9.9581248234803527E-7</v>
      </c>
    </row>
    <row r="1201" spans="7:40" x14ac:dyDescent="0.25">
      <c r="G1201">
        <f>G1200+($C$6/1700)</f>
        <v>0.35264705882353664</v>
      </c>
      <c r="H1201" s="7">
        <f t="shared" si="222"/>
        <v>0.35265000000000002</v>
      </c>
      <c r="I1201" s="7">
        <f t="shared" si="228"/>
        <v>1201</v>
      </c>
      <c r="J1201" s="7">
        <f t="shared" si="229"/>
        <v>14.691000000000113</v>
      </c>
      <c r="K1201" s="7">
        <v>-100</v>
      </c>
      <c r="L1201">
        <f>SQRT(ABS((6*J1201)/($C$2*$C$8)))</f>
        <v>6.6387498823197374E-2</v>
      </c>
      <c r="M1201">
        <f>(3*K1201)/($C$2*$C$3*2)</f>
        <v>-1.4999999999999999E-2</v>
      </c>
      <c r="N1201">
        <f t="shared" si="223"/>
        <v>6.6387498823197374E-2</v>
      </c>
      <c r="O1201">
        <f t="shared" si="224"/>
        <v>9.7979589711327184E-2</v>
      </c>
      <c r="P1201">
        <f t="shared" si="218"/>
        <v>-112190.72406471714</v>
      </c>
      <c r="Q1201">
        <f>0</f>
        <v>0</v>
      </c>
      <c r="R1201" s="12">
        <f>ACOS((ABS($C$7-H1201))/$C$5)</f>
        <v>1.4379055309230038</v>
      </c>
      <c r="S1201">
        <f>ABS((2*$C$5/O1201)*((SIN(3*R1201))-(SIN(R1201))+((ABS($C$6/2-$C$7))/$C$5)*(2*COS(2*R1201)-1)))</f>
        <v>6.7612592511774858</v>
      </c>
      <c r="T1201">
        <f>SIN(R1201)*$C$5</f>
        <v>1.9823660106044996E-2</v>
      </c>
      <c r="U1201">
        <f>IFERROR($C$3*S1201,0)</f>
        <v>1352251.8502354971</v>
      </c>
      <c r="V1201">
        <f>ATAN((M1201/2)/ABS((G1201-$C$7)))</f>
        <v>-1.2315037123399921</v>
      </c>
      <c r="W1201">
        <f>SQRT(((O1201/2))^2+(ABS(G1201-$C$7))^2)</f>
        <v>4.9061256816507116E-2</v>
      </c>
      <c r="X1201">
        <f>0</f>
        <v>0</v>
      </c>
      <c r="Y1201">
        <f>G1201-$C$7</f>
        <v>2.6470588235366632E-3</v>
      </c>
      <c r="Z1201">
        <f t="shared" si="226"/>
        <v>1.2191234315144998E-6</v>
      </c>
      <c r="AA1201">
        <f>W1201/$C$5</f>
        <v>2.4530628408253556</v>
      </c>
      <c r="AB1201">
        <f>Y1201/$C$5</f>
        <v>0.13235294117683316</v>
      </c>
      <c r="AC1201">
        <f>$C$4/$C$5</f>
        <v>0</v>
      </c>
      <c r="AD1201">
        <f>IFERROR(ABS(((J1201*$C$5)/(4*Z1201))*((((1/(AA1201^3))-AA1201)*SIN(V1201))-(((4/(AA1201^5))-(5/(AA1201^3))+AA1201)*SIN(3*V1201))-(2*AC1201*((3/(AA1201^4))-(4/(AA1201^2))+1)*COS(2*V1201))+(2*AC1201*((1/(AA1201^2))-1)))),0)</f>
        <v>67198.684895038241</v>
      </c>
      <c r="AE1201">
        <f>0</f>
        <v>0</v>
      </c>
      <c r="AF1201">
        <f>MAX($C$8,AD1201)</f>
        <v>400000</v>
      </c>
      <c r="AG1201" s="11">
        <f>MAX(AE1201,$C$3,U1201)</f>
        <v>1352251.8502354971</v>
      </c>
      <c r="AH1201" s="11">
        <f t="shared" si="227"/>
        <v>6.6387498823197374E-2</v>
      </c>
      <c r="AI1201" s="11">
        <f>(3*K1201)/($C$2*$C$3*2)</f>
        <v>-1.4999999999999999E-2</v>
      </c>
      <c r="AJ1201">
        <f t="shared" si="219"/>
        <v>0.35265000000000002</v>
      </c>
      <c r="AK1201">
        <f t="shared" si="220"/>
        <v>6.6387498823197374E-2</v>
      </c>
      <c r="AL1201">
        <f>0</f>
        <v>0</v>
      </c>
      <c r="AN1201">
        <f t="shared" si="221"/>
        <v>9.6166816002180957E-7</v>
      </c>
    </row>
    <row r="1202" spans="7:40" x14ac:dyDescent="0.25">
      <c r="G1202">
        <f>G1201+($C$6/1700)</f>
        <v>0.35294117647059547</v>
      </c>
      <c r="H1202" s="7">
        <f t="shared" si="222"/>
        <v>0.35293999999999998</v>
      </c>
      <c r="I1202" s="7">
        <f t="shared" si="228"/>
        <v>1202</v>
      </c>
      <c r="J1202" s="7">
        <f t="shared" si="229"/>
        <v>14.662000000000116</v>
      </c>
      <c r="K1202" s="7">
        <v>-100</v>
      </c>
      <c r="L1202">
        <f>SQRT(ABS((6*J1202)/($C$2*$C$8)))</f>
        <v>6.6321942070479464E-2</v>
      </c>
      <c r="M1202">
        <f>(3*K1202)/($C$2*$C$3*2)</f>
        <v>-1.4999999999999999E-2</v>
      </c>
      <c r="N1202">
        <f t="shared" si="223"/>
        <v>6.6321942070479464E-2</v>
      </c>
      <c r="O1202">
        <f t="shared" si="224"/>
        <v>9.7979589711327184E-2</v>
      </c>
      <c r="P1202">
        <f t="shared" si="218"/>
        <v>-112122.36185079126</v>
      </c>
      <c r="Q1202">
        <f>0</f>
        <v>0</v>
      </c>
      <c r="R1202" s="12">
        <f>ACOS((ABS($C$7-H1202))/$C$5)</f>
        <v>1.4232616909763369</v>
      </c>
      <c r="S1202">
        <f>ABS((2*$C$5/O1202)*((SIN(3*R1202))-(SIN(R1202))+((ABS($C$6/2-$C$7))/$C$5)*(2*COS(2*R1202)-1)))</f>
        <v>6.720010169816871</v>
      </c>
      <c r="T1202">
        <f>SIN(R1202)*$C$5</f>
        <v>1.9782729841960639E-2</v>
      </c>
      <c r="U1202">
        <f>IFERROR($C$3*S1202,0)</f>
        <v>1344002.0339633741</v>
      </c>
      <c r="V1202">
        <f>ATAN((M1202/2)/ABS((G1202-$C$7)))</f>
        <v>-1.197069506828504</v>
      </c>
      <c r="W1202">
        <f>SQRT(((O1202/2))^2+(ABS(G1202-$C$7))^2)</f>
        <v>4.9078004432038469E-2</v>
      </c>
      <c r="X1202">
        <f>0</f>
        <v>0</v>
      </c>
      <c r="Y1202">
        <f>G1202-$C$7</f>
        <v>2.9411764705954968E-3</v>
      </c>
      <c r="Z1202">
        <f t="shared" si="226"/>
        <v>1.2155153932967219E-6</v>
      </c>
      <c r="AA1202">
        <f>W1202/$C$5</f>
        <v>2.4539002216019234</v>
      </c>
      <c r="AB1202">
        <f>Y1202/$C$5</f>
        <v>0.14705882352977484</v>
      </c>
      <c r="AC1202">
        <f>$C$4/$C$5</f>
        <v>0</v>
      </c>
      <c r="AD1202">
        <f>IFERROR(ABS(((J1202*$C$5)/(4*Z1202))*((((1/(AA1202^3))-AA1202)*SIN(V1202))-(((4/(AA1202^5))-(5/(AA1202^3))+AA1202)*SIN(3*V1202))-(2*AC1202*((3/(AA1202^4))-(4/(AA1202^2))+1)*COS(2*V1202))+(2*AC1202*((1/(AA1202^2))-1)))),0)</f>
        <v>77351.47240238807</v>
      </c>
      <c r="AE1202">
        <f>0</f>
        <v>0</v>
      </c>
      <c r="AF1202">
        <f>MAX($C$8,AD1202)</f>
        <v>400000</v>
      </c>
      <c r="AG1202" s="11">
        <f>MAX(AE1202,$C$3,U1202)</f>
        <v>1344002.0339633741</v>
      </c>
      <c r="AH1202" s="11">
        <f t="shared" si="227"/>
        <v>6.6321942070479464E-2</v>
      </c>
      <c r="AI1202" s="11">
        <f>(3*K1202)/($C$2*$C$3*2)</f>
        <v>-1.4999999999999999E-2</v>
      </c>
      <c r="AJ1202">
        <f t="shared" si="219"/>
        <v>0.35293999999999998</v>
      </c>
      <c r="AK1202">
        <f t="shared" si="220"/>
        <v>6.6321942070479464E-2</v>
      </c>
      <c r="AL1202">
        <f>0</f>
        <v>0</v>
      </c>
      <c r="AN1202">
        <f t="shared" si="221"/>
        <v>9.9381084719384897E-7</v>
      </c>
    </row>
    <row r="1203" spans="7:40" x14ac:dyDescent="0.25">
      <c r="G1203">
        <f>G1202+($C$6/1700)</f>
        <v>0.35323529411765431</v>
      </c>
      <c r="H1203" s="7">
        <f t="shared" si="222"/>
        <v>0.35324</v>
      </c>
      <c r="I1203" s="7">
        <f t="shared" si="228"/>
        <v>1203</v>
      </c>
      <c r="J1203" s="7">
        <f t="shared" si="229"/>
        <v>14.632000000000113</v>
      </c>
      <c r="K1203" s="7">
        <v>-100</v>
      </c>
      <c r="L1203">
        <f>SQRT(ABS((6*J1203)/($C$2*$C$8)))</f>
        <v>6.6254056479584961E-2</v>
      </c>
      <c r="M1203">
        <f>(3*K1203)/($C$2*$C$3*2)</f>
        <v>-1.4999999999999999E-2</v>
      </c>
      <c r="N1203">
        <f t="shared" si="223"/>
        <v>6.6254056479584961E-2</v>
      </c>
      <c r="O1203">
        <f t="shared" si="224"/>
        <v>9.7979589711327184E-2</v>
      </c>
      <c r="P1203">
        <f t="shared" si="218"/>
        <v>-112013.75043305646</v>
      </c>
      <c r="Q1203">
        <f>0</f>
        <v>0</v>
      </c>
      <c r="R1203" s="12">
        <f>ACOS((ABS($C$7-H1203))/$C$5)</f>
        <v>1.4080792374069406</v>
      </c>
      <c r="S1203">
        <f>ABS((2*$C$5/O1203)*((SIN(3*R1203))-(SIN(R1203))+((ABS($C$6/2-$C$7))/$C$5)*(2*COS(2*R1203)-1)))</f>
        <v>6.6728641005637126</v>
      </c>
      <c r="T1203">
        <f>SIN(R1203)*$C$5</f>
        <v>1.9735815159247917E-2</v>
      </c>
      <c r="U1203">
        <f>IFERROR($C$3*S1203,0)</f>
        <v>1334572.8201127425</v>
      </c>
      <c r="V1203">
        <f>ATAN((M1203/2)/ABS((G1203-$C$7)))</f>
        <v>-1.1635404787192323</v>
      </c>
      <c r="W1203">
        <f>SQRT(((O1203/2))^2+(ABS(G1203-$C$7))^2)</f>
        <v>4.9096508307900383E-2</v>
      </c>
      <c r="X1203">
        <f>0</f>
        <v>0</v>
      </c>
      <c r="Y1203">
        <f>G1203-$C$7</f>
        <v>3.2352941176543304E-3</v>
      </c>
      <c r="Z1203">
        <f t="shared" si="226"/>
        <v>1.2117866930116184E-6</v>
      </c>
      <c r="AA1203">
        <f>W1203/$C$5</f>
        <v>2.4548254153950193</v>
      </c>
      <c r="AB1203">
        <f>Y1203/$C$5</f>
        <v>0.16176470588271652</v>
      </c>
      <c r="AC1203">
        <f>$C$4/$C$5</f>
        <v>0</v>
      </c>
      <c r="AD1203">
        <f>IFERROR(ABS(((J1203*$C$5)/(4*Z1203))*((((1/(AA1203^3))-AA1203)*SIN(V1203))-(((4/(AA1203^5))-(5/(AA1203^3))+AA1203)*SIN(3*V1203))-(2*AC1203*((3/(AA1203^4))-(4/(AA1203^2))+1)*COS(2*V1203))+(2*AC1203*((1/(AA1203^2))-1)))),0)</f>
        <v>87705.300551277978</v>
      </c>
      <c r="AE1203">
        <f>0</f>
        <v>0</v>
      </c>
      <c r="AF1203">
        <f>MAX($C$8,AD1203)</f>
        <v>400000</v>
      </c>
      <c r="AG1203" s="11">
        <f>MAX(AE1203,$C$3,U1203)</f>
        <v>1334572.8201127425</v>
      </c>
      <c r="AH1203" s="11">
        <f t="shared" si="227"/>
        <v>6.6254056479584961E-2</v>
      </c>
      <c r="AI1203" s="11">
        <f>(3*K1203)/($C$2*$C$3*2)</f>
        <v>-1.4999999999999999E-2</v>
      </c>
      <c r="AJ1203">
        <f t="shared" si="219"/>
        <v>0.35324</v>
      </c>
      <c r="AK1203">
        <f t="shared" si="220"/>
        <v>6.6254056479584961E-2</v>
      </c>
      <c r="AL1203">
        <f>0</f>
        <v>0</v>
      </c>
      <c r="AN1203">
        <f t="shared" si="221"/>
        <v>9.5973132959182185E-7</v>
      </c>
    </row>
    <row r="1204" spans="7:40" x14ac:dyDescent="0.25">
      <c r="G1204">
        <f>G1203+($C$6/1700)</f>
        <v>0.35352941176471314</v>
      </c>
      <c r="H1204" s="7">
        <f t="shared" si="222"/>
        <v>0.35353000000000001</v>
      </c>
      <c r="I1204" s="7">
        <f t="shared" si="228"/>
        <v>1204</v>
      </c>
      <c r="J1204" s="7">
        <f t="shared" si="229"/>
        <v>14.603000000000112</v>
      </c>
      <c r="K1204" s="7">
        <v>-100</v>
      </c>
      <c r="L1204">
        <f>SQRT(ABS((6*J1204)/($C$2*$C$8)))</f>
        <v>6.6188367558053837E-2</v>
      </c>
      <c r="M1204">
        <f>(3*K1204)/($C$2*$C$3*2)</f>
        <v>-1.4999999999999999E-2</v>
      </c>
      <c r="N1204">
        <f t="shared" si="223"/>
        <v>6.6188367558053837E-2</v>
      </c>
      <c r="O1204">
        <f t="shared" si="224"/>
        <v>9.7979589711327184E-2</v>
      </c>
      <c r="P1204">
        <f t="shared" si="218"/>
        <v>-111872.08176677837</v>
      </c>
      <c r="Q1204">
        <f>0</f>
        <v>0</v>
      </c>
      <c r="R1204" s="12">
        <f>ACOS((ABS($C$7-H1204))/$C$5)</f>
        <v>1.3933668415592486</v>
      </c>
      <c r="S1204">
        <f>ABS((2*$C$5/O1204)*((SIN(3*R1204))-(SIN(R1204))+((ABS($C$6/2-$C$7))/$C$5)*(2*COS(2*R1204)-1)))</f>
        <v>6.6229726454001669</v>
      </c>
      <c r="T1204">
        <f>SIN(R1204)*$C$5</f>
        <v>1.9686012800971146E-2</v>
      </c>
      <c r="U1204">
        <f>IFERROR($C$3*S1204,0)</f>
        <v>1324594.5290800333</v>
      </c>
      <c r="V1204">
        <f>ATAN((M1204/2)/ABS((G1204-$C$7)))</f>
        <v>-1.1309537439783657</v>
      </c>
      <c r="W1204">
        <f>SQRT(((O1204/2))^2+(ABS(G1204-$C$7))^2)</f>
        <v>4.911676645917256E-2</v>
      </c>
      <c r="X1204">
        <f>0</f>
        <v>0</v>
      </c>
      <c r="Y1204">
        <f>G1204-$C$7</f>
        <v>3.529411764713164E-3</v>
      </c>
      <c r="Z1204">
        <f t="shared" si="226"/>
        <v>1.2081859143128345E-6</v>
      </c>
      <c r="AA1204">
        <f>W1204/$C$5</f>
        <v>2.4558383229586278</v>
      </c>
      <c r="AB1204">
        <f>Y1204/$C$5</f>
        <v>0.1764705882356582</v>
      </c>
      <c r="AC1204">
        <f>$C$4/$C$5</f>
        <v>0</v>
      </c>
      <c r="AD1204">
        <f>IFERROR(ABS(((J1204*$C$5)/(4*Z1204))*((((1/(AA1204^3))-AA1204)*SIN(V1204))-(((4/(AA1204^5))-(5/(AA1204^3))+AA1204)*SIN(3*V1204))-(2*AC1204*((3/(AA1204^4))-(4/(AA1204^2))+1)*COS(2*V1204))+(2*AC1204*((1/(AA1204^2))-1)))),0)</f>
        <v>98095.574365696404</v>
      </c>
      <c r="AE1204">
        <f>0</f>
        <v>0</v>
      </c>
      <c r="AF1204">
        <f>MAX($C$8,AD1204)</f>
        <v>400000</v>
      </c>
      <c r="AG1204" s="11">
        <f>MAX(AE1204,$C$3,U1204)</f>
        <v>1324594.5290800333</v>
      </c>
      <c r="AH1204" s="11">
        <f t="shared" si="227"/>
        <v>6.6188367558053837E-2</v>
      </c>
      <c r="AI1204" s="11">
        <f>(3*K1204)/($C$2*$C$3*2)</f>
        <v>-1.4999999999999999E-2</v>
      </c>
      <c r="AJ1204">
        <f t="shared" si="219"/>
        <v>0.35353000000000001</v>
      </c>
      <c r="AK1204">
        <f t="shared" si="220"/>
        <v>6.6188367558053837E-2</v>
      </c>
      <c r="AL1204">
        <f>0</f>
        <v>0</v>
      </c>
      <c r="AN1204">
        <f t="shared" si="221"/>
        <v>9.5877789398801141E-7</v>
      </c>
    </row>
    <row r="1205" spans="7:40" x14ac:dyDescent="0.25">
      <c r="G1205">
        <f>G1204+($C$6/1700)</f>
        <v>0.35382352941177198</v>
      </c>
      <c r="H1205" s="7">
        <f t="shared" si="222"/>
        <v>0.35382000000000002</v>
      </c>
      <c r="I1205" s="7">
        <f t="shared" si="228"/>
        <v>1205</v>
      </c>
      <c r="J1205" s="7">
        <f t="shared" si="229"/>
        <v>14.57400000000011</v>
      </c>
      <c r="K1205" s="7">
        <v>-100</v>
      </c>
      <c r="L1205">
        <f>SQRT(ABS((6*J1205)/($C$2*$C$8)))</f>
        <v>6.6122613378480688E-2</v>
      </c>
      <c r="M1205">
        <f>(3*K1205)/($C$2*$C$3*2)</f>
        <v>-1.4999999999999999E-2</v>
      </c>
      <c r="N1205">
        <f t="shared" si="223"/>
        <v>6.6122613378480688E-2</v>
      </c>
      <c r="O1205">
        <f t="shared" si="224"/>
        <v>9.7979589711327184E-2</v>
      </c>
      <c r="P1205">
        <f t="shared" si="218"/>
        <v>-111694.35456748649</v>
      </c>
      <c r="Q1205">
        <f>0</f>
        <v>0</v>
      </c>
      <c r="R1205" s="12">
        <f>ACOS((ABS($C$7-H1205))/$C$5)</f>
        <v>1.3786155257956856</v>
      </c>
      <c r="S1205">
        <f>ABS((2*$C$5/O1205)*((SIN(3*R1205))-(SIN(R1205))+((ABS($C$6/2-$C$7))/$C$5)*(2*COS(2*R1205)-1)))</f>
        <v>6.5688466653719653</v>
      </c>
      <c r="T1205">
        <f>SIN(R1205)*$C$5</f>
        <v>1.9631800732485029E-2</v>
      </c>
      <c r="U1205">
        <f>IFERROR($C$3*S1205,0)</f>
        <v>1313769.333074393</v>
      </c>
      <c r="V1205">
        <f>ATAN((M1205/2)/ABS((G1205-$C$7)))</f>
        <v>-1.0993363767332176</v>
      </c>
      <c r="W1205">
        <f>SQRT(((O1205/2))^2+(ABS(G1205-$C$7))^2)</f>
        <v>4.9138776716180964E-2</v>
      </c>
      <c r="X1205">
        <f>0</f>
        <v>0</v>
      </c>
      <c r="Y1205">
        <f>G1205-$C$7</f>
        <v>3.8235294117719976E-3</v>
      </c>
      <c r="Z1205">
        <f t="shared" si="226"/>
        <v>1.2045887092224811E-6</v>
      </c>
      <c r="AA1205">
        <f>W1205/$C$5</f>
        <v>2.4569388358090483</v>
      </c>
      <c r="AB1205">
        <f>Y1205/$C$5</f>
        <v>0.19117647058859988</v>
      </c>
      <c r="AC1205">
        <f>$C$4/$C$5</f>
        <v>0</v>
      </c>
      <c r="AD1205">
        <f>IFERROR(ABS(((J1205*$C$5)/(4*Z1205))*((((1/(AA1205^3))-AA1205)*SIN(V1205))-(((4/(AA1205^5))-(5/(AA1205^3))+AA1205)*SIN(3*V1205))-(2*AC1205*((3/(AA1205^4))-(4/(AA1205^2))+1)*COS(2*V1205))+(2*AC1205*((1/(AA1205^2))-1)))),0)</f>
        <v>108383.45948338929</v>
      </c>
      <c r="AE1205">
        <f>0</f>
        <v>0</v>
      </c>
      <c r="AF1205">
        <f>MAX($C$8,AD1205)</f>
        <v>400000</v>
      </c>
      <c r="AG1205" s="11">
        <f>MAX(AE1205,$C$3,U1205)</f>
        <v>1313769.333074393</v>
      </c>
      <c r="AH1205" s="11">
        <f t="shared" si="227"/>
        <v>6.6122613378480688E-2</v>
      </c>
      <c r="AI1205" s="11">
        <f>(3*K1205)/($C$2*$C$3*2)</f>
        <v>-1.4999999999999999E-2</v>
      </c>
      <c r="AJ1205">
        <f t="shared" si="219"/>
        <v>0.35382000000000002</v>
      </c>
      <c r="AK1205">
        <f t="shared" si="220"/>
        <v>6.6122613378480688E-2</v>
      </c>
      <c r="AL1205">
        <f>0</f>
        <v>0</v>
      </c>
      <c r="AN1205">
        <f t="shared" si="221"/>
        <v>9.908178440055426E-7</v>
      </c>
    </row>
    <row r="1206" spans="7:40" x14ac:dyDescent="0.25">
      <c r="G1206">
        <f>G1205+($C$6/1700)</f>
        <v>0.35411764705883081</v>
      </c>
      <c r="H1206" s="7">
        <f t="shared" si="222"/>
        <v>0.35411999999999999</v>
      </c>
      <c r="I1206" s="7">
        <f t="shared" si="228"/>
        <v>1206</v>
      </c>
      <c r="J1206" s="7">
        <f t="shared" si="229"/>
        <v>14.544000000000114</v>
      </c>
      <c r="K1206" s="7">
        <v>-100</v>
      </c>
      <c r="L1206">
        <f>SQRT(ABS((6*J1206)/($C$2*$C$8)))</f>
        <v>6.6054522933710114E-2</v>
      </c>
      <c r="M1206">
        <f>(3*K1206)/($C$2*$C$3*2)</f>
        <v>-1.4999999999999999E-2</v>
      </c>
      <c r="N1206">
        <f t="shared" si="223"/>
        <v>6.6054522933710114E-2</v>
      </c>
      <c r="O1206">
        <f t="shared" si="224"/>
        <v>9.7979589711327184E-2</v>
      </c>
      <c r="P1206">
        <f t="shared" si="218"/>
        <v>-111472.59909969869</v>
      </c>
      <c r="Q1206">
        <f>0</f>
        <v>0</v>
      </c>
      <c r="R1206" s="12">
        <f>ACOS((ABS($C$7-H1206))/$C$5)</f>
        <v>1.3633108111463963</v>
      </c>
      <c r="S1206">
        <f>ABS((2*$C$5/O1206)*((SIN(3*R1206))-(SIN(R1206))+((ABS($C$6/2-$C$7))/$C$5)*(2*COS(2*R1206)-1)))</f>
        <v>6.50840882296432</v>
      </c>
      <c r="T1206">
        <f>SIN(R1206)*$C$5</f>
        <v>1.9571039829298798E-2</v>
      </c>
      <c r="U1206">
        <f>IFERROR($C$3*S1206,0)</f>
        <v>1301681.7645928641</v>
      </c>
      <c r="V1206">
        <f>ATAN((M1206/2)/ABS((G1206-$C$7)))</f>
        <v>-1.0687061277721543</v>
      </c>
      <c r="W1206">
        <f>SQRT(((O1206/2))^2+(ABS(G1206-$C$7))^2)</f>
        <v>4.9162536725652198E-2</v>
      </c>
      <c r="X1206">
        <f>0</f>
        <v>0</v>
      </c>
      <c r="Y1206">
        <f>G1206-$C$7</f>
        <v>4.1176470588308312E-3</v>
      </c>
      <c r="Z1206">
        <f t="shared" si="226"/>
        <v>1.2008712269348595E-6</v>
      </c>
      <c r="AA1206">
        <f>W1206/$C$5</f>
        <v>2.4581268362826099</v>
      </c>
      <c r="AB1206">
        <f>Y1206/$C$5</f>
        <v>0.20588235294154156</v>
      </c>
      <c r="AC1206">
        <f>$C$4/$C$5</f>
        <v>0</v>
      </c>
      <c r="AD1206">
        <f>IFERROR(ABS(((J1206*$C$5)/(4*Z1206))*((((1/(AA1206^3))-AA1206)*SIN(V1206))-(((4/(AA1206^5))-(5/(AA1206^3))+AA1206)*SIN(3*V1206))-(2*AC1206*((3/(AA1206^4))-(4/(AA1206^2))+1)*COS(2*V1206))+(2*AC1206*((1/(AA1206^2))-1)))),0)</f>
        <v>118450.89334827551</v>
      </c>
      <c r="AE1206">
        <f>0</f>
        <v>0</v>
      </c>
      <c r="AF1206">
        <f>MAX($C$8,AD1206)</f>
        <v>400000</v>
      </c>
      <c r="AG1206" s="11">
        <f>MAX(AE1206,$C$3,U1206)</f>
        <v>1301681.7645928641</v>
      </c>
      <c r="AH1206" s="11">
        <f t="shared" si="227"/>
        <v>6.6054522933710114E-2</v>
      </c>
      <c r="AI1206" s="11">
        <f>(3*K1206)/($C$2*$C$3*2)</f>
        <v>-1.4999999999999999E-2</v>
      </c>
      <c r="AJ1206">
        <f t="shared" si="219"/>
        <v>0.35411999999999999</v>
      </c>
      <c r="AK1206">
        <f t="shared" si="220"/>
        <v>6.6054522933710114E-2</v>
      </c>
      <c r="AL1206">
        <f>0</f>
        <v>0</v>
      </c>
      <c r="AN1206">
        <f t="shared" si="221"/>
        <v>9.5683521308534941E-7</v>
      </c>
    </row>
    <row r="1207" spans="7:40" x14ac:dyDescent="0.25">
      <c r="G1207">
        <f>G1206+($C$6/1700)</f>
        <v>0.35441176470588964</v>
      </c>
      <c r="H1207" s="7">
        <f t="shared" si="222"/>
        <v>0.35441</v>
      </c>
      <c r="I1207" s="7">
        <f t="shared" si="228"/>
        <v>1207</v>
      </c>
      <c r="J1207" s="7">
        <f t="shared" si="229"/>
        <v>14.515000000000112</v>
      </c>
      <c r="K1207" s="7">
        <v>-100</v>
      </c>
      <c r="L1207">
        <f>SQRT(ABS((6*J1207)/($C$2*$C$8)))</f>
        <v>6.5988635385193672E-2</v>
      </c>
      <c r="M1207">
        <f>(3*K1207)/($C$2*$C$3*2)</f>
        <v>-1.4999999999999999E-2</v>
      </c>
      <c r="N1207">
        <f t="shared" si="223"/>
        <v>6.5988635385193672E-2</v>
      </c>
      <c r="O1207">
        <f t="shared" si="224"/>
        <v>9.7979589711327184E-2</v>
      </c>
      <c r="P1207">
        <f t="shared" si="218"/>
        <v>-111221.68851425244</v>
      </c>
      <c r="Q1207">
        <f>0</f>
        <v>0</v>
      </c>
      <c r="R1207" s="12">
        <f>ACOS((ABS($C$7-H1207))/$C$5)</f>
        <v>1.3484692689176607</v>
      </c>
      <c r="S1207">
        <f>ABS((2*$C$5/O1207)*((SIN(3*R1207))-(SIN(R1207))+((ABS($C$6/2-$C$7))/$C$5)*(2*COS(2*R1207)-1)))</f>
        <v>6.4456994610029481</v>
      </c>
      <c r="T1207">
        <f>SIN(R1207)*$C$5</f>
        <v>1.9507739489751236E-2</v>
      </c>
      <c r="U1207">
        <f>IFERROR($C$3*S1207,0)</f>
        <v>1289139.8922005896</v>
      </c>
      <c r="V1207">
        <f>ATAN((M1207/2)/ABS((G1207-$C$7)))</f>
        <v>-1.0390722595353667</v>
      </c>
      <c r="W1207">
        <f>SQRT(((O1207/2))^2+(ABS(G1207-$C$7))^2)</f>
        <v>4.9188043951961913E-2</v>
      </c>
      <c r="X1207">
        <f>0</f>
        <v>0</v>
      </c>
      <c r="Y1207">
        <f>G1207-$C$7</f>
        <v>4.4117647058896647E-3</v>
      </c>
      <c r="Z1207">
        <f t="shared" si="226"/>
        <v>1.1972813032701171E-6</v>
      </c>
      <c r="AA1207">
        <f>W1207/$C$5</f>
        <v>2.4594021975980955</v>
      </c>
      <c r="AB1207">
        <f>Y1207/$C$5</f>
        <v>0.22058823529448324</v>
      </c>
      <c r="AC1207">
        <f>$C$4/$C$5</f>
        <v>0</v>
      </c>
      <c r="AD1207">
        <f>IFERROR(ABS(((J1207*$C$5)/(4*Z1207))*((((1/(AA1207^3))-AA1207)*SIN(V1207))-(((4/(AA1207^5))-(5/(AA1207^3))+AA1207)*SIN(3*V1207))-(2*AC1207*((3/(AA1207^4))-(4/(AA1207^2))+1)*COS(2*V1207))+(2*AC1207*((1/(AA1207^2))-1)))),0)</f>
        <v>128187.97933956159</v>
      </c>
      <c r="AE1207">
        <f>0</f>
        <v>0</v>
      </c>
      <c r="AF1207">
        <f>MAX($C$8,AD1207)</f>
        <v>400000</v>
      </c>
      <c r="AG1207" s="11">
        <f>MAX(AE1207,$C$3,U1207)</f>
        <v>1289139.8922005896</v>
      </c>
      <c r="AH1207" s="11">
        <f t="shared" si="227"/>
        <v>6.5988635385193672E-2</v>
      </c>
      <c r="AI1207" s="11">
        <f>(3*K1207)/($C$2*$C$3*2)</f>
        <v>-1.4999999999999999E-2</v>
      </c>
      <c r="AJ1207">
        <f t="shared" si="219"/>
        <v>0.35441</v>
      </c>
      <c r="AK1207">
        <f t="shared" si="220"/>
        <v>6.5988635385193672E-2</v>
      </c>
      <c r="AL1207">
        <f>0</f>
        <v>0</v>
      </c>
      <c r="AN1207">
        <f t="shared" si="221"/>
        <v>9.8880609828224351E-7</v>
      </c>
    </row>
    <row r="1208" spans="7:40" x14ac:dyDescent="0.25">
      <c r="G1208">
        <f>G1207+($C$6/1700)</f>
        <v>0.35470588235294848</v>
      </c>
      <c r="H1208" s="7">
        <f t="shared" si="222"/>
        <v>0.35471000000000003</v>
      </c>
      <c r="I1208" s="7">
        <f t="shared" si="228"/>
        <v>1208</v>
      </c>
      <c r="J1208" s="7">
        <f t="shared" si="229"/>
        <v>14.48500000000011</v>
      </c>
      <c r="K1208" s="7">
        <v>-100</v>
      </c>
      <c r="L1208">
        <f>SQRT(ABS((6*J1208)/($C$2*$C$8)))</f>
        <v>6.5920406552144623E-2</v>
      </c>
      <c r="M1208">
        <f>(3*K1208)/($C$2*$C$3*2)</f>
        <v>-1.4999999999999999E-2</v>
      </c>
      <c r="N1208">
        <f t="shared" si="223"/>
        <v>6.5920406552144623E-2</v>
      </c>
      <c r="O1208">
        <f t="shared" si="224"/>
        <v>9.7979589711327184E-2</v>
      </c>
      <c r="P1208">
        <f t="shared" si="218"/>
        <v>-110924.45976678433</v>
      </c>
      <c r="Q1208">
        <f>0</f>
        <v>0</v>
      </c>
      <c r="R1208" s="12">
        <f>ACOS((ABS($C$7-H1208))/$C$5)</f>
        <v>1.3330633209436216</v>
      </c>
      <c r="S1208">
        <f>ABS((2*$C$5/O1208)*((SIN(3*R1208))-(SIN(R1208))+((ABS($C$6/2-$C$7))/$C$5)*(2*COS(2*R1208)-1)))</f>
        <v>6.3764064194746961</v>
      </c>
      <c r="T1208">
        <f>SIN(R1208)*$C$5</f>
        <v>1.9437486977487588E-2</v>
      </c>
      <c r="U1208">
        <f>IFERROR($C$3*S1208,0)</f>
        <v>1275281.2838949391</v>
      </c>
      <c r="V1208">
        <f>ATAN((M1208/2)/ABS((G1208-$C$7)))</f>
        <v>-1.010436449889353</v>
      </c>
      <c r="W1208">
        <f>SQRT(((O1208/2))^2+(ABS(G1208-$C$7))^2)</f>
        <v>4.9215295678475761E-2</v>
      </c>
      <c r="X1208">
        <f>0</f>
        <v>0</v>
      </c>
      <c r="Y1208">
        <f>G1208-$C$7</f>
        <v>4.7058823529484983E-3</v>
      </c>
      <c r="Z1208">
        <f t="shared" si="226"/>
        <v>1.1935713611347772E-6</v>
      </c>
      <c r="AA1208">
        <f>W1208/$C$5</f>
        <v>2.4607647839237878</v>
      </c>
      <c r="AB1208">
        <f>Y1208/$C$5</f>
        <v>0.23529411764742492</v>
      </c>
      <c r="AC1208">
        <f>$C$4/$C$5</f>
        <v>0</v>
      </c>
      <c r="AD1208">
        <f>IFERROR(ABS(((J1208*$C$5)/(4*Z1208))*((((1/(AA1208^3))-AA1208)*SIN(V1208))-(((4/(AA1208^5))-(5/(AA1208^3))+AA1208)*SIN(3*V1208))-(2*AC1208*((3/(AA1208^4))-(4/(AA1208^2))+1)*COS(2*V1208))+(2*AC1208*((1/(AA1208^2))-1)))),0)</f>
        <v>137520.87527755534</v>
      </c>
      <c r="AE1208">
        <f>0</f>
        <v>0</v>
      </c>
      <c r="AF1208">
        <f>MAX($C$8,AD1208)</f>
        <v>400000</v>
      </c>
      <c r="AG1208" s="11">
        <f>MAX(AE1208,$C$3,U1208)</f>
        <v>1275281.2838949391</v>
      </c>
      <c r="AH1208" s="11">
        <f t="shared" si="227"/>
        <v>6.5920406552144623E-2</v>
      </c>
      <c r="AI1208" s="11">
        <f>(3*K1208)/($C$2*$C$3*2)</f>
        <v>-1.4999999999999999E-2</v>
      </c>
      <c r="AJ1208">
        <f t="shared" si="219"/>
        <v>0.35471000000000003</v>
      </c>
      <c r="AK1208">
        <f t="shared" si="220"/>
        <v>6.5920406552144623E-2</v>
      </c>
      <c r="AL1208">
        <f>0</f>
        <v>0</v>
      </c>
      <c r="AN1208">
        <f t="shared" si="221"/>
        <v>9.5488857988758902E-7</v>
      </c>
    </row>
    <row r="1209" spans="7:40" x14ac:dyDescent="0.25">
      <c r="G1209">
        <f>G1208+($C$6/1700)</f>
        <v>0.35500000000000731</v>
      </c>
      <c r="H1209" s="7">
        <f t="shared" si="222"/>
        <v>0.35499999999999998</v>
      </c>
      <c r="I1209" s="7">
        <f t="shared" si="228"/>
        <v>1209</v>
      </c>
      <c r="J1209" s="7">
        <f t="shared" si="229"/>
        <v>14.456000000000113</v>
      </c>
      <c r="K1209" s="7">
        <v>-100</v>
      </c>
      <c r="L1209">
        <f>SQRT(ABS((6*J1209)/($C$2*$C$8)))</f>
        <v>6.5854384819843501E-2</v>
      </c>
      <c r="M1209">
        <f>(3*K1209)/($C$2*$C$3*2)</f>
        <v>-1.4999999999999999E-2</v>
      </c>
      <c r="N1209">
        <f t="shared" si="223"/>
        <v>6.5854384819843501E-2</v>
      </c>
      <c r="O1209">
        <f t="shared" si="224"/>
        <v>9.7979589711327184E-2</v>
      </c>
      <c r="P1209">
        <f t="shared" si="218"/>
        <v>-110600.90765854104</v>
      </c>
      <c r="Q1209">
        <f>0</f>
        <v>0</v>
      </c>
      <c r="R1209" s="12">
        <f>ACOS((ABS($C$7-H1209))/$C$5)</f>
        <v>1.3181160716528177</v>
      </c>
      <c r="S1209">
        <f>ABS((2*$C$5/O1209)*((SIN(3*R1209))-(SIN(R1209))+((ABS($C$6/2-$C$7))/$C$5)*(2*COS(2*R1209)-1)))</f>
        <v>6.305162232039943</v>
      </c>
      <c r="T1209">
        <f>SIN(R1209)*$C$5</f>
        <v>1.9364916731037084E-2</v>
      </c>
      <c r="U1209">
        <f>IFERROR($C$3*S1209,0)</f>
        <v>1261032.4464079887</v>
      </c>
      <c r="V1209">
        <f>ATAN((M1209/2)/ABS((G1209-$C$7)))</f>
        <v>-0.98279372324665226</v>
      </c>
      <c r="W1209">
        <f>SQRT(((O1209/2))^2+(ABS(G1209-$C$7))^2)</f>
        <v>4.9244289008981292E-2</v>
      </c>
      <c r="X1209">
        <f>0</f>
        <v>0</v>
      </c>
      <c r="Y1209">
        <f>G1209-$C$7</f>
        <v>5.0000000000073319E-3</v>
      </c>
      <c r="Z1209">
        <f t="shared" si="226"/>
        <v>1.1899887336945814E-6</v>
      </c>
      <c r="AA1209">
        <f>W1209/$C$5</f>
        <v>2.4622144504490646</v>
      </c>
      <c r="AB1209">
        <f>Y1209/$C$5</f>
        <v>0.2500000000003666</v>
      </c>
      <c r="AC1209">
        <f>$C$4/$C$5</f>
        <v>0</v>
      </c>
      <c r="AD1209">
        <f>IFERROR(ABS(((J1209*$C$5)/(4*Z1209))*((((1/(AA1209^3))-AA1209)*SIN(V1209))-(((4/(AA1209^5))-(5/(AA1209^3))+AA1209)*SIN(3*V1209))-(2*AC1209*((3/(AA1209^4))-(4/(AA1209^2))+1)*COS(2*V1209))+(2*AC1209*((1/(AA1209^2))-1)))),0)</f>
        <v>146376.9089694868</v>
      </c>
      <c r="AE1209">
        <f>0</f>
        <v>0</v>
      </c>
      <c r="AF1209">
        <f>MAX($C$8,AD1209)</f>
        <v>400000</v>
      </c>
      <c r="AG1209" s="11">
        <f>MAX(AE1209,$C$3,U1209)</f>
        <v>1261032.4464079887</v>
      </c>
      <c r="AH1209" s="11">
        <f t="shared" si="227"/>
        <v>6.5854384819843501E-2</v>
      </c>
      <c r="AI1209" s="11">
        <f>(3*K1209)/($C$2*$C$3*2)</f>
        <v>-1.4999999999999999E-2</v>
      </c>
      <c r="AJ1209">
        <f t="shared" si="219"/>
        <v>0.35499999999999998</v>
      </c>
      <c r="AK1209">
        <f t="shared" si="220"/>
        <v>6.5854384819843501E-2</v>
      </c>
      <c r="AL1209">
        <f>0</f>
        <v>0</v>
      </c>
      <c r="AN1209">
        <f t="shared" si="221"/>
        <v>9.5393030405794606E-7</v>
      </c>
    </row>
    <row r="1210" spans="7:40" x14ac:dyDescent="0.25">
      <c r="G1210">
        <f>G1209+($C$6/1700)</f>
        <v>0.35529411764706614</v>
      </c>
      <c r="H1210" s="7">
        <f t="shared" si="222"/>
        <v>0.35528999999999999</v>
      </c>
      <c r="I1210" s="7">
        <f t="shared" si="228"/>
        <v>1210</v>
      </c>
      <c r="J1210" s="7">
        <f t="shared" si="229"/>
        <v>14.427000000000112</v>
      </c>
      <c r="K1210" s="7">
        <v>-100</v>
      </c>
      <c r="L1210">
        <f>SQRT(ABS((6*J1210)/($C$2*$C$8)))</f>
        <v>6.5788296831579648E-2</v>
      </c>
      <c r="M1210">
        <f>(3*K1210)/($C$2*$C$3*2)</f>
        <v>-1.4999999999999999E-2</v>
      </c>
      <c r="N1210">
        <f t="shared" si="223"/>
        <v>6.5788296831579648E-2</v>
      </c>
      <c r="O1210">
        <f t="shared" si="224"/>
        <v>9.7979589711327184E-2</v>
      </c>
      <c r="P1210">
        <f t="shared" si="218"/>
        <v>-110241.95771928014</v>
      </c>
      <c r="Q1210">
        <f>0</f>
        <v>0</v>
      </c>
      <c r="R1210" s="12">
        <f>ACOS((ABS($C$7-H1210))/$C$5)</f>
        <v>1.3031109061333723</v>
      </c>
      <c r="S1210">
        <f>ABS((2*$C$5/O1210)*((SIN(3*R1210))-(SIN(R1210))+((ABS($C$6/2-$C$7))/$C$5)*(2*COS(2*R1210)-1)))</f>
        <v>6.229743056074672</v>
      </c>
      <c r="T1210">
        <f>SIN(R1210)*$C$5</f>
        <v>1.9287713705880224E-2</v>
      </c>
      <c r="U1210">
        <f>IFERROR($C$3*S1210,0)</f>
        <v>1245948.6112149344</v>
      </c>
      <c r="V1210">
        <f>ATAN((M1210/2)/ABS((G1210-$C$7)))</f>
        <v>-0.95613337487207772</v>
      </c>
      <c r="W1210">
        <f>SQRT(((O1210/2))^2+(ABS(G1210-$C$7))^2)</f>
        <v>4.9275020869208978E-2</v>
      </c>
      <c r="X1210">
        <f>0</f>
        <v>0</v>
      </c>
      <c r="Y1210">
        <f>G1210-$C$7</f>
        <v>5.2941176470661655E-3</v>
      </c>
      <c r="Z1210">
        <f t="shared" si="226"/>
        <v>1.1864096979865085E-6</v>
      </c>
      <c r="AA1210">
        <f>W1210/$C$5</f>
        <v>2.4637510434604488</v>
      </c>
      <c r="AB1210">
        <f>Y1210/$C$5</f>
        <v>0.26470588235330827</v>
      </c>
      <c r="AC1210">
        <f>$C$4/$C$5</f>
        <v>0</v>
      </c>
      <c r="AD1210">
        <f>IFERROR(ABS(((J1210*$C$5)/(4*Z1210))*((((1/(AA1210^3))-AA1210)*SIN(V1210))-(((4/(AA1210^5))-(5/(AA1210^3))+AA1210)*SIN(3*V1210))-(2*AC1210*((3/(AA1210^4))-(4/(AA1210^2))+1)*COS(2*V1210))+(2*AC1210*((1/(AA1210^2))-1)))),0)</f>
        <v>154714.31259490538</v>
      </c>
      <c r="AE1210">
        <f>0</f>
        <v>0</v>
      </c>
      <c r="AF1210">
        <f>MAX($C$8,AD1210)</f>
        <v>400000</v>
      </c>
      <c r="AG1210" s="11">
        <f>MAX(AE1210,$C$3,U1210)</f>
        <v>1245948.6112149344</v>
      </c>
      <c r="AH1210" s="11">
        <f t="shared" si="227"/>
        <v>6.5788296831579648E-2</v>
      </c>
      <c r="AI1210" s="11">
        <f>(3*K1210)/($C$2*$C$3*2)</f>
        <v>-1.4999999999999999E-2</v>
      </c>
      <c r="AJ1210">
        <f t="shared" si="219"/>
        <v>0.35528999999999999</v>
      </c>
      <c r="AK1210">
        <f t="shared" si="220"/>
        <v>6.5788296831579648E-2</v>
      </c>
      <c r="AL1210">
        <f>0</f>
        <v>0</v>
      </c>
      <c r="AN1210">
        <f t="shared" si="221"/>
        <v>9.8579790018043406E-7</v>
      </c>
    </row>
    <row r="1211" spans="7:40" x14ac:dyDescent="0.25">
      <c r="G1211">
        <f>G1210+($C$6/1700)</f>
        <v>0.35558823529412498</v>
      </c>
      <c r="H1211" s="7">
        <f t="shared" si="222"/>
        <v>0.35559000000000002</v>
      </c>
      <c r="I1211" s="7">
        <f t="shared" si="228"/>
        <v>1211</v>
      </c>
      <c r="J1211" s="7">
        <f t="shared" si="229"/>
        <v>14.397000000000109</v>
      </c>
      <c r="K1211" s="7">
        <v>-100</v>
      </c>
      <c r="L1211">
        <f>SQRT(ABS((6*J1211)/($C$2*$C$8)))</f>
        <v>6.5719860012024012E-2</v>
      </c>
      <c r="M1211">
        <f>(3*K1211)/($C$2*$C$3*2)</f>
        <v>-1.4999999999999999E-2</v>
      </c>
      <c r="N1211">
        <f t="shared" si="223"/>
        <v>6.5719860012024012E-2</v>
      </c>
      <c r="O1211">
        <f t="shared" si="224"/>
        <v>9.7979589711327184E-2</v>
      </c>
      <c r="P1211">
        <f t="shared" si="218"/>
        <v>-109833.65487156184</v>
      </c>
      <c r="Q1211">
        <f>0</f>
        <v>0</v>
      </c>
      <c r="R1211" s="12">
        <f>ACOS((ABS($C$7-H1211))/$C$5)</f>
        <v>1.2875230113896243</v>
      </c>
      <c r="S1211">
        <f>ABS((2*$C$5/O1211)*((SIN(3*R1211))-(SIN(R1211))+((ABS($C$6/2-$C$7))/$C$5)*(2*COS(2*R1211)-1)))</f>
        <v>6.1473452348596362</v>
      </c>
      <c r="T1211">
        <f>SIN(R1211)*$C$5</f>
        <v>1.9202913841393957E-2</v>
      </c>
      <c r="U1211">
        <f>IFERROR($C$3*S1211,0)</f>
        <v>1229469.0469719272</v>
      </c>
      <c r="V1211">
        <f>ATAN((M1211/2)/ABS((G1211-$C$7)))</f>
        <v>-0.93043986172342352</v>
      </c>
      <c r="W1211">
        <f>SQRT(((O1211/2))^2+(ABS(G1211-$C$7))^2)</f>
        <v>4.9307488008440536E-2</v>
      </c>
      <c r="X1211">
        <f>0</f>
        <v>0</v>
      </c>
      <c r="Y1211">
        <f>G1211-$C$7</f>
        <v>5.5882352941249991E-3</v>
      </c>
      <c r="Z1211">
        <f t="shared" si="226"/>
        <v>1.1827110307413962E-6</v>
      </c>
      <c r="AA1211">
        <f>W1211/$C$5</f>
        <v>2.4653744004220268</v>
      </c>
      <c r="AB1211">
        <f>Y1211/$C$5</f>
        <v>0.27941176470624995</v>
      </c>
      <c r="AC1211">
        <f>$C$4/$C$5</f>
        <v>0</v>
      </c>
      <c r="AD1211">
        <f>IFERROR(ABS(((J1211*$C$5)/(4*Z1211))*((((1/(AA1211^3))-AA1211)*SIN(V1211))-(((4/(AA1211^5))-(5/(AA1211^3))+AA1211)*SIN(3*V1211))-(2*AC1211*((3/(AA1211^4))-(4/(AA1211^2))+1)*COS(2*V1211))+(2*AC1211*((1/(AA1211^2))-1)))),0)</f>
        <v>162508.02885532501</v>
      </c>
      <c r="AE1211">
        <f>0</f>
        <v>0</v>
      </c>
      <c r="AF1211">
        <f>MAX($C$8,AD1211)</f>
        <v>400000</v>
      </c>
      <c r="AG1211" s="11">
        <f>MAX(AE1211,$C$3,U1211)</f>
        <v>1229469.0469719272</v>
      </c>
      <c r="AH1211" s="11">
        <f t="shared" si="227"/>
        <v>6.5719860012024012E-2</v>
      </c>
      <c r="AI1211" s="11">
        <f>(3*K1211)/($C$2*$C$3*2)</f>
        <v>-1.4999999999999999E-2</v>
      </c>
      <c r="AJ1211">
        <f t="shared" si="219"/>
        <v>0.35559000000000002</v>
      </c>
      <c r="AK1211">
        <f t="shared" si="220"/>
        <v>6.5719860012024012E-2</v>
      </c>
      <c r="AL1211">
        <f>0</f>
        <v>0</v>
      </c>
      <c r="AN1211">
        <f t="shared" si="221"/>
        <v>9.5197773083183946E-7</v>
      </c>
    </row>
    <row r="1212" spans="7:40" x14ac:dyDescent="0.25">
      <c r="G1212">
        <f>G1211+($C$6/1700)</f>
        <v>0.35588235294118381</v>
      </c>
      <c r="H1212" s="7">
        <f t="shared" si="222"/>
        <v>0.35587999999999997</v>
      </c>
      <c r="I1212" s="7">
        <f t="shared" si="228"/>
        <v>1212</v>
      </c>
      <c r="J1212" s="7">
        <f t="shared" si="229"/>
        <v>14.368000000000112</v>
      </c>
      <c r="K1212" s="7">
        <v>-100</v>
      </c>
      <c r="L1212">
        <f>SQRT(ABS((6*J1212)/($C$2*$C$8)))</f>
        <v>6.5653636609102117E-2</v>
      </c>
      <c r="M1212">
        <f>(3*K1212)/($C$2*$C$3*2)</f>
        <v>-1.4999999999999999E-2</v>
      </c>
      <c r="N1212">
        <f t="shared" si="223"/>
        <v>6.5653636609102117E-2</v>
      </c>
      <c r="O1212">
        <f t="shared" si="224"/>
        <v>9.7979589711327184E-2</v>
      </c>
      <c r="P1212">
        <f t="shared" si="218"/>
        <v>-109403.52537619979</v>
      </c>
      <c r="Q1212">
        <f>0</f>
        <v>0</v>
      </c>
      <c r="R1212" s="12">
        <f>ACOS((ABS($C$7-H1212))/$C$5)</f>
        <v>1.2723872147701207</v>
      </c>
      <c r="S1212">
        <f>ABS((2*$C$5/O1212)*((SIN(3*R1212))-(SIN(R1212))+((ABS($C$6/2-$C$7))/$C$5)*(2*COS(2*R1212)-1)))</f>
        <v>6.0634778707877937</v>
      </c>
      <c r="T1212">
        <f>SIN(R1212)*$C$5</f>
        <v>1.9116108390569458E-2</v>
      </c>
      <c r="U1212">
        <f>IFERROR($C$3*S1212,0)</f>
        <v>1212695.5741575588</v>
      </c>
      <c r="V1212">
        <f>ATAN((M1212/2)/ABS((G1212-$C$7)))</f>
        <v>-0.90569364032479471</v>
      </c>
      <c r="W1212">
        <f>SQRT(((O1212/2))^2+(ABS(G1212-$C$7))^2)</f>
        <v>4.9341687001202714E-2</v>
      </c>
      <c r="X1212">
        <f>0</f>
        <v>0</v>
      </c>
      <c r="Y1212">
        <f>G1212-$C$7</f>
        <v>5.8823529411838327E-3</v>
      </c>
      <c r="Z1212">
        <f t="shared" si="226"/>
        <v>1.1791393134994833E-6</v>
      </c>
      <c r="AA1212">
        <f>W1212/$C$5</f>
        <v>2.4670843500601358</v>
      </c>
      <c r="AB1212">
        <f>Y1212/$C$5</f>
        <v>0.29411764705919163</v>
      </c>
      <c r="AC1212">
        <f>$C$4/$C$5</f>
        <v>0</v>
      </c>
      <c r="AD1212">
        <f>IFERROR(ABS(((J1212*$C$5)/(4*Z1212))*((((1/(AA1212^3))-AA1212)*SIN(V1212))-(((4/(AA1212^5))-(5/(AA1212^3))+AA1212)*SIN(3*V1212))-(2*AC1212*((3/(AA1212^4))-(4/(AA1212^2))+1)*COS(2*V1212))+(2*AC1212*((1/(AA1212^2))-1)))),0)</f>
        <v>169729.81921552337</v>
      </c>
      <c r="AE1212">
        <f>0</f>
        <v>0</v>
      </c>
      <c r="AF1212">
        <f>MAX($C$8,AD1212)</f>
        <v>400000</v>
      </c>
      <c r="AG1212" s="11">
        <f>MAX(AE1212,$C$3,U1212)</f>
        <v>1212695.5741575588</v>
      </c>
      <c r="AH1212" s="11">
        <f t="shared" si="227"/>
        <v>6.5653636609102117E-2</v>
      </c>
      <c r="AI1212" s="11">
        <f>(3*K1212)/($C$2*$C$3*2)</f>
        <v>-1.4999999999999999E-2</v>
      </c>
      <c r="AJ1212">
        <f t="shared" si="219"/>
        <v>0.35587999999999997</v>
      </c>
      <c r="AK1212">
        <f t="shared" si="220"/>
        <v>6.5653636609102117E-2</v>
      </c>
      <c r="AL1212">
        <f>0</f>
        <v>0</v>
      </c>
      <c r="AN1212">
        <f t="shared" si="221"/>
        <v>9.8377588911304025E-7</v>
      </c>
    </row>
    <row r="1213" spans="7:40" x14ac:dyDescent="0.25">
      <c r="G1213">
        <f>G1212+($C$6/1700)</f>
        <v>0.35617647058824264</v>
      </c>
      <c r="H1213" s="7">
        <f t="shared" si="222"/>
        <v>0.35618</v>
      </c>
      <c r="I1213" s="7">
        <f t="shared" si="228"/>
        <v>1213</v>
      </c>
      <c r="J1213" s="7">
        <f t="shared" si="229"/>
        <v>14.338000000000109</v>
      </c>
      <c r="K1213" s="7">
        <v>-100</v>
      </c>
      <c r="L1213">
        <f>SQRT(ABS((6*J1213)/($C$2*$C$8)))</f>
        <v>6.5585059274197763E-2</v>
      </c>
      <c r="M1213">
        <f>(3*K1213)/($C$2*$C$3*2)</f>
        <v>-1.4999999999999999E-2</v>
      </c>
      <c r="N1213">
        <f t="shared" si="223"/>
        <v>6.5585059274197763E-2</v>
      </c>
      <c r="O1213">
        <f t="shared" si="224"/>
        <v>9.7979589711327184E-2</v>
      </c>
      <c r="P1213">
        <f t="shared" si="218"/>
        <v>-108922.26669876996</v>
      </c>
      <c r="Q1213">
        <f>0</f>
        <v>0</v>
      </c>
      <c r="R1213" s="12">
        <f>ACOS((ABS($C$7-H1213))/$C$5)</f>
        <v>1.256654930327326</v>
      </c>
      <c r="S1213">
        <f>ABS((2*$C$5/O1213)*((SIN(3*R1213))-(SIN(R1213))+((ABS($C$6/2-$C$7))/$C$5)*(2*COS(2*R1213)-1)))</f>
        <v>5.9723747368995266</v>
      </c>
      <c r="T1213">
        <f>SIN(R1213)*$C$5</f>
        <v>1.9021240758688687E-2</v>
      </c>
      <c r="U1213">
        <f>IFERROR($C$3*S1213,0)</f>
        <v>1194474.9473799053</v>
      </c>
      <c r="V1213">
        <f>ATAN((M1213/2)/ABS((G1213-$C$7)))</f>
        <v>-0.88187193857944945</v>
      </c>
      <c r="W1213">
        <f>SQRT(((O1213/2))^2+(ABS(G1213-$C$7))^2)</f>
        <v>4.9377614249044369E-2</v>
      </c>
      <c r="X1213">
        <f>0</f>
        <v>0</v>
      </c>
      <c r="Y1213">
        <f>G1213-$C$7</f>
        <v>6.1764705882426663E-3</v>
      </c>
      <c r="Z1213">
        <f t="shared" si="226"/>
        <v>1.1754482248418188E-6</v>
      </c>
      <c r="AA1213">
        <f>W1213/$C$5</f>
        <v>2.4688807124522185</v>
      </c>
      <c r="AB1213">
        <f>Y1213/$C$5</f>
        <v>0.30882352941213331</v>
      </c>
      <c r="AC1213">
        <f>$C$4/$C$5</f>
        <v>0</v>
      </c>
      <c r="AD1213">
        <f>IFERROR(ABS(((J1213*$C$5)/(4*Z1213))*((((1/(AA1213^3))-AA1213)*SIN(V1213))-(((4/(AA1213^5))-(5/(AA1213^3))+AA1213)*SIN(3*V1213))-(2*AC1213*((3/(AA1213^4))-(4/(AA1213^2))+1)*COS(2*V1213))+(2*AC1213*((1/(AA1213^2))-1)))),0)</f>
        <v>176385.43652268653</v>
      </c>
      <c r="AE1213">
        <f>0</f>
        <v>0</v>
      </c>
      <c r="AF1213">
        <f>MAX($C$8,AD1213)</f>
        <v>400000</v>
      </c>
      <c r="AG1213" s="11">
        <f>MAX(AE1213,$C$3,U1213)</f>
        <v>1194474.9473799053</v>
      </c>
      <c r="AH1213" s="11">
        <f t="shared" si="227"/>
        <v>6.5585059274197763E-2</v>
      </c>
      <c r="AI1213" s="11">
        <f>(3*K1213)/($C$2*$C$3*2)</f>
        <v>-1.4999999999999999E-2</v>
      </c>
      <c r="AJ1213">
        <f t="shared" si="219"/>
        <v>0.35618</v>
      </c>
      <c r="AK1213">
        <f t="shared" si="220"/>
        <v>6.5585059274197763E-2</v>
      </c>
      <c r="AL1213">
        <f>0</f>
        <v>0</v>
      </c>
      <c r="AN1213">
        <f t="shared" si="221"/>
        <v>9.5002114450157601E-7</v>
      </c>
    </row>
    <row r="1214" spans="7:40" x14ac:dyDescent="0.25">
      <c r="G1214">
        <f>G1213+($C$6/1700)</f>
        <v>0.35647058823530148</v>
      </c>
      <c r="H1214" s="7">
        <f t="shared" si="222"/>
        <v>0.35647000000000001</v>
      </c>
      <c r="I1214" s="7">
        <f t="shared" si="228"/>
        <v>1214</v>
      </c>
      <c r="J1214" s="7">
        <f t="shared" si="229"/>
        <v>14.309000000000108</v>
      </c>
      <c r="K1214" s="7">
        <v>-100</v>
      </c>
      <c r="L1214">
        <f>SQRT(ABS((6*J1214)/($C$2*$C$8)))</f>
        <v>6.5518699620795526E-2</v>
      </c>
      <c r="M1214">
        <f>(3*K1214)/($C$2*$C$3*2)</f>
        <v>-1.4999999999999999E-2</v>
      </c>
      <c r="N1214">
        <f t="shared" si="223"/>
        <v>6.5518699620795526E-2</v>
      </c>
      <c r="O1214">
        <f t="shared" si="224"/>
        <v>9.7979589711327184E-2</v>
      </c>
      <c r="P1214">
        <f t="shared" si="218"/>
        <v>-108422.34609524765</v>
      </c>
      <c r="Q1214">
        <f>0</f>
        <v>0</v>
      </c>
      <c r="R1214" s="12">
        <f>ACOS((ABS($C$7-H1214))/$C$5)</f>
        <v>1.2413702705054099</v>
      </c>
      <c r="S1214">
        <f>ABS((2*$C$5/O1214)*((SIN(3*R1214))-(SIN(R1214))+((ABS($C$6/2-$C$7))/$C$5)*(2*COS(2*R1214)-1)))</f>
        <v>5.8801273835375953</v>
      </c>
      <c r="T1214">
        <f>SIN(R1214)*$C$5</f>
        <v>1.8924563403154102E-2</v>
      </c>
      <c r="U1214">
        <f>IFERROR($C$3*S1214,0)</f>
        <v>1176025.476707519</v>
      </c>
      <c r="V1214">
        <f>ATAN((M1214/2)/ABS((G1214-$C$7)))</f>
        <v>-0.85894945388542376</v>
      </c>
      <c r="W1214">
        <f>SQRT(((O1214/2))^2+(ABS(G1214-$C$7))^2)</f>
        <v>4.9415265982394804E-2</v>
      </c>
      <c r="X1214">
        <f>0</f>
        <v>0</v>
      </c>
      <c r="Y1214">
        <f>G1214-$C$7</f>
        <v>6.4705882353014998E-3</v>
      </c>
      <c r="Z1214">
        <f t="shared" si="226"/>
        <v>1.1718838410924626E-6</v>
      </c>
      <c r="AA1214">
        <f>W1214/$C$5</f>
        <v>2.4707632991197404</v>
      </c>
      <c r="AB1214">
        <f>Y1214/$C$5</f>
        <v>0.32352941176507499</v>
      </c>
      <c r="AC1214">
        <f>$C$4/$C$5</f>
        <v>0</v>
      </c>
      <c r="AD1214">
        <f>IFERROR(ABS(((J1214*$C$5)/(4*Z1214))*((((1/(AA1214^3))-AA1214)*SIN(V1214))-(((4/(AA1214^5))-(5/(AA1214^3))+AA1214)*SIN(3*V1214))-(2*AC1214*((3/(AA1214^4))-(4/(AA1214^2))+1)*COS(2*V1214))+(2*AC1214*((1/(AA1214^2))-1)))),0)</f>
        <v>182466.52870395998</v>
      </c>
      <c r="AE1214">
        <f>0</f>
        <v>0</v>
      </c>
      <c r="AF1214">
        <f>MAX($C$8,AD1214)</f>
        <v>400000</v>
      </c>
      <c r="AG1214" s="11">
        <f>MAX(AE1214,$C$3,U1214)</f>
        <v>1176025.476707519</v>
      </c>
      <c r="AH1214" s="11">
        <f t="shared" si="227"/>
        <v>6.5518699620795526E-2</v>
      </c>
      <c r="AI1214" s="11">
        <f>(3*K1214)/($C$2*$C$3*2)</f>
        <v>-1.4999999999999999E-2</v>
      </c>
      <c r="AJ1214">
        <f t="shared" si="219"/>
        <v>0.35647000000000001</v>
      </c>
      <c r="AK1214">
        <f t="shared" si="220"/>
        <v>6.5518699620795526E-2</v>
      </c>
      <c r="AL1214">
        <f>0</f>
        <v>0</v>
      </c>
      <c r="AN1214">
        <f t="shared" si="221"/>
        <v>9.4905795397335159E-7</v>
      </c>
    </row>
    <row r="1215" spans="7:40" x14ac:dyDescent="0.25">
      <c r="G1215">
        <f>G1214+($C$6/1700)</f>
        <v>0.35676470588236031</v>
      </c>
      <c r="H1215" s="7">
        <f t="shared" si="222"/>
        <v>0.35676000000000002</v>
      </c>
      <c r="I1215" s="7">
        <f t="shared" si="228"/>
        <v>1215</v>
      </c>
      <c r="J1215" s="7">
        <f t="shared" si="229"/>
        <v>14.280000000000106</v>
      </c>
      <c r="K1215" s="7">
        <v>-100</v>
      </c>
      <c r="L1215">
        <f>SQRT(ABS((6*J1215)/($C$2*$C$8)))</f>
        <v>6.5452272687814533E-2</v>
      </c>
      <c r="M1215">
        <f>(3*K1215)/($C$2*$C$3*2)</f>
        <v>-1.4999999999999999E-2</v>
      </c>
      <c r="N1215">
        <f t="shared" si="223"/>
        <v>6.5452272687814533E-2</v>
      </c>
      <c r="O1215">
        <f t="shared" si="224"/>
        <v>9.7979589711327184E-2</v>
      </c>
      <c r="P1215">
        <f t="shared" si="218"/>
        <v>-107888.72156121721</v>
      </c>
      <c r="Q1215">
        <f>0</f>
        <v>0</v>
      </c>
      <c r="R1215" s="12">
        <f>ACOS((ABS($C$7-H1215))/$C$5)</f>
        <v>1.226005310955955</v>
      </c>
      <c r="S1215">
        <f>ABS((2*$C$5/O1215)*((SIN(3*R1215))-(SIN(R1215))+((ABS($C$6/2-$C$7))/$C$5)*(2*COS(2*R1215)-1)))</f>
        <v>5.7837886754477683</v>
      </c>
      <c r="T1215">
        <f>SIN(R1215)*$C$5</f>
        <v>1.8822922196088453E-2</v>
      </c>
      <c r="U1215">
        <f>IFERROR($C$3*S1215,0)</f>
        <v>1156757.7350895538</v>
      </c>
      <c r="V1215">
        <f>ATAN((M1215/2)/ABS((G1215-$C$7)))</f>
        <v>-0.83689897434813021</v>
      </c>
      <c r="W1215">
        <f>SQRT(((O1215/2))^2+(ABS(G1215-$C$7))^2)</f>
        <v>4.9454638262501155E-2</v>
      </c>
      <c r="X1215">
        <f>0</f>
        <v>0</v>
      </c>
      <c r="Y1215">
        <f>G1215-$C$7</f>
        <v>6.7647058823603334E-3</v>
      </c>
      <c r="Z1215">
        <f t="shared" si="226"/>
        <v>1.1683230674774983E-6</v>
      </c>
      <c r="AA1215">
        <f>W1215/$C$5</f>
        <v>2.4727319131250578</v>
      </c>
      <c r="AB1215">
        <f>Y1215/$C$5</f>
        <v>0.33823529411801667</v>
      </c>
      <c r="AC1215">
        <f>$C$4/$C$5</f>
        <v>0</v>
      </c>
      <c r="AD1215">
        <f>IFERROR(ABS(((J1215*$C$5)/(4*Z1215))*((((1/(AA1215^3))-AA1215)*SIN(V1215))-(((4/(AA1215^5))-(5/(AA1215^3))+AA1215)*SIN(3*V1215))-(2*AC1215*((3/(AA1215^4))-(4/(AA1215^2))+1)*COS(2*V1215))+(2*AC1215*((1/(AA1215^2))-1)))),0)</f>
        <v>187990.37072385661</v>
      </c>
      <c r="AE1215">
        <f>0</f>
        <v>0</v>
      </c>
      <c r="AF1215">
        <f>MAX($C$8,AD1215)</f>
        <v>400000</v>
      </c>
      <c r="AG1215" s="11">
        <f>MAX(AE1215,$C$3,U1215)</f>
        <v>1156757.7350895538</v>
      </c>
      <c r="AH1215" s="11">
        <f t="shared" si="227"/>
        <v>6.5452272687814533E-2</v>
      </c>
      <c r="AI1215" s="11">
        <f>(3*K1215)/($C$2*$C$3*2)</f>
        <v>-1.4999999999999999E-2</v>
      </c>
      <c r="AJ1215">
        <f t="shared" si="219"/>
        <v>0.35676000000000002</v>
      </c>
      <c r="AK1215">
        <f t="shared" si="220"/>
        <v>6.5452272687814533E-2</v>
      </c>
      <c r="AL1215">
        <f>0</f>
        <v>0</v>
      </c>
      <c r="AN1215">
        <f t="shared" si="221"/>
        <v>9.8075226229654755E-7</v>
      </c>
    </row>
    <row r="1216" spans="7:40" x14ac:dyDescent="0.25">
      <c r="G1216">
        <f>G1215+($C$6/1700)</f>
        <v>0.35705882352941914</v>
      </c>
      <c r="H1216" s="7">
        <f t="shared" si="222"/>
        <v>0.35705999999999999</v>
      </c>
      <c r="I1216" s="7">
        <f t="shared" si="228"/>
        <v>1216</v>
      </c>
      <c r="J1216" s="7">
        <f t="shared" si="229"/>
        <v>14.25000000000011</v>
      </c>
      <c r="K1216" s="7">
        <v>-100</v>
      </c>
      <c r="L1216">
        <f>SQRT(ABS((6*J1216)/($C$2*$C$8)))</f>
        <v>6.5383484153110363E-2</v>
      </c>
      <c r="M1216">
        <f>(3*K1216)/($C$2*$C$3*2)</f>
        <v>-1.4999999999999999E-2</v>
      </c>
      <c r="N1216">
        <f t="shared" si="223"/>
        <v>6.5383484153110363E-2</v>
      </c>
      <c r="O1216">
        <f t="shared" si="224"/>
        <v>9.7979589711327184E-2</v>
      </c>
      <c r="P1216">
        <f t="shared" si="218"/>
        <v>-107301.69704278643</v>
      </c>
      <c r="Q1216">
        <f>0</f>
        <v>0</v>
      </c>
      <c r="R1216" s="12">
        <f>ACOS((ABS($C$7-H1216))/$C$5)</f>
        <v>1.2100207362244781</v>
      </c>
      <c r="S1216">
        <f>ABS((2*$C$5/O1216)*((SIN(3*R1216))-(SIN(R1216))+((ABS($C$6/2-$C$7))/$C$5)*(2*COS(2*R1216)-1)))</f>
        <v>5.6798434605934229</v>
      </c>
      <c r="T1216">
        <f>SIN(R1216)*$C$5</f>
        <v>1.8712466432835619E-2</v>
      </c>
      <c r="U1216">
        <f>IFERROR($C$3*S1216,0)</f>
        <v>1135968.6921186845</v>
      </c>
      <c r="V1216">
        <f>ATAN((M1216/2)/ABS((G1216-$C$7)))</f>
        <v>-0.81569192331570006</v>
      </c>
      <c r="W1216">
        <f>SQRT(((O1216/2))^2+(ABS(G1216-$C$7))^2)</f>
        <v>4.9495726983442567E-2</v>
      </c>
      <c r="X1216">
        <f>0</f>
        <v>0</v>
      </c>
      <c r="Y1216">
        <f>G1216-$C$7</f>
        <v>7.058823529419167E-3</v>
      </c>
      <c r="Z1216">
        <f t="shared" si="226"/>
        <v>1.1646433114772875E-6</v>
      </c>
      <c r="AA1216">
        <f>W1216/$C$5</f>
        <v>2.4747863491721285</v>
      </c>
      <c r="AB1216">
        <f>Y1216/$C$5</f>
        <v>0.35294117647095835</v>
      </c>
      <c r="AC1216">
        <f>$C$4/$C$5</f>
        <v>0</v>
      </c>
      <c r="AD1216">
        <f>IFERROR(ABS(((J1216*$C$5)/(4*Z1216))*((((1/(AA1216^3))-AA1216)*SIN(V1216))-(((4/(AA1216^5))-(5/(AA1216^3))+AA1216)*SIN(3*V1216))-(2*AC1216*((3/(AA1216^4))-(4/(AA1216^2))+1)*COS(2*V1216))+(2*AC1216*((1/(AA1216^2))-1)))),0)</f>
        <v>192981.07679603729</v>
      </c>
      <c r="AE1216">
        <f>0</f>
        <v>0</v>
      </c>
      <c r="AF1216">
        <f>MAX($C$8,AD1216)</f>
        <v>400000</v>
      </c>
      <c r="AG1216" s="11">
        <f>MAX(AE1216,$C$3,U1216)</f>
        <v>1135968.6921186845</v>
      </c>
      <c r="AH1216" s="11">
        <f t="shared" si="227"/>
        <v>6.5383484153110363E-2</v>
      </c>
      <c r="AI1216" s="11">
        <f>(3*K1216)/($C$2*$C$3*2)</f>
        <v>-1.4999999999999999E-2</v>
      </c>
      <c r="AJ1216">
        <f t="shared" si="219"/>
        <v>0.35705999999999999</v>
      </c>
      <c r="AK1216">
        <f t="shared" si="220"/>
        <v>6.5383484153110363E-2</v>
      </c>
      <c r="AL1216">
        <f>0</f>
        <v>0</v>
      </c>
      <c r="AN1216">
        <f t="shared" si="221"/>
        <v>9.4709533575035845E-7</v>
      </c>
    </row>
    <row r="1217" spans="7:40" x14ac:dyDescent="0.25">
      <c r="G1217">
        <f>G1216+($C$6/1700)</f>
        <v>0.35735294117647798</v>
      </c>
      <c r="H1217" s="7">
        <f t="shared" si="222"/>
        <v>0.35735</v>
      </c>
      <c r="I1217" s="7">
        <f t="shared" si="228"/>
        <v>1217</v>
      </c>
      <c r="J1217" s="7">
        <f t="shared" si="229"/>
        <v>14.221000000000108</v>
      </c>
      <c r="K1217" s="7">
        <v>-100</v>
      </c>
      <c r="L1217">
        <f>SQRT(ABS((6*J1217)/($C$2*$C$8)))</f>
        <v>6.5316919706918455E-2</v>
      </c>
      <c r="M1217">
        <f>(3*K1217)/($C$2*$C$3*2)</f>
        <v>-1.4999999999999999E-2</v>
      </c>
      <c r="N1217">
        <f t="shared" si="223"/>
        <v>6.5316919706918455E-2</v>
      </c>
      <c r="O1217">
        <f t="shared" si="224"/>
        <v>9.7979589711327184E-2</v>
      </c>
      <c r="P1217">
        <f t="shared" si="218"/>
        <v>-106700.89115827611</v>
      </c>
      <c r="Q1217">
        <f>0</f>
        <v>0</v>
      </c>
      <c r="R1217" s="12">
        <f>ACOS((ABS($C$7-H1217))/$C$5)</f>
        <v>1.1944768425815815</v>
      </c>
      <c r="S1217">
        <f>ABS((2*$C$5/O1217)*((SIN(3*R1217))-(SIN(R1217))+((ABS($C$6/2-$C$7))/$C$5)*(2*COS(2*R1217)-1)))</f>
        <v>5.5752428136948966</v>
      </c>
      <c r="T1217">
        <f>SIN(R1217)*$C$5</f>
        <v>1.8600470424158622E-2</v>
      </c>
      <c r="U1217">
        <f>IFERROR($C$3*S1217,0)</f>
        <v>1115048.5627389792</v>
      </c>
      <c r="V1217">
        <f>ATAN((M1217/2)/ABS((G1217-$C$7)))</f>
        <v>-0.79529882998493295</v>
      </c>
      <c r="W1217">
        <f>SQRT(((O1217/2))^2+(ABS(G1217-$C$7))^2)</f>
        <v>4.9538527874218752E-2</v>
      </c>
      <c r="X1217">
        <f>0</f>
        <v>0</v>
      </c>
      <c r="Y1217">
        <f>G1217-$C$7</f>
        <v>7.3529411764780006E-3</v>
      </c>
      <c r="Z1217">
        <f t="shared" si="226"/>
        <v>1.1610898939401181E-6</v>
      </c>
      <c r="AA1217">
        <f>W1217/$C$5</f>
        <v>2.4769263937109374</v>
      </c>
      <c r="AB1217">
        <f>Y1217/$C$5</f>
        <v>0.36764705882390003</v>
      </c>
      <c r="AC1217">
        <f>$C$4/$C$5</f>
        <v>0</v>
      </c>
      <c r="AD1217">
        <f>IFERROR(ABS(((J1217*$C$5)/(4*Z1217))*((((1/(AA1217^3))-AA1217)*SIN(V1217))-(((4/(AA1217^5))-(5/(AA1217^3))+AA1217)*SIN(3*V1217))-(2*AC1217*((3/(AA1217^4))-(4/(AA1217^2))+1)*COS(2*V1217))+(2*AC1217*((1/(AA1217^2))-1)))),0)</f>
        <v>197447.12000982443</v>
      </c>
      <c r="AE1217">
        <f>0</f>
        <v>0</v>
      </c>
      <c r="AF1217">
        <f>MAX($C$8,AD1217)</f>
        <v>400000</v>
      </c>
      <c r="AG1217" s="11">
        <f>MAX(AE1217,$C$3,U1217)</f>
        <v>1115048.5627389792</v>
      </c>
      <c r="AH1217" s="11">
        <f t="shared" si="227"/>
        <v>6.5316919706918455E-2</v>
      </c>
      <c r="AI1217" s="11">
        <f>(3*K1217)/($C$2*$C$3*2)</f>
        <v>-1.4999999999999999E-2</v>
      </c>
      <c r="AJ1217">
        <f t="shared" si="219"/>
        <v>0.35735</v>
      </c>
      <c r="AK1217">
        <f t="shared" si="220"/>
        <v>6.5316919706918455E-2</v>
      </c>
      <c r="AL1217">
        <f>0</f>
        <v>0</v>
      </c>
      <c r="AN1217">
        <f t="shared" si="221"/>
        <v>9.7871982712119969E-7</v>
      </c>
    </row>
    <row r="1218" spans="7:40" x14ac:dyDescent="0.25">
      <c r="G1218">
        <f>G1217+($C$6/1700)</f>
        <v>0.35764705882353681</v>
      </c>
      <c r="H1218" s="7">
        <f t="shared" si="222"/>
        <v>0.35765000000000002</v>
      </c>
      <c r="I1218" s="7">
        <f t="shared" si="228"/>
        <v>1218</v>
      </c>
      <c r="J1218" s="7">
        <f t="shared" si="229"/>
        <v>14.191000000000106</v>
      </c>
      <c r="K1218" s="7">
        <v>-100</v>
      </c>
      <c r="L1218">
        <f>SQRT(ABS((6*J1218)/($C$2*$C$8)))</f>
        <v>6.5247988474741753E-2</v>
      </c>
      <c r="M1218">
        <f>(3*K1218)/($C$2*$C$3*2)</f>
        <v>-1.4999999999999999E-2</v>
      </c>
      <c r="N1218">
        <f t="shared" si="223"/>
        <v>6.5247988474741753E-2</v>
      </c>
      <c r="O1218">
        <f t="shared" si="224"/>
        <v>9.7979589711327184E-2</v>
      </c>
      <c r="P1218">
        <f t="shared" ref="P1218:P1281" si="230">(3/2)*K1218/($C$2*(N1218-(2*T1218)))</f>
        <v>-106045.4052848259</v>
      </c>
      <c r="Q1218">
        <f>0</f>
        <v>0</v>
      </c>
      <c r="R1218" s="12">
        <f>ACOS((ABS($C$7-H1218))/$C$5)</f>
        <v>1.1782957826951637</v>
      </c>
      <c r="S1218">
        <f>ABS((2*$C$5/O1218)*((SIN(3*R1218))-(SIN(R1218))+((ABS($C$6/2-$C$7))/$C$5)*(2*COS(2*R1218)-1)))</f>
        <v>5.462796555773247</v>
      </c>
      <c r="T1218">
        <f>SIN(R1218)*$C$5</f>
        <v>1.8479109827045221E-2</v>
      </c>
      <c r="U1218">
        <f>IFERROR($C$3*S1218,0)</f>
        <v>1092559.3111546494</v>
      </c>
      <c r="V1218">
        <f>ATAN((M1218/2)/ABS((G1218-$C$7)))</f>
        <v>-0.77568973056285417</v>
      </c>
      <c r="W1218">
        <f>SQRT(((O1218/2))^2+(ABS(G1218-$C$7))^2)</f>
        <v>4.9583036500910622E-2</v>
      </c>
      <c r="X1218">
        <f>0</f>
        <v>0</v>
      </c>
      <c r="Y1218">
        <f>G1218-$C$7</f>
        <v>7.6470588235368342E-3</v>
      </c>
      <c r="Z1218">
        <f t="shared" si="226"/>
        <v>1.1574177555563341E-6</v>
      </c>
      <c r="AA1218">
        <f>W1218/$C$5</f>
        <v>2.4791518250455309</v>
      </c>
      <c r="AB1218">
        <f>Y1218/$C$5</f>
        <v>0.38235294117684171</v>
      </c>
      <c r="AC1218">
        <f>$C$4/$C$5</f>
        <v>0</v>
      </c>
      <c r="AD1218">
        <f>IFERROR(ABS(((J1218*$C$5)/(4*Z1218))*((((1/(AA1218^3))-AA1218)*SIN(V1218))-(((4/(AA1218^5))-(5/(AA1218^3))+AA1218)*SIN(3*V1218))-(2*AC1218*((3/(AA1218^4))-(4/(AA1218^2))+1)*COS(2*V1218))+(2*AC1218*((1/(AA1218^2))-1)))),0)</f>
        <v>201427.25165681617</v>
      </c>
      <c r="AE1218">
        <f>0</f>
        <v>0</v>
      </c>
      <c r="AF1218">
        <f>MAX($C$8,AD1218)</f>
        <v>400000</v>
      </c>
      <c r="AG1218" s="11">
        <f>MAX(AE1218,$C$3,U1218)</f>
        <v>1092559.3111546494</v>
      </c>
      <c r="AH1218" s="11">
        <f t="shared" si="227"/>
        <v>6.5247988474741753E-2</v>
      </c>
      <c r="AI1218" s="11">
        <f>(3*K1218)/($C$2*$C$3*2)</f>
        <v>-1.4999999999999999E-2</v>
      </c>
      <c r="AJ1218">
        <f t="shared" ref="AJ1218:AJ1281" si="231">H1218</f>
        <v>0.35765000000000002</v>
      </c>
      <c r="AK1218">
        <f t="shared" ref="AK1218:AK1281" si="232">N1218</f>
        <v>6.5247988474741753E-2</v>
      </c>
      <c r="AL1218">
        <f>0</f>
        <v>0</v>
      </c>
      <c r="AN1218">
        <f t="shared" ref="AN1218:AN1281" si="233">(H1219-H1218)*((N1219))*$C$2</f>
        <v>9.4512864203754938E-7</v>
      </c>
    </row>
    <row r="1219" spans="7:40" x14ac:dyDescent="0.25">
      <c r="G1219">
        <f>G1218+($C$6/1700)</f>
        <v>0.35794117647059565</v>
      </c>
      <c r="H1219" s="7">
        <f t="shared" ref="H1219:H1282" si="234">VALUE(ROUND(G1219,5))</f>
        <v>0.35793999999999998</v>
      </c>
      <c r="I1219" s="7">
        <f t="shared" si="228"/>
        <v>1219</v>
      </c>
      <c r="J1219" s="7">
        <f t="shared" si="229"/>
        <v>14.162000000000109</v>
      </c>
      <c r="K1219" s="7">
        <v>-100</v>
      </c>
      <c r="L1219">
        <f>SQRT(ABS((6*J1219)/($C$2*$C$8)))</f>
        <v>6.518128565777169E-2</v>
      </c>
      <c r="M1219">
        <f>(3*K1219)/($C$2*$C$3*2)</f>
        <v>-1.4999999999999999E-2</v>
      </c>
      <c r="N1219">
        <f t="shared" ref="N1219:N1282" si="235">MAX(ABS(L1219),ABS(M1219))</f>
        <v>6.518128565777169E-2</v>
      </c>
      <c r="O1219">
        <f t="shared" ref="O1219:O1282" si="236">MAX($N$2:$N$1702)</f>
        <v>9.7979589711327184E-2</v>
      </c>
      <c r="P1219">
        <f t="shared" si="230"/>
        <v>-105379.47732748151</v>
      </c>
      <c r="Q1219">
        <f>0</f>
        <v>0</v>
      </c>
      <c r="R1219" s="12">
        <f>ACOS((ABS($C$7-H1219))/$C$5)</f>
        <v>1.1625504201926573</v>
      </c>
      <c r="S1219">
        <f>ABS((2*$C$5/O1219)*((SIN(3*R1219))-(SIN(R1219))+((ABS($C$6/2-$C$7))/$C$5)*(2*COS(2*R1219)-1)))</f>
        <v>5.3500249857150131</v>
      </c>
      <c r="T1219">
        <f>SIN(R1219)*$C$5</f>
        <v>1.8356372190604545E-2</v>
      </c>
      <c r="U1219">
        <f>IFERROR($C$3*S1219,0)</f>
        <v>1070004.9971430027</v>
      </c>
      <c r="V1219">
        <f>ATAN((M1219/2)/ABS((G1219-$C$7)))</f>
        <v>-0.75683450555822107</v>
      </c>
      <c r="W1219">
        <f>SQRT(((O1219/2))^2+(ABS(G1219-$C$7))^2)</f>
        <v>4.9629248268910395E-2</v>
      </c>
      <c r="X1219">
        <f>0</f>
        <v>0</v>
      </c>
      <c r="Y1219">
        <f>G1219-$C$7</f>
        <v>7.9411764705956678E-3</v>
      </c>
      <c r="Z1219">
        <f t="shared" ref="Z1219:Z1282" si="237">(1/12)*$C$2*(N1219^3)</f>
        <v>1.1538717093567125E-6</v>
      </c>
      <c r="AA1219">
        <f>W1219/$C$5</f>
        <v>2.4814624134455197</v>
      </c>
      <c r="AB1219">
        <f>Y1219/$C$5</f>
        <v>0.39705882352978339</v>
      </c>
      <c r="AC1219">
        <f>$C$4/$C$5</f>
        <v>0</v>
      </c>
      <c r="AD1219">
        <f>IFERROR(ABS(((J1219*$C$5)/(4*Z1219))*((((1/(AA1219^3))-AA1219)*SIN(V1219))-(((4/(AA1219^5))-(5/(AA1219^3))+AA1219)*SIN(3*V1219))-(2*AC1219*((3/(AA1219^4))-(4/(AA1219^2))+1)*COS(2*V1219))+(2*AC1219*((1/(AA1219^2))-1)))),0)</f>
        <v>204934.63851547969</v>
      </c>
      <c r="AE1219">
        <f>0</f>
        <v>0</v>
      </c>
      <c r="AF1219">
        <f>MAX($C$8,AD1219)</f>
        <v>400000</v>
      </c>
      <c r="AG1219" s="11">
        <f>MAX(AE1219,$C$3,U1219)</f>
        <v>1070004.9971430027</v>
      </c>
      <c r="AH1219" s="11">
        <f t="shared" ref="AH1219:AH1282" si="238">SQRT(ABS((6*J1219)/($C$2*AF1219)))</f>
        <v>6.518128565777169E-2</v>
      </c>
      <c r="AI1219" s="11">
        <f>(3*K1219)/($C$2*$C$3*2)</f>
        <v>-1.4999999999999999E-2</v>
      </c>
      <c r="AJ1219">
        <f t="shared" si="231"/>
        <v>0.35793999999999998</v>
      </c>
      <c r="AK1219">
        <f t="shared" si="232"/>
        <v>6.518128565777169E-2</v>
      </c>
      <c r="AL1219">
        <f>0</f>
        <v>0</v>
      </c>
      <c r="AN1219">
        <f t="shared" si="233"/>
        <v>9.7668316254563852E-7</v>
      </c>
    </row>
    <row r="1220" spans="7:40" x14ac:dyDescent="0.25">
      <c r="G1220">
        <f>G1219+($C$6/1700)</f>
        <v>0.35823529411765448</v>
      </c>
      <c r="H1220" s="7">
        <f t="shared" si="234"/>
        <v>0.35824</v>
      </c>
      <c r="I1220" s="7">
        <f t="shared" ref="I1220:I1283" si="239">I1219+1</f>
        <v>1220</v>
      </c>
      <c r="J1220" s="7">
        <f t="shared" ref="J1220:J1283" si="240">K1220*(H1220-H1219)+J1219</f>
        <v>14.132000000000106</v>
      </c>
      <c r="K1220" s="7">
        <v>-100</v>
      </c>
      <c r="L1220">
        <f>SQRT(ABS((6*J1220)/($C$2*$C$8)))</f>
        <v>6.5112210836371018E-2</v>
      </c>
      <c r="M1220">
        <f>(3*K1220)/($C$2*$C$3*2)</f>
        <v>-1.4999999999999999E-2</v>
      </c>
      <c r="N1220">
        <f t="shared" si="235"/>
        <v>6.5112210836371018E-2</v>
      </c>
      <c r="O1220">
        <f t="shared" si="236"/>
        <v>9.7979589711327184E-2</v>
      </c>
      <c r="P1220">
        <f t="shared" si="230"/>
        <v>-104657.76953281515</v>
      </c>
      <c r="Q1220">
        <f>0</f>
        <v>0</v>
      </c>
      <c r="R1220" s="12">
        <f>ACOS((ABS($C$7-H1220))/$C$5)</f>
        <v>1.1461484042457324</v>
      </c>
      <c r="S1220">
        <f>ABS((2*$C$5/O1220)*((SIN(3*R1220))-(SIN(R1220))+((ABS($C$6/2-$C$7))/$C$5)*(2*COS(2*R1220)-1)))</f>
        <v>5.2291771238635336</v>
      </c>
      <c r="T1220">
        <f>SIN(R1220)*$C$5</f>
        <v>1.8223676906705726E-2</v>
      </c>
      <c r="U1220">
        <f>IFERROR($C$3*S1220,0)</f>
        <v>1045835.4247727067</v>
      </c>
      <c r="V1220">
        <f>ATAN((M1220/2)/ABS((G1220-$C$7)))</f>
        <v>-0.73870315935366793</v>
      </c>
      <c r="W1220">
        <f>SQRT(((O1220/2))^2+(ABS(G1220-$C$7))^2)</f>
        <v>4.9677158425218707E-2</v>
      </c>
      <c r="X1220">
        <f>0</f>
        <v>0</v>
      </c>
      <c r="Y1220">
        <f>G1220-$C$7</f>
        <v>8.2352941176545014E-3</v>
      </c>
      <c r="Z1220">
        <f t="shared" si="237"/>
        <v>1.1502072044245027E-6</v>
      </c>
      <c r="AA1220">
        <f>W1220/$C$5</f>
        <v>2.4838579212609351</v>
      </c>
      <c r="AB1220">
        <f>Y1220/$C$5</f>
        <v>0.41176470588272507</v>
      </c>
      <c r="AC1220">
        <f>$C$4/$C$5</f>
        <v>0</v>
      </c>
      <c r="AD1220">
        <f>IFERROR(ABS(((J1220*$C$5)/(4*Z1220))*((((1/(AA1220^3))-AA1220)*SIN(V1220))-(((4/(AA1220^5))-(5/(AA1220^3))+AA1220)*SIN(3*V1220))-(2*AC1220*((3/(AA1220^4))-(4/(AA1220^2))+1)*COS(2*V1220))+(2*AC1220*((1/(AA1220^2))-1)))),0)</f>
        <v>208012.06081195237</v>
      </c>
      <c r="AE1220">
        <f>0</f>
        <v>0</v>
      </c>
      <c r="AF1220">
        <f>MAX($C$8,AD1220)</f>
        <v>400000</v>
      </c>
      <c r="AG1220" s="11">
        <f>MAX(AE1220,$C$3,U1220)</f>
        <v>1045835.4247727067</v>
      </c>
      <c r="AH1220" s="11">
        <f t="shared" si="238"/>
        <v>6.5112210836371018E-2</v>
      </c>
      <c r="AI1220" s="11">
        <f>(3*K1220)/($C$2*$C$3*2)</f>
        <v>-1.4999999999999999E-2</v>
      </c>
      <c r="AJ1220">
        <f t="shared" si="231"/>
        <v>0.35824</v>
      </c>
      <c r="AK1220">
        <f t="shared" si="232"/>
        <v>6.5112210836371018E-2</v>
      </c>
      <c r="AL1220">
        <f>0</f>
        <v>0</v>
      </c>
      <c r="AN1220">
        <f t="shared" si="233"/>
        <v>9.4315784734056231E-7</v>
      </c>
    </row>
    <row r="1221" spans="7:40" x14ac:dyDescent="0.25">
      <c r="G1221">
        <f>G1220+($C$6/1700)</f>
        <v>0.35852941176471331</v>
      </c>
      <c r="H1221" s="7">
        <f t="shared" si="234"/>
        <v>0.35853000000000002</v>
      </c>
      <c r="I1221" s="7">
        <f t="shared" si="239"/>
        <v>1221</v>
      </c>
      <c r="J1221" s="7">
        <f t="shared" si="240"/>
        <v>14.103000000000105</v>
      </c>
      <c r="K1221" s="7">
        <v>-100</v>
      </c>
      <c r="L1221">
        <f>SQRT(ABS((6*J1221)/($C$2*$C$8)))</f>
        <v>6.5045368782104943E-2</v>
      </c>
      <c r="M1221">
        <f>(3*K1221)/($C$2*$C$3*2)</f>
        <v>-1.4999999999999999E-2</v>
      </c>
      <c r="N1221">
        <f t="shared" si="235"/>
        <v>6.5045368782104943E-2</v>
      </c>
      <c r="O1221">
        <f t="shared" si="236"/>
        <v>9.7979589711327184E-2</v>
      </c>
      <c r="P1221">
        <f t="shared" si="230"/>
        <v>-103928.97857396548</v>
      </c>
      <c r="Q1221">
        <f>0</f>
        <v>0</v>
      </c>
      <c r="R1221" s="12">
        <f>ACOS((ABS($C$7-H1221))/$C$5)</f>
        <v>1.1301766907531594</v>
      </c>
      <c r="S1221">
        <f>ABS((2*$C$5/O1221)*((SIN(3*R1221))-(SIN(R1221))+((ABS($C$6/2-$C$7))/$C$5)*(2*COS(2*R1221)-1)))</f>
        <v>5.1083360812178888</v>
      </c>
      <c r="T1221">
        <f>SIN(R1221)*$C$5</f>
        <v>1.8089751242070726E-2</v>
      </c>
      <c r="U1221">
        <f>IFERROR($C$3*S1221,0)</f>
        <v>1021667.2162435778</v>
      </c>
      <c r="V1221">
        <f>ATAN((M1221/2)/ABS((G1221-$C$7)))</f>
        <v>-0.72126604839558339</v>
      </c>
      <c r="W1221">
        <f>SQRT(((O1221/2))^2+(ABS(G1221-$C$7))^2)</f>
        <v>4.972676206080618E-2</v>
      </c>
      <c r="X1221">
        <f>0</f>
        <v>0</v>
      </c>
      <c r="Y1221">
        <f>G1221-$C$7</f>
        <v>8.529411764713335E-3</v>
      </c>
      <c r="Z1221">
        <f t="shared" si="237"/>
        <v>1.1466685449175412E-6</v>
      </c>
      <c r="AA1221">
        <f>W1221/$C$5</f>
        <v>2.4863381030403091</v>
      </c>
      <c r="AB1221">
        <f>Y1221/$C$5</f>
        <v>0.42647058823566675</v>
      </c>
      <c r="AC1221">
        <f>$C$4/$C$5</f>
        <v>0</v>
      </c>
      <c r="AD1221">
        <f>IFERROR(ABS(((J1221*$C$5)/(4*Z1221))*((((1/(AA1221^3))-AA1221)*SIN(V1221))-(((4/(AA1221^5))-(5/(AA1221^3))+AA1221)*SIN(3*V1221))-(2*AC1221*((3/(AA1221^4))-(4/(AA1221^2))+1)*COS(2*V1221))+(2*AC1221*((1/(AA1221^2))-1)))),0)</f>
        <v>210673.91757718017</v>
      </c>
      <c r="AE1221">
        <f>0</f>
        <v>0</v>
      </c>
      <c r="AF1221">
        <f>MAX($C$8,AD1221)</f>
        <v>400000</v>
      </c>
      <c r="AG1221" s="11">
        <f>MAX(AE1221,$C$3,U1221)</f>
        <v>1021667.2162435778</v>
      </c>
      <c r="AH1221" s="11">
        <f t="shared" si="238"/>
        <v>6.5045368782104943E-2</v>
      </c>
      <c r="AI1221" s="11">
        <f>(3*K1221)/($C$2*$C$3*2)</f>
        <v>-1.4999999999999999E-2</v>
      </c>
      <c r="AJ1221">
        <f t="shared" si="231"/>
        <v>0.35853000000000002</v>
      </c>
      <c r="AK1221">
        <f t="shared" si="232"/>
        <v>6.5045368782104943E-2</v>
      </c>
      <c r="AL1221">
        <f>0</f>
        <v>0</v>
      </c>
      <c r="AN1221">
        <f t="shared" si="233"/>
        <v>9.4218764054711691E-7</v>
      </c>
    </row>
    <row r="1222" spans="7:40" x14ac:dyDescent="0.25">
      <c r="G1222">
        <f>G1221+($C$6/1700)</f>
        <v>0.35882352941177215</v>
      </c>
      <c r="H1222" s="7">
        <f t="shared" si="234"/>
        <v>0.35881999999999997</v>
      </c>
      <c r="I1222" s="7">
        <f t="shared" si="239"/>
        <v>1222</v>
      </c>
      <c r="J1222" s="7">
        <f t="shared" si="240"/>
        <v>14.074000000000108</v>
      </c>
      <c r="K1222" s="7">
        <v>-100</v>
      </c>
      <c r="L1222">
        <f>SQRT(ABS((6*J1222)/($C$2*$C$8)))</f>
        <v>6.4978457968776326E-2</v>
      </c>
      <c r="M1222">
        <f>(3*K1222)/($C$2*$C$3*2)</f>
        <v>-1.4999999999999999E-2</v>
      </c>
      <c r="N1222">
        <f t="shared" si="235"/>
        <v>6.4978457968776326E-2</v>
      </c>
      <c r="O1222">
        <f t="shared" si="236"/>
        <v>9.7979589711327184E-2</v>
      </c>
      <c r="P1222">
        <f t="shared" si="230"/>
        <v>-103170.16521567581</v>
      </c>
      <c r="Q1222">
        <f>0</f>
        <v>0</v>
      </c>
      <c r="R1222" s="12">
        <f>ACOS((ABS($C$7-H1222))/$C$5)</f>
        <v>1.1140837606883967</v>
      </c>
      <c r="S1222">
        <f>ABS((2*$C$5/O1222)*((SIN(3*R1222))-(SIN(R1222))+((ABS($C$6/2-$C$7))/$C$5)*(2*COS(2*R1222)-1)))</f>
        <v>4.9835693031233559</v>
      </c>
      <c r="T1222">
        <f>SIN(R1222)*$C$5</f>
        <v>1.7950142060719189E-2</v>
      </c>
      <c r="U1222">
        <f>IFERROR($C$3*S1222,0)</f>
        <v>996713.86062467122</v>
      </c>
      <c r="V1222">
        <f>ATAN((M1222/2)/ABS((G1222-$C$7)))</f>
        <v>-0.70449406424180039</v>
      </c>
      <c r="W1222">
        <f>SQRT(((O1222/2))^2+(ABS(G1222-$C$7))^2)</f>
        <v>4.9778054113036714E-2</v>
      </c>
      <c r="X1222">
        <f>0</f>
        <v>0</v>
      </c>
      <c r="Y1222">
        <f>G1222-$C$7</f>
        <v>8.8235294117721685E-3</v>
      </c>
      <c r="Z1222">
        <f t="shared" si="237"/>
        <v>1.1431335218157061E-6</v>
      </c>
      <c r="AA1222">
        <f>W1222/$C$5</f>
        <v>2.4889027056518356</v>
      </c>
      <c r="AB1222">
        <f>Y1222/$C$5</f>
        <v>0.44117647058860843</v>
      </c>
      <c r="AC1222">
        <f>$C$4/$C$5</f>
        <v>0</v>
      </c>
      <c r="AD1222">
        <f>IFERROR(ABS(((J1222*$C$5)/(4*Z1222))*((((1/(AA1222^3))-AA1222)*SIN(V1222))-(((4/(AA1222^5))-(5/(AA1222^3))+AA1222)*SIN(3*V1222))-(2*AC1222*((3/(AA1222^4))-(4/(AA1222^2))+1)*COS(2*V1222))+(2*AC1222*((1/(AA1222^2))-1)))),0)</f>
        <v>212956.40459216709</v>
      </c>
      <c r="AE1222">
        <f>0</f>
        <v>0</v>
      </c>
      <c r="AF1222">
        <f>MAX($C$8,AD1222)</f>
        <v>400000</v>
      </c>
      <c r="AG1222" s="11">
        <f>MAX(AE1222,$C$3,U1222)</f>
        <v>996713.86062467122</v>
      </c>
      <c r="AH1222" s="11">
        <f t="shared" si="238"/>
        <v>6.4978457968776326E-2</v>
      </c>
      <c r="AI1222" s="11">
        <f>(3*K1222)/($C$2*$C$3*2)</f>
        <v>-1.4999999999999999E-2</v>
      </c>
      <c r="AJ1222">
        <f t="shared" si="231"/>
        <v>0.35881999999999997</v>
      </c>
      <c r="AK1222">
        <f t="shared" si="232"/>
        <v>6.4978457968776326E-2</v>
      </c>
      <c r="AL1222">
        <f>0</f>
        <v>0</v>
      </c>
      <c r="AN1222">
        <f t="shared" si="233"/>
        <v>9.7363750954867649E-7</v>
      </c>
    </row>
    <row r="1223" spans="7:40" x14ac:dyDescent="0.25">
      <c r="G1223">
        <f>G1222+($C$6/1700)</f>
        <v>0.35911764705883098</v>
      </c>
      <c r="H1223" s="7">
        <f t="shared" si="234"/>
        <v>0.35911999999999999</v>
      </c>
      <c r="I1223" s="7">
        <f t="shared" si="239"/>
        <v>1223</v>
      </c>
      <c r="J1223" s="7">
        <f t="shared" si="240"/>
        <v>14.044000000000105</v>
      </c>
      <c r="K1223" s="7">
        <v>-100</v>
      </c>
      <c r="L1223">
        <f>SQRT(ABS((6*J1223)/($C$2*$C$8)))</f>
        <v>6.4909167303240242E-2</v>
      </c>
      <c r="M1223">
        <f>(3*K1223)/($C$2*$C$3*2)</f>
        <v>-1.4999999999999999E-2</v>
      </c>
      <c r="N1223">
        <f t="shared" si="235"/>
        <v>6.4909167303240242E-2</v>
      </c>
      <c r="O1223">
        <f t="shared" si="236"/>
        <v>9.7979589711327184E-2</v>
      </c>
      <c r="P1223">
        <f t="shared" si="230"/>
        <v>-102354.22810210673</v>
      </c>
      <c r="Q1223">
        <f>0</f>
        <v>0</v>
      </c>
      <c r="R1223" s="12">
        <f>ACOS((ABS($C$7-H1223))/$C$5)</f>
        <v>1.0973008146448393</v>
      </c>
      <c r="S1223">
        <f>ABS((2*$C$5/O1223)*((SIN(3*R1223))-(SIN(R1223))+((ABS($C$6/2-$C$7))/$C$5)*(2*COS(2*R1223)-1)))</f>
        <v>4.8503996585764586</v>
      </c>
      <c r="T1223">
        <f>SIN(R1223)*$C$5</f>
        <v>1.7799595501021916E-2</v>
      </c>
      <c r="U1223">
        <f>IFERROR($C$3*S1223,0)</f>
        <v>970079.93171529169</v>
      </c>
      <c r="V1223">
        <f>ATAN((M1223/2)/ABS((G1223-$C$7)))</f>
        <v>-0.6883587774150467</v>
      </c>
      <c r="W1223">
        <f>SQRT(((O1223/2))^2+(ABS(G1223-$C$7))^2)</f>
        <v>4.9831029368149843E-2</v>
      </c>
      <c r="X1223">
        <f>0</f>
        <v>0</v>
      </c>
      <c r="Y1223">
        <f>G1223-$C$7</f>
        <v>9.1176470588310021E-3</v>
      </c>
      <c r="Z1223">
        <f t="shared" si="237"/>
        <v>1.1394804320083914E-6</v>
      </c>
      <c r="AA1223">
        <f>W1223/$C$5</f>
        <v>2.4915514684074922</v>
      </c>
      <c r="AB1223">
        <f>Y1223/$C$5</f>
        <v>0.45588235294155011</v>
      </c>
      <c r="AC1223">
        <f>$C$4/$C$5</f>
        <v>0</v>
      </c>
      <c r="AD1223">
        <f>IFERROR(ABS(((J1223*$C$5)/(4*Z1223))*((((1/(AA1223^3))-AA1223)*SIN(V1223))-(((4/(AA1223^5))-(5/(AA1223^3))+AA1223)*SIN(3*V1223))-(2*AC1223*((3/(AA1223^4))-(4/(AA1223^2))+1)*COS(2*V1223))+(2*AC1223*((1/(AA1223^2))-1)))),0)</f>
        <v>214895.63375314235</v>
      </c>
      <c r="AE1223">
        <f>0</f>
        <v>0</v>
      </c>
      <c r="AF1223">
        <f>MAX($C$8,AD1223)</f>
        <v>400000</v>
      </c>
      <c r="AG1223" s="11">
        <f>MAX(AE1223,$C$3,U1223)</f>
        <v>970079.93171529169</v>
      </c>
      <c r="AH1223" s="11">
        <f t="shared" si="238"/>
        <v>6.4909167303240242E-2</v>
      </c>
      <c r="AI1223" s="11">
        <f>(3*K1223)/($C$2*$C$3*2)</f>
        <v>-1.4999999999999999E-2</v>
      </c>
      <c r="AJ1223">
        <f t="shared" si="231"/>
        <v>0.35911999999999999</v>
      </c>
      <c r="AK1223">
        <f t="shared" si="232"/>
        <v>6.4909167303240242E-2</v>
      </c>
      <c r="AL1223">
        <f>0</f>
        <v>0</v>
      </c>
      <c r="AN1223">
        <f t="shared" si="233"/>
        <v>9.4021068117740651E-7</v>
      </c>
    </row>
    <row r="1224" spans="7:40" x14ac:dyDescent="0.25">
      <c r="G1224">
        <f>G1223+($C$6/1700)</f>
        <v>0.35941176470588981</v>
      </c>
      <c r="H1224" s="7">
        <f t="shared" si="234"/>
        <v>0.35941000000000001</v>
      </c>
      <c r="I1224" s="7">
        <f t="shared" si="239"/>
        <v>1224</v>
      </c>
      <c r="J1224" s="7">
        <f t="shared" si="240"/>
        <v>14.015000000000104</v>
      </c>
      <c r="K1224" s="7">
        <v>-100</v>
      </c>
      <c r="L1224">
        <f>SQRT(ABS((6*J1224)/($C$2*$C$8)))</f>
        <v>6.4842115943266623E-2</v>
      </c>
      <c r="M1224">
        <f>(3*K1224)/($C$2*$C$3*2)</f>
        <v>-1.4999999999999999E-2</v>
      </c>
      <c r="N1224">
        <f t="shared" si="235"/>
        <v>6.4842115943266623E-2</v>
      </c>
      <c r="O1224">
        <f t="shared" si="236"/>
        <v>9.7979589711327184E-2</v>
      </c>
      <c r="P1224">
        <f t="shared" si="230"/>
        <v>-101536.18779357821</v>
      </c>
      <c r="Q1224">
        <f>0</f>
        <v>0</v>
      </c>
      <c r="R1224" s="12">
        <f>ACOS((ABS($C$7-H1224))/$C$5)</f>
        <v>1.0809389978748087</v>
      </c>
      <c r="S1224">
        <f>ABS((2*$C$5/O1224)*((SIN(3*R1224))-(SIN(R1224))+((ABS($C$6/2-$C$7))/$C$5)*(2*COS(2*R1224)-1)))</f>
        <v>4.7177362523487787</v>
      </c>
      <c r="T1224">
        <f>SIN(R1224)*$C$5</f>
        <v>1.7647999886672695E-2</v>
      </c>
      <c r="U1224">
        <f>IFERROR($C$3*S1224,0)</f>
        <v>943547.25046975573</v>
      </c>
      <c r="V1224">
        <f>ATAN((M1224/2)/ABS((G1224-$C$7)))</f>
        <v>-0.67283254759337563</v>
      </c>
      <c r="W1224">
        <f>SQRT(((O1224/2))^2+(ABS(G1224-$C$7))^2)</f>
        <v>4.9885682463799534E-2</v>
      </c>
      <c r="X1224">
        <f>0</f>
        <v>0</v>
      </c>
      <c r="Y1224">
        <f>G1224-$C$7</f>
        <v>9.4117647058898357E-3</v>
      </c>
      <c r="Z1224">
        <f t="shared" si="237"/>
        <v>1.1359528186811108E-6</v>
      </c>
      <c r="AA1224">
        <f>W1224/$C$5</f>
        <v>2.4942841231899768</v>
      </c>
      <c r="AB1224">
        <f>Y1224/$C$5</f>
        <v>0.47058823529449179</v>
      </c>
      <c r="AC1224">
        <f>$C$4/$C$5</f>
        <v>0</v>
      </c>
      <c r="AD1224">
        <f>IFERROR(ABS(((J1224*$C$5)/(4*Z1224))*((((1/(AA1224^3))-AA1224)*SIN(V1224))-(((4/(AA1224^5))-(5/(AA1224^3))+AA1224)*SIN(3*V1224))-(2*AC1224*((3/(AA1224^4))-(4/(AA1224^2))+1)*COS(2*V1224))+(2*AC1224*((1/(AA1224^2))-1)))),0)</f>
        <v>216504.00052523307</v>
      </c>
      <c r="AE1224">
        <f>0</f>
        <v>0</v>
      </c>
      <c r="AF1224">
        <f>MAX($C$8,AD1224)</f>
        <v>400000</v>
      </c>
      <c r="AG1224" s="11">
        <f>MAX(AE1224,$C$3,U1224)</f>
        <v>943547.25046975573</v>
      </c>
      <c r="AH1224" s="11">
        <f t="shared" si="238"/>
        <v>6.4842115943266623E-2</v>
      </c>
      <c r="AI1224" s="11">
        <f>(3*K1224)/($C$2*$C$3*2)</f>
        <v>-1.4999999999999999E-2</v>
      </c>
      <c r="AJ1224">
        <f t="shared" si="231"/>
        <v>0.35941000000000001</v>
      </c>
      <c r="AK1224">
        <f t="shared" si="232"/>
        <v>6.4842115943266623E-2</v>
      </c>
      <c r="AL1224">
        <f>0</f>
        <v>0</v>
      </c>
      <c r="AN1224">
        <f t="shared" si="233"/>
        <v>9.715901913871915E-7</v>
      </c>
    </row>
    <row r="1225" spans="7:40" x14ac:dyDescent="0.25">
      <c r="G1225">
        <f>G1224+($C$6/1700)</f>
        <v>0.35970588235294865</v>
      </c>
      <c r="H1225" s="7">
        <f t="shared" si="234"/>
        <v>0.35970999999999997</v>
      </c>
      <c r="I1225" s="7">
        <f t="shared" si="239"/>
        <v>1225</v>
      </c>
      <c r="J1225" s="7">
        <f t="shared" si="240"/>
        <v>13.985000000000106</v>
      </c>
      <c r="K1225" s="7">
        <v>-100</v>
      </c>
      <c r="L1225">
        <f>SQRT(ABS((6*J1225)/($C$2*$C$8)))</f>
        <v>6.4772679425819893E-2</v>
      </c>
      <c r="M1225">
        <f>(3*K1225)/($C$2*$C$3*2)</f>
        <v>-1.4999999999999999E-2</v>
      </c>
      <c r="N1225">
        <f t="shared" si="235"/>
        <v>6.4772679425819893E-2</v>
      </c>
      <c r="O1225">
        <f t="shared" si="236"/>
        <v>9.7979589711327184E-2</v>
      </c>
      <c r="P1225">
        <f t="shared" si="230"/>
        <v>-100660.28873307485</v>
      </c>
      <c r="Q1225">
        <f>0</f>
        <v>0</v>
      </c>
      <c r="R1225" s="12">
        <f>ACOS((ABS($C$7-H1225))/$C$5)</f>
        <v>1.0638613223722007</v>
      </c>
      <c r="S1225">
        <f>ABS((2*$C$5/O1225)*((SIN(3*R1225))-(SIN(R1225))+((ABS($C$6/2-$C$7))/$C$5)*(2*COS(2*R1225)-1)))</f>
        <v>4.5764642181991366</v>
      </c>
      <c r="T1225">
        <f>SIN(R1225)*$C$5</f>
        <v>1.7484733340831941E-2</v>
      </c>
      <c r="U1225">
        <f>IFERROR($C$3*S1225,0)</f>
        <v>915292.84363982733</v>
      </c>
      <c r="V1225">
        <f>ATAN((M1225/2)/ABS((G1225-$C$7)))</f>
        <v>-0.65788860518183656</v>
      </c>
      <c r="W1225">
        <f>SQRT(((O1225/2))^2+(ABS(G1225-$C$7))^2)</f>
        <v>4.9942007891646524E-2</v>
      </c>
      <c r="X1225">
        <f>0</f>
        <v>0</v>
      </c>
      <c r="Y1225">
        <f>G1225-$C$7</f>
        <v>9.7058823529486693E-3</v>
      </c>
      <c r="Z1225">
        <f t="shared" si="237"/>
        <v>1.1323074022126225E-6</v>
      </c>
      <c r="AA1225">
        <f>W1225/$C$5</f>
        <v>2.497100394582326</v>
      </c>
      <c r="AB1225">
        <f>Y1225/$C$5</f>
        <v>0.48529411764743347</v>
      </c>
      <c r="AC1225">
        <f>$C$4/$C$5</f>
        <v>0</v>
      </c>
      <c r="AD1225">
        <f>IFERROR(ABS(((J1225*$C$5)/(4*Z1225))*((((1/(AA1225^3))-AA1225)*SIN(V1225))-(((4/(AA1225^5))-(5/(AA1225^3))+AA1225)*SIN(3*V1225))-(2*AC1225*((3/(AA1225^4))-(4/(AA1225^2))+1)*COS(2*V1225))+(2*AC1225*((1/(AA1225^2))-1)))),0)</f>
        <v>217823.39568150046</v>
      </c>
      <c r="AE1225">
        <f>0</f>
        <v>0</v>
      </c>
      <c r="AF1225">
        <f>MAX($C$8,AD1225)</f>
        <v>400000</v>
      </c>
      <c r="AG1225" s="11">
        <f>MAX(AE1225,$C$3,U1225)</f>
        <v>915292.84363982733</v>
      </c>
      <c r="AH1225" s="11">
        <f t="shared" si="238"/>
        <v>6.4772679425819893E-2</v>
      </c>
      <c r="AI1225" s="11">
        <f>(3*K1225)/($C$2*$C$3*2)</f>
        <v>-1.4999999999999999E-2</v>
      </c>
      <c r="AJ1225">
        <f t="shared" si="231"/>
        <v>0.35970999999999997</v>
      </c>
      <c r="AK1225">
        <f t="shared" si="232"/>
        <v>6.4772679425819893E-2</v>
      </c>
      <c r="AL1225">
        <f>0</f>
        <v>0</v>
      </c>
      <c r="AN1225">
        <f t="shared" si="233"/>
        <v>9.3822955613223056E-7</v>
      </c>
    </row>
    <row r="1226" spans="7:40" x14ac:dyDescent="0.25">
      <c r="G1226">
        <f>G1225+($C$6/1700)</f>
        <v>0.36000000000000748</v>
      </c>
      <c r="H1226" s="7">
        <f t="shared" si="234"/>
        <v>0.36</v>
      </c>
      <c r="I1226" s="7">
        <f t="shared" si="239"/>
        <v>1226</v>
      </c>
      <c r="J1226" s="7">
        <f t="shared" si="240"/>
        <v>13.956000000000104</v>
      </c>
      <c r="K1226" s="7">
        <v>-100</v>
      </c>
      <c r="L1226">
        <f>SQRT(ABS((6*J1226)/($C$2*$C$8)))</f>
        <v>6.4705486629806214E-2</v>
      </c>
      <c r="M1226">
        <f>(3*K1226)/($C$2*$C$3*2)</f>
        <v>-1.4999999999999999E-2</v>
      </c>
      <c r="N1226">
        <f t="shared" si="235"/>
        <v>6.4705486629806214E-2</v>
      </c>
      <c r="O1226">
        <f t="shared" si="236"/>
        <v>9.7979589711327184E-2</v>
      </c>
      <c r="P1226">
        <f t="shared" si="230"/>
        <v>-99785.559241846815</v>
      </c>
      <c r="Q1226">
        <f>0</f>
        <v>0</v>
      </c>
      <c r="R1226" s="12">
        <f>ACOS((ABS($C$7-H1226))/$C$5)</f>
        <v>1.047197551196597</v>
      </c>
      <c r="S1226">
        <f>ABS((2*$C$5/O1226)*((SIN(3*R1226))-(SIN(R1226))+((ABS($C$6/2-$C$7))/$C$5)*(2*COS(2*R1226)-1)))</f>
        <v>4.4360362952318946</v>
      </c>
      <c r="T1226">
        <f>SIN(R1226)*$C$5</f>
        <v>1.7320508075688766E-2</v>
      </c>
      <c r="U1226">
        <f>IFERROR($C$3*S1226,0)</f>
        <v>887207.25904637889</v>
      </c>
      <c r="V1226">
        <f>ATAN((M1226/2)/ABS((G1226-$C$7)))</f>
        <v>-0.64350110879292421</v>
      </c>
      <c r="W1226">
        <f>SQRT(((O1226/2))^2+(ABS(G1226-$C$7))^2)</f>
        <v>5.0000000000001529E-2</v>
      </c>
      <c r="X1226">
        <f>0</f>
        <v>0</v>
      </c>
      <c r="Y1226">
        <f>G1226-$C$7</f>
        <v>1.0000000000007503E-2</v>
      </c>
      <c r="Z1226">
        <f t="shared" si="237"/>
        <v>1.1287872142569776E-6</v>
      </c>
      <c r="AA1226">
        <f>W1226/$C$5</f>
        <v>2.5000000000000764</v>
      </c>
      <c r="AB1226">
        <f>Y1226/$C$5</f>
        <v>0.50000000000037514</v>
      </c>
      <c r="AC1226">
        <f>$C$4/$C$5</f>
        <v>0</v>
      </c>
      <c r="AD1226">
        <f>IFERROR(ABS(((J1226*$C$5)/(4*Z1226))*((((1/(AA1226^3))-AA1226)*SIN(V1226))-(((4/(AA1226^5))-(5/(AA1226^3))+AA1226)*SIN(3*V1226))-(2*AC1226*((3/(AA1226^4))-(4/(AA1226^2))+1)*COS(2*V1226))+(2*AC1226*((1/(AA1226^2))-1)))),0)</f>
        <v>218863.57676317435</v>
      </c>
      <c r="AE1226">
        <f>0</f>
        <v>0</v>
      </c>
      <c r="AF1226">
        <f>MAX($C$8,AD1226)</f>
        <v>400000</v>
      </c>
      <c r="AG1226" s="11">
        <f>MAX(AE1226,$C$3,U1226)</f>
        <v>887207.25904637889</v>
      </c>
      <c r="AH1226" s="11">
        <f t="shared" si="238"/>
        <v>6.4705486629806214E-2</v>
      </c>
      <c r="AI1226" s="11">
        <f>(3*K1226)/($C$2*$C$3*2)</f>
        <v>-1.4999999999999999E-2</v>
      </c>
      <c r="AJ1226">
        <f t="shared" si="231"/>
        <v>0.36</v>
      </c>
      <c r="AK1226">
        <f t="shared" si="232"/>
        <v>6.4705486629806214E-2</v>
      </c>
      <c r="AL1226">
        <f>0</f>
        <v>0</v>
      </c>
      <c r="AN1226">
        <f t="shared" si="233"/>
        <v>9.3725424778983086E-7</v>
      </c>
    </row>
    <row r="1227" spans="7:40" x14ac:dyDescent="0.25">
      <c r="G1227">
        <f>G1226+($C$6/1700)</f>
        <v>0.36029411764706631</v>
      </c>
      <c r="H1227" s="7">
        <f t="shared" si="234"/>
        <v>0.36029</v>
      </c>
      <c r="I1227" s="7">
        <f t="shared" si="239"/>
        <v>1227</v>
      </c>
      <c r="J1227" s="7">
        <f t="shared" si="240"/>
        <v>13.927000000000103</v>
      </c>
      <c r="K1227" s="7">
        <v>-100</v>
      </c>
      <c r="L1227">
        <f>SQRT(ABS((6*J1227)/($C$2*$C$8)))</f>
        <v>6.4638223985502799E-2</v>
      </c>
      <c r="M1227">
        <f>(3*K1227)/($C$2*$C$3*2)</f>
        <v>-1.4999999999999999E-2</v>
      </c>
      <c r="N1227">
        <f t="shared" si="235"/>
        <v>6.4638223985502799E-2</v>
      </c>
      <c r="O1227">
        <f t="shared" si="236"/>
        <v>9.7979589711327184E-2</v>
      </c>
      <c r="P1227">
        <f t="shared" si="230"/>
        <v>-98883.901271678973</v>
      </c>
      <c r="Q1227">
        <f>0</f>
        <v>0</v>
      </c>
      <c r="R1227" s="12">
        <f>ACOS((ABS($C$7-H1227))/$C$5)</f>
        <v>1.0303718765373788</v>
      </c>
      <c r="S1227">
        <f>ABS((2*$C$5/O1227)*((SIN(3*R1227))-(SIN(R1227))+((ABS($C$6/2-$C$7))/$C$5)*(2*COS(2*R1227)-1)))</f>
        <v>4.2918447887116642</v>
      </c>
      <c r="T1227">
        <f>SIN(R1227)*$C$5</f>
        <v>1.7149807579095441E-2</v>
      </c>
      <c r="U1227">
        <f>IFERROR($C$3*S1227,0)</f>
        <v>858368.95774233283</v>
      </c>
      <c r="V1227">
        <f>ATAN((M1227/2)/ABS((G1227-$C$7)))</f>
        <v>-0.6296451826458086</v>
      </c>
      <c r="W1227">
        <f>SQRT(((O1227/2))^2+(ABS(G1227-$C$7))^2)</f>
        <v>5.0059652996516518E-2</v>
      </c>
      <c r="X1227">
        <f>0</f>
        <v>0</v>
      </c>
      <c r="Y1227">
        <f>G1227-$C$7</f>
        <v>1.0294117647066336E-2</v>
      </c>
      <c r="Z1227">
        <f t="shared" si="237"/>
        <v>1.1252706818076297E-6</v>
      </c>
      <c r="AA1227">
        <f>W1227/$C$5</f>
        <v>2.5029826498258259</v>
      </c>
      <c r="AB1227">
        <f>Y1227/$C$5</f>
        <v>0.51470588235331682</v>
      </c>
      <c r="AC1227">
        <f>$C$4/$C$5</f>
        <v>0</v>
      </c>
      <c r="AD1227">
        <f>IFERROR(ABS(((J1227*$C$5)/(4*Z1227))*((((1/(AA1227^3))-AA1227)*SIN(V1227))-(((4/(AA1227^5))-(5/(AA1227^3))+AA1227)*SIN(3*V1227))-(2*AC1227*((3/(AA1227^4))-(4/(AA1227^2))+1)*COS(2*V1227))+(2*AC1227*((1/(AA1227^2))-1)))),0)</f>
        <v>219656.17852872665</v>
      </c>
      <c r="AE1227">
        <f>0</f>
        <v>0</v>
      </c>
      <c r="AF1227">
        <f>MAX($C$8,AD1227)</f>
        <v>400000</v>
      </c>
      <c r="AG1227" s="11">
        <f>MAX(AE1227,$C$3,U1227)</f>
        <v>858368.95774233283</v>
      </c>
      <c r="AH1227" s="11">
        <f t="shared" si="238"/>
        <v>6.4638223985502799E-2</v>
      </c>
      <c r="AI1227" s="11">
        <f>(3*K1227)/($C$2*$C$3*2)</f>
        <v>-1.4999999999999999E-2</v>
      </c>
      <c r="AJ1227">
        <f t="shared" si="231"/>
        <v>0.36029</v>
      </c>
      <c r="AK1227">
        <f t="shared" si="232"/>
        <v>6.4638223985502799E-2</v>
      </c>
      <c r="AL1227">
        <f>0</f>
        <v>0</v>
      </c>
      <c r="AN1227">
        <f t="shared" si="233"/>
        <v>9.6852852306999578E-7</v>
      </c>
    </row>
    <row r="1228" spans="7:40" x14ac:dyDescent="0.25">
      <c r="G1228">
        <f>G1227+($C$6/1700)</f>
        <v>0.36058823529412515</v>
      </c>
      <c r="H1228" s="7">
        <f t="shared" si="234"/>
        <v>0.36059000000000002</v>
      </c>
      <c r="I1228" s="7">
        <f t="shared" si="239"/>
        <v>1228</v>
      </c>
      <c r="J1228" s="7">
        <f t="shared" si="240"/>
        <v>13.8970000000001</v>
      </c>
      <c r="K1228" s="7">
        <v>-100</v>
      </c>
      <c r="L1228">
        <f>SQRT(ABS((6*J1228)/($C$2*$C$8)))</f>
        <v>6.4568568204661544E-2</v>
      </c>
      <c r="M1228">
        <f>(3*K1228)/($C$2*$C$3*2)</f>
        <v>-1.4999999999999999E-2</v>
      </c>
      <c r="N1228">
        <f t="shared" si="235"/>
        <v>6.4568568204661544E-2</v>
      </c>
      <c r="O1228">
        <f t="shared" si="236"/>
        <v>9.7979589711327184E-2</v>
      </c>
      <c r="P1228">
        <f t="shared" si="230"/>
        <v>-97923.465330544874</v>
      </c>
      <c r="Q1228">
        <f>0</f>
        <v>0</v>
      </c>
      <c r="R1228" s="12">
        <f>ACOS((ABS($C$7-H1228))/$C$5)</f>
        <v>1.0127852771645953</v>
      </c>
      <c r="S1228">
        <f>ABS((2*$C$5/O1228)*((SIN(3*R1228))-(SIN(R1228))+((ABS($C$6/2-$C$7))/$C$5)*(2*COS(2*R1228)-1)))</f>
        <v>4.13876050219009</v>
      </c>
      <c r="T1228">
        <f>SIN(R1228)*$C$5</f>
        <v>1.6966198749277902E-2</v>
      </c>
      <c r="U1228">
        <f>IFERROR($C$3*S1228,0)</f>
        <v>827752.10043801798</v>
      </c>
      <c r="V1228">
        <f>ATAN((M1228/2)/ABS((G1228-$C$7)))</f>
        <v>-0.6162969373957361</v>
      </c>
      <c r="W1228">
        <f>SQRT(((O1228/2))^2+(ABS(G1228-$C$7))^2)</f>
        <v>5.0120960950921133E-2</v>
      </c>
      <c r="X1228">
        <f>0</f>
        <v>0</v>
      </c>
      <c r="Y1228">
        <f>G1228-$C$7</f>
        <v>1.058823529412517E-2</v>
      </c>
      <c r="Z1228">
        <f t="shared" si="237"/>
        <v>1.121636740425235E-6</v>
      </c>
      <c r="AA1228">
        <f>W1228/$C$5</f>
        <v>2.5060480475460567</v>
      </c>
      <c r="AB1228">
        <f>Y1228/$C$5</f>
        <v>0.5294117647062585</v>
      </c>
      <c r="AC1228">
        <f>$C$4/$C$5</f>
        <v>0</v>
      </c>
      <c r="AD1228">
        <f>IFERROR(ABS(((J1228*$C$5)/(4*Z1228))*((((1/(AA1228^3))-AA1228)*SIN(V1228))-(((4/(AA1228^5))-(5/(AA1228^3))+AA1228)*SIN(3*V1228))-(2*AC1228*((3/(AA1228^4))-(4/(AA1228^2))+1)*COS(2*V1228))+(2*AC1228*((1/(AA1228^2))-1)))),0)</f>
        <v>220231.60404765516</v>
      </c>
      <c r="AE1228">
        <f>0</f>
        <v>0</v>
      </c>
      <c r="AF1228">
        <f>MAX($C$8,AD1228)</f>
        <v>400000</v>
      </c>
      <c r="AG1228" s="11">
        <f>MAX(AE1228,$C$3,U1228)</f>
        <v>827752.10043801798</v>
      </c>
      <c r="AH1228" s="11">
        <f t="shared" si="238"/>
        <v>6.4568568204661544E-2</v>
      </c>
      <c r="AI1228" s="11">
        <f>(3*K1228)/($C$2*$C$3*2)</f>
        <v>-1.4999999999999999E-2</v>
      </c>
      <c r="AJ1228">
        <f t="shared" si="231"/>
        <v>0.36059000000000002</v>
      </c>
      <c r="AK1228">
        <f t="shared" si="232"/>
        <v>6.4568568204661544E-2</v>
      </c>
      <c r="AL1228">
        <f>0</f>
        <v>0</v>
      </c>
      <c r="AN1228">
        <f t="shared" si="233"/>
        <v>9.352668603130056E-7</v>
      </c>
    </row>
    <row r="1229" spans="7:40" x14ac:dyDescent="0.25">
      <c r="G1229">
        <f>G1228+($C$6/1700)</f>
        <v>0.36088235294118398</v>
      </c>
      <c r="H1229" s="7">
        <f t="shared" si="234"/>
        <v>0.36087999999999998</v>
      </c>
      <c r="I1229" s="7">
        <f t="shared" si="239"/>
        <v>1229</v>
      </c>
      <c r="J1229" s="7">
        <f t="shared" si="240"/>
        <v>13.868000000000103</v>
      </c>
      <c r="K1229" s="7">
        <v>-100</v>
      </c>
      <c r="L1229">
        <f>SQRT(ABS((6*J1229)/($C$2*$C$8)))</f>
        <v>6.450116278021685E-2</v>
      </c>
      <c r="M1229">
        <f>(3*K1229)/($C$2*$C$3*2)</f>
        <v>-1.4999999999999999E-2</v>
      </c>
      <c r="N1229">
        <f t="shared" si="235"/>
        <v>6.450116278021685E-2</v>
      </c>
      <c r="O1229">
        <f t="shared" si="236"/>
        <v>9.7979589711327184E-2</v>
      </c>
      <c r="P1229">
        <f t="shared" si="230"/>
        <v>-96968.900427424116</v>
      </c>
      <c r="Q1229">
        <f>0</f>
        <v>0</v>
      </c>
      <c r="R1229" s="12">
        <f>ACOS((ABS($C$7-H1229))/$C$5)</f>
        <v>0.99559944717994198</v>
      </c>
      <c r="S1229">
        <f>ABS((2*$C$5/O1229)*((SIN(3*R1229))-(SIN(R1229))+((ABS($C$6/2-$C$7))/$C$5)*(2*COS(2*R1229)-1)))</f>
        <v>3.9870296950563433</v>
      </c>
      <c r="T1229">
        <f>SIN(R1229)*$C$5</f>
        <v>1.6781704323458924E-2</v>
      </c>
      <c r="U1229">
        <f>IFERROR($C$3*S1229,0)</f>
        <v>797405.93901126867</v>
      </c>
      <c r="V1229">
        <f>ATAN((M1229/2)/ABS((G1229-$C$7)))</f>
        <v>-0.60343347743793885</v>
      </c>
      <c r="W1229">
        <f>SQRT(((O1229/2))^2+(ABS(G1229-$C$7))^2)</f>
        <v>5.0183917797801507E-2</v>
      </c>
      <c r="X1229">
        <f>0</f>
        <v>0</v>
      </c>
      <c r="Y1229">
        <f>G1229-$C$7</f>
        <v>1.0882352941184004E-2</v>
      </c>
      <c r="Z1229">
        <f t="shared" si="237"/>
        <v>1.1181276567950674E-6</v>
      </c>
      <c r="AA1229">
        <f>W1229/$C$5</f>
        <v>2.5091958898900755</v>
      </c>
      <c r="AB1229">
        <f>Y1229/$C$5</f>
        <v>0.54411764705920018</v>
      </c>
      <c r="AC1229">
        <f>$C$4/$C$5</f>
        <v>0</v>
      </c>
      <c r="AD1229">
        <f>IFERROR(ABS(((J1229*$C$5)/(4*Z1229))*((((1/(AA1229^3))-AA1229)*SIN(V1229))-(((4/(AA1229^5))-(5/(AA1229^3))+AA1229)*SIN(3*V1229))-(2*AC1229*((3/(AA1229^4))-(4/(AA1229^2))+1)*COS(2*V1229))+(2*AC1229*((1/(AA1229^2))-1)))),0)</f>
        <v>220595.06312455275</v>
      </c>
      <c r="AE1229">
        <f>0</f>
        <v>0</v>
      </c>
      <c r="AF1229">
        <f>MAX($C$8,AD1229)</f>
        <v>400000</v>
      </c>
      <c r="AG1229" s="11">
        <f>MAX(AE1229,$C$3,U1229)</f>
        <v>797405.93901126867</v>
      </c>
      <c r="AH1229" s="11">
        <f t="shared" si="238"/>
        <v>6.450116278021685E-2</v>
      </c>
      <c r="AI1229" s="11">
        <f>(3*K1229)/($C$2*$C$3*2)</f>
        <v>-1.4999999999999999E-2</v>
      </c>
      <c r="AJ1229">
        <f t="shared" si="231"/>
        <v>0.36087999999999998</v>
      </c>
      <c r="AK1229">
        <f t="shared" si="232"/>
        <v>6.450116278021685E-2</v>
      </c>
      <c r="AL1229">
        <f>0</f>
        <v>0</v>
      </c>
      <c r="AN1229">
        <f t="shared" si="233"/>
        <v>9.6647038237089636E-7</v>
      </c>
    </row>
    <row r="1230" spans="7:40" x14ac:dyDescent="0.25">
      <c r="G1230">
        <f>G1229+($C$6/1700)</f>
        <v>0.36117647058824282</v>
      </c>
      <c r="H1230" s="7">
        <f t="shared" si="234"/>
        <v>0.36118</v>
      </c>
      <c r="I1230" s="7">
        <f t="shared" si="239"/>
        <v>1230</v>
      </c>
      <c r="J1230" s="7">
        <f t="shared" si="240"/>
        <v>13.8380000000001</v>
      </c>
      <c r="K1230" s="7">
        <v>-100</v>
      </c>
      <c r="L1230">
        <f>SQRT(ABS((6*J1230)/($C$2*$C$8)))</f>
        <v>6.4431358824721605E-2</v>
      </c>
      <c r="M1230">
        <f>(3*K1230)/($C$2*$C$3*2)</f>
        <v>-1.4999999999999999E-2</v>
      </c>
      <c r="N1230">
        <f t="shared" si="235"/>
        <v>6.4431358824721605E-2</v>
      </c>
      <c r="O1230">
        <f t="shared" si="236"/>
        <v>9.7979589711327184E-2</v>
      </c>
      <c r="P1230">
        <f t="shared" si="230"/>
        <v>-95955.008225504949</v>
      </c>
      <c r="Q1230">
        <f>0</f>
        <v>0</v>
      </c>
      <c r="R1230" s="12">
        <f>ACOS((ABS($C$7-H1230))/$C$5)</f>
        <v>0.97761704649102166</v>
      </c>
      <c r="S1230">
        <f>ABS((2*$C$5/O1230)*((SIN(3*R1230))-(SIN(R1230))+((ABS($C$6/2-$C$7))/$C$5)*(2*COS(2*R1230)-1)))</f>
        <v>3.8262331106143912</v>
      </c>
      <c r="T1230">
        <f>SIN(R1230)*$C$5</f>
        <v>1.6583353098815676E-2</v>
      </c>
      <c r="U1230">
        <f>IFERROR($C$3*S1230,0)</f>
        <v>765246.62212287821</v>
      </c>
      <c r="V1230">
        <f>ATAN((M1230/2)/ABS((G1230-$C$7)))</f>
        <v>-0.59103289730211805</v>
      </c>
      <c r="W1230">
        <f>SQRT(((O1230/2))^2+(ABS(G1230-$C$7))^2)</f>
        <v>5.024851733941868E-2</v>
      </c>
      <c r="X1230">
        <f>0</f>
        <v>0</v>
      </c>
      <c r="Y1230">
        <f>G1230-$C$7</f>
        <v>1.1176470588242837E-2</v>
      </c>
      <c r="Z1230">
        <f t="shared" si="237"/>
        <v>1.1145014292706301E-6</v>
      </c>
      <c r="AA1230">
        <f>W1230/$C$5</f>
        <v>2.5124258669709341</v>
      </c>
      <c r="AB1230">
        <f>Y1230/$C$5</f>
        <v>0.55882352941214186</v>
      </c>
      <c r="AC1230">
        <f>$C$4/$C$5</f>
        <v>0</v>
      </c>
      <c r="AD1230">
        <f>IFERROR(ABS(((J1230*$C$5)/(4*Z1230))*((((1/(AA1230^3))-AA1230)*SIN(V1230))-(((4/(AA1230^5))-(5/(AA1230^3))+AA1230)*SIN(3*V1230))-(2*AC1230*((3/(AA1230^4))-(4/(AA1230^2))+1)*COS(2*V1230))+(2*AC1230*((1/(AA1230^2))-1)))),0)</f>
        <v>220782.00072977354</v>
      </c>
      <c r="AE1230">
        <f>0</f>
        <v>0</v>
      </c>
      <c r="AF1230">
        <f>MAX($C$8,AD1230)</f>
        <v>400000</v>
      </c>
      <c r="AG1230" s="11">
        <f>MAX(AE1230,$C$3,U1230)</f>
        <v>765246.62212287821</v>
      </c>
      <c r="AH1230" s="11">
        <f t="shared" si="238"/>
        <v>6.4431358824721605E-2</v>
      </c>
      <c r="AI1230" s="11">
        <f>(3*K1230)/($C$2*$C$3*2)</f>
        <v>-1.4999999999999999E-2</v>
      </c>
      <c r="AJ1230">
        <f t="shared" si="231"/>
        <v>0.36118</v>
      </c>
      <c r="AK1230">
        <f t="shared" si="232"/>
        <v>6.4431358824721605E-2</v>
      </c>
      <c r="AL1230">
        <f>0</f>
        <v>0</v>
      </c>
      <c r="AN1230">
        <f t="shared" si="233"/>
        <v>9.3327524075166677E-7</v>
      </c>
    </row>
    <row r="1231" spans="7:40" x14ac:dyDescent="0.25">
      <c r="G1231">
        <f>G1230+($C$6/1700)</f>
        <v>0.36147058823530165</v>
      </c>
      <c r="H1231" s="7">
        <f t="shared" si="234"/>
        <v>0.36147000000000001</v>
      </c>
      <c r="I1231" s="7">
        <f t="shared" si="239"/>
        <v>1231</v>
      </c>
      <c r="J1231" s="7">
        <f t="shared" si="240"/>
        <v>13.809000000000099</v>
      </c>
      <c r="K1231" s="7">
        <v>-100</v>
      </c>
      <c r="L1231">
        <f>SQRT(ABS((6*J1231)/($C$2*$C$8)))</f>
        <v>6.4363809707008723E-2</v>
      </c>
      <c r="M1231">
        <f>(3*K1231)/($C$2*$C$3*2)</f>
        <v>-1.4999999999999999E-2</v>
      </c>
      <c r="N1231">
        <f t="shared" si="235"/>
        <v>6.4363809707008723E-2</v>
      </c>
      <c r="O1231">
        <f t="shared" si="236"/>
        <v>9.7979589711327184E-2</v>
      </c>
      <c r="P1231">
        <f t="shared" si="230"/>
        <v>-94949.96791569794</v>
      </c>
      <c r="Q1231">
        <f>0</f>
        <v>0</v>
      </c>
      <c r="R1231" s="12">
        <f>ACOS((ABS($C$7-H1231))/$C$5)</f>
        <v>0.96002439710385856</v>
      </c>
      <c r="S1231">
        <f>ABS((2*$C$5/O1231)*((SIN(3*R1231))-(SIN(R1231))+((ABS($C$6/2-$C$7))/$C$5)*(2*COS(2*R1231)-1)))</f>
        <v>3.6671359572226199</v>
      </c>
      <c r="T1231">
        <f>SIN(R1231)*$C$5</f>
        <v>1.638411120567726E-2</v>
      </c>
      <c r="U1231">
        <f>IFERROR($C$3*S1231,0)</f>
        <v>733427.19144452398</v>
      </c>
      <c r="V1231">
        <f>ATAN((M1231/2)/ABS((G1231-$C$7)))</f>
        <v>-0.57907426936742923</v>
      </c>
      <c r="W1231">
        <f>SQRT(((O1231/2))^2+(ABS(G1231-$C$7))^2)</f>
        <v>5.0314753248563625E-2</v>
      </c>
      <c r="X1231">
        <f>0</f>
        <v>0</v>
      </c>
      <c r="Y1231">
        <f>G1231-$C$7</f>
        <v>1.1470588235301671E-2</v>
      </c>
      <c r="Z1231">
        <f t="shared" si="237"/>
        <v>1.1109998103051125E-6</v>
      </c>
      <c r="AA1231">
        <f>W1231/$C$5</f>
        <v>2.5157376624281813</v>
      </c>
      <c r="AB1231">
        <f>Y1231/$C$5</f>
        <v>0.57352941176508354</v>
      </c>
      <c r="AC1231">
        <f>$C$4/$C$5</f>
        <v>0</v>
      </c>
      <c r="AD1231">
        <f>IFERROR(ABS(((J1231*$C$5)/(4*Z1231))*((((1/(AA1231^3))-AA1231)*SIN(V1231))-(((4/(AA1231^5))-(5/(AA1231^3))+AA1231)*SIN(3*V1231))-(2*AC1231*((3/(AA1231^4))-(4/(AA1231^2))+1)*COS(2*V1231))+(2*AC1231*((1/(AA1231^2))-1)))),0)</f>
        <v>220794.64586620862</v>
      </c>
      <c r="AE1231">
        <f>0</f>
        <v>0</v>
      </c>
      <c r="AF1231">
        <f>MAX($C$8,AD1231)</f>
        <v>400000</v>
      </c>
      <c r="AG1231" s="11">
        <f>MAX(AE1231,$C$3,U1231)</f>
        <v>733427.19144452398</v>
      </c>
      <c r="AH1231" s="11">
        <f t="shared" si="238"/>
        <v>6.4363809707008723E-2</v>
      </c>
      <c r="AI1231" s="11">
        <f>(3*K1231)/($C$2*$C$3*2)</f>
        <v>-1.4999999999999999E-2</v>
      </c>
      <c r="AJ1231">
        <f t="shared" si="231"/>
        <v>0.36147000000000001</v>
      </c>
      <c r="AK1231">
        <f t="shared" si="232"/>
        <v>6.4363809707008723E-2</v>
      </c>
      <c r="AL1231">
        <f>0</f>
        <v>0</v>
      </c>
      <c r="AN1231">
        <f t="shared" si="233"/>
        <v>9.3229474952939682E-7</v>
      </c>
    </row>
    <row r="1232" spans="7:40" x14ac:dyDescent="0.25">
      <c r="G1232">
        <f>G1231+($C$6/1700)</f>
        <v>0.36176470588236048</v>
      </c>
      <c r="H1232" s="7">
        <f t="shared" si="234"/>
        <v>0.36176000000000003</v>
      </c>
      <c r="I1232" s="7">
        <f t="shared" si="239"/>
        <v>1232</v>
      </c>
      <c r="J1232" s="7">
        <f t="shared" si="240"/>
        <v>13.780000000000097</v>
      </c>
      <c r="K1232" s="7">
        <v>-100</v>
      </c>
      <c r="L1232">
        <f>SQRT(ABS((6*J1232)/($C$2*$C$8)))</f>
        <v>6.4296189622714259E-2</v>
      </c>
      <c r="M1232">
        <f>(3*K1232)/($C$2*$C$3*2)</f>
        <v>-1.4999999999999999E-2</v>
      </c>
      <c r="N1232">
        <f t="shared" si="235"/>
        <v>6.4296189622714259E-2</v>
      </c>
      <c r="O1232">
        <f t="shared" si="236"/>
        <v>9.7979589711327184E-2</v>
      </c>
      <c r="P1232">
        <f t="shared" si="230"/>
        <v>-93920.95808715171</v>
      </c>
      <c r="Q1232">
        <f>0</f>
        <v>0</v>
      </c>
      <c r="R1232" s="12">
        <f>ACOS((ABS($C$7-H1232))/$C$5)</f>
        <v>0.94221232770832053</v>
      </c>
      <c r="S1232">
        <f>ABS((2*$C$5/O1232)*((SIN(3*R1232))-(SIN(R1232))+((ABS($C$6/2-$C$7))/$C$5)*(2*COS(2*R1232)-1)))</f>
        <v>3.5044876714455144</v>
      </c>
      <c r="T1232">
        <f>SIN(R1232)*$C$5</f>
        <v>1.6177218549552914E-2</v>
      </c>
      <c r="U1232">
        <f>IFERROR($C$3*S1232,0)</f>
        <v>700897.53428910288</v>
      </c>
      <c r="V1232">
        <f>ATAN((M1232/2)/ABS((G1232-$C$7)))</f>
        <v>-0.56753762478445924</v>
      </c>
      <c r="W1232">
        <f>SQRT(((O1232/2))^2+(ABS(G1232-$C$7))^2)</f>
        <v>5.0382619071446165E-2</v>
      </c>
      <c r="X1232">
        <f>0</f>
        <v>0</v>
      </c>
      <c r="Y1232">
        <f>G1232-$C$7</f>
        <v>1.1764705882360504E-2</v>
      </c>
      <c r="Z1232">
        <f t="shared" si="237"/>
        <v>1.1075018662512609E-6</v>
      </c>
      <c r="AA1232">
        <f>W1232/$C$5</f>
        <v>2.5191309535723083</v>
      </c>
      <c r="AB1232">
        <f>Y1232/$C$5</f>
        <v>0.58823529411802522</v>
      </c>
      <c r="AC1232">
        <f>$C$4/$C$5</f>
        <v>0</v>
      </c>
      <c r="AD1232">
        <f>IFERROR(ABS(((J1232*$C$5)/(4*Z1232))*((((1/(AA1232^3))-AA1232)*SIN(V1232))-(((4/(AA1232^5))-(5/(AA1232^3))+AA1232)*SIN(3*V1232))-(2*AC1232*((3/(AA1232^4))-(4/(AA1232^2))+1)*COS(2*V1232))+(2*AC1232*((1/(AA1232^2))-1)))),0)</f>
        <v>220657.74906632147</v>
      </c>
      <c r="AE1232">
        <f>0</f>
        <v>0</v>
      </c>
      <c r="AF1232">
        <f>MAX($C$8,AD1232)</f>
        <v>400000</v>
      </c>
      <c r="AG1232" s="11">
        <f>MAX(AE1232,$C$3,U1232)</f>
        <v>700897.53428910288</v>
      </c>
      <c r="AH1232" s="11">
        <f t="shared" si="238"/>
        <v>6.4296189622714259E-2</v>
      </c>
      <c r="AI1232" s="11">
        <f>(3*K1232)/($C$2*$C$3*2)</f>
        <v>-1.4999999999999999E-2</v>
      </c>
      <c r="AJ1232">
        <f t="shared" si="231"/>
        <v>0.36176000000000003</v>
      </c>
      <c r="AK1232">
        <f t="shared" si="232"/>
        <v>6.4296189622714259E-2</v>
      </c>
      <c r="AL1232">
        <f>0</f>
        <v>0</v>
      </c>
      <c r="AN1232">
        <f t="shared" si="233"/>
        <v>9.6339244339978215E-7</v>
      </c>
    </row>
    <row r="1233" spans="7:40" x14ac:dyDescent="0.25">
      <c r="G1233">
        <f>G1232+($C$6/1700)</f>
        <v>0.36205882352941932</v>
      </c>
      <c r="H1233" s="7">
        <f t="shared" si="234"/>
        <v>0.36205999999999999</v>
      </c>
      <c r="I1233" s="7">
        <f t="shared" si="239"/>
        <v>1233</v>
      </c>
      <c r="J1233" s="7">
        <f t="shared" si="240"/>
        <v>13.750000000000099</v>
      </c>
      <c r="K1233" s="7">
        <v>-100</v>
      </c>
      <c r="L1233">
        <f>SQRT(ABS((6*J1233)/($C$2*$C$8)))</f>
        <v>6.4226162893325875E-2</v>
      </c>
      <c r="M1233">
        <f>(3*K1233)/($C$2*$C$3*2)</f>
        <v>-1.4999999999999999E-2</v>
      </c>
      <c r="N1233">
        <f t="shared" si="235"/>
        <v>6.4226162893325875E-2</v>
      </c>
      <c r="O1233">
        <f t="shared" si="236"/>
        <v>9.7979589711327184E-2</v>
      </c>
      <c r="P1233">
        <f t="shared" si="230"/>
        <v>-92831.790751191002</v>
      </c>
      <c r="Q1233">
        <f>0</f>
        <v>0</v>
      </c>
      <c r="R1233" s="12">
        <f>ACOS((ABS($C$7-H1233))/$C$5)</f>
        <v>0.92353992083516823</v>
      </c>
      <c r="S1233">
        <f>ABS((2*$C$5/O1233)*((SIN(3*R1233))-(SIN(R1233))+((ABS($C$6/2-$C$7))/$C$5)*(2*COS(2*R1233)-1)))</f>
        <v>3.33254666466914</v>
      </c>
      <c r="T1233">
        <f>SIN(R1233)*$C$5</f>
        <v>1.5954823721997042E-2</v>
      </c>
      <c r="U1233">
        <f>IFERROR($C$3*S1233,0)</f>
        <v>666509.332933828</v>
      </c>
      <c r="V1233">
        <f>ATAN((M1233/2)/ABS((G1233-$C$7)))</f>
        <v>-0.55640392918866821</v>
      </c>
      <c r="W1233">
        <f>SQRT(((O1233/2))^2+(ABS(G1233-$C$7))^2)</f>
        <v>5.0452108230614905E-2</v>
      </c>
      <c r="X1233">
        <f>0</f>
        <v>0</v>
      </c>
      <c r="Y1233">
        <f>G1233-$C$7</f>
        <v>1.2058823529419338E-2</v>
      </c>
      <c r="Z1233">
        <f t="shared" si="237"/>
        <v>1.1038871747290463E-6</v>
      </c>
      <c r="AA1233">
        <f>W1233/$C$5</f>
        <v>2.522605411530745</v>
      </c>
      <c r="AB1233">
        <f>Y1233/$C$5</f>
        <v>0.6029411764709669</v>
      </c>
      <c r="AC1233">
        <f>$C$4/$C$5</f>
        <v>0</v>
      </c>
      <c r="AD1233">
        <f>IFERROR(ABS(((J1233*$C$5)/(4*Z1233))*((((1/(AA1233^3))-AA1233)*SIN(V1233))-(((4/(AA1233^5))-(5/(AA1233^3))+AA1233)*SIN(3*V1233))-(2*AC1233*((3/(AA1233^4))-(4/(AA1233^2))+1)*COS(2*V1233))+(2*AC1233*((1/(AA1233^2))-1)))),0)</f>
        <v>220394.8093836132</v>
      </c>
      <c r="AE1233">
        <f>0</f>
        <v>0</v>
      </c>
      <c r="AF1233">
        <f>MAX($C$8,AD1233)</f>
        <v>400000</v>
      </c>
      <c r="AG1233" s="11">
        <f>MAX(AE1233,$C$3,U1233)</f>
        <v>666509.332933828</v>
      </c>
      <c r="AH1233" s="11">
        <f t="shared" si="238"/>
        <v>6.4226162893325875E-2</v>
      </c>
      <c r="AI1233" s="11">
        <f>(3*K1233)/($C$2*$C$3*2)</f>
        <v>-1.4999999999999999E-2</v>
      </c>
      <c r="AJ1233">
        <f t="shared" si="231"/>
        <v>0.36205999999999999</v>
      </c>
      <c r="AK1233">
        <f t="shared" si="232"/>
        <v>6.4226162893325875E-2</v>
      </c>
      <c r="AL1233">
        <f>0</f>
        <v>0</v>
      </c>
      <c r="AN1233">
        <f t="shared" si="233"/>
        <v>9.3029676716630638E-7</v>
      </c>
    </row>
    <row r="1234" spans="7:40" x14ac:dyDescent="0.25">
      <c r="G1234">
        <f>G1233+($C$6/1700)</f>
        <v>0.36235294117647815</v>
      </c>
      <c r="H1234" s="7">
        <f t="shared" si="234"/>
        <v>0.36235000000000001</v>
      </c>
      <c r="I1234" s="7">
        <f t="shared" si="239"/>
        <v>1234</v>
      </c>
      <c r="J1234" s="7">
        <f t="shared" si="240"/>
        <v>13.721000000000098</v>
      </c>
      <c r="K1234" s="7">
        <v>-100</v>
      </c>
      <c r="L1234">
        <f>SQRT(ABS((6*J1234)/($C$2*$C$8)))</f>
        <v>6.4158397735604569E-2</v>
      </c>
      <c r="M1234">
        <f>(3*K1234)/($C$2*$C$3*2)</f>
        <v>-1.4999999999999999E-2</v>
      </c>
      <c r="N1234">
        <f t="shared" si="235"/>
        <v>6.4158397735604569E-2</v>
      </c>
      <c r="O1234">
        <f t="shared" si="236"/>
        <v>9.7979589711327184E-2</v>
      </c>
      <c r="P1234">
        <f t="shared" si="230"/>
        <v>-91755.570758272312</v>
      </c>
      <c r="Q1234">
        <f>0</f>
        <v>0</v>
      </c>
      <c r="R1234" s="12">
        <f>ACOS((ABS($C$7-H1234))/$C$5)</f>
        <v>0.90523595727943407</v>
      </c>
      <c r="S1234">
        <f>ABS((2*$C$5/O1234)*((SIN(3*R1234))-(SIN(R1234))+((ABS($C$6/2-$C$7))/$C$5)*(2*COS(2*R1234)-1)))</f>
        <v>3.1628298149031515</v>
      </c>
      <c r="T1234">
        <f>SIN(R1234)*$C$5</f>
        <v>1.5731417609357375E-2</v>
      </c>
      <c r="U1234">
        <f>IFERROR($C$3*S1234,0)</f>
        <v>632565.96298063034</v>
      </c>
      <c r="V1234">
        <f>ATAN((M1234/2)/ABS((G1234-$C$7)))</f>
        <v>-0.54565505452671936</v>
      </c>
      <c r="W1234">
        <f>SQRT(((O1234/2))^2+(ABS(G1234-$C$7))^2)</f>
        <v>5.0523214027905362E-2</v>
      </c>
      <c r="X1234">
        <f>0</f>
        <v>0</v>
      </c>
      <c r="Y1234">
        <f>G1234-$C$7</f>
        <v>1.2352941176478172E-2</v>
      </c>
      <c r="Z1234">
        <f t="shared" si="237"/>
        <v>1.1003967191627959E-6</v>
      </c>
      <c r="AA1234">
        <f>W1234/$C$5</f>
        <v>2.526160701395268</v>
      </c>
      <c r="AB1234">
        <f>Y1234/$C$5</f>
        <v>0.61764705882390858</v>
      </c>
      <c r="AC1234">
        <f>$C$4/$C$5</f>
        <v>0</v>
      </c>
      <c r="AD1234">
        <f>IFERROR(ABS(((J1234*$C$5)/(4*Z1234))*((((1/(AA1234^3))-AA1234)*SIN(V1234))-(((4/(AA1234^5))-(5/(AA1234^3))+AA1234)*SIN(3*V1234))-(2*AC1234*((3/(AA1234^4))-(4/(AA1234^2))+1)*COS(2*V1234))+(2*AC1234*((1/(AA1234^2))-1)))),0)</f>
        <v>220004.04095674481</v>
      </c>
      <c r="AE1234">
        <f>0</f>
        <v>0</v>
      </c>
      <c r="AF1234">
        <f>MAX($C$8,AD1234)</f>
        <v>400000</v>
      </c>
      <c r="AG1234" s="11">
        <f>MAX(AE1234,$C$3,U1234)</f>
        <v>632565.96298063034</v>
      </c>
      <c r="AH1234" s="11">
        <f t="shared" si="238"/>
        <v>6.4158397735604569E-2</v>
      </c>
      <c r="AI1234" s="11">
        <f>(3*K1234)/($C$2*$C$3*2)</f>
        <v>-1.4999999999999999E-2</v>
      </c>
      <c r="AJ1234">
        <f t="shared" si="231"/>
        <v>0.36235000000000001</v>
      </c>
      <c r="AK1234">
        <f t="shared" si="232"/>
        <v>6.4158397735604569E-2</v>
      </c>
      <c r="AL1234">
        <f>0</f>
        <v>0</v>
      </c>
      <c r="AN1234">
        <f t="shared" si="233"/>
        <v>9.6132330669749379E-7</v>
      </c>
    </row>
    <row r="1235" spans="7:40" x14ac:dyDescent="0.25">
      <c r="G1235">
        <f>G1234+($C$6/1700)</f>
        <v>0.36264705882353698</v>
      </c>
      <c r="H1235" s="7">
        <f t="shared" si="234"/>
        <v>0.36264999999999997</v>
      </c>
      <c r="I1235" s="7">
        <f t="shared" si="239"/>
        <v>1235</v>
      </c>
      <c r="J1235" s="7">
        <f t="shared" si="240"/>
        <v>13.691000000000102</v>
      </c>
      <c r="K1235" s="7">
        <v>-100</v>
      </c>
      <c r="L1235">
        <f>SQRT(ABS((6*J1235)/($C$2*$C$8)))</f>
        <v>6.4088220446506639E-2</v>
      </c>
      <c r="M1235">
        <f>(3*K1235)/($C$2*$C$3*2)</f>
        <v>-1.4999999999999999E-2</v>
      </c>
      <c r="N1235">
        <f t="shared" si="235"/>
        <v>6.4088220446506639E-2</v>
      </c>
      <c r="O1235">
        <f t="shared" si="236"/>
        <v>9.7979589711327184E-2</v>
      </c>
      <c r="P1235">
        <f t="shared" si="230"/>
        <v>-90618.54566485442</v>
      </c>
      <c r="Q1235">
        <f>0</f>
        <v>0</v>
      </c>
      <c r="R1235" s="12">
        <f>ACOS((ABS($C$7-H1235))/$C$5)</f>
        <v>0.8860197145493981</v>
      </c>
      <c r="S1235">
        <f>ABS((2*$C$5/O1235)*((SIN(3*R1235))-(SIN(R1235))+((ABS($C$6/2-$C$7))/$C$5)*(2*COS(2*R1235)-1)))</f>
        <v>2.9836927830053579</v>
      </c>
      <c r="T1235">
        <f>SIN(R1235)*$C$5</f>
        <v>1.5491207183431515E-2</v>
      </c>
      <c r="U1235">
        <f>IFERROR($C$3*S1235,0)</f>
        <v>596738.55660107161</v>
      </c>
      <c r="V1235">
        <f>ATAN((M1235/2)/ABS((G1235-$C$7)))</f>
        <v>-0.5352737480898957</v>
      </c>
      <c r="W1235">
        <f>SQRT(((O1235/2))^2+(ABS(G1235-$C$7))^2)</f>
        <v>5.0595929647413419E-2</v>
      </c>
      <c r="X1235">
        <f>0</f>
        <v>0</v>
      </c>
      <c r="Y1235">
        <f>G1235-$C$7</f>
        <v>1.2647058823537005E-2</v>
      </c>
      <c r="Z1235">
        <f t="shared" si="237"/>
        <v>1.0967897826664114E-6</v>
      </c>
      <c r="AA1235">
        <f>W1235/$C$5</f>
        <v>2.5297964823706711</v>
      </c>
      <c r="AB1235">
        <f>Y1235/$C$5</f>
        <v>0.63235294117685026</v>
      </c>
      <c r="AC1235">
        <f>$C$4/$C$5</f>
        <v>0</v>
      </c>
      <c r="AD1235">
        <f>IFERROR(ABS(((J1235*$C$5)/(4*Z1235))*((((1/(AA1235^3))-AA1235)*SIN(V1235))-(((4/(AA1235^5))-(5/(AA1235^3))+AA1235)*SIN(3*V1235))-(2*AC1235*((3/(AA1235^4))-(4/(AA1235^2))+1)*COS(2*V1235))+(2*AC1235*((1/(AA1235^2))-1)))),0)</f>
        <v>219514.53122629126</v>
      </c>
      <c r="AE1235">
        <f>0</f>
        <v>0</v>
      </c>
      <c r="AF1235">
        <f>MAX($C$8,AD1235)</f>
        <v>400000</v>
      </c>
      <c r="AG1235" s="11">
        <f>MAX(AE1235,$C$3,U1235)</f>
        <v>596738.55660107161</v>
      </c>
      <c r="AH1235" s="11">
        <f t="shared" si="238"/>
        <v>6.4088220446506639E-2</v>
      </c>
      <c r="AI1235" s="11">
        <f>(3*K1235)/($C$2*$C$3*2)</f>
        <v>-1.4999999999999999E-2</v>
      </c>
      <c r="AJ1235">
        <f t="shared" si="231"/>
        <v>0.36264999999999997</v>
      </c>
      <c r="AK1235">
        <f t="shared" si="232"/>
        <v>6.4088220446506639E-2</v>
      </c>
      <c r="AL1235">
        <f>0</f>
        <v>0</v>
      </c>
      <c r="AN1235">
        <f t="shared" si="233"/>
        <v>9.2829448452529359E-7</v>
      </c>
    </row>
    <row r="1236" spans="7:40" x14ac:dyDescent="0.25">
      <c r="G1236">
        <f>G1235+($C$6/1700)</f>
        <v>0.36294117647059582</v>
      </c>
      <c r="H1236" s="7">
        <f t="shared" si="234"/>
        <v>0.36293999999999998</v>
      </c>
      <c r="I1236" s="7">
        <f t="shared" si="239"/>
        <v>1236</v>
      </c>
      <c r="J1236" s="7">
        <f t="shared" si="240"/>
        <v>13.6620000000001</v>
      </c>
      <c r="K1236" s="7">
        <v>-100</v>
      </c>
      <c r="L1236">
        <f>SQRT(ABS((6*J1236)/($C$2*$C$8)))</f>
        <v>6.4020309277603701E-2</v>
      </c>
      <c r="M1236">
        <f>(3*K1236)/($C$2*$C$3*2)</f>
        <v>-1.4999999999999999E-2</v>
      </c>
      <c r="N1236">
        <f t="shared" si="235"/>
        <v>6.4020309277603701E-2</v>
      </c>
      <c r="O1236">
        <f t="shared" si="236"/>
        <v>9.7979589711327184E-2</v>
      </c>
      <c r="P1236">
        <f t="shared" si="230"/>
        <v>-89496.912935838423</v>
      </c>
      <c r="Q1236">
        <f>0</f>
        <v>0</v>
      </c>
      <c r="R1236" s="12">
        <f>ACOS((ABS($C$7-H1236))/$C$5)</f>
        <v>0.86715296786109675</v>
      </c>
      <c r="S1236">
        <f>ABS((2*$C$5/O1236)*((SIN(3*R1236))-(SIN(R1236))+((ABS($C$6/2-$C$7))/$C$5)*(2*COS(2*R1236)-1)))</f>
        <v>2.8071394520419042</v>
      </c>
      <c r="T1236">
        <f>SIN(R1236)*$C$5</f>
        <v>1.5249799998688503E-2</v>
      </c>
      <c r="U1236">
        <f>IFERROR($C$3*S1236,0)</f>
        <v>561427.89040838089</v>
      </c>
      <c r="V1236">
        <f>ATAN((M1236/2)/ABS((G1236-$C$7)))</f>
        <v>-0.52524359965395007</v>
      </c>
      <c r="W1236">
        <f>SQRT(((O1236/2))^2+(ABS(G1236-$C$7))^2)</f>
        <v>5.067024815849145E-2</v>
      </c>
      <c r="X1236">
        <f>0</f>
        <v>0</v>
      </c>
      <c r="Y1236">
        <f>G1236-$C$7</f>
        <v>1.2941176470595839E-2</v>
      </c>
      <c r="Z1236">
        <f t="shared" si="237"/>
        <v>1.0933068316882853E-6</v>
      </c>
      <c r="AA1236">
        <f>W1236/$C$5</f>
        <v>2.5335124079245723</v>
      </c>
      <c r="AB1236">
        <f>Y1236/$C$5</f>
        <v>0.64705882352979194</v>
      </c>
      <c r="AC1236">
        <f>$C$4/$C$5</f>
        <v>0</v>
      </c>
      <c r="AD1236">
        <f>IFERROR(ABS(((J1236*$C$5)/(4*Z1236))*((((1/(AA1236^3))-AA1236)*SIN(V1236))-(((4/(AA1236^5))-(5/(AA1236^3))+AA1236)*SIN(3*V1236))-(2*AC1236*((3/(AA1236^4))-(4/(AA1236^2))+1)*COS(2*V1236))+(2*AC1236*((1/(AA1236^2))-1)))),0)</f>
        <v>218922.20426521741</v>
      </c>
      <c r="AE1236">
        <f>0</f>
        <v>0</v>
      </c>
      <c r="AF1236">
        <f>MAX($C$8,AD1236)</f>
        <v>400000</v>
      </c>
      <c r="AG1236" s="11">
        <f>MAX(AE1236,$C$3,U1236)</f>
        <v>561427.89040838089</v>
      </c>
      <c r="AH1236" s="11">
        <f t="shared" si="238"/>
        <v>6.4020309277603701E-2</v>
      </c>
      <c r="AI1236" s="11">
        <f>(3*K1236)/($C$2*$C$3*2)</f>
        <v>-1.4999999999999999E-2</v>
      </c>
      <c r="AJ1236">
        <f t="shared" si="231"/>
        <v>0.36293999999999998</v>
      </c>
      <c r="AK1236">
        <f t="shared" si="232"/>
        <v>6.4020309277603701E-2</v>
      </c>
      <c r="AL1236">
        <f>0</f>
        <v>0</v>
      </c>
      <c r="AN1236">
        <f t="shared" si="233"/>
        <v>9.5924970680221978E-7</v>
      </c>
    </row>
    <row r="1237" spans="7:40" x14ac:dyDescent="0.25">
      <c r="G1237">
        <f>G1236+($C$6/1700)</f>
        <v>0.36323529411765465</v>
      </c>
      <c r="H1237" s="7">
        <f t="shared" si="234"/>
        <v>0.36324000000000001</v>
      </c>
      <c r="I1237" s="7">
        <f t="shared" si="239"/>
        <v>1237</v>
      </c>
      <c r="J1237" s="7">
        <f t="shared" si="240"/>
        <v>13.632000000000097</v>
      </c>
      <c r="K1237" s="7">
        <v>-100</v>
      </c>
      <c r="L1237">
        <f>SQRT(ABS((6*J1237)/($C$2*$C$8)))</f>
        <v>6.3949980453476524E-2</v>
      </c>
      <c r="M1237">
        <f>(3*K1237)/($C$2*$C$3*2)</f>
        <v>-1.4999999999999999E-2</v>
      </c>
      <c r="N1237">
        <f t="shared" si="235"/>
        <v>6.3949980453476524E-2</v>
      </c>
      <c r="O1237">
        <f t="shared" si="236"/>
        <v>9.7979589711327184E-2</v>
      </c>
      <c r="P1237">
        <f t="shared" si="230"/>
        <v>-88313.667255022418</v>
      </c>
      <c r="Q1237">
        <f>0</f>
        <v>0</v>
      </c>
      <c r="R1237" s="12">
        <f>ACOS((ABS($C$7-H1237))/$C$5)</f>
        <v>0.8473122680185966</v>
      </c>
      <c r="S1237">
        <f>ABS((2*$C$5/O1237)*((SIN(3*R1237))-(SIN(R1237))+((ABS($C$6/2-$C$7))/$C$5)*(2*COS(2*R1237)-1)))</f>
        <v>2.6210623883893791</v>
      </c>
      <c r="T1237">
        <f>SIN(R1237)*$C$5</f>
        <v>1.4990076717615531E-2</v>
      </c>
      <c r="U1237">
        <f>IFERROR($C$3*S1237,0)</f>
        <v>524212.47767787584</v>
      </c>
      <c r="V1237">
        <f>ATAN((M1237/2)/ABS((G1237-$C$7)))</f>
        <v>-0.51554900745873233</v>
      </c>
      <c r="W1237">
        <f>SQRT(((O1237/2))^2+(ABS(G1237-$C$7))^2)</f>
        <v>5.0746162518764189E-2</v>
      </c>
      <c r="X1237">
        <f>0</f>
        <v>0</v>
      </c>
      <c r="Y1237">
        <f>G1237-$C$7</f>
        <v>1.3235294117654672E-2</v>
      </c>
      <c r="Z1237">
        <f t="shared" si="237"/>
        <v>1.0897076669272478E-6</v>
      </c>
      <c r="AA1237">
        <f>W1237/$C$5</f>
        <v>2.5373081259382095</v>
      </c>
      <c r="AB1237">
        <f>Y1237/$C$5</f>
        <v>0.66176470588273362</v>
      </c>
      <c r="AC1237">
        <f>$C$4/$C$5</f>
        <v>0</v>
      </c>
      <c r="AD1237">
        <f>IFERROR(ABS(((J1237*$C$5)/(4*Z1237))*((((1/(AA1237^3))-AA1237)*SIN(V1237))-(((4/(AA1237^5))-(5/(AA1237^3))+AA1237)*SIN(3*V1237))-(2*AC1237*((3/(AA1237^4))-(4/(AA1237^2))+1)*COS(2*V1237))+(2*AC1237*((1/(AA1237^2))-1)))),0)</f>
        <v>218254.01418500402</v>
      </c>
      <c r="AE1237">
        <f>0</f>
        <v>0</v>
      </c>
      <c r="AF1237">
        <f>MAX($C$8,AD1237)</f>
        <v>400000</v>
      </c>
      <c r="AG1237" s="11">
        <f>MAX(AE1237,$C$3,U1237)</f>
        <v>524212.47767787584</v>
      </c>
      <c r="AH1237" s="11">
        <f t="shared" si="238"/>
        <v>6.3949980453476524E-2</v>
      </c>
      <c r="AI1237" s="11">
        <f>(3*K1237)/($C$2*$C$3*2)</f>
        <v>-1.4999999999999999E-2</v>
      </c>
      <c r="AJ1237">
        <f t="shared" si="231"/>
        <v>0.36324000000000001</v>
      </c>
      <c r="AK1237">
        <f t="shared" si="232"/>
        <v>6.3949980453476524E-2</v>
      </c>
      <c r="AL1237">
        <f>0</f>
        <v>0</v>
      </c>
      <c r="AN1237">
        <f t="shared" si="233"/>
        <v>9.2628787371965516E-7</v>
      </c>
    </row>
    <row r="1238" spans="7:40" x14ac:dyDescent="0.25">
      <c r="G1238">
        <f>G1237+($C$6/1700)</f>
        <v>0.36352941176471348</v>
      </c>
      <c r="H1238" s="7">
        <f t="shared" si="234"/>
        <v>0.36353000000000002</v>
      </c>
      <c r="I1238" s="7">
        <f t="shared" si="239"/>
        <v>1238</v>
      </c>
      <c r="J1238" s="7">
        <f t="shared" si="240"/>
        <v>13.603000000000096</v>
      </c>
      <c r="K1238" s="7">
        <v>-100</v>
      </c>
      <c r="L1238">
        <f>SQRT(ABS((6*J1238)/($C$2*$C$8)))</f>
        <v>6.3881922325490711E-2</v>
      </c>
      <c r="M1238">
        <f>(3*K1238)/($C$2*$C$3*2)</f>
        <v>-1.4999999999999999E-2</v>
      </c>
      <c r="N1238">
        <f t="shared" si="235"/>
        <v>6.3881922325490711E-2</v>
      </c>
      <c r="O1238">
        <f t="shared" si="236"/>
        <v>9.7979589711327184E-2</v>
      </c>
      <c r="P1238">
        <f t="shared" si="230"/>
        <v>-87147.951556839093</v>
      </c>
      <c r="Q1238">
        <f>0</f>
        <v>0</v>
      </c>
      <c r="R1238" s="12">
        <f>ACOS((ABS($C$7-H1238))/$C$5)</f>
        <v>0.8277967065772921</v>
      </c>
      <c r="S1238">
        <f>ABS((2*$C$5/O1238)*((SIN(3*R1238))-(SIN(R1238))+((ABS($C$6/2-$C$7))/$C$5)*(2*COS(2*R1238)-1)))</f>
        <v>2.4379370321696929</v>
      </c>
      <c r="T1238">
        <f>SIN(R1238)*$C$5</f>
        <v>1.4728852636916388E-2</v>
      </c>
      <c r="U1238">
        <f>IFERROR($C$3*S1238,0)</f>
        <v>487587.4064339386</v>
      </c>
      <c r="V1238">
        <f>ATAN((M1238/2)/ABS((G1238-$C$7)))</f>
        <v>-0.50617514362035132</v>
      </c>
      <c r="W1238">
        <f>SQRT(((O1238/2))^2+(ABS(G1238-$C$7))^2)</f>
        <v>5.0823665577161704E-2</v>
      </c>
      <c r="X1238">
        <f>0</f>
        <v>0</v>
      </c>
      <c r="Y1238">
        <f>G1238-$C$7</f>
        <v>1.3529411764713506E-2</v>
      </c>
      <c r="Z1238">
        <f t="shared" si="237"/>
        <v>1.0862322367420704E-6</v>
      </c>
      <c r="AA1238">
        <f>W1238/$C$5</f>
        <v>2.5411832788580853</v>
      </c>
      <c r="AB1238">
        <f>Y1238/$C$5</f>
        <v>0.6764705882356753</v>
      </c>
      <c r="AC1238">
        <f>$C$4/$C$5</f>
        <v>0</v>
      </c>
      <c r="AD1238">
        <f>IFERROR(ABS(((J1238*$C$5)/(4*Z1238))*((((1/(AA1238^3))-AA1238)*SIN(V1238))-(((4/(AA1238^5))-(5/(AA1238^3))+AA1238)*SIN(3*V1238))-(2*AC1238*((3/(AA1238^4))-(4/(AA1238^2))+1)*COS(2*V1238))+(2*AC1238*((1/(AA1238^2))-1)))),0)</f>
        <v>217503.9149305078</v>
      </c>
      <c r="AE1238">
        <f>0</f>
        <v>0</v>
      </c>
      <c r="AF1238">
        <f>MAX($C$8,AD1238)</f>
        <v>400000</v>
      </c>
      <c r="AG1238" s="11">
        <f>MAX(AE1238,$C$3,U1238)</f>
        <v>487587.4064339386</v>
      </c>
      <c r="AH1238" s="11">
        <f t="shared" si="238"/>
        <v>6.3881922325490711E-2</v>
      </c>
      <c r="AI1238" s="11">
        <f>(3*K1238)/($C$2*$C$3*2)</f>
        <v>-1.4999999999999999E-2</v>
      </c>
      <c r="AJ1238">
        <f t="shared" si="231"/>
        <v>0.36353000000000002</v>
      </c>
      <c r="AK1238">
        <f t="shared" si="232"/>
        <v>6.3881922325490711E-2</v>
      </c>
      <c r="AL1238">
        <f>0</f>
        <v>0</v>
      </c>
      <c r="AN1238">
        <f t="shared" si="233"/>
        <v>9.2529997838525449E-7</v>
      </c>
    </row>
    <row r="1239" spans="7:40" x14ac:dyDescent="0.25">
      <c r="G1239">
        <f>G1238+($C$6/1700)</f>
        <v>0.36382352941177232</v>
      </c>
      <c r="H1239" s="7">
        <f t="shared" si="234"/>
        <v>0.36381999999999998</v>
      </c>
      <c r="I1239" s="7">
        <f t="shared" si="239"/>
        <v>1239</v>
      </c>
      <c r="J1239" s="7">
        <f t="shared" si="240"/>
        <v>13.574000000000099</v>
      </c>
      <c r="K1239" s="7">
        <v>-100</v>
      </c>
      <c r="L1239">
        <f>SQRT(ABS((6*J1239)/($C$2*$C$8)))</f>
        <v>6.3813791612785636E-2</v>
      </c>
      <c r="M1239">
        <f>(3*K1239)/($C$2*$C$3*2)</f>
        <v>-1.4999999999999999E-2</v>
      </c>
      <c r="N1239">
        <f t="shared" si="235"/>
        <v>6.3813791612785636E-2</v>
      </c>
      <c r="O1239">
        <f t="shared" si="236"/>
        <v>9.7979589711327184E-2</v>
      </c>
      <c r="P1239">
        <f t="shared" si="230"/>
        <v>-85960.867348176253</v>
      </c>
      <c r="Q1239">
        <f>0</f>
        <v>0</v>
      </c>
      <c r="R1239" s="12">
        <f>ACOS((ABS($C$7-H1239))/$C$5)</f>
        <v>0.80792478335867079</v>
      </c>
      <c r="S1239">
        <f>ABS((2*$C$5/O1239)*((SIN(3*R1239))-(SIN(R1239))+((ABS($C$6/2-$C$7))/$C$5)*(2*COS(2*R1239)-1)))</f>
        <v>2.2516901249981447</v>
      </c>
      <c r="T1239">
        <f>SIN(R1239)*$C$5</f>
        <v>1.4457095143907715E-2</v>
      </c>
      <c r="U1239">
        <f>IFERROR($C$3*S1239,0)</f>
        <v>450338.02499962895</v>
      </c>
      <c r="V1239">
        <f>ATAN((M1239/2)/ABS((G1239-$C$7)))</f>
        <v>-0.49710791945022481</v>
      </c>
      <c r="W1239">
        <f>SQRT(((O1239/2))^2+(ABS(G1239-$C$7))^2)</f>
        <v>5.0902750076966742E-2</v>
      </c>
      <c r="X1239">
        <f>0</f>
        <v>0</v>
      </c>
      <c r="Y1239">
        <f>G1239-$C$7</f>
        <v>1.382352941177234E-2</v>
      </c>
      <c r="Z1239">
        <f t="shared" si="237"/>
        <v>1.0827605091899484E-6</v>
      </c>
      <c r="AA1239">
        <f>W1239/$C$5</f>
        <v>2.5451375038483373</v>
      </c>
      <c r="AB1239">
        <f>Y1239/$C$5</f>
        <v>0.69117647058861698</v>
      </c>
      <c r="AC1239">
        <f>$C$4/$C$5</f>
        <v>0</v>
      </c>
      <c r="AD1239">
        <f>IFERROR(ABS(((J1239*$C$5)/(4*Z1239))*((((1/(AA1239^3))-AA1239)*SIN(V1239))-(((4/(AA1239^5))-(5/(AA1239^3))+AA1239)*SIN(3*V1239))-(2*AC1239*((3/(AA1239^4))-(4/(AA1239^2))+1)*COS(2*V1239))+(2*AC1239*((1/(AA1239^2))-1)))),0)</f>
        <v>216689.00552927321</v>
      </c>
      <c r="AE1239">
        <f>0</f>
        <v>0</v>
      </c>
      <c r="AF1239">
        <f>MAX($C$8,AD1239)</f>
        <v>400000</v>
      </c>
      <c r="AG1239" s="11">
        <f>MAX(AE1239,$C$3,U1239)</f>
        <v>450338.02499962895</v>
      </c>
      <c r="AH1239" s="11">
        <f t="shared" si="238"/>
        <v>6.3813791612785636E-2</v>
      </c>
      <c r="AI1239" s="11">
        <f>(3*K1239)/($C$2*$C$3*2)</f>
        <v>-1.4999999999999999E-2</v>
      </c>
      <c r="AJ1239">
        <f t="shared" si="231"/>
        <v>0.36381999999999998</v>
      </c>
      <c r="AK1239">
        <f t="shared" si="232"/>
        <v>6.3813791612785636E-2</v>
      </c>
      <c r="AL1239">
        <f>0</f>
        <v>0</v>
      </c>
      <c r="AN1239">
        <f t="shared" si="233"/>
        <v>9.561485240275924E-7</v>
      </c>
    </row>
    <row r="1240" spans="7:40" x14ac:dyDescent="0.25">
      <c r="G1240">
        <f>G1239+($C$6/1700)</f>
        <v>0.36411764705883115</v>
      </c>
      <c r="H1240" s="7">
        <f t="shared" si="234"/>
        <v>0.36412</v>
      </c>
      <c r="I1240" s="7">
        <f t="shared" si="239"/>
        <v>1240</v>
      </c>
      <c r="J1240" s="7">
        <f t="shared" si="240"/>
        <v>13.544000000000096</v>
      </c>
      <c r="K1240" s="7">
        <v>-100</v>
      </c>
      <c r="L1240">
        <f>SQRT(ABS((6*J1240)/($C$2*$C$8)))</f>
        <v>6.374323493516805E-2</v>
      </c>
      <c r="M1240">
        <f>(3*K1240)/($C$2*$C$3*2)</f>
        <v>-1.4999999999999999E-2</v>
      </c>
      <c r="N1240">
        <f t="shared" si="235"/>
        <v>6.374323493516805E-2</v>
      </c>
      <c r="O1240">
        <f t="shared" si="236"/>
        <v>9.7979589711327184E-2</v>
      </c>
      <c r="P1240">
        <f t="shared" si="230"/>
        <v>-84710.438874034153</v>
      </c>
      <c r="Q1240">
        <f>0</f>
        <v>0</v>
      </c>
      <c r="R1240" s="12">
        <f>ACOS((ABS($C$7-H1240))/$C$5)</f>
        <v>0.78696216594792068</v>
      </c>
      <c r="S1240">
        <f>ABS((2*$C$5/O1240)*((SIN(3*R1240))-(SIN(R1240))+((ABS($C$6/2-$C$7))/$C$5)*(2*COS(2*R1240)-1)))</f>
        <v>2.0558202327900839</v>
      </c>
      <c r="T1240">
        <f>SIN(R1240)*$C$5</f>
        <v>1.4164236654334725E-2</v>
      </c>
      <c r="U1240">
        <f>IFERROR($C$3*S1240,0)</f>
        <v>411164.04655801679</v>
      </c>
      <c r="V1240">
        <f>ATAN((M1240/2)/ABS((G1240-$C$7)))</f>
        <v>-0.48833395105618116</v>
      </c>
      <c r="W1240">
        <f>SQRT(((O1240/2))^2+(ABS(G1240-$C$7))^2)</f>
        <v>5.098340865887379E-2</v>
      </c>
      <c r="X1240">
        <f>0</f>
        <v>0</v>
      </c>
      <c r="Y1240">
        <f>G1240-$C$7</f>
        <v>1.4117647058831173E-2</v>
      </c>
      <c r="Z1240">
        <f t="shared" si="237"/>
        <v>1.0791729674524029E-6</v>
      </c>
      <c r="AA1240">
        <f>W1240/$C$5</f>
        <v>2.5491704329436895</v>
      </c>
      <c r="AB1240">
        <f>Y1240/$C$5</f>
        <v>0.70588235294155866</v>
      </c>
      <c r="AC1240">
        <f>$C$4/$C$5</f>
        <v>0</v>
      </c>
      <c r="AD1240">
        <f>IFERROR(ABS(((J1240*$C$5)/(4*Z1240))*((((1/(AA1240^3))-AA1240)*SIN(V1240))-(((4/(AA1240^5))-(5/(AA1240^3))+AA1240)*SIN(3*V1240))-(2*AC1240*((3/(AA1240^4))-(4/(AA1240^2))+1)*COS(2*V1240))+(2*AC1240*((1/(AA1240^2))-1)))),0)</f>
        <v>215825.51913841735</v>
      </c>
      <c r="AE1240">
        <f>0</f>
        <v>0</v>
      </c>
      <c r="AF1240">
        <f>MAX($C$8,AD1240)</f>
        <v>400000</v>
      </c>
      <c r="AG1240" s="11">
        <f>MAX(AE1240,$C$3,U1240)</f>
        <v>411164.04655801679</v>
      </c>
      <c r="AH1240" s="11">
        <f t="shared" si="238"/>
        <v>6.374323493516805E-2</v>
      </c>
      <c r="AI1240" s="11">
        <f>(3*K1240)/($C$2*$C$3*2)</f>
        <v>-1.4999999999999999E-2</v>
      </c>
      <c r="AJ1240">
        <f t="shared" si="231"/>
        <v>0.36412</v>
      </c>
      <c r="AK1240">
        <f t="shared" si="232"/>
        <v>6.374323493516805E-2</v>
      </c>
      <c r="AL1240">
        <f>0</f>
        <v>0</v>
      </c>
      <c r="AN1240">
        <f t="shared" si="233"/>
        <v>9.2328685954045688E-7</v>
      </c>
    </row>
    <row r="1241" spans="7:40" x14ac:dyDescent="0.25">
      <c r="G1241">
        <f>G1240+($C$6/1700)</f>
        <v>0.36441176470588998</v>
      </c>
      <c r="H1241" s="7">
        <f t="shared" si="234"/>
        <v>0.36441000000000001</v>
      </c>
      <c r="I1241" s="7">
        <f t="shared" si="239"/>
        <v>1241</v>
      </c>
      <c r="J1241" s="7">
        <f t="shared" si="240"/>
        <v>13.515000000000095</v>
      </c>
      <c r="K1241" s="7">
        <v>-100</v>
      </c>
      <c r="L1241">
        <f>SQRT(ABS((6*J1241)/($C$2*$C$8)))</f>
        <v>6.3674955830373595E-2</v>
      </c>
      <c r="M1241">
        <f>(3*K1241)/($C$2*$C$3*2)</f>
        <v>-1.4999999999999999E-2</v>
      </c>
      <c r="N1241">
        <f t="shared" si="235"/>
        <v>6.3674955830373595E-2</v>
      </c>
      <c r="O1241">
        <f t="shared" si="236"/>
        <v>9.7979589711327184E-2</v>
      </c>
      <c r="P1241">
        <f t="shared" si="230"/>
        <v>-83479.983686738677</v>
      </c>
      <c r="Q1241">
        <f>0</f>
        <v>0</v>
      </c>
      <c r="R1241" s="12">
        <f>ACOS((ABS($C$7-H1241))/$C$5)</f>
        <v>0.76627325029042248</v>
      </c>
      <c r="S1241">
        <f>ABS((2*$C$5/O1241)*((SIN(3*R1241))-(SIN(R1241))+((ABS($C$6/2-$C$7))/$C$5)*(2*COS(2*R1241)-1)))</f>
        <v>1.863473356601014</v>
      </c>
      <c r="T1241">
        <f>SIN(R1241)*$C$5</f>
        <v>1.3869098745051859E-2</v>
      </c>
      <c r="U1241">
        <f>IFERROR($C$3*S1241,0)</f>
        <v>372694.67132020282</v>
      </c>
      <c r="V1241">
        <f>ATAN((M1241/2)/ABS((G1241-$C$7)))</f>
        <v>-0.47984052551811041</v>
      </c>
      <c r="W1241">
        <f>SQRT(((O1241/2))^2+(ABS(G1241-$C$7))^2)</f>
        <v>5.1065633864057144E-2</v>
      </c>
      <c r="X1241">
        <f>0</f>
        <v>0</v>
      </c>
      <c r="Y1241">
        <f>G1241-$C$7</f>
        <v>1.4411764705890007E-2</v>
      </c>
      <c r="Z1241">
        <f t="shared" si="237"/>
        <v>1.0757087850593814E-6</v>
      </c>
      <c r="AA1241">
        <f>W1241/$C$5</f>
        <v>2.553281693202857</v>
      </c>
      <c r="AB1241">
        <f>Y1241/$C$5</f>
        <v>0.72058823529450033</v>
      </c>
      <c r="AC1241">
        <f>$C$4/$C$5</f>
        <v>0</v>
      </c>
      <c r="AD1241">
        <f>IFERROR(ABS(((J1241*$C$5)/(4*Z1241))*((((1/(AA1241^3))-AA1241)*SIN(V1241))-(((4/(AA1241^5))-(5/(AA1241^3))+AA1241)*SIN(3*V1241))-(2*AC1241*((3/(AA1241^4))-(4/(AA1241^2))+1)*COS(2*V1241))+(2*AC1241*((1/(AA1241^2))-1)))),0)</f>
        <v>214905.01426472707</v>
      </c>
      <c r="AE1241">
        <f>0</f>
        <v>0</v>
      </c>
      <c r="AF1241">
        <f>MAX($C$8,AD1241)</f>
        <v>400000</v>
      </c>
      <c r="AG1241" s="11">
        <f>MAX(AE1241,$C$3,U1241)</f>
        <v>372694.67132020282</v>
      </c>
      <c r="AH1241" s="11">
        <f t="shared" si="238"/>
        <v>6.3674955830373595E-2</v>
      </c>
      <c r="AI1241" s="11">
        <f>(3*K1241)/($C$2*$C$3*2)</f>
        <v>-1.4999999999999999E-2</v>
      </c>
      <c r="AJ1241">
        <f t="shared" si="231"/>
        <v>0.36441000000000001</v>
      </c>
      <c r="AK1241">
        <f t="shared" si="232"/>
        <v>6.3674955830373595E-2</v>
      </c>
      <c r="AL1241">
        <f>0</f>
        <v>0</v>
      </c>
      <c r="AN1241">
        <f t="shared" si="233"/>
        <v>9.5406367712003701E-7</v>
      </c>
    </row>
    <row r="1242" spans="7:40" x14ac:dyDescent="0.25">
      <c r="G1242">
        <f>G1241+($C$6/1700)</f>
        <v>0.36470588235294882</v>
      </c>
      <c r="H1242" s="7">
        <f t="shared" si="234"/>
        <v>0.36470999999999998</v>
      </c>
      <c r="I1242" s="7">
        <f t="shared" si="239"/>
        <v>1242</v>
      </c>
      <c r="J1242" s="7">
        <f t="shared" si="240"/>
        <v>13.485000000000099</v>
      </c>
      <c r="K1242" s="7">
        <v>-100</v>
      </c>
      <c r="L1242">
        <f>SQRT(ABS((6*J1242)/($C$2*$C$8)))</f>
        <v>6.3604245141342802E-2</v>
      </c>
      <c r="M1242">
        <f>(3*K1242)/($C$2*$C$3*2)</f>
        <v>-1.4999999999999999E-2</v>
      </c>
      <c r="N1242">
        <f t="shared" si="235"/>
        <v>6.3604245141342802E-2</v>
      </c>
      <c r="O1242">
        <f t="shared" si="236"/>
        <v>9.7979589711327184E-2</v>
      </c>
      <c r="P1242">
        <f t="shared" si="230"/>
        <v>-82184.44900199947</v>
      </c>
      <c r="Q1242">
        <f>0</f>
        <v>0</v>
      </c>
      <c r="R1242" s="12">
        <f>ACOS((ABS($C$7-H1242))/$C$5)</f>
        <v>0.74439196066407676</v>
      </c>
      <c r="S1242">
        <f>ABS((2*$C$5/O1242)*((SIN(3*R1242))-(SIN(R1242))+((ABS($C$6/2-$C$7))/$C$5)*(2*COS(2*R1242)-1)))</f>
        <v>1.6614842678492479</v>
      </c>
      <c r="T1242">
        <f>SIN(R1242)*$C$5</f>
        <v>1.3550494455922999E-2</v>
      </c>
      <c r="U1242">
        <f>IFERROR($C$3*S1242,0)</f>
        <v>332296.85356984957</v>
      </c>
      <c r="V1242">
        <f>ATAN((M1242/2)/ABS((G1242-$C$7)))</f>
        <v>-0.47161556786211672</v>
      </c>
      <c r="W1242">
        <f>SQRT(((O1242/2))^2+(ABS(G1242-$C$7))^2)</f>
        <v>5.114941813724546E-2</v>
      </c>
      <c r="X1242">
        <f>0</f>
        <v>0</v>
      </c>
      <c r="Y1242">
        <f>G1242-$C$7</f>
        <v>1.470588235294884E-2</v>
      </c>
      <c r="Z1242">
        <f t="shared" si="237"/>
        <v>1.0721290571637672E-6</v>
      </c>
      <c r="AA1242">
        <f>W1242/$C$5</f>
        <v>2.5574709068622727</v>
      </c>
      <c r="AB1242">
        <f>Y1242/$C$5</f>
        <v>0.73529411764744201</v>
      </c>
      <c r="AC1242">
        <f>$C$4/$C$5</f>
        <v>0</v>
      </c>
      <c r="AD1242">
        <f>IFERROR(ABS(((J1242*$C$5)/(4*Z1242))*((((1/(AA1242^3))-AA1242)*SIN(V1242))-(((4/(AA1242^5))-(5/(AA1242^3))+AA1242)*SIN(3*V1242))-(2*AC1242*((3/(AA1242^4))-(4/(AA1242^2))+1)*COS(2*V1242))+(2*AC1242*((1/(AA1242^2))-1)))),0)</f>
        <v>213950.21990102329</v>
      </c>
      <c r="AE1242">
        <f>0</f>
        <v>0</v>
      </c>
      <c r="AF1242">
        <f>MAX($C$8,AD1242)</f>
        <v>400000</v>
      </c>
      <c r="AG1242" s="11">
        <f>MAX(AE1242,$C$3,U1242)</f>
        <v>332296.85356984957</v>
      </c>
      <c r="AH1242" s="11">
        <f t="shared" si="238"/>
        <v>6.3604245141342802E-2</v>
      </c>
      <c r="AI1242" s="11">
        <f>(3*K1242)/($C$2*$C$3*2)</f>
        <v>-1.4999999999999999E-2</v>
      </c>
      <c r="AJ1242">
        <f t="shared" si="231"/>
        <v>0.36470999999999998</v>
      </c>
      <c r="AK1242">
        <f t="shared" si="232"/>
        <v>6.3604245141342802E-2</v>
      </c>
      <c r="AL1242">
        <f>0</f>
        <v>0</v>
      </c>
      <c r="AN1242">
        <f t="shared" si="233"/>
        <v>9.2126934172373241E-7</v>
      </c>
    </row>
    <row r="1243" spans="7:40" x14ac:dyDescent="0.25">
      <c r="G1243">
        <f>G1242+($C$6/1700)</f>
        <v>0.36500000000000765</v>
      </c>
      <c r="H1243" s="7">
        <f t="shared" si="234"/>
        <v>0.36499999999999999</v>
      </c>
      <c r="I1243" s="7">
        <f t="shared" si="239"/>
        <v>1243</v>
      </c>
      <c r="J1243" s="7">
        <f t="shared" si="240"/>
        <v>13.456000000000097</v>
      </c>
      <c r="K1243" s="7">
        <v>-100</v>
      </c>
      <c r="L1243">
        <f>SQRT(ABS((6*J1243)/($C$2*$C$8)))</f>
        <v>6.3535816670599501E-2</v>
      </c>
      <c r="M1243">
        <f>(3*K1243)/($C$2*$C$3*2)</f>
        <v>-1.4999999999999999E-2</v>
      </c>
      <c r="N1243">
        <f t="shared" si="235"/>
        <v>6.3535816670599501E-2</v>
      </c>
      <c r="O1243">
        <f t="shared" si="236"/>
        <v>9.7979589711327184E-2</v>
      </c>
      <c r="P1243">
        <f t="shared" si="230"/>
        <v>-80909.850558539198</v>
      </c>
      <c r="Q1243">
        <f>0</f>
        <v>0</v>
      </c>
      <c r="R1243" s="12">
        <f>ACOS((ABS($C$7-H1243))/$C$5)</f>
        <v>0.72273424781341455</v>
      </c>
      <c r="S1243">
        <f>ABS((2*$C$5/O1243)*((SIN(3*R1243))-(SIN(R1243))+((ABS($C$6/2-$C$7))/$C$5)*(2*COS(2*R1243)-1)))</f>
        <v>1.4634233736310602</v>
      </c>
      <c r="T1243">
        <f>SIN(R1243)*$C$5</f>
        <v>1.3228756555322938E-2</v>
      </c>
      <c r="U1243">
        <f>IFERROR($C$3*S1243,0)</f>
        <v>292684.67472621205</v>
      </c>
      <c r="V1243">
        <f>ATAN((M1243/2)/ABS((G1243-$C$7)))</f>
        <v>-0.46364760900060148</v>
      </c>
      <c r="W1243">
        <f>SQRT(((O1243/2))^2+(ABS(G1243-$C$7))^2)</f>
        <v>5.1234753829800264E-2</v>
      </c>
      <c r="X1243">
        <f>0</f>
        <v>0</v>
      </c>
      <c r="Y1243">
        <f>G1243-$C$7</f>
        <v>1.5000000000007674E-2</v>
      </c>
      <c r="Z1243">
        <f t="shared" si="237"/>
        <v>1.0686724363994914E-6</v>
      </c>
      <c r="AA1243">
        <f>W1243/$C$5</f>
        <v>2.5617376914900132</v>
      </c>
      <c r="AB1243">
        <f>Y1243/$C$5</f>
        <v>0.75000000000038369</v>
      </c>
      <c r="AC1243">
        <f>$C$4/$C$5</f>
        <v>0</v>
      </c>
      <c r="AD1243">
        <f>IFERROR(ABS(((J1243*$C$5)/(4*Z1243))*((((1/(AA1243^3))-AA1243)*SIN(V1243))-(((4/(AA1243^5))-(5/(AA1243^3))+AA1243)*SIN(3*V1243))-(2*AC1243*((3/(AA1243^4))-(4/(AA1243^2))+1)*COS(2*V1243))+(2*AC1243*((1/(AA1243^2))-1)))),0)</f>
        <v>212951.42681828275</v>
      </c>
      <c r="AE1243">
        <f>0</f>
        <v>0</v>
      </c>
      <c r="AF1243">
        <f>MAX($C$8,AD1243)</f>
        <v>400000</v>
      </c>
      <c r="AG1243" s="11">
        <f>MAX(AE1243,$C$3,U1243)</f>
        <v>292684.67472621205</v>
      </c>
      <c r="AH1243" s="11">
        <f t="shared" si="238"/>
        <v>6.3535816670599501E-2</v>
      </c>
      <c r="AI1243" s="11">
        <f>(3*K1243)/($C$2*$C$3*2)</f>
        <v>-1.4999999999999999E-2</v>
      </c>
      <c r="AJ1243">
        <f t="shared" si="231"/>
        <v>0.36499999999999999</v>
      </c>
      <c r="AK1243">
        <f t="shared" si="232"/>
        <v>6.3535816670599501E-2</v>
      </c>
      <c r="AL1243">
        <f>0</f>
        <v>0</v>
      </c>
      <c r="AN1243">
        <f t="shared" si="233"/>
        <v>9.2027605912578151E-7</v>
      </c>
    </row>
    <row r="1244" spans="7:40" x14ac:dyDescent="0.25">
      <c r="G1244">
        <f>G1243+($C$6/1700)</f>
        <v>0.36529411764706649</v>
      </c>
      <c r="H1244" s="7">
        <f t="shared" si="234"/>
        <v>0.36529</v>
      </c>
      <c r="I1244" s="7">
        <f t="shared" si="239"/>
        <v>1244</v>
      </c>
      <c r="J1244" s="7">
        <f t="shared" si="240"/>
        <v>13.427000000000096</v>
      </c>
      <c r="K1244" s="7">
        <v>-100</v>
      </c>
      <c r="L1244">
        <f>SQRT(ABS((6*J1244)/($C$2*$C$8)))</f>
        <v>6.3467314422464963E-2</v>
      </c>
      <c r="M1244">
        <f>(3*K1244)/($C$2*$C$3*2)</f>
        <v>-1.4999999999999999E-2</v>
      </c>
      <c r="N1244">
        <f t="shared" si="235"/>
        <v>6.3467314422464963E-2</v>
      </c>
      <c r="O1244">
        <f t="shared" si="236"/>
        <v>9.7979589711327184E-2</v>
      </c>
      <c r="P1244">
        <f t="shared" si="230"/>
        <v>-79612.836778937199</v>
      </c>
      <c r="Q1244">
        <f>0</f>
        <v>0</v>
      </c>
      <c r="R1244" s="12">
        <f>ACOS((ABS($C$7-H1244))/$C$5)</f>
        <v>0.70053099981509825</v>
      </c>
      <c r="S1244">
        <f>ABS((2*$C$5/O1244)*((SIN(3*R1244))-(SIN(R1244))+((ABS($C$6/2-$C$7))/$C$5)*(2*COS(2*R1244)-1)))</f>
        <v>1.2627179535677209</v>
      </c>
      <c r="T1244">
        <f>SIN(R1244)*$C$5</f>
        <v>1.2892474549131335E-2</v>
      </c>
      <c r="U1244">
        <f>IFERROR($C$3*S1244,0)</f>
        <v>252543.59071354417</v>
      </c>
      <c r="V1244">
        <f>ATAN((M1244/2)/ABS((G1244-$C$7)))</f>
        <v>-0.4559257547593461</v>
      </c>
      <c r="W1244">
        <f>SQRT(((O1244/2))^2+(ABS(G1244-$C$7))^2)</f>
        <v>5.1321633202795813E-2</v>
      </c>
      <c r="X1244">
        <f>0</f>
        <v>0</v>
      </c>
      <c r="Y1244">
        <f>G1244-$C$7</f>
        <v>1.5294117647066507E-2</v>
      </c>
      <c r="Z1244">
        <f t="shared" si="237"/>
        <v>1.065219538438054E-6</v>
      </c>
      <c r="AA1244">
        <f>W1244/$C$5</f>
        <v>2.5660816601397904</v>
      </c>
      <c r="AB1244">
        <f>Y1244/$C$5</f>
        <v>0.76470588235332537</v>
      </c>
      <c r="AC1244">
        <f>$C$4/$C$5</f>
        <v>0</v>
      </c>
      <c r="AD1244">
        <f>IFERROR(ABS(((J1244*$C$5)/(4*Z1244))*((((1/(AA1244^3))-AA1244)*SIN(V1244))-(((4/(AA1244^5))-(5/(AA1244^3))+AA1244)*SIN(3*V1244))-(2*AC1244*((3/(AA1244^4))-(4/(AA1244^2))+1)*COS(2*V1244))+(2*AC1244*((1/(AA1244^2))-1)))),0)</f>
        <v>211922.17665377076</v>
      </c>
      <c r="AE1244">
        <f>0</f>
        <v>0</v>
      </c>
      <c r="AF1244">
        <f>MAX($C$8,AD1244)</f>
        <v>400000</v>
      </c>
      <c r="AG1244" s="11">
        <f>MAX(AE1244,$C$3,U1244)</f>
        <v>252543.59071354417</v>
      </c>
      <c r="AH1244" s="11">
        <f t="shared" si="238"/>
        <v>6.3467314422464963E-2</v>
      </c>
      <c r="AI1244" s="11">
        <f>(3*K1244)/($C$2*$C$3*2)</f>
        <v>-1.4999999999999999E-2</v>
      </c>
      <c r="AJ1244">
        <f t="shared" si="231"/>
        <v>0.36529</v>
      </c>
      <c r="AK1244">
        <f t="shared" si="232"/>
        <v>6.3467314422464963E-2</v>
      </c>
      <c r="AL1244">
        <f>0</f>
        <v>0</v>
      </c>
      <c r="AN1244">
        <f t="shared" si="233"/>
        <v>9.5094558203934134E-7</v>
      </c>
    </row>
    <row r="1245" spans="7:40" x14ac:dyDescent="0.25">
      <c r="G1245">
        <f>G1244+($C$6/1700)</f>
        <v>0.36558823529412532</v>
      </c>
      <c r="H1245" s="7">
        <f t="shared" si="234"/>
        <v>0.36559000000000003</v>
      </c>
      <c r="I1245" s="7">
        <f t="shared" si="239"/>
        <v>1245</v>
      </c>
      <c r="J1245" s="7">
        <f t="shared" si="240"/>
        <v>13.397000000000093</v>
      </c>
      <c r="K1245" s="7">
        <v>-100</v>
      </c>
      <c r="L1245">
        <f>SQRT(ABS((6*J1245)/($C$2*$C$8)))</f>
        <v>6.339637213595134E-2</v>
      </c>
      <c r="M1245">
        <f>(3*K1245)/($C$2*$C$3*2)</f>
        <v>-1.4999999999999999E-2</v>
      </c>
      <c r="N1245">
        <f t="shared" si="235"/>
        <v>6.339637213595134E-2</v>
      </c>
      <c r="O1245">
        <f t="shared" si="236"/>
        <v>9.7979589711327184E-2</v>
      </c>
      <c r="P1245">
        <f t="shared" si="230"/>
        <v>-78246.683668077472</v>
      </c>
      <c r="Q1245">
        <f>0</f>
        <v>0</v>
      </c>
      <c r="R1245" s="12">
        <f>ACOS((ABS($C$7-H1245))/$C$5)</f>
        <v>0.6769291156369116</v>
      </c>
      <c r="S1245">
        <f>ABS((2*$C$5/O1245)*((SIN(3*R1245))-(SIN(R1245))+((ABS($C$6/2-$C$7))/$C$5)*(2*COS(2*R1245)-1)))</f>
        <v>1.0524399012123868</v>
      </c>
      <c r="T1245">
        <f>SIN(R1245)*$C$5</f>
        <v>1.2528044540150649E-2</v>
      </c>
      <c r="U1245">
        <f>IFERROR($C$3*S1245,0)</f>
        <v>210487.98024247738</v>
      </c>
      <c r="V1245">
        <f>ATAN((M1245/2)/ABS((G1245-$C$7)))</f>
        <v>-0.44843965607487618</v>
      </c>
      <c r="W1245">
        <f>SQRT(((O1245/2))^2+(ABS(G1245-$C$7))^2)</f>
        <v>5.1410048430097964E-2</v>
      </c>
      <c r="X1245">
        <f>0</f>
        <v>0</v>
      </c>
      <c r="Y1245">
        <f>G1245-$C$7</f>
        <v>1.5588235294125341E-2</v>
      </c>
      <c r="Z1245">
        <f t="shared" si="237"/>
        <v>1.0616514968816823E-6</v>
      </c>
      <c r="AA1245">
        <f>W1245/$C$5</f>
        <v>2.5705024215048979</v>
      </c>
      <c r="AB1245">
        <f>Y1245/$C$5</f>
        <v>0.77941176470626705</v>
      </c>
      <c r="AC1245">
        <f>$C$4/$C$5</f>
        <v>0</v>
      </c>
      <c r="AD1245">
        <f>IFERROR(ABS(((J1245*$C$5)/(4*Z1245))*((((1/(AA1245^3))-AA1245)*SIN(V1245))-(((4/(AA1245^5))-(5/(AA1245^3))+AA1245)*SIN(3*V1245))-(2*AC1245*((3/(AA1245^4))-(4/(AA1245^2))+1)*COS(2*V1245))+(2*AC1245*((1/(AA1245^2))-1)))),0)</f>
        <v>210875.39411094569</v>
      </c>
      <c r="AE1245">
        <f>0</f>
        <v>0</v>
      </c>
      <c r="AF1245">
        <f>MAX($C$8,AD1245)</f>
        <v>400000</v>
      </c>
      <c r="AG1245" s="11">
        <f>MAX(AE1245,$C$3,U1245)</f>
        <v>210487.98024247738</v>
      </c>
      <c r="AH1245" s="11">
        <f t="shared" si="238"/>
        <v>6.339637213595134E-2</v>
      </c>
      <c r="AI1245" s="11">
        <f>(3*K1245)/($C$2*$C$3*2)</f>
        <v>-1.4999999999999999E-2</v>
      </c>
      <c r="AJ1245">
        <f t="shared" si="231"/>
        <v>0.36559000000000003</v>
      </c>
      <c r="AK1245">
        <f t="shared" si="232"/>
        <v>6.339637213595134E-2</v>
      </c>
      <c r="AL1245">
        <f>0</f>
        <v>0</v>
      </c>
      <c r="AN1245">
        <f t="shared" si="233"/>
        <v>9.1825192621619707E-7</v>
      </c>
    </row>
    <row r="1246" spans="7:40" x14ac:dyDescent="0.25">
      <c r="G1246">
        <f>G1245+($C$6/1700)</f>
        <v>0.36588235294118415</v>
      </c>
      <c r="H1246" s="7">
        <f t="shared" si="234"/>
        <v>0.36587999999999998</v>
      </c>
      <c r="I1246" s="7">
        <f t="shared" si="239"/>
        <v>1246</v>
      </c>
      <c r="J1246" s="7">
        <f t="shared" si="240"/>
        <v>13.368000000000096</v>
      </c>
      <c r="K1246" s="7">
        <v>-100</v>
      </c>
      <c r="L1246">
        <f>SQRT(ABS((6*J1246)/($C$2*$C$8)))</f>
        <v>6.3327719049402292E-2</v>
      </c>
      <c r="M1246">
        <f>(3*K1246)/($C$2*$C$3*2)</f>
        <v>-1.4999999999999999E-2</v>
      </c>
      <c r="N1246">
        <f t="shared" si="235"/>
        <v>6.3327719049402292E-2</v>
      </c>
      <c r="O1246">
        <f t="shared" si="236"/>
        <v>9.7979589711327184E-2</v>
      </c>
      <c r="P1246">
        <f t="shared" si="230"/>
        <v>-76901.369548406656</v>
      </c>
      <c r="Q1246">
        <f>0</f>
        <v>0</v>
      </c>
      <c r="R1246" s="12">
        <f>ACOS((ABS($C$7-H1246))/$C$5)</f>
        <v>0.65343547827554682</v>
      </c>
      <c r="S1246">
        <f>ABS((2*$C$5/O1246)*((SIN(3*R1246))-(SIN(R1246))+((ABS($C$6/2-$C$7))/$C$5)*(2*COS(2*R1246)-1)))</f>
        <v>0.84674882333836765</v>
      </c>
      <c r="T1246">
        <f>SIN(R1246)*$C$5</f>
        <v>1.2158355151910962E-2</v>
      </c>
      <c r="U1246">
        <f>IFERROR($C$3*S1246,0)</f>
        <v>169349.76466767353</v>
      </c>
      <c r="V1246">
        <f>ATAN((M1246/2)/ABS((G1246-$C$7)))</f>
        <v>-0.44117948041479338</v>
      </c>
      <c r="W1246">
        <f>SQRT(((O1246/2))^2+(ABS(G1246-$C$7))^2)</f>
        <v>5.1499991601439553E-2</v>
      </c>
      <c r="X1246">
        <f>0</f>
        <v>0</v>
      </c>
      <c r="Y1246">
        <f>G1246-$C$7</f>
        <v>1.5882352941184175E-2</v>
      </c>
      <c r="Z1246">
        <f t="shared" si="237"/>
        <v>1.0582061853155204E-6</v>
      </c>
      <c r="AA1246">
        <f>W1246/$C$5</f>
        <v>2.5749995800719776</v>
      </c>
      <c r="AB1246">
        <f>Y1246/$C$5</f>
        <v>0.79411764705920873</v>
      </c>
      <c r="AC1246">
        <f>$C$4/$C$5</f>
        <v>0</v>
      </c>
      <c r="AD1246">
        <f>IFERROR(ABS(((J1246*$C$5)/(4*Z1246))*((((1/(AA1246^3))-AA1246)*SIN(V1246))-(((4/(AA1246^5))-(5/(AA1246^3))+AA1246)*SIN(3*V1246))-(2*AC1246*((3/(AA1246^4))-(4/(AA1246^2))+1)*COS(2*V1246))+(2*AC1246*((1/(AA1246^2))-1)))),0)</f>
        <v>209799.88168680697</v>
      </c>
      <c r="AE1246">
        <f>0</f>
        <v>0</v>
      </c>
      <c r="AF1246">
        <f>MAX($C$8,AD1246)</f>
        <v>400000</v>
      </c>
      <c r="AG1246" s="11">
        <f>MAX(AE1246,$C$3,U1246)</f>
        <v>200000</v>
      </c>
      <c r="AH1246" s="11">
        <f t="shared" si="238"/>
        <v>6.3327719049402292E-2</v>
      </c>
      <c r="AI1246" s="11">
        <f>(3*K1246)/($C$2*$C$3*2)</f>
        <v>-1.4999999999999999E-2</v>
      </c>
      <c r="AJ1246">
        <f t="shared" si="231"/>
        <v>0.36587999999999998</v>
      </c>
      <c r="AK1246">
        <f t="shared" si="232"/>
        <v>6.3327719049402292E-2</v>
      </c>
      <c r="AL1246">
        <f>0</f>
        <v>0</v>
      </c>
      <c r="AN1246">
        <f t="shared" si="233"/>
        <v>9.4884930310357565E-7</v>
      </c>
    </row>
    <row r="1247" spans="7:40" x14ac:dyDescent="0.25">
      <c r="G1247">
        <f>G1246+($C$6/1700)</f>
        <v>0.36617647058824299</v>
      </c>
      <c r="H1247" s="7">
        <f t="shared" si="234"/>
        <v>0.36618000000000001</v>
      </c>
      <c r="I1247" s="7">
        <f t="shared" si="239"/>
        <v>1247</v>
      </c>
      <c r="J1247" s="7">
        <f t="shared" si="240"/>
        <v>13.338000000000093</v>
      </c>
      <c r="K1247" s="7">
        <v>-100</v>
      </c>
      <c r="L1247">
        <f>SQRT(ABS((6*J1247)/($C$2*$C$8)))</f>
        <v>6.3256620206900302E-2</v>
      </c>
      <c r="M1247">
        <f>(3*K1247)/($C$2*$C$3*2)</f>
        <v>-1.4999999999999999E-2</v>
      </c>
      <c r="N1247">
        <f t="shared" si="235"/>
        <v>6.3256620206900302E-2</v>
      </c>
      <c r="O1247">
        <f t="shared" si="236"/>
        <v>9.7979589711327184E-2</v>
      </c>
      <c r="P1247">
        <f t="shared" si="230"/>
        <v>-75482.570425871352</v>
      </c>
      <c r="Q1247">
        <f>0</f>
        <v>0</v>
      </c>
      <c r="R1247" s="12">
        <f>ACOS((ABS($C$7-H1247))/$C$5)</f>
        <v>0.62834744270027254</v>
      </c>
      <c r="S1247">
        <f>ABS((2*$C$5/O1247)*((SIN(3*R1247))-(SIN(R1247))+((ABS($C$6/2-$C$7))/$C$5)*(2*COS(2*R1247)-1)))</f>
        <v>0.63162498926726074</v>
      </c>
      <c r="T1247">
        <f>SIN(R1247)*$C$5</f>
        <v>1.1756172846636746E-2</v>
      </c>
      <c r="U1247">
        <f>IFERROR($C$3*S1247,0)</f>
        <v>126324.99785345215</v>
      </c>
      <c r="V1247">
        <f>ATAN((M1247/2)/ABS((G1247-$C$7)))</f>
        <v>-0.43413588444918022</v>
      </c>
      <c r="W1247">
        <f>SQRT(((O1247/2))^2+(ABS(G1247-$C$7))^2)</f>
        <v>5.1591454725490087E-2</v>
      </c>
      <c r="X1247">
        <f>0</f>
        <v>0</v>
      </c>
      <c r="Y1247">
        <f>G1247-$C$7</f>
        <v>1.6176470588243008E-2</v>
      </c>
      <c r="Z1247">
        <f t="shared" si="237"/>
        <v>1.0546460003995525E-6</v>
      </c>
      <c r="AA1247">
        <f>W1247/$C$5</f>
        <v>2.5795727362745042</v>
      </c>
      <c r="AB1247">
        <f>Y1247/$C$5</f>
        <v>0.80882352941215041</v>
      </c>
      <c r="AC1247">
        <f>$C$4/$C$5</f>
        <v>0</v>
      </c>
      <c r="AD1247">
        <f>IFERROR(ABS(((J1247*$C$5)/(4*Z1247))*((((1/(AA1247^3))-AA1247)*SIN(V1247))-(((4/(AA1247^5))-(5/(AA1247^3))+AA1247)*SIN(3*V1247))-(2*AC1247*((3/(AA1247^4))-(4/(AA1247^2))+1)*COS(2*V1247))+(2*AC1247*((1/(AA1247^2))-1)))),0)</f>
        <v>208715.47348643953</v>
      </c>
      <c r="AE1247">
        <f>0</f>
        <v>0</v>
      </c>
      <c r="AF1247">
        <f>MAX($C$8,AD1247)</f>
        <v>400000</v>
      </c>
      <c r="AG1247" s="11">
        <f>MAX(AE1247,$C$3,U1247)</f>
        <v>200000</v>
      </c>
      <c r="AH1247" s="11">
        <f t="shared" si="238"/>
        <v>6.3256620206900302E-2</v>
      </c>
      <c r="AI1247" s="11">
        <f>(3*K1247)/($C$2*$C$3*2)</f>
        <v>-1.4999999999999999E-2</v>
      </c>
      <c r="AJ1247">
        <f t="shared" si="231"/>
        <v>0.36618000000000001</v>
      </c>
      <c r="AK1247">
        <f t="shared" si="232"/>
        <v>6.3256620206900302E-2</v>
      </c>
      <c r="AL1247">
        <f>0</f>
        <v>0</v>
      </c>
      <c r="AN1247">
        <f t="shared" si="233"/>
        <v>9.1622332157617459E-7</v>
      </c>
    </row>
    <row r="1248" spans="7:40" x14ac:dyDescent="0.25">
      <c r="G1248">
        <f>G1247+($C$6/1700)</f>
        <v>0.36647058823530182</v>
      </c>
      <c r="H1248" s="7">
        <f t="shared" si="234"/>
        <v>0.36647000000000002</v>
      </c>
      <c r="I1248" s="7">
        <f t="shared" si="239"/>
        <v>1248</v>
      </c>
      <c r="J1248" s="7">
        <f t="shared" si="240"/>
        <v>13.309000000000092</v>
      </c>
      <c r="K1248" s="7">
        <v>-100</v>
      </c>
      <c r="L1248">
        <f>SQRT(ABS((6*J1248)/($C$2*$C$8)))</f>
        <v>6.3187815281112766E-2</v>
      </c>
      <c r="M1248">
        <f>(3*K1248)/($C$2*$C$3*2)</f>
        <v>-1.4999999999999999E-2</v>
      </c>
      <c r="N1248">
        <f t="shared" si="235"/>
        <v>6.3187815281112766E-2</v>
      </c>
      <c r="O1248">
        <f t="shared" si="236"/>
        <v>9.7979589711327184E-2</v>
      </c>
      <c r="P1248">
        <f t="shared" si="230"/>
        <v>-74082.919230006839</v>
      </c>
      <c r="Q1248">
        <f>0</f>
        <v>0</v>
      </c>
      <c r="R1248" s="12">
        <f>ACOS((ABS($C$7-H1248))/$C$5)</f>
        <v>0.60324325124331935</v>
      </c>
      <c r="S1248">
        <f>ABS((2*$C$5/O1248)*((SIN(3*R1248))-(SIN(R1248))+((ABS($C$6/2-$C$7))/$C$5)*(2*COS(2*R1248)-1)))</f>
        <v>0.42158997535052378</v>
      </c>
      <c r="T1248">
        <f>SIN(R1248)*$C$5</f>
        <v>1.134632539635624E-2</v>
      </c>
      <c r="U1248">
        <f>IFERROR($C$3*S1248,0)</f>
        <v>84317.995070104764</v>
      </c>
      <c r="V1248">
        <f>ATAN((M1248/2)/ABS((G1248-$C$7)))</f>
        <v>-0.42729998798160856</v>
      </c>
      <c r="W1248">
        <f>SQRT(((O1248/2))^2+(ABS(G1248-$C$7))^2)</f>
        <v>5.16844297329173E-2</v>
      </c>
      <c r="X1248">
        <f>0</f>
        <v>0</v>
      </c>
      <c r="Y1248">
        <f>G1248-$C$7</f>
        <v>1.6470588235301842E-2</v>
      </c>
      <c r="Z1248">
        <f t="shared" si="237"/>
        <v>1.0512082919704197E-6</v>
      </c>
      <c r="AA1248">
        <f>W1248/$C$5</f>
        <v>2.5842214866458648</v>
      </c>
      <c r="AB1248">
        <f>Y1248/$C$5</f>
        <v>0.82352941176509209</v>
      </c>
      <c r="AC1248">
        <f>$C$4/$C$5</f>
        <v>0</v>
      </c>
      <c r="AD1248">
        <f>IFERROR(ABS(((J1248*$C$5)/(4*Z1248))*((((1/(AA1248^3))-AA1248)*SIN(V1248))-(((4/(AA1248^5))-(5/(AA1248^3))+AA1248)*SIN(3*V1248))-(2*AC1248*((3/(AA1248^4))-(4/(AA1248^2))+1)*COS(2*V1248))+(2*AC1248*((1/(AA1248^2))-1)))),0)</f>
        <v>207610.20833317484</v>
      </c>
      <c r="AE1248">
        <f>0</f>
        <v>0</v>
      </c>
      <c r="AF1248">
        <f>MAX($C$8,AD1248)</f>
        <v>400000</v>
      </c>
      <c r="AG1248" s="11">
        <f>MAX(AE1248,$C$3,U1248)</f>
        <v>200000</v>
      </c>
      <c r="AH1248" s="11">
        <f t="shared" si="238"/>
        <v>6.3187815281112766E-2</v>
      </c>
      <c r="AI1248" s="11">
        <f>(3*K1248)/($C$2*$C$3*2)</f>
        <v>-1.4999999999999999E-2</v>
      </c>
      <c r="AJ1248">
        <f t="shared" si="231"/>
        <v>0.36647000000000002</v>
      </c>
      <c r="AK1248">
        <f t="shared" si="232"/>
        <v>6.3187815281112766E-2</v>
      </c>
      <c r="AL1248">
        <f>0</f>
        <v>0</v>
      </c>
      <c r="AN1248">
        <f t="shared" si="233"/>
        <v>9.1522456260731848E-7</v>
      </c>
    </row>
    <row r="1249" spans="7:40" x14ac:dyDescent="0.25">
      <c r="G1249">
        <f>G1248+($C$6/1700)</f>
        <v>0.36676470588236065</v>
      </c>
      <c r="H1249" s="7">
        <f t="shared" si="234"/>
        <v>0.36675999999999997</v>
      </c>
      <c r="I1249" s="7">
        <f t="shared" si="239"/>
        <v>1249</v>
      </c>
      <c r="J1249" s="7">
        <f t="shared" si="240"/>
        <v>13.280000000000095</v>
      </c>
      <c r="K1249" s="7">
        <v>-100</v>
      </c>
      <c r="L1249">
        <f>SQRT(ABS((6*J1249)/($C$2*$C$8)))</f>
        <v>6.3118935352238226E-2</v>
      </c>
      <c r="M1249">
        <f>(3*K1249)/($C$2*$C$3*2)</f>
        <v>-1.4999999999999999E-2</v>
      </c>
      <c r="N1249">
        <f t="shared" si="235"/>
        <v>6.3118935352238226E-2</v>
      </c>
      <c r="O1249">
        <f t="shared" si="236"/>
        <v>9.7979589711327184E-2</v>
      </c>
      <c r="P1249">
        <f t="shared" si="230"/>
        <v>-72653.076501407006</v>
      </c>
      <c r="Q1249">
        <f>0</f>
        <v>0</v>
      </c>
      <c r="R1249" s="12">
        <f>ACOS((ABS($C$7-H1249))/$C$5)</f>
        <v>0.57718870390123478</v>
      </c>
      <c r="S1249">
        <f>ABS((2*$C$5/O1249)*((SIN(3*R1249))-(SIN(R1249))+((ABS($C$6/2-$C$7))/$C$5)*(2*COS(2*R1249)-1)))</f>
        <v>0.20971138232399716</v>
      </c>
      <c r="T1249">
        <f>SIN(R1249)*$C$5</f>
        <v>1.0913404601681368E-2</v>
      </c>
      <c r="U1249">
        <f>IFERROR($C$3*S1249,0)</f>
        <v>41942.276464799434</v>
      </c>
      <c r="V1249">
        <f>ATAN((M1249/2)/ABS((G1249-$C$7)))</f>
        <v>-0.42066334913286302</v>
      </c>
      <c r="W1249">
        <f>SQRT(((O1249/2))^2+(ABS(G1249-$C$7))^2)</f>
        <v>5.1778908479438439E-2</v>
      </c>
      <c r="X1249">
        <f>0</f>
        <v>0</v>
      </c>
      <c r="Y1249">
        <f>G1249-$C$7</f>
        <v>1.6764705882360675E-2</v>
      </c>
      <c r="Z1249">
        <f t="shared" si="237"/>
        <v>1.0477743268471619E-6</v>
      </c>
      <c r="AA1249">
        <f>W1249/$C$5</f>
        <v>2.5889454239719218</v>
      </c>
      <c r="AB1249">
        <f>Y1249/$C$5</f>
        <v>0.83823529411803377</v>
      </c>
      <c r="AC1249">
        <f>$C$4/$C$5</f>
        <v>0</v>
      </c>
      <c r="AD1249">
        <f>IFERROR(ABS(((J1249*$C$5)/(4*Z1249))*((((1/(AA1249^3))-AA1249)*SIN(V1249))-(((4/(AA1249^5))-(5/(AA1249^3))+AA1249)*SIN(3*V1249))-(2*AC1249*((3/(AA1249^4))-(4/(AA1249^2))+1)*COS(2*V1249))+(2*AC1249*((1/(AA1249^2))-1)))),0)</f>
        <v>206495.27287611755</v>
      </c>
      <c r="AE1249">
        <f>0</f>
        <v>0</v>
      </c>
      <c r="AF1249">
        <f>MAX($C$8,AD1249)</f>
        <v>400000</v>
      </c>
      <c r="AG1249" s="11">
        <f>MAX(AE1249,$C$3,U1249)</f>
        <v>200000</v>
      </c>
      <c r="AH1249" s="11">
        <f t="shared" si="238"/>
        <v>6.3118935352238226E-2</v>
      </c>
      <c r="AI1249" s="11">
        <f>(3*K1249)/($C$2*$C$3*2)</f>
        <v>-1.4999999999999999E-2</v>
      </c>
      <c r="AJ1249">
        <f t="shared" si="231"/>
        <v>0.36675999999999997</v>
      </c>
      <c r="AK1249">
        <f t="shared" si="232"/>
        <v>6.3118935352238226E-2</v>
      </c>
      <c r="AL1249">
        <f>0</f>
        <v>0</v>
      </c>
      <c r="AN1249">
        <f t="shared" si="233"/>
        <v>9.4571401596896103E-7</v>
      </c>
    </row>
    <row r="1250" spans="7:40" x14ac:dyDescent="0.25">
      <c r="G1250">
        <f>G1249+($C$6/1700)</f>
        <v>0.36705882352941949</v>
      </c>
      <c r="H1250" s="7">
        <f t="shared" si="234"/>
        <v>0.36706</v>
      </c>
      <c r="I1250" s="7">
        <f t="shared" si="239"/>
        <v>1250</v>
      </c>
      <c r="J1250" s="7">
        <f t="shared" si="240"/>
        <v>13.250000000000092</v>
      </c>
      <c r="K1250" s="7">
        <v>-100</v>
      </c>
      <c r="L1250">
        <f>SQRT(ABS((6*J1250)/($C$2*$C$8)))</f>
        <v>6.3047601064592673E-2</v>
      </c>
      <c r="M1250">
        <f>(3*K1250)/($C$2*$C$3*2)</f>
        <v>-1.4999999999999999E-2</v>
      </c>
      <c r="N1250">
        <f t="shared" si="235"/>
        <v>6.3047601064592673E-2</v>
      </c>
      <c r="O1250">
        <f t="shared" si="236"/>
        <v>9.7979589711327184E-2</v>
      </c>
      <c r="P1250">
        <f t="shared" si="230"/>
        <v>-71138.65669528491</v>
      </c>
      <c r="Q1250">
        <f>0</f>
        <v>0</v>
      </c>
      <c r="R1250" s="12">
        <f>ACOS((ABS($C$7-H1250))/$C$5)</f>
        <v>0.54908964435402452</v>
      </c>
      <c r="S1250">
        <f>ABS((2*$C$5/O1250)*((SIN(3*R1250))-(SIN(R1250))+((ABS($C$6/2-$C$7))/$C$5)*(2*COS(2*R1250)-1)))</f>
        <v>1.1164154943628636E-2</v>
      </c>
      <c r="T1250">
        <f>SIN(R1250)*$C$5</f>
        <v>1.0438218238760835E-2</v>
      </c>
      <c r="U1250">
        <f>IFERROR($C$3*S1250,0)</f>
        <v>2232.8309887257274</v>
      </c>
      <c r="V1250">
        <f>ATAN((M1250/2)/ABS((G1250-$C$7)))</f>
        <v>-0.41421794075850699</v>
      </c>
      <c r="W1250">
        <f>SQRT(((O1250/2))^2+(ABS(G1250-$C$7))^2)</f>
        <v>5.1874882748859104E-2</v>
      </c>
      <c r="X1250">
        <f>0</f>
        <v>0</v>
      </c>
      <c r="Y1250">
        <f>G1250-$C$7</f>
        <v>1.7058823529419509E-2</v>
      </c>
      <c r="Z1250">
        <f t="shared" si="237"/>
        <v>1.0442258926323232E-6</v>
      </c>
      <c r="AA1250">
        <f>W1250/$C$5</f>
        <v>2.5937441374429553</v>
      </c>
      <c r="AB1250">
        <f>Y1250/$C$5</f>
        <v>0.85294117647097545</v>
      </c>
      <c r="AC1250">
        <f>$C$4/$C$5</f>
        <v>0</v>
      </c>
      <c r="AD1250">
        <f>IFERROR(ABS(((J1250*$C$5)/(4*Z1250))*((((1/(AA1250^3))-AA1250)*SIN(V1250))-(((4/(AA1250^5))-(5/(AA1250^3))+AA1250)*SIN(3*V1250))-(2*AC1250*((3/(AA1250^4))-(4/(AA1250^2))+1)*COS(2*V1250))+(2*AC1250*((1/(AA1250^2))-1)))),0)</f>
        <v>205381.41763253263</v>
      </c>
      <c r="AE1250">
        <f>0</f>
        <v>0</v>
      </c>
      <c r="AF1250">
        <f>MAX($C$8,AD1250)</f>
        <v>400000</v>
      </c>
      <c r="AG1250" s="11">
        <f>MAX(AE1250,$C$3,U1250)</f>
        <v>200000</v>
      </c>
      <c r="AH1250" s="11">
        <f t="shared" si="238"/>
        <v>6.3047601064592673E-2</v>
      </c>
      <c r="AI1250" s="11">
        <f>(3*K1250)/($C$2*$C$3*2)</f>
        <v>-1.4999999999999999E-2</v>
      </c>
      <c r="AJ1250">
        <f t="shared" si="231"/>
        <v>0.36706</v>
      </c>
      <c r="AK1250">
        <f t="shared" si="232"/>
        <v>6.3047601064592673E-2</v>
      </c>
      <c r="AL1250">
        <f>0</f>
        <v>0</v>
      </c>
      <c r="AN1250">
        <f t="shared" si="233"/>
        <v>9.1318923285378137E-7</v>
      </c>
    </row>
    <row r="1251" spans="7:40" x14ac:dyDescent="0.25">
      <c r="G1251">
        <f>G1250+($C$6/1700)</f>
        <v>0.36735294117647832</v>
      </c>
      <c r="H1251" s="7">
        <f t="shared" si="234"/>
        <v>0.36735000000000001</v>
      </c>
      <c r="I1251" s="7">
        <f t="shared" si="239"/>
        <v>1251</v>
      </c>
      <c r="J1251" s="7">
        <f t="shared" si="240"/>
        <v>13.221000000000091</v>
      </c>
      <c r="K1251" s="7">
        <v>-100</v>
      </c>
      <c r="L1251">
        <f>SQRT(ABS((6*J1251)/($C$2*$C$8)))</f>
        <v>6.2978567783016692E-2</v>
      </c>
      <c r="M1251">
        <f>(3*K1251)/($C$2*$C$3*2)</f>
        <v>-1.4999999999999999E-2</v>
      </c>
      <c r="N1251">
        <f t="shared" si="235"/>
        <v>6.2978567783016692E-2</v>
      </c>
      <c r="O1251">
        <f t="shared" si="236"/>
        <v>9.7979589711327184E-2</v>
      </c>
      <c r="P1251">
        <f t="shared" si="230"/>
        <v>-69636.136440190836</v>
      </c>
      <c r="Q1251">
        <f>0</f>
        <v>0</v>
      </c>
      <c r="R1251" s="12">
        <f>ACOS((ABS($C$7-H1251))/$C$5)</f>
        <v>0.52064200765756929</v>
      </c>
      <c r="S1251">
        <f>ABS((2*$C$5/O1251)*((SIN(3*R1251))-(SIN(R1251))+((ABS($C$6/2-$C$7))/$C$5)*(2*COS(2*R1251)-1)))</f>
        <v>0.22602604431414447</v>
      </c>
      <c r="T1251">
        <f>SIN(R1251)*$C$5</f>
        <v>9.948743639274199E-3</v>
      </c>
      <c r="U1251">
        <f>IFERROR($C$3*S1251,0)</f>
        <v>45205.208862828891</v>
      </c>
      <c r="V1251">
        <f>ATAN((M1251/2)/ABS((G1251-$C$7)))</f>
        <v>-0.40795612807225828</v>
      </c>
      <c r="W1251">
        <f>SQRT(((O1251/2))^2+(ABS(G1251-$C$7))^2)</f>
        <v>5.1972344256097591E-2</v>
      </c>
      <c r="X1251">
        <f>0</f>
        <v>0</v>
      </c>
      <c r="Y1251">
        <f>G1251-$C$7</f>
        <v>1.7352941176478343E-2</v>
      </c>
      <c r="Z1251">
        <f t="shared" si="237"/>
        <v>1.0407995558240871E-6</v>
      </c>
      <c r="AA1251">
        <f>W1251/$C$5</f>
        <v>2.5986172128048795</v>
      </c>
      <c r="AB1251">
        <f>Y1251/$C$5</f>
        <v>0.86764705882391713</v>
      </c>
      <c r="AC1251">
        <f>$C$4/$C$5</f>
        <v>0</v>
      </c>
      <c r="AD1251">
        <f>IFERROR(ABS(((J1251*$C$5)/(4*Z1251))*((((1/(AA1251^3))-AA1251)*SIN(V1251))-(((4/(AA1251^5))-(5/(AA1251^3))+AA1251)*SIN(3*V1251))-(2*AC1251*((3/(AA1251^4))-(4/(AA1251^2))+1)*COS(2*V1251))+(2*AC1251*((1/(AA1251^2))-1)))),0)</f>
        <v>204255.81020337262</v>
      </c>
      <c r="AE1251">
        <f>0</f>
        <v>0</v>
      </c>
      <c r="AF1251">
        <f>MAX($C$8,AD1251)</f>
        <v>400000</v>
      </c>
      <c r="AG1251" s="11">
        <f>MAX(AE1251,$C$3,U1251)</f>
        <v>200000</v>
      </c>
      <c r="AH1251" s="11">
        <f t="shared" si="238"/>
        <v>6.2978567783016692E-2</v>
      </c>
      <c r="AI1251" s="11">
        <f>(3*K1251)/($C$2*$C$3*2)</f>
        <v>-1.4999999999999999E-2</v>
      </c>
      <c r="AJ1251">
        <f t="shared" si="231"/>
        <v>0.36735000000000001</v>
      </c>
      <c r="AK1251">
        <f t="shared" si="232"/>
        <v>6.2978567783016692E-2</v>
      </c>
      <c r="AL1251">
        <f>0</f>
        <v>0</v>
      </c>
      <c r="AN1251">
        <f t="shared" si="233"/>
        <v>9.4360611485927226E-7</v>
      </c>
    </row>
    <row r="1252" spans="7:40" x14ac:dyDescent="0.25">
      <c r="G1252">
        <f>G1251+($C$6/1700)</f>
        <v>0.36764705882353715</v>
      </c>
      <c r="H1252" s="7">
        <f t="shared" si="234"/>
        <v>0.36764999999999998</v>
      </c>
      <c r="I1252" s="7">
        <f t="shared" si="239"/>
        <v>1252</v>
      </c>
      <c r="J1252" s="7">
        <f t="shared" si="240"/>
        <v>13.191000000000095</v>
      </c>
      <c r="K1252" s="7">
        <v>-100</v>
      </c>
      <c r="L1252">
        <f>SQRT(ABS((6*J1252)/($C$2*$C$8)))</f>
        <v>6.2907074323958409E-2</v>
      </c>
      <c r="M1252">
        <f>(3*K1252)/($C$2*$C$3*2)</f>
        <v>-1.4999999999999999E-2</v>
      </c>
      <c r="N1252">
        <f t="shared" si="235"/>
        <v>6.2907074323958409E-2</v>
      </c>
      <c r="O1252">
        <f t="shared" si="236"/>
        <v>9.7979589711327184E-2</v>
      </c>
      <c r="P1252">
        <f t="shared" si="230"/>
        <v>-68035.574976175267</v>
      </c>
      <c r="Q1252">
        <f>0</f>
        <v>0</v>
      </c>
      <c r="R1252" s="12">
        <f>ACOS((ABS($C$7-H1252))/$C$5)</f>
        <v>0.48964473464221747</v>
      </c>
      <c r="S1252">
        <f>ABS((2*$C$5/O1252)*((SIN(3*R1252))-(SIN(R1252))+((ABS($C$6/2-$C$7))/$C$5)*(2*COS(2*R1252)-1)))</f>
        <v>0.44932996566811262</v>
      </c>
      <c r="T1252">
        <f>SIN(R1252)*$C$5</f>
        <v>9.4062479235878099E-3</v>
      </c>
      <c r="U1252">
        <f>IFERROR($C$3*S1252,0)</f>
        <v>89865.993133622527</v>
      </c>
      <c r="V1252">
        <f>ATAN((M1252/2)/ABS((G1252-$C$7)))</f>
        <v>-0.4018706474402981</v>
      </c>
      <c r="W1252">
        <f>SQRT(((O1252/2))^2+(ABS(G1252-$C$7))^2)</f>
        <v>5.207128465019261E-2</v>
      </c>
      <c r="X1252">
        <f>0</f>
        <v>0</v>
      </c>
      <c r="Y1252">
        <f>G1252-$C$7</f>
        <v>1.7647058823537176E-2</v>
      </c>
      <c r="Z1252">
        <f t="shared" si="237"/>
        <v>1.0372590217591765E-6</v>
      </c>
      <c r="AA1252">
        <f>W1252/$C$5</f>
        <v>2.6035642325096306</v>
      </c>
      <c r="AB1252">
        <f>Y1252/$C$5</f>
        <v>0.88235294117685881</v>
      </c>
      <c r="AC1252">
        <f>$C$4/$C$5</f>
        <v>0</v>
      </c>
      <c r="AD1252">
        <f>IFERROR(ABS(((J1252*$C$5)/(4*Z1252))*((((1/(AA1252^3))-AA1252)*SIN(V1252))-(((4/(AA1252^5))-(5/(AA1252^3))+AA1252)*SIN(3*V1252))-(2*AC1252*((3/(AA1252^4))-(4/(AA1252^2))+1)*COS(2*V1252))+(2*AC1252*((1/(AA1252^2))-1)))),0)</f>
        <v>203136.33789799726</v>
      </c>
      <c r="AE1252">
        <f>0</f>
        <v>0</v>
      </c>
      <c r="AF1252">
        <f>MAX($C$8,AD1252)</f>
        <v>400000</v>
      </c>
      <c r="AG1252" s="11">
        <f>MAX(AE1252,$C$3,U1252)</f>
        <v>200000</v>
      </c>
      <c r="AH1252" s="11">
        <f t="shared" si="238"/>
        <v>6.2907074323958409E-2</v>
      </c>
      <c r="AI1252" s="11">
        <f>(3*K1252)/($C$2*$C$3*2)</f>
        <v>-1.4999999999999999E-2</v>
      </c>
      <c r="AJ1252">
        <f t="shared" si="231"/>
        <v>0.36764999999999998</v>
      </c>
      <c r="AK1252">
        <f t="shared" si="232"/>
        <v>6.2907074323958409E-2</v>
      </c>
      <c r="AL1252">
        <f>0</f>
        <v>0</v>
      </c>
      <c r="AN1252">
        <f t="shared" si="233"/>
        <v>9.1114935658215637E-7</v>
      </c>
    </row>
    <row r="1253" spans="7:40" x14ac:dyDescent="0.25">
      <c r="G1253">
        <f>G1252+($C$6/1700)</f>
        <v>0.36794117647059599</v>
      </c>
      <c r="H1253" s="7">
        <f t="shared" si="234"/>
        <v>0.36793999999999999</v>
      </c>
      <c r="I1253" s="7">
        <f t="shared" si="239"/>
        <v>1253</v>
      </c>
      <c r="J1253" s="7">
        <f t="shared" si="240"/>
        <v>13.162000000000093</v>
      </c>
      <c r="K1253" s="7">
        <v>-100</v>
      </c>
      <c r="L1253">
        <f>SQRT(ABS((6*J1253)/($C$2*$C$8)))</f>
        <v>6.283788666083566E-2</v>
      </c>
      <c r="M1253">
        <f>(3*K1253)/($C$2*$C$3*2)</f>
        <v>-1.4999999999999999E-2</v>
      </c>
      <c r="N1253">
        <f t="shared" si="235"/>
        <v>6.283788666083566E-2</v>
      </c>
      <c r="O1253">
        <f t="shared" si="236"/>
        <v>9.7979589711327184E-2</v>
      </c>
      <c r="P1253">
        <f t="shared" si="230"/>
        <v>-66435.375621525323</v>
      </c>
      <c r="Q1253">
        <f>0</f>
        <v>0</v>
      </c>
      <c r="R1253" s="12">
        <f>ACOS((ABS($C$7-H1253))/$C$5)</f>
        <v>0.45786111750111758</v>
      </c>
      <c r="S1253">
        <f>ABS((2*$C$5/O1253)*((SIN(3*R1253))-(SIN(R1253))+((ABS($C$6/2-$C$7))/$C$5)*(2*COS(2*R1253)-1)))</f>
        <v>0.66575740118658189</v>
      </c>
      <c r="T1253">
        <f>SIN(R1253)*$C$5</f>
        <v>8.8406108386241931E-3</v>
      </c>
      <c r="U1253">
        <f>IFERROR($C$3*S1253,0)</f>
        <v>133151.48023731637</v>
      </c>
      <c r="V1253">
        <f>ATAN((M1253/2)/ABS((G1253-$C$7)))</f>
        <v>-0.39595458630668323</v>
      </c>
      <c r="W1253">
        <f>SQRT(((O1253/2))^2+(ABS(G1253-$C$7))^2)</f>
        <v>5.2171695517292428E-2</v>
      </c>
      <c r="X1253">
        <f>0</f>
        <v>0</v>
      </c>
      <c r="Y1253">
        <f>G1253-$C$7</f>
        <v>1.794117647059601E-2</v>
      </c>
      <c r="Z1253">
        <f t="shared" si="237"/>
        <v>1.033840330287406E-6</v>
      </c>
      <c r="AA1253">
        <f>W1253/$C$5</f>
        <v>2.6085847758646215</v>
      </c>
      <c r="AB1253">
        <f>Y1253/$C$5</f>
        <v>0.89705882352980049</v>
      </c>
      <c r="AC1253">
        <f>$C$4/$C$5</f>
        <v>0</v>
      </c>
      <c r="AD1253">
        <f>IFERROR(ABS(((J1253*$C$5)/(4*Z1253))*((((1/(AA1253^3))-AA1253)*SIN(V1253))-(((4/(AA1253^5))-(5/(AA1253^3))+AA1253)*SIN(3*V1253))-(2*AC1253*((3/(AA1253^4))-(4/(AA1253^2))+1)*COS(2*V1253))+(2*AC1253*((1/(AA1253^2))-1)))),0)</f>
        <v>202009.7344454391</v>
      </c>
      <c r="AE1253">
        <f>0</f>
        <v>0</v>
      </c>
      <c r="AF1253">
        <f>MAX($C$8,AD1253)</f>
        <v>400000</v>
      </c>
      <c r="AG1253" s="11">
        <f>MAX(AE1253,$C$3,U1253)</f>
        <v>200000</v>
      </c>
      <c r="AH1253" s="11">
        <f t="shared" si="238"/>
        <v>6.283788666083566E-2</v>
      </c>
      <c r="AI1253" s="11">
        <f>(3*K1253)/($C$2*$C$3*2)</f>
        <v>-1.4999999999999999E-2</v>
      </c>
      <c r="AJ1253">
        <f t="shared" si="231"/>
        <v>0.36793999999999999</v>
      </c>
      <c r="AK1253">
        <f t="shared" si="232"/>
        <v>6.283788666083566E-2</v>
      </c>
      <c r="AL1253">
        <f>0</f>
        <v>0</v>
      </c>
      <c r="AN1253">
        <f t="shared" si="233"/>
        <v>9.4149349440138934E-7</v>
      </c>
    </row>
    <row r="1254" spans="7:40" x14ac:dyDescent="0.25">
      <c r="G1254">
        <f>G1253+($C$6/1700)</f>
        <v>0.36823529411765482</v>
      </c>
      <c r="H1254" s="7">
        <f t="shared" si="234"/>
        <v>0.36824000000000001</v>
      </c>
      <c r="I1254" s="7">
        <f t="shared" si="239"/>
        <v>1254</v>
      </c>
      <c r="J1254" s="7">
        <f t="shared" si="240"/>
        <v>13.13200000000009</v>
      </c>
      <c r="K1254" s="7">
        <v>-100</v>
      </c>
      <c r="L1254">
        <f>SQRT(ABS((6*J1254)/($C$2*$C$8)))</f>
        <v>6.2766232960087917E-2</v>
      </c>
      <c r="M1254">
        <f>(3*K1254)/($C$2*$C$3*2)</f>
        <v>-1.4999999999999999E-2</v>
      </c>
      <c r="N1254">
        <f t="shared" si="235"/>
        <v>6.2766232960087917E-2</v>
      </c>
      <c r="O1254">
        <f t="shared" si="236"/>
        <v>9.7979589711327184E-2</v>
      </c>
      <c r="P1254">
        <f t="shared" si="230"/>
        <v>-64712.877097354874</v>
      </c>
      <c r="Q1254">
        <f>0</f>
        <v>0</v>
      </c>
      <c r="R1254" s="12">
        <f>ACOS((ABS($C$7-H1254))/$C$5)</f>
        <v>0.42266260480430029</v>
      </c>
      <c r="S1254">
        <f>ABS((2*$C$5/O1254)*((SIN(3*R1254))-(SIN(R1254))+((ABS($C$6/2-$C$7))/$C$5)*(2*COS(2*R1254)-1)))</f>
        <v>0.88965163335383335</v>
      </c>
      <c r="T1254">
        <f>SIN(R1254)*$C$5</f>
        <v>8.2038039957082545E-3</v>
      </c>
      <c r="U1254">
        <f>IFERROR($C$3*S1254,0)</f>
        <v>177930.32667076666</v>
      </c>
      <c r="V1254">
        <f>ATAN((M1254/2)/ABS((G1254-$C$7)))</f>
        <v>-0.390201364206607</v>
      </c>
      <c r="W1254">
        <f>SQRT(((O1254/2))^2+(ABS(G1254-$C$7))^2)</f>
        <v>5.2273568383623667E-2</v>
      </c>
      <c r="X1254">
        <f>0</f>
        <v>0</v>
      </c>
      <c r="Y1254">
        <f>G1254-$C$7</f>
        <v>1.8235294117654843E-2</v>
      </c>
      <c r="Z1254">
        <f t="shared" si="237"/>
        <v>1.0303077140398501E-6</v>
      </c>
      <c r="AA1254">
        <f>W1254/$C$5</f>
        <v>2.6136784191811833</v>
      </c>
      <c r="AB1254">
        <f>Y1254/$C$5</f>
        <v>0.91176470588274217</v>
      </c>
      <c r="AC1254">
        <f>$C$4/$C$5</f>
        <v>0</v>
      </c>
      <c r="AD1254">
        <f>IFERROR(ABS(((J1254*$C$5)/(4*Z1254))*((((1/(AA1254^3))-AA1254)*SIN(V1254))-(((4/(AA1254^5))-(5/(AA1254^3))+AA1254)*SIN(3*V1254))-(2*AC1254*((3/(AA1254^4))-(4/(AA1254^2))+1)*COS(2*V1254))+(2*AC1254*((1/(AA1254^2))-1)))),0)</f>
        <v>200893.30068624771</v>
      </c>
      <c r="AE1254">
        <f>0</f>
        <v>0</v>
      </c>
      <c r="AF1254">
        <f>MAX($C$8,AD1254)</f>
        <v>400000</v>
      </c>
      <c r="AG1254" s="11">
        <f>MAX(AE1254,$C$3,U1254)</f>
        <v>200000</v>
      </c>
      <c r="AH1254" s="11">
        <f t="shared" si="238"/>
        <v>6.2766232960087917E-2</v>
      </c>
      <c r="AI1254" s="11">
        <f>(3*K1254)/($C$2*$C$3*2)</f>
        <v>-1.4999999999999999E-2</v>
      </c>
      <c r="AJ1254">
        <f t="shared" si="231"/>
        <v>0.36824000000000001</v>
      </c>
      <c r="AK1254">
        <f t="shared" si="232"/>
        <v>6.2766232960087917E-2</v>
      </c>
      <c r="AL1254">
        <f>0</f>
        <v>0</v>
      </c>
      <c r="AN1254">
        <f t="shared" si="233"/>
        <v>9.0910490318778774E-7</v>
      </c>
    </row>
    <row r="1255" spans="7:40" x14ac:dyDescent="0.25">
      <c r="G1255">
        <f>G1254+($C$6/1700)</f>
        <v>0.36852941176471365</v>
      </c>
      <c r="H1255" s="7">
        <f t="shared" si="234"/>
        <v>0.36853000000000002</v>
      </c>
      <c r="I1255" s="7">
        <f t="shared" si="239"/>
        <v>1255</v>
      </c>
      <c r="J1255" s="7">
        <f t="shared" si="240"/>
        <v>13.103000000000089</v>
      </c>
      <c r="K1255" s="7">
        <v>-100</v>
      </c>
      <c r="L1255">
        <f>SQRT(ABS((6*J1255)/($C$2*$C$8)))</f>
        <v>6.2696889875017148E-2</v>
      </c>
      <c r="M1255">
        <f>(3*K1255)/($C$2*$C$3*2)</f>
        <v>-1.4999999999999999E-2</v>
      </c>
      <c r="N1255">
        <f t="shared" si="235"/>
        <v>6.2696889875017148E-2</v>
      </c>
      <c r="O1255">
        <f t="shared" si="236"/>
        <v>9.7979589711327184E-2</v>
      </c>
      <c r="P1255">
        <f t="shared" si="230"/>
        <v>-62965.552493163792</v>
      </c>
      <c r="Q1255">
        <f>0</f>
        <v>0</v>
      </c>
      <c r="R1255" s="12">
        <f>ACOS((ABS($C$7-H1255))/$C$5)</f>
        <v>0.38579385810701661</v>
      </c>
      <c r="S1255">
        <f>ABS((2*$C$5/O1255)*((SIN(3*R1255))-(SIN(R1255))+((ABS($C$6/2-$C$7))/$C$5)*(2*COS(2*R1255)-1)))</f>
        <v>1.1053341086309842</v>
      </c>
      <c r="T1255">
        <f>SIN(R1255)*$C$5</f>
        <v>7.5258952955776807E-3</v>
      </c>
      <c r="U1255">
        <f>IFERROR($C$3*S1255,0)</f>
        <v>221066.82172619685</v>
      </c>
      <c r="V1255">
        <f>ATAN((M1255/2)/ABS((G1255-$C$7)))</f>
        <v>-0.38460471482206721</v>
      </c>
      <c r="W1255">
        <f>SQRT(((O1255/2))^2+(ABS(G1255-$C$7))^2)</f>
        <v>5.2376894718437754E-2</v>
      </c>
      <c r="X1255">
        <f>0</f>
        <v>0</v>
      </c>
      <c r="Y1255">
        <f>G1255-$C$7</f>
        <v>1.8529411764713677E-2</v>
      </c>
      <c r="Z1255">
        <f t="shared" si="237"/>
        <v>1.0268966850404444E-6</v>
      </c>
      <c r="AA1255">
        <f>W1255/$C$5</f>
        <v>2.6188447359218876</v>
      </c>
      <c r="AB1255">
        <f>Y1255/$C$5</f>
        <v>0.92647058823568385</v>
      </c>
      <c r="AC1255">
        <f>$C$4/$C$5</f>
        <v>0</v>
      </c>
      <c r="AD1255">
        <f>IFERROR(ABS(((J1255*$C$5)/(4*Z1255))*((((1/(AA1255^3))-AA1255)*SIN(V1255))-(((4/(AA1255^5))-(5/(AA1255^3))+AA1255)*SIN(3*V1255))-(2*AC1255*((3/(AA1255^4))-(4/(AA1255^2))+1)*COS(2*V1255))+(2*AC1255*((1/(AA1255^2))-1)))),0)</f>
        <v>199773.43093459064</v>
      </c>
      <c r="AE1255">
        <f>0</f>
        <v>0</v>
      </c>
      <c r="AF1255">
        <f>MAX($C$8,AD1255)</f>
        <v>400000</v>
      </c>
      <c r="AG1255" s="11">
        <f>MAX(AE1255,$C$3,U1255)</f>
        <v>221066.82172619685</v>
      </c>
      <c r="AH1255" s="11">
        <f t="shared" si="238"/>
        <v>6.2696889875017148E-2</v>
      </c>
      <c r="AI1255" s="11">
        <f>(3*K1255)/($C$2*$C$3*2)</f>
        <v>-1.4999999999999999E-2</v>
      </c>
      <c r="AJ1255">
        <f t="shared" si="231"/>
        <v>0.36853000000000002</v>
      </c>
      <c r="AK1255">
        <f t="shared" si="232"/>
        <v>6.2696889875017148E-2</v>
      </c>
      <c r="AL1255">
        <f>0</f>
        <v>0</v>
      </c>
      <c r="AN1255">
        <f t="shared" si="233"/>
        <v>9.0809831516183376E-7</v>
      </c>
    </row>
    <row r="1256" spans="7:40" x14ac:dyDescent="0.25">
      <c r="G1256">
        <f>G1255+($C$6/1700)</f>
        <v>0.36882352941177249</v>
      </c>
      <c r="H1256" s="7">
        <f t="shared" si="234"/>
        <v>0.36881999999999998</v>
      </c>
      <c r="I1256" s="7">
        <f t="shared" si="239"/>
        <v>1256</v>
      </c>
      <c r="J1256" s="7">
        <f t="shared" si="240"/>
        <v>13.074000000000092</v>
      </c>
      <c r="K1256" s="7">
        <v>-100</v>
      </c>
      <c r="L1256">
        <f>SQRT(ABS((6*J1256)/($C$2*$C$8)))</f>
        <v>6.2627470011170236E-2</v>
      </c>
      <c r="M1256">
        <f>(3*K1256)/($C$2*$C$3*2)</f>
        <v>-1.4999999999999999E-2</v>
      </c>
      <c r="N1256">
        <f t="shared" si="235"/>
        <v>6.2627470011170236E-2</v>
      </c>
      <c r="O1256">
        <f t="shared" si="236"/>
        <v>9.7979589711327184E-2</v>
      </c>
      <c r="P1256">
        <f t="shared" si="230"/>
        <v>-61110.739509602034</v>
      </c>
      <c r="Q1256">
        <f>0</f>
        <v>0</v>
      </c>
      <c r="R1256" s="12">
        <f>ACOS((ABS($C$7-H1256))/$C$5)</f>
        <v>0.34522303353582062</v>
      </c>
      <c r="S1256">
        <f>ABS((2*$C$5/O1256)*((SIN(3*R1256))-(SIN(R1256))+((ABS($C$6/2-$C$7))/$C$5)*(2*COS(2*R1256)-1)))</f>
        <v>1.319220546434783</v>
      </c>
      <c r="T1256">
        <f>SIN(R1256)*$C$5</f>
        <v>6.7681312044019859E-3</v>
      </c>
      <c r="U1256">
        <f>IFERROR($C$3*S1256,0)</f>
        <v>263844.10928695661</v>
      </c>
      <c r="V1256">
        <f>ATAN((M1256/2)/ABS((G1256-$C$7)))</f>
        <v>-0.37915866903329926</v>
      </c>
      <c r="W1256">
        <f>SQRT(((O1256/2))^2+(ABS(G1256-$C$7))^2)</f>
        <v>5.2481665936933326E-2</v>
      </c>
      <c r="X1256">
        <f>0</f>
        <v>0</v>
      </c>
      <c r="Y1256">
        <f>G1256-$C$7</f>
        <v>1.882352941177251E-2</v>
      </c>
      <c r="Z1256">
        <f t="shared" si="237"/>
        <v>1.0234894286575566E-6</v>
      </c>
      <c r="AA1256">
        <f>W1256/$C$5</f>
        <v>2.6240832968466661</v>
      </c>
      <c r="AB1256">
        <f>Y1256/$C$5</f>
        <v>0.94117647058862552</v>
      </c>
      <c r="AC1256">
        <f>$C$4/$C$5</f>
        <v>0</v>
      </c>
      <c r="AD1256">
        <f>IFERROR(ABS(((J1256*$C$5)/(4*Z1256))*((((1/(AA1256^3))-AA1256)*SIN(V1256))-(((4/(AA1256^5))-(5/(AA1256^3))+AA1256)*SIN(3*V1256))-(2*AC1256*((3/(AA1256^4))-(4/(AA1256^2))+1)*COS(2*V1256))+(2*AC1256*((1/(AA1256^2))-1)))),0)</f>
        <v>198659.32639933962</v>
      </c>
      <c r="AE1256">
        <f>0</f>
        <v>0</v>
      </c>
      <c r="AF1256">
        <f>MAX($C$8,AD1256)</f>
        <v>400000</v>
      </c>
      <c r="AG1256" s="11">
        <f>MAX(AE1256,$C$3,U1256)</f>
        <v>263844.10928695661</v>
      </c>
      <c r="AH1256" s="11">
        <f t="shared" si="238"/>
        <v>6.2627470011170236E-2</v>
      </c>
      <c r="AI1256" s="11">
        <f>(3*K1256)/($C$2*$C$3*2)</f>
        <v>-1.4999999999999999E-2</v>
      </c>
      <c r="AJ1256">
        <f t="shared" si="231"/>
        <v>0.36881999999999998</v>
      </c>
      <c r="AK1256">
        <f t="shared" si="232"/>
        <v>6.2627470011170236E-2</v>
      </c>
      <c r="AL1256">
        <f>0</f>
        <v>0</v>
      </c>
      <c r="AN1256">
        <f t="shared" si="233"/>
        <v>9.3833362936651581E-7</v>
      </c>
    </row>
    <row r="1257" spans="7:40" x14ac:dyDescent="0.25">
      <c r="G1257">
        <f>G1256+($C$6/1700)</f>
        <v>0.36911764705883132</v>
      </c>
      <c r="H1257" s="7">
        <f t="shared" si="234"/>
        <v>0.36912</v>
      </c>
      <c r="I1257" s="7">
        <f t="shared" si="239"/>
        <v>1257</v>
      </c>
      <c r="J1257" s="7">
        <f t="shared" si="240"/>
        <v>13.044000000000089</v>
      </c>
      <c r="K1257" s="7">
        <v>-100</v>
      </c>
      <c r="L1257">
        <f>SQRT(ABS((6*J1257)/($C$2*$C$8)))</f>
        <v>6.2555575291096371E-2</v>
      </c>
      <c r="M1257">
        <f>(3*K1257)/($C$2*$C$3*2)</f>
        <v>-1.4999999999999999E-2</v>
      </c>
      <c r="N1257">
        <f t="shared" si="235"/>
        <v>6.2555575291096371E-2</v>
      </c>
      <c r="O1257">
        <f t="shared" si="236"/>
        <v>9.7979589711327184E-2</v>
      </c>
      <c r="P1257">
        <f t="shared" si="230"/>
        <v>-59030.821697791529</v>
      </c>
      <c r="Q1257">
        <f>0</f>
        <v>0</v>
      </c>
      <c r="R1257" s="12">
        <f>ACOS((ABS($C$7-H1257))/$C$5)</f>
        <v>0.29774656007526867</v>
      </c>
      <c r="S1257">
        <f>ABS((2*$C$5/O1257)*((SIN(3*R1257))-(SIN(R1257))+((ABS($C$6/2-$C$7))/$C$5)*(2*COS(2*R1257)-1)))</f>
        <v>1.5368343983023056</v>
      </c>
      <c r="T1257">
        <f>SIN(R1257)*$C$5</f>
        <v>5.8673332954587631E-3</v>
      </c>
      <c r="U1257">
        <f>IFERROR($C$3*S1257,0)</f>
        <v>307366.8796604611</v>
      </c>
      <c r="V1257">
        <f>ATAN((M1257/2)/ABS((G1257-$C$7)))</f>
        <v>-0.37385753891891826</v>
      </c>
      <c r="W1257">
        <f>SQRT(((O1257/2))^2+(ABS(G1257-$C$7))^2)</f>
        <v>5.258787340315299E-2</v>
      </c>
      <c r="X1257">
        <f>0</f>
        <v>0</v>
      </c>
      <c r="Y1257">
        <f>G1257-$C$7</f>
        <v>1.9117647058831344E-2</v>
      </c>
      <c r="Z1257">
        <f t="shared" si="237"/>
        <v>1.0199686551213333E-6</v>
      </c>
      <c r="AA1257">
        <f>W1257/$C$5</f>
        <v>2.6293936701576497</v>
      </c>
      <c r="AB1257">
        <f>Y1257/$C$5</f>
        <v>0.9558823529415672</v>
      </c>
      <c r="AC1257">
        <f>$C$4/$C$5</f>
        <v>0</v>
      </c>
      <c r="AD1257">
        <f>IFERROR(ABS(((J1257*$C$5)/(4*Z1257))*((((1/(AA1257^3))-AA1257)*SIN(V1257))-(((4/(AA1257^5))-(5/(AA1257^3))+AA1257)*SIN(3*V1257))-(2*AC1257*((3/(AA1257^4))-(4/(AA1257^2))+1)*COS(2*V1257))+(2*AC1257*((1/(AA1257^2))-1)))),0)</f>
        <v>197559.91346264535</v>
      </c>
      <c r="AE1257">
        <f>0</f>
        <v>0</v>
      </c>
      <c r="AF1257">
        <f>MAX($C$8,AD1257)</f>
        <v>400000</v>
      </c>
      <c r="AG1257" s="11">
        <f>MAX(AE1257,$C$3,U1257)</f>
        <v>307366.8796604611</v>
      </c>
      <c r="AH1257" s="11">
        <f t="shared" si="238"/>
        <v>6.2555575291096371E-2</v>
      </c>
      <c r="AI1257" s="11">
        <f>(3*K1257)/($C$2*$C$3*2)</f>
        <v>-1.4999999999999999E-2</v>
      </c>
      <c r="AJ1257">
        <f t="shared" si="231"/>
        <v>0.36912</v>
      </c>
      <c r="AK1257">
        <f t="shared" si="232"/>
        <v>6.2555575291096371E-2</v>
      </c>
      <c r="AL1257">
        <f>0</f>
        <v>0</v>
      </c>
      <c r="AN1257">
        <f t="shared" si="233"/>
        <v>9.0604697725894775E-7</v>
      </c>
    </row>
    <row r="1258" spans="7:40" x14ac:dyDescent="0.25">
      <c r="G1258">
        <f>G1257+($C$6/1700)</f>
        <v>0.36941176470589016</v>
      </c>
      <c r="H1258" s="7">
        <f t="shared" si="234"/>
        <v>0.36941000000000002</v>
      </c>
      <c r="I1258" s="7">
        <f t="shared" si="239"/>
        <v>1258</v>
      </c>
      <c r="J1258" s="7">
        <f t="shared" si="240"/>
        <v>13.015000000000088</v>
      </c>
      <c r="K1258" s="7">
        <v>-100</v>
      </c>
      <c r="L1258">
        <f>SQRT(ABS((6*J1258)/($C$2*$C$8)))</f>
        <v>6.2485998431648884E-2</v>
      </c>
      <c r="M1258">
        <f>(3*K1258)/($C$2*$C$3*2)</f>
        <v>-1.4999999999999999E-2</v>
      </c>
      <c r="N1258">
        <f t="shared" si="235"/>
        <v>6.2485998431648884E-2</v>
      </c>
      <c r="O1258">
        <f t="shared" si="236"/>
        <v>9.7979589711327184E-2</v>
      </c>
      <c r="P1258">
        <f t="shared" si="230"/>
        <v>-56773.071272214729</v>
      </c>
      <c r="Q1258">
        <f>0</f>
        <v>0</v>
      </c>
      <c r="R1258" s="12">
        <f>ACOS((ABS($C$7-H1258))/$C$5)</f>
        <v>0.24350028170392157</v>
      </c>
      <c r="S1258">
        <f>ABS((2*$C$5/O1258)*((SIN(3*R1258))-(SIN(R1258))+((ABS($C$6/2-$C$7))/$C$5)*(2*COS(2*R1258)-1)))</f>
        <v>1.7405856305383973</v>
      </c>
      <c r="T1258">
        <f>SIN(R1258)*$C$5</f>
        <v>4.8220223972933306E-3</v>
      </c>
      <c r="U1258">
        <f>IFERROR($C$3*S1258,0)</f>
        <v>348117.12610767945</v>
      </c>
      <c r="V1258">
        <f>ATAN((M1258/2)/ABS((G1258-$C$7)))</f>
        <v>-0.36869590265791424</v>
      </c>
      <c r="W1258">
        <f>SQRT(((O1258/2))^2+(ABS(G1258-$C$7))^2)</f>
        <v>5.2695508432852665E-2</v>
      </c>
      <c r="X1258">
        <f>0</f>
        <v>0</v>
      </c>
      <c r="Y1258">
        <f>G1258-$C$7</f>
        <v>1.9411764705890178E-2</v>
      </c>
      <c r="Z1258">
        <f t="shared" si="237"/>
        <v>1.0165690869848948E-6</v>
      </c>
      <c r="AA1258">
        <f>W1258/$C$5</f>
        <v>2.6347754216426331</v>
      </c>
      <c r="AB1258">
        <f>Y1258/$C$5</f>
        <v>0.97058823529450888</v>
      </c>
      <c r="AC1258">
        <f>$C$4/$C$5</f>
        <v>0</v>
      </c>
      <c r="AD1258">
        <f>IFERROR(ABS(((J1258*$C$5)/(4*Z1258))*((((1/(AA1258^3))-AA1258)*SIN(V1258))-(((4/(AA1258^5))-(5/(AA1258^3))+AA1258)*SIN(3*V1258))-(2*AC1258*((3/(AA1258^4))-(4/(AA1258^2))+1)*COS(2*V1258))+(2*AC1258*((1/(AA1258^2))-1)))),0)</f>
        <v>196461.21932346432</v>
      </c>
      <c r="AE1258">
        <f>0</f>
        <v>0</v>
      </c>
      <c r="AF1258">
        <f>MAX($C$8,AD1258)</f>
        <v>400000</v>
      </c>
      <c r="AG1258" s="11">
        <f>MAX(AE1258,$C$3,U1258)</f>
        <v>348117.12610767945</v>
      </c>
      <c r="AH1258" s="11">
        <f t="shared" si="238"/>
        <v>6.2485998431648884E-2</v>
      </c>
      <c r="AI1258" s="11">
        <f>(3*K1258)/($C$2*$C$3*2)</f>
        <v>-1.4999999999999999E-2</v>
      </c>
      <c r="AJ1258">
        <f t="shared" si="231"/>
        <v>0.36941000000000002</v>
      </c>
      <c r="AK1258">
        <f t="shared" si="232"/>
        <v>6.2485998431648884E-2</v>
      </c>
      <c r="AL1258">
        <f>0</f>
        <v>0</v>
      </c>
      <c r="AN1258">
        <f t="shared" si="233"/>
        <v>9.3620911125656813E-7</v>
      </c>
    </row>
    <row r="1259" spans="7:40" x14ac:dyDescent="0.25">
      <c r="G1259">
        <f>G1258+($C$6/1700)</f>
        <v>0.36970588235294899</v>
      </c>
      <c r="H1259" s="7">
        <f t="shared" si="234"/>
        <v>0.36970999999999998</v>
      </c>
      <c r="I1259" s="7">
        <f t="shared" si="239"/>
        <v>1259</v>
      </c>
      <c r="J1259" s="7">
        <f t="shared" si="240"/>
        <v>12.985000000000092</v>
      </c>
      <c r="K1259" s="7">
        <v>-100</v>
      </c>
      <c r="L1259">
        <f>SQRT(ABS((6*J1259)/($C$2*$C$8)))</f>
        <v>6.2413940750444749E-2</v>
      </c>
      <c r="M1259">
        <f>(3*K1259)/($C$2*$C$3*2)</f>
        <v>-1.4999999999999999E-2</v>
      </c>
      <c r="N1259">
        <f t="shared" si="235"/>
        <v>6.2413940750444749E-2</v>
      </c>
      <c r="O1259">
        <f t="shared" si="236"/>
        <v>9.7979589711327184E-2</v>
      </c>
      <c r="P1259">
        <f t="shared" si="230"/>
        <v>-53930.719131962564</v>
      </c>
      <c r="Q1259">
        <f>0</f>
        <v>0</v>
      </c>
      <c r="R1259" s="12">
        <f>ACOS((ABS($C$7-H1259))/$C$5)</f>
        <v>0.170500309653006</v>
      </c>
      <c r="S1259">
        <f>ABS((2*$C$5/O1259)*((SIN(3*R1259))-(SIN(R1259))+((ABS($C$6/2-$C$7))/$C$5)*(2*COS(2*R1259)-1)))</f>
        <v>1.9367365029996919</v>
      </c>
      <c r="T1259">
        <f>SIN(R1259)*$C$5</f>
        <v>3.3935085089034029E-3</v>
      </c>
      <c r="U1259">
        <f>IFERROR($C$3*S1259,0)</f>
        <v>387347.30059993837</v>
      </c>
      <c r="V1259">
        <f>ATAN((M1259/2)/ABS((G1259-$C$7)))</f>
        <v>-0.36366859028732351</v>
      </c>
      <c r="W1259">
        <f>SQRT(((O1259/2))^2+(ABS(G1259-$C$7))^2)</f>
        <v>5.2804562296342068E-2</v>
      </c>
      <c r="X1259">
        <f>0</f>
        <v>0</v>
      </c>
      <c r="Y1259">
        <f>G1259-$C$7</f>
        <v>1.9705882352949011E-2</v>
      </c>
      <c r="Z1259">
        <f t="shared" si="237"/>
        <v>1.0130562758056636E-6</v>
      </c>
      <c r="AA1259">
        <f>W1259/$C$5</f>
        <v>2.6402281148171034</v>
      </c>
      <c r="AB1259">
        <f>Y1259/$C$5</f>
        <v>0.98529411764745056</v>
      </c>
      <c r="AC1259">
        <f>$C$4/$C$5</f>
        <v>0</v>
      </c>
      <c r="AD1259">
        <f>IFERROR(ABS(((J1259*$C$5)/(4*Z1259))*((((1/(AA1259^3))-AA1259)*SIN(V1259))-(((4/(AA1259^5))-(5/(AA1259^3))+AA1259)*SIN(3*V1259))-(2*AC1259*((3/(AA1259^4))-(4/(AA1259^2))+1)*COS(2*V1259))+(2*AC1259*((1/(AA1259^2))-1)))),0)</f>
        <v>195379.4201294271</v>
      </c>
      <c r="AE1259">
        <f>0</f>
        <v>0</v>
      </c>
      <c r="AF1259">
        <f>MAX($C$8,AD1259)</f>
        <v>400000</v>
      </c>
      <c r="AG1259" s="11">
        <f>MAX(AE1259,$C$3,U1259)</f>
        <v>387347.30059993837</v>
      </c>
      <c r="AH1259" s="11">
        <f t="shared" si="238"/>
        <v>6.2413940750444749E-2</v>
      </c>
      <c r="AI1259" s="11">
        <f>(3*K1259)/($C$2*$C$3*2)</f>
        <v>-1.4999999999999999E-2</v>
      </c>
      <c r="AJ1259">
        <f t="shared" si="231"/>
        <v>0.36970999999999998</v>
      </c>
      <c r="AK1259">
        <f t="shared" si="232"/>
        <v>6.2413940750444749E-2</v>
      </c>
      <c r="AL1259">
        <f>0</f>
        <v>0</v>
      </c>
      <c r="AN1259">
        <f t="shared" si="233"/>
        <v>9.0399098446836079E-7</v>
      </c>
    </row>
    <row r="1260" spans="7:40" x14ac:dyDescent="0.25">
      <c r="G1260">
        <f>G1259+($C$6/1700)</f>
        <v>0.37000000000000782</v>
      </c>
      <c r="H1260" s="7">
        <f t="shared" si="234"/>
        <v>0.37</v>
      </c>
      <c r="I1260" s="7">
        <f t="shared" si="239"/>
        <v>1260</v>
      </c>
      <c r="J1260" s="7">
        <f t="shared" si="240"/>
        <v>12.95600000000009</v>
      </c>
      <c r="K1260" s="7">
        <v>-100</v>
      </c>
      <c r="L1260">
        <f>SQRT(ABS((6*J1260)/($C$2*$C$8)))</f>
        <v>6.2344205825401504E-2</v>
      </c>
      <c r="M1260">
        <f>(3*K1260)/($C$2*$C$3*2)</f>
        <v>-1.4999999999999999E-2</v>
      </c>
      <c r="N1260">
        <f t="shared" si="235"/>
        <v>6.2344205825401504E-2</v>
      </c>
      <c r="O1260">
        <f t="shared" si="236"/>
        <v>9.7979589711327184E-2</v>
      </c>
      <c r="P1260">
        <f t="shared" si="230"/>
        <v>-48119.948923588352</v>
      </c>
      <c r="Q1260">
        <f>0</f>
        <v>0</v>
      </c>
      <c r="R1260" s="12">
        <v>0</v>
      </c>
      <c r="S1260">
        <v>0</v>
      </c>
      <c r="T1260">
        <v>0</v>
      </c>
      <c r="U1260">
        <f>IFERROR($C$3*S1260,0)</f>
        <v>0</v>
      </c>
      <c r="V1260">
        <f>ATAN((M1260/2)/ABS((G1260-$C$7)))</f>
        <v>-0.35877067027044324</v>
      </c>
      <c r="W1260">
        <f>SQRT(((O1260/2))^2+(ABS(G1260-$C$7))^2)</f>
        <v>5.2915026221294806E-2</v>
      </c>
      <c r="X1260">
        <f>0</f>
        <v>0</v>
      </c>
      <c r="Y1260">
        <f>G1260-$C$7</f>
        <v>2.0000000000007845E-2</v>
      </c>
      <c r="Z1260">
        <f t="shared" si="237"/>
        <v>1.0096644133423843E-6</v>
      </c>
      <c r="AA1260">
        <f>W1260/$C$5</f>
        <v>2.6457513110647404</v>
      </c>
      <c r="AB1260">
        <f>Y1260/$C$5</f>
        <v>1.0000000000003921</v>
      </c>
      <c r="AC1260">
        <f>$C$4/$C$5</f>
        <v>0</v>
      </c>
      <c r="AD1260">
        <f>IFERROR(ABS(((J1260*$C$5)/(4*Z1260))*((((1/(AA1260^3))-AA1260)*SIN(V1260))-(((4/(AA1260^5))-(5/(AA1260^3))+AA1260)*SIN(3*V1260))-(2*AC1260*((3/(AA1260^4))-(4/(AA1260^2))+1)*COS(2*V1260))+(2*AC1260*((1/(AA1260^2))-1)))),0)</f>
        <v>194300.37216222513</v>
      </c>
      <c r="AE1260">
        <f>0</f>
        <v>0</v>
      </c>
      <c r="AF1260">
        <f>MAX($C$8,AD1260)</f>
        <v>400000</v>
      </c>
      <c r="AG1260" s="11">
        <f>MAX(AE1260,$C$3,U1260)</f>
        <v>200000</v>
      </c>
      <c r="AH1260" s="11">
        <f t="shared" si="238"/>
        <v>6.2344205825401504E-2</v>
      </c>
      <c r="AI1260" s="11">
        <f>(3*K1260)/($C$2*$C$3*2)</f>
        <v>-1.4999999999999999E-2</v>
      </c>
      <c r="AJ1260">
        <f t="shared" si="231"/>
        <v>0.37</v>
      </c>
      <c r="AK1260">
        <f t="shared" si="232"/>
        <v>6.2344205825401504E-2</v>
      </c>
      <c r="AL1260">
        <f>0</f>
        <v>0</v>
      </c>
      <c r="AN1260">
        <f t="shared" si="233"/>
        <v>9.0297869576201835E-7</v>
      </c>
    </row>
    <row r="1261" spans="7:40" x14ac:dyDescent="0.25">
      <c r="G1261">
        <f>G1260+($C$6/1700)</f>
        <v>0.37029411764706666</v>
      </c>
      <c r="H1261" s="7">
        <f t="shared" si="234"/>
        <v>0.37029000000000001</v>
      </c>
      <c r="I1261" s="7">
        <f t="shared" si="239"/>
        <v>1261</v>
      </c>
      <c r="J1261" s="7">
        <f t="shared" si="240"/>
        <v>12.927000000000088</v>
      </c>
      <c r="K1261" s="7">
        <v>-100</v>
      </c>
      <c r="L1261">
        <f>SQRT(ABS((6*J1261)/($C$2*$C$8)))</f>
        <v>6.2274392811170996E-2</v>
      </c>
      <c r="M1261">
        <f>(3*K1261)/($C$2*$C$3*2)</f>
        <v>-1.4999999999999999E-2</v>
      </c>
      <c r="N1261">
        <f t="shared" si="235"/>
        <v>6.2274392811170996E-2</v>
      </c>
      <c r="O1261">
        <f t="shared" si="236"/>
        <v>9.7979589711327184E-2</v>
      </c>
      <c r="P1261">
        <f t="shared" si="230"/>
        <v>-48173.894028908937</v>
      </c>
      <c r="Q1261">
        <f>0</f>
        <v>0</v>
      </c>
      <c r="R1261" s="12">
        <f>0</f>
        <v>0</v>
      </c>
      <c r="S1261">
        <f>0</f>
        <v>0</v>
      </c>
      <c r="T1261">
        <f>SIN(R1261)*$C$5</f>
        <v>0</v>
      </c>
      <c r="U1261">
        <f>IFERROR($C$3*S1261,0)</f>
        <v>0</v>
      </c>
      <c r="V1261">
        <f>ATAN((M1261/2)/ABS((G1261-$C$7)))</f>
        <v>-0.35399743683177021</v>
      </c>
      <c r="W1261">
        <f>SQRT(((O1261/2))^2+(ABS(G1261-$C$7))^2)</f>
        <v>5.3026891395526722E-2</v>
      </c>
      <c r="X1261">
        <f>0</f>
        <v>0</v>
      </c>
      <c r="Y1261">
        <f>G1261-$C$7</f>
        <v>2.0294117647066678E-2</v>
      </c>
      <c r="Z1261">
        <f t="shared" si="237"/>
        <v>1.0062763448375161E-6</v>
      </c>
      <c r="AA1261">
        <f>W1261/$C$5</f>
        <v>2.6513445697763363</v>
      </c>
      <c r="AB1261">
        <f>Y1261/$C$5</f>
        <v>1.0147058823533339</v>
      </c>
      <c r="AC1261">
        <f>$C$4/$C$5</f>
        <v>0</v>
      </c>
      <c r="AD1261">
        <f>IFERROR(ABS(((J1261*$C$5)/(4*Z1261))*((((1/(AA1261^3))-AA1261)*SIN(V1261))-(((4/(AA1261^5))-(5/(AA1261^3))+AA1261)*SIN(3*V1261))-(2*AC1261*((3/(AA1261^4))-(4/(AA1261^2))+1)*COS(2*V1261))+(2*AC1261*((1/(AA1261^2))-1)))),0)</f>
        <v>193232.43370166043</v>
      </c>
      <c r="AE1261">
        <f>IFERROR(ABS(((J1261*$C$5)/(4*Z1261))*((2*AC1261*((-(3/(AB1261^4)))+(2/(AB1261^2))+1)*SIN(2*X1261))-((1/(AB1261^3))*COS(X1261))+(((4/(AB1261^5))-((3/(AB1261^3))-AB1261))*COS(3*X1261)))),0)</f>
        <v>58100.045536158177</v>
      </c>
      <c r="AF1261">
        <f>MAX($C$8,AD1261)</f>
        <v>400000</v>
      </c>
      <c r="AG1261" s="11">
        <f>MAX(AE1261,$C$3,U1261)</f>
        <v>200000</v>
      </c>
      <c r="AH1261" s="11">
        <f t="shared" si="238"/>
        <v>6.2274392811170996E-2</v>
      </c>
      <c r="AI1261" s="11">
        <f>(3*K1261)/($C$2*$C$3*2)</f>
        <v>-1.4999999999999999E-2</v>
      </c>
      <c r="AJ1261">
        <f t="shared" si="231"/>
        <v>0.37029000000000001</v>
      </c>
      <c r="AK1261">
        <f t="shared" si="232"/>
        <v>6.2274392811170996E-2</v>
      </c>
      <c r="AL1261">
        <f>0</f>
        <v>0</v>
      </c>
      <c r="AN1261">
        <f t="shared" si="233"/>
        <v>9.3303134995551691E-7</v>
      </c>
    </row>
    <row r="1262" spans="7:40" x14ac:dyDescent="0.25">
      <c r="G1262">
        <f>G1261+($C$6/1700)</f>
        <v>0.37058823529412549</v>
      </c>
      <c r="H1262" s="7">
        <f t="shared" si="234"/>
        <v>0.37058999999999997</v>
      </c>
      <c r="I1262" s="7">
        <f t="shared" si="239"/>
        <v>1262</v>
      </c>
      <c r="J1262" s="7">
        <f t="shared" si="240"/>
        <v>12.897000000000091</v>
      </c>
      <c r="K1262" s="7">
        <v>-100</v>
      </c>
      <c r="L1262">
        <f>SQRT(ABS((6*J1262)/($C$2*$C$8)))</f>
        <v>6.2202089997041313E-2</v>
      </c>
      <c r="M1262">
        <f>(3*K1262)/($C$2*$C$3*2)</f>
        <v>-1.4999999999999999E-2</v>
      </c>
      <c r="N1262">
        <f t="shared" si="235"/>
        <v>6.2202089997041313E-2</v>
      </c>
      <c r="O1262">
        <f t="shared" si="236"/>
        <v>9.7979589711327184E-2</v>
      </c>
      <c r="P1262">
        <f t="shared" si="230"/>
        <v>-48229.890669954933</v>
      </c>
      <c r="Q1262">
        <f>0</f>
        <v>0</v>
      </c>
      <c r="R1262" s="12">
        <f>0</f>
        <v>0</v>
      </c>
      <c r="S1262">
        <f>0</f>
        <v>0</v>
      </c>
      <c r="T1262">
        <f>SIN(R1262)*$C$5</f>
        <v>0</v>
      </c>
      <c r="U1262">
        <f>IFERROR($C$3*S1262,0)</f>
        <v>0</v>
      </c>
      <c r="V1262">
        <f>ATAN((M1262/2)/ABS((G1262-$C$7)))</f>
        <v>-0.34934439801635653</v>
      </c>
      <c r="W1262">
        <f>SQRT(((O1262/2))^2+(ABS(G1262-$C$7))^2)</f>
        <v>5.3140148969741119E-2</v>
      </c>
      <c r="X1262">
        <f>0</f>
        <v>0</v>
      </c>
      <c r="Y1262">
        <f>G1262-$C$7</f>
        <v>2.0588235294125512E-2</v>
      </c>
      <c r="Z1262">
        <f t="shared" si="237"/>
        <v>1.0027754433648092E-6</v>
      </c>
      <c r="AA1262">
        <f>W1262/$C$5</f>
        <v>2.6570074484870561</v>
      </c>
      <c r="AB1262">
        <f>Y1262/$C$5</f>
        <v>1.0294117647062755</v>
      </c>
      <c r="AC1262">
        <f>$C$4/$C$5</f>
        <v>0</v>
      </c>
      <c r="AD1262">
        <f>IFERROR(ABS(((J1262*$C$5)/(4*Z1262))*((((1/(AA1262^3))-AA1262)*SIN(V1262))-(((4/(AA1262^5))-(5/(AA1262^3))+AA1262)*SIN(3*V1262))-(2*AC1262*((3/(AA1262^4))-(4/(AA1262^2))+1)*COS(2*V1262))+(2*AC1262*((1/(AA1262^2))-1)))),0)</f>
        <v>192183.76000719226</v>
      </c>
      <c r="AE1262">
        <f>IFERROR(ABS(((J1262*$C$5)/(4*Z1262))*((2*AC1262*((-(3/(AB1262^4)))+(2/(AB1262^2))+1)*SIN(2*X1262))-((1/(AB1262^3))*COS(X1262))+(((4/(AB1262^5))-((3/(AB1262^3))-AB1262))*COS(3*X1262)))),0)</f>
        <v>52915.976328403121</v>
      </c>
      <c r="AF1262">
        <f>MAX($C$8,AD1262)</f>
        <v>400000</v>
      </c>
      <c r="AG1262" s="11">
        <f>MAX(AE1262,$C$3,U1262)</f>
        <v>200000</v>
      </c>
      <c r="AH1262" s="11">
        <f t="shared" si="238"/>
        <v>6.2202089997041313E-2</v>
      </c>
      <c r="AI1262" s="11">
        <f>(3*K1262)/($C$2*$C$3*2)</f>
        <v>-1.4999999999999999E-2</v>
      </c>
      <c r="AJ1262">
        <f t="shared" si="231"/>
        <v>0.37058999999999997</v>
      </c>
      <c r="AK1262">
        <f t="shared" si="232"/>
        <v>6.2202089997041313E-2</v>
      </c>
      <c r="AL1262">
        <f>0</f>
        <v>0</v>
      </c>
      <c r="AN1262">
        <f t="shared" si="233"/>
        <v>9.0091570082892636E-7</v>
      </c>
    </row>
    <row r="1263" spans="7:40" x14ac:dyDescent="0.25">
      <c r="G1263">
        <f>G1262+($C$6/1700)</f>
        <v>0.37088235294118432</v>
      </c>
      <c r="H1263" s="7">
        <f t="shared" si="234"/>
        <v>0.37087999999999999</v>
      </c>
      <c r="I1263" s="7">
        <f t="shared" si="239"/>
        <v>1263</v>
      </c>
      <c r="J1263" s="7">
        <f t="shared" si="240"/>
        <v>12.868000000000089</v>
      </c>
      <c r="K1263" s="7">
        <v>-100</v>
      </c>
      <c r="L1263">
        <f>SQRT(ABS((6*J1263)/($C$2*$C$8)))</f>
        <v>6.2132117298543968E-2</v>
      </c>
      <c r="M1263">
        <f>(3*K1263)/($C$2*$C$3*2)</f>
        <v>-1.4999999999999999E-2</v>
      </c>
      <c r="N1263">
        <f t="shared" si="235"/>
        <v>6.2132117298543968E-2</v>
      </c>
      <c r="O1263">
        <f t="shared" si="236"/>
        <v>9.7979589711327184E-2</v>
      </c>
      <c r="P1263">
        <f t="shared" si="230"/>
        <v>-48284.20679091043</v>
      </c>
      <c r="Q1263">
        <f>0</f>
        <v>0</v>
      </c>
      <c r="R1263" s="12">
        <f>0</f>
        <v>0</v>
      </c>
      <c r="S1263">
        <f>0</f>
        <v>0</v>
      </c>
      <c r="T1263">
        <f>SIN(R1263)*$C$5</f>
        <v>0</v>
      </c>
      <c r="U1263">
        <f>IFERROR($C$3*S1263,0)</f>
        <v>0</v>
      </c>
      <c r="V1263">
        <f>ATAN((M1263/2)/ABS((G1263-$C$7)))</f>
        <v>-0.34480726443292092</v>
      </c>
      <c r="W1263">
        <f>SQRT(((O1263/2))^2+(ABS(G1263-$C$7))^2)</f>
        <v>5.3254790060239587E-2</v>
      </c>
      <c r="X1263">
        <f>0</f>
        <v>0</v>
      </c>
      <c r="Y1263">
        <f>G1263-$C$7</f>
        <v>2.0882352941184346E-2</v>
      </c>
      <c r="Z1263">
        <f t="shared" si="237"/>
        <v>9.993951067470866E-7</v>
      </c>
      <c r="AA1263">
        <f>W1263/$C$5</f>
        <v>2.6627395030119794</v>
      </c>
      <c r="AB1263">
        <f>Y1263/$C$5</f>
        <v>1.0441176470592173</v>
      </c>
      <c r="AC1263">
        <f>$C$4/$C$5</f>
        <v>0</v>
      </c>
      <c r="AD1263">
        <f>IFERROR(ABS(((J1263*$C$5)/(4*Z1263))*((((1/(AA1263^3))-AA1263)*SIN(V1263))-(((4/(AA1263^5))-(5/(AA1263^3))+AA1263)*SIN(3*V1263))-(2*AC1263*((3/(AA1263^4))-(4/(AA1263^2))+1)*COS(2*V1263))+(2*AC1263*((1/(AA1263^2))-1)))),0)</f>
        <v>191140.03642182203</v>
      </c>
      <c r="AE1263">
        <f>IFERROR(ABS(((J1263*$C$5)/(4*Z1263))*((2*AC1263*((-(3/(AB1263^4)))+(2/(AB1263^2))+1)*SIN(2*X1263))-((1/(AB1263^3))*COS(X1263))+(((4/(AB1263^5))-((3/(AB1263^3))-AB1263))*COS(3*X1263)))),0)</f>
        <v>48504.834192986316</v>
      </c>
      <c r="AF1263">
        <f>MAX($C$8,AD1263)</f>
        <v>400000</v>
      </c>
      <c r="AG1263" s="11">
        <f>MAX(AE1263,$C$3,U1263)</f>
        <v>200000</v>
      </c>
      <c r="AH1263" s="11">
        <f t="shared" si="238"/>
        <v>6.2132117298543968E-2</v>
      </c>
      <c r="AI1263" s="11">
        <f>(3*K1263)/($C$2*$C$3*2)</f>
        <v>-1.4999999999999999E-2</v>
      </c>
      <c r="AJ1263">
        <f t="shared" si="231"/>
        <v>0.37087999999999999</v>
      </c>
      <c r="AK1263">
        <f t="shared" si="232"/>
        <v>6.2132117298543968E-2</v>
      </c>
      <c r="AL1263">
        <f>0</f>
        <v>0</v>
      </c>
      <c r="AN1263">
        <f t="shared" si="233"/>
        <v>9.3089473089073603E-7</v>
      </c>
    </row>
    <row r="1264" spans="7:40" x14ac:dyDescent="0.25">
      <c r="G1264">
        <f>G1263+($C$6/1700)</f>
        <v>0.37117647058824316</v>
      </c>
      <c r="H1264" s="7">
        <f t="shared" si="234"/>
        <v>0.37118000000000001</v>
      </c>
      <c r="I1264" s="7">
        <f t="shared" si="239"/>
        <v>1264</v>
      </c>
      <c r="J1264" s="7">
        <f t="shared" si="240"/>
        <v>12.838000000000086</v>
      </c>
      <c r="K1264" s="7">
        <v>-100</v>
      </c>
      <c r="L1264">
        <f>SQRT(ABS((6*J1264)/($C$2*$C$8)))</f>
        <v>6.2059648726044414E-2</v>
      </c>
      <c r="M1264">
        <f>(3*K1264)/($C$2*$C$3*2)</f>
        <v>-1.4999999999999999E-2</v>
      </c>
      <c r="N1264">
        <f t="shared" si="235"/>
        <v>6.2059648726044414E-2</v>
      </c>
      <c r="O1264">
        <f t="shared" si="236"/>
        <v>9.7979589711327184E-2</v>
      </c>
      <c r="P1264">
        <f t="shared" si="230"/>
        <v>-48340.589442314995</v>
      </c>
      <c r="Q1264">
        <f>0</f>
        <v>0</v>
      </c>
      <c r="R1264" s="12">
        <f>0</f>
        <v>0</v>
      </c>
      <c r="S1264">
        <f>0</f>
        <v>0</v>
      </c>
      <c r="T1264">
        <f>SIN(R1264)*$C$5</f>
        <v>0</v>
      </c>
      <c r="U1264">
        <f>IFERROR($C$3*S1264,0)</f>
        <v>0</v>
      </c>
      <c r="V1264">
        <f>ATAN((M1264/2)/ABS((G1264-$C$7)))</f>
        <v>-0.34038193864178978</v>
      </c>
      <c r="W1264">
        <f>SQRT(((O1264/2))^2+(ABS(G1264-$C$7))^2)</f>
        <v>5.3370805751597299E-2</v>
      </c>
      <c r="X1264">
        <f>0</f>
        <v>0</v>
      </c>
      <c r="Y1264">
        <f>G1264-$C$7</f>
        <v>2.1176470588243179E-2</v>
      </c>
      <c r="Z1264">
        <f t="shared" si="237"/>
        <v>9.9590221293120456E-7</v>
      </c>
      <c r="AA1264">
        <f>W1264/$C$5</f>
        <v>2.6685402875798649</v>
      </c>
      <c r="AB1264">
        <f>Y1264/$C$5</f>
        <v>1.0588235294121588</v>
      </c>
      <c r="AC1264">
        <f>$C$4/$C$5</f>
        <v>0</v>
      </c>
      <c r="AD1264">
        <f>IFERROR(ABS(((J1264*$C$5)/(4*Z1264))*((((1/(AA1264^3))-AA1264)*SIN(V1264))-(((4/(AA1264^5))-(5/(AA1264^3))+AA1264)*SIN(3*V1264))-(2*AC1264*((3/(AA1264^4))-(4/(AA1264^2))+1)*COS(2*V1264))+(2*AC1264*((1/(AA1264^2))-1)))),0)</f>
        <v>190116.66492738386</v>
      </c>
      <c r="AE1264">
        <f>IFERROR(ABS(((J1264*$C$5)/(4*Z1264))*((2*AC1264*((-(3/(AB1264^4)))+(2/(AB1264^2))+1)*SIN(2*X1264))-((1/(AB1264^3))*COS(X1264))+(((4/(AB1264^5))-((3/(AB1264^3))-AB1264))*COS(3*X1264)))),0)</f>
        <v>44783.650288784665</v>
      </c>
      <c r="AF1264">
        <f>MAX($C$8,AD1264)</f>
        <v>400000</v>
      </c>
      <c r="AG1264" s="11">
        <f>MAX(AE1264,$C$3,U1264)</f>
        <v>200000</v>
      </c>
      <c r="AH1264" s="11">
        <f t="shared" si="238"/>
        <v>6.2059648726044414E-2</v>
      </c>
      <c r="AI1264" s="11">
        <f>(3*K1264)/($C$2*$C$3*2)</f>
        <v>-1.4999999999999999E-2</v>
      </c>
      <c r="AJ1264">
        <f t="shared" si="231"/>
        <v>0.37118000000000001</v>
      </c>
      <c r="AK1264">
        <f t="shared" si="232"/>
        <v>6.2059648726044414E-2</v>
      </c>
      <c r="AL1264">
        <f>0</f>
        <v>0</v>
      </c>
      <c r="AN1264">
        <f t="shared" si="233"/>
        <v>8.9884797101627534E-7</v>
      </c>
    </row>
    <row r="1265" spans="7:40" x14ac:dyDescent="0.25">
      <c r="G1265">
        <f>G1264+($C$6/1700)</f>
        <v>0.37147058823530199</v>
      </c>
      <c r="H1265" s="7">
        <f t="shared" si="234"/>
        <v>0.37147000000000002</v>
      </c>
      <c r="I1265" s="7">
        <f t="shared" si="239"/>
        <v>1265</v>
      </c>
      <c r="J1265" s="7">
        <f t="shared" si="240"/>
        <v>12.809000000000085</v>
      </c>
      <c r="K1265" s="7">
        <v>-100</v>
      </c>
      <c r="L1265">
        <f>SQRT(ABS((6*J1265)/($C$2*$C$8)))</f>
        <v>6.1989515242499078E-2</v>
      </c>
      <c r="M1265">
        <f>(3*K1265)/($C$2*$C$3*2)</f>
        <v>-1.4999999999999999E-2</v>
      </c>
      <c r="N1265">
        <f t="shared" si="235"/>
        <v>6.1989515242499078E-2</v>
      </c>
      <c r="O1265">
        <f t="shared" si="236"/>
        <v>9.7979589711327184E-2</v>
      </c>
      <c r="P1265">
        <f t="shared" si="230"/>
        <v>-48395.280851353469</v>
      </c>
      <c r="Q1265">
        <f>0</f>
        <v>0</v>
      </c>
      <c r="R1265" s="12">
        <f>0</f>
        <v>0</v>
      </c>
      <c r="S1265">
        <f>0</f>
        <v>0</v>
      </c>
      <c r="T1265">
        <f>SIN(R1265)*$C$5</f>
        <v>0</v>
      </c>
      <c r="U1265">
        <f>IFERROR($C$3*S1265,0)</f>
        <v>0</v>
      </c>
      <c r="V1265">
        <f>ATAN((M1265/2)/ABS((G1265-$C$7)))</f>
        <v>-0.33606450515051944</v>
      </c>
      <c r="W1265">
        <f>SQRT(((O1265/2))^2+(ABS(G1265-$C$7))^2)</f>
        <v>5.348818709930158E-2</v>
      </c>
      <c r="X1265">
        <f>0</f>
        <v>0</v>
      </c>
      <c r="Y1265">
        <f>G1265-$C$7</f>
        <v>2.1470588235302013E-2</v>
      </c>
      <c r="Z1265">
        <f t="shared" si="237"/>
        <v>9.9252962592647005E-7</v>
      </c>
      <c r="AA1265">
        <f>W1265/$C$5</f>
        <v>2.6744093549650789</v>
      </c>
      <c r="AB1265">
        <f>Y1265/$C$5</f>
        <v>1.0735294117651006</v>
      </c>
      <c r="AC1265">
        <f>$C$4/$C$5</f>
        <v>0</v>
      </c>
      <c r="AD1265">
        <f>IFERROR(ABS(((J1265*$C$5)/(4*Z1265))*((((1/(AA1265^3))-AA1265)*SIN(V1265))-(((4/(AA1265^5))-(5/(AA1265^3))+AA1265)*SIN(3*V1265))-(2*AC1265*((3/(AA1265^4))-(4/(AA1265^2))+1)*COS(2*V1265))+(2*AC1265*((1/(AA1265^2))-1)))),0)</f>
        <v>189099.26025465803</v>
      </c>
      <c r="AE1265">
        <f>IFERROR(ABS(((J1265*$C$5)/(4*Z1265))*((2*AC1265*((-(3/(AB1265^4)))+(2/(AB1265^2))+1)*SIN(2*X1265))-((1/(AB1265^3))*COS(X1265))+(((4/(AB1265^5))-((3/(AB1265^3))-AB1265))*COS(3*X1265)))),0)</f>
        <v>41672.044160278092</v>
      </c>
      <c r="AF1265">
        <f>MAX($C$8,AD1265)</f>
        <v>400000</v>
      </c>
      <c r="AG1265" s="11">
        <f>MAX(AE1265,$C$3,U1265)</f>
        <v>200000</v>
      </c>
      <c r="AH1265" s="11">
        <f t="shared" si="238"/>
        <v>6.1989515242499078E-2</v>
      </c>
      <c r="AI1265" s="11">
        <f>(3*K1265)/($C$2*$C$3*2)</f>
        <v>-1.4999999999999999E-2</v>
      </c>
      <c r="AJ1265">
        <f t="shared" si="231"/>
        <v>0.37147000000000002</v>
      </c>
      <c r="AK1265">
        <f t="shared" si="232"/>
        <v>6.1989515242499078E-2</v>
      </c>
      <c r="AL1265">
        <f>0</f>
        <v>0</v>
      </c>
      <c r="AN1265">
        <f t="shared" si="233"/>
        <v>8.9782988366380774E-7</v>
      </c>
    </row>
    <row r="1266" spans="7:40" x14ac:dyDescent="0.25">
      <c r="G1266">
        <f>G1265+($C$6/1700)</f>
        <v>0.37176470588236082</v>
      </c>
      <c r="H1266" s="7">
        <f t="shared" si="234"/>
        <v>0.37175999999999998</v>
      </c>
      <c r="I1266" s="7">
        <f t="shared" si="239"/>
        <v>1266</v>
      </c>
      <c r="J1266" s="7">
        <f t="shared" si="240"/>
        <v>12.780000000000088</v>
      </c>
      <c r="K1266" s="7">
        <v>-100</v>
      </c>
      <c r="L1266">
        <f>SQRT(ABS((6*J1266)/($C$2*$C$8)))</f>
        <v>6.1919302321651097E-2</v>
      </c>
      <c r="M1266">
        <f>(3*K1266)/($C$2*$C$3*2)</f>
        <v>-1.4999999999999999E-2</v>
      </c>
      <c r="N1266">
        <f t="shared" si="235"/>
        <v>6.1919302321651097E-2</v>
      </c>
      <c r="O1266">
        <f t="shared" si="236"/>
        <v>9.7979589711327184E-2</v>
      </c>
      <c r="P1266">
        <f t="shared" si="230"/>
        <v>-48450.15831115075</v>
      </c>
      <c r="Q1266">
        <f>0</f>
        <v>0</v>
      </c>
      <c r="R1266" s="12">
        <f>0</f>
        <v>0</v>
      </c>
      <c r="S1266">
        <f>0</f>
        <v>0</v>
      </c>
      <c r="T1266">
        <f>SIN(R1266)*$C$5</f>
        <v>0</v>
      </c>
      <c r="U1266">
        <f>IFERROR($C$3*S1266,0)</f>
        <v>0</v>
      </c>
      <c r="V1266">
        <f>ATAN((M1266/2)/ABS((G1266-$C$7)))</f>
        <v>-0.33185122098185221</v>
      </c>
      <c r="W1266">
        <f>SQRT(((O1266/2))^2+(ABS(G1266-$C$7))^2)</f>
        <v>5.3606925132352774E-2</v>
      </c>
      <c r="X1266">
        <f>0</f>
        <v>0</v>
      </c>
      <c r="Y1266">
        <f>G1266-$C$7</f>
        <v>2.1764705882360846E-2</v>
      </c>
      <c r="Z1266">
        <f t="shared" si="237"/>
        <v>9.8916085458838326E-7</v>
      </c>
      <c r="AA1266">
        <f>W1266/$C$5</f>
        <v>2.6803462566176388</v>
      </c>
      <c r="AB1266">
        <f>Y1266/$C$5</f>
        <v>1.0882352941180422</v>
      </c>
      <c r="AC1266">
        <f>$C$4/$C$5</f>
        <v>0</v>
      </c>
      <c r="AD1266">
        <f>IFERROR(ABS(((J1266*$C$5)/(4*Z1266))*((((1/(AA1266^3))-AA1266)*SIN(V1266))-(((4/(AA1266^5))-(5/(AA1266^3))+AA1266)*SIN(3*V1266))-(2*AC1266*((3/(AA1266^4))-(4/(AA1266^2))+1)*COS(2*V1266))+(2*AC1266*((1/(AA1266^2))-1)))),0)</f>
        <v>188095.62526120796</v>
      </c>
      <c r="AE1266">
        <f>IFERROR(ABS(((J1266*$C$5)/(4*Z1266))*((2*AC1266*((-(3/(AB1266^4)))+(2/(AB1266^2))+1)*SIN(2*X1266))-((1/(AB1266^3))*COS(X1266))+(((4/(AB1266^5))-((3/(AB1266^3))-AB1266))*COS(3*X1266)))),0)</f>
        <v>39104.032101248638</v>
      </c>
      <c r="AF1266">
        <f>MAX($C$8,AD1266)</f>
        <v>400000</v>
      </c>
      <c r="AG1266" s="11">
        <f>MAX(AE1266,$C$3,U1266)</f>
        <v>200000</v>
      </c>
      <c r="AH1266" s="11">
        <f t="shared" si="238"/>
        <v>6.1919302321651097E-2</v>
      </c>
      <c r="AI1266" s="11">
        <f>(3*K1266)/($C$2*$C$3*2)</f>
        <v>-1.4999999999999999E-2</v>
      </c>
      <c r="AJ1266">
        <f t="shared" si="231"/>
        <v>0.37175999999999998</v>
      </c>
      <c r="AK1266">
        <f t="shared" si="232"/>
        <v>6.1919302321651097E-2</v>
      </c>
      <c r="AL1266">
        <f>0</f>
        <v>0</v>
      </c>
      <c r="AN1266">
        <f t="shared" si="233"/>
        <v>9.2769876576404627E-7</v>
      </c>
    </row>
    <row r="1267" spans="7:40" x14ac:dyDescent="0.25">
      <c r="G1267">
        <f>G1266+($C$6/1700)</f>
        <v>0.37205882352941966</v>
      </c>
      <c r="H1267" s="7">
        <f t="shared" si="234"/>
        <v>0.37206</v>
      </c>
      <c r="I1267" s="7">
        <f t="shared" si="239"/>
        <v>1267</v>
      </c>
      <c r="J1267" s="7">
        <f t="shared" si="240"/>
        <v>12.750000000000085</v>
      </c>
      <c r="K1267" s="7">
        <v>-100</v>
      </c>
      <c r="L1267">
        <f>SQRT(ABS((6*J1267)/($C$2*$C$8)))</f>
        <v>6.1846584384265116E-2</v>
      </c>
      <c r="M1267">
        <f>(3*K1267)/($C$2*$C$3*2)</f>
        <v>-1.4999999999999999E-2</v>
      </c>
      <c r="N1267">
        <f t="shared" si="235"/>
        <v>6.1846584384265116E-2</v>
      </c>
      <c r="O1267">
        <f t="shared" si="236"/>
        <v>9.7979589711327184E-2</v>
      </c>
      <c r="P1267">
        <f t="shared" si="230"/>
        <v>-48507.125007266426</v>
      </c>
      <c r="Q1267">
        <f>0</f>
        <v>0</v>
      </c>
      <c r="R1267" s="12">
        <f>0</f>
        <v>0</v>
      </c>
      <c r="S1267">
        <f>0</f>
        <v>0</v>
      </c>
      <c r="T1267">
        <f>SIN(R1267)*$C$5</f>
        <v>0</v>
      </c>
      <c r="U1267">
        <f>IFERROR($C$3*S1267,0)</f>
        <v>0</v>
      </c>
      <c r="V1267">
        <f>ATAN((M1267/2)/ABS((G1267-$C$7)))</f>
        <v>-0.32773850678044608</v>
      </c>
      <c r="W1267">
        <f>SQRT(((O1267/2))^2+(ABS(G1267-$C$7))^2)</f>
        <v>5.3727010855826346E-2</v>
      </c>
      <c r="X1267">
        <f>0</f>
        <v>0</v>
      </c>
      <c r="Y1267">
        <f>G1267-$C$7</f>
        <v>2.205882352941968E-2</v>
      </c>
      <c r="Z1267">
        <f t="shared" si="237"/>
        <v>9.8567993862423195E-7</v>
      </c>
      <c r="AA1267">
        <f>W1267/$C$5</f>
        <v>2.6863505427913172</v>
      </c>
      <c r="AB1267">
        <f>Y1267/$C$5</f>
        <v>1.102941176470984</v>
      </c>
      <c r="AC1267">
        <f>$C$4/$C$5</f>
        <v>0</v>
      </c>
      <c r="AD1267">
        <f>IFERROR(ABS(((J1267*$C$5)/(4*Z1267))*((((1/(AA1267^3))-AA1267)*SIN(V1267))-(((4/(AA1267^5))-(5/(AA1267^3))+AA1267)*SIN(3*V1267))-(2*AC1267*((3/(AA1267^4))-(4/(AA1267^2))+1)*COS(2*V1267))+(2*AC1267*((1/(AA1267^2))-1)))),0)</f>
        <v>187113.40938241681</v>
      </c>
      <c r="AE1267">
        <f>IFERROR(ABS(((J1267*$C$5)/(4*Z1267))*((2*AC1267*((-(3/(AB1267^4)))+(2/(AB1267^2))+1)*SIN(2*X1267))-((1/(AB1267^3))*COS(X1267))+(((4/(AB1267^5))-((3/(AB1267^3))-AB1267))*COS(3*X1267)))),0)</f>
        <v>37021.001731405056</v>
      </c>
      <c r="AF1267">
        <f>MAX($C$8,AD1267)</f>
        <v>400000</v>
      </c>
      <c r="AG1267" s="11">
        <f>MAX(AE1267,$C$3,U1267)</f>
        <v>200000</v>
      </c>
      <c r="AH1267" s="11">
        <f t="shared" si="238"/>
        <v>6.1846584384265116E-2</v>
      </c>
      <c r="AI1267" s="11">
        <f>(3*K1267)/($C$2*$C$3*2)</f>
        <v>-1.4999999999999999E-2</v>
      </c>
      <c r="AJ1267">
        <f t="shared" si="231"/>
        <v>0.37206</v>
      </c>
      <c r="AK1267">
        <f t="shared" si="232"/>
        <v>6.1846584384265116E-2</v>
      </c>
      <c r="AL1267">
        <f>0</f>
        <v>0</v>
      </c>
      <c r="AN1267">
        <f t="shared" si="233"/>
        <v>8.9575503068644523E-7</v>
      </c>
    </row>
    <row r="1268" spans="7:40" x14ac:dyDescent="0.25">
      <c r="G1268">
        <f>G1267+($C$6/1700)</f>
        <v>0.37235294117647849</v>
      </c>
      <c r="H1268" s="7">
        <f t="shared" si="234"/>
        <v>0.37235000000000001</v>
      </c>
      <c r="I1268" s="7">
        <f t="shared" si="239"/>
        <v>1268</v>
      </c>
      <c r="J1268" s="7">
        <f t="shared" si="240"/>
        <v>12.721000000000084</v>
      </c>
      <c r="K1268" s="7">
        <v>-100</v>
      </c>
      <c r="L1268">
        <f>SQRT(ABS((6*J1268)/($C$2*$C$8)))</f>
        <v>6.1776209012855632E-2</v>
      </c>
      <c r="M1268">
        <f>(3*K1268)/($C$2*$C$3*2)</f>
        <v>-1.4999999999999999E-2</v>
      </c>
      <c r="N1268">
        <f t="shared" si="235"/>
        <v>6.1776209012855632E-2</v>
      </c>
      <c r="O1268">
        <f t="shared" si="236"/>
        <v>9.7979589711327184E-2</v>
      </c>
      <c r="P1268">
        <f t="shared" si="230"/>
        <v>-48562.38425662701</v>
      </c>
      <c r="Q1268">
        <f>0</f>
        <v>0</v>
      </c>
      <c r="R1268" s="12">
        <f>0</f>
        <v>0</v>
      </c>
      <c r="S1268">
        <f>0</f>
        <v>0</v>
      </c>
      <c r="T1268">
        <f>SIN(R1268)*$C$5</f>
        <v>0</v>
      </c>
      <c r="U1268">
        <f>IFERROR($C$3*S1268,0)</f>
        <v>0</v>
      </c>
      <c r="V1268">
        <f>ATAN((M1268/2)/ABS((G1268-$C$7)))</f>
        <v>-0.32372293842658145</v>
      </c>
      <c r="W1268">
        <f>SQRT(((O1268/2))^2+(ABS(G1268-$C$7))^2)</f>
        <v>5.3848435253395353E-2</v>
      </c>
      <c r="X1268">
        <f>0</f>
        <v>0</v>
      </c>
      <c r="Y1268">
        <f>G1268-$C$7</f>
        <v>2.2352941176478514E-2</v>
      </c>
      <c r="Z1268">
        <f t="shared" si="237"/>
        <v>9.8231894356567709E-7</v>
      </c>
      <c r="AA1268">
        <f>W1268/$C$5</f>
        <v>2.6924217626697677</v>
      </c>
      <c r="AB1268">
        <f>Y1268/$C$5</f>
        <v>1.1176470588239256</v>
      </c>
      <c r="AC1268">
        <f>$C$4/$C$5</f>
        <v>0</v>
      </c>
      <c r="AD1268">
        <f>IFERROR(ABS(((J1268*$C$5)/(4*Z1268))*((((1/(AA1268^3))-AA1268)*SIN(V1268))-(((4/(AA1268^5))-(5/(AA1268^3))+AA1268)*SIN(3*V1268))-(2*AC1268*((3/(AA1268^4))-(4/(AA1268^2))+1)*COS(2*V1268))+(2*AC1268*((1/(AA1268^2))-1)))),0)</f>
        <v>186138.17126580642</v>
      </c>
      <c r="AE1268">
        <f>IFERROR(ABS(((J1268*$C$5)/(4*Z1268))*((2*AC1268*((-(3/(AB1268^4)))+(2/(AB1268^2))+1)*SIN(2*X1268))-((1/(AB1268^3))*COS(X1268))+(((4/(AB1268^5))-((3/(AB1268^3))-AB1268))*COS(3*X1268)))),0)</f>
        <v>35366.770794212367</v>
      </c>
      <c r="AF1268">
        <f>MAX($C$8,AD1268)</f>
        <v>400000</v>
      </c>
      <c r="AG1268" s="11">
        <f>MAX(AE1268,$C$3,U1268)</f>
        <v>200000</v>
      </c>
      <c r="AH1268" s="11">
        <f t="shared" si="238"/>
        <v>6.1776209012855632E-2</v>
      </c>
      <c r="AI1268" s="11">
        <f>(3*K1268)/($C$2*$C$3*2)</f>
        <v>-1.4999999999999999E-2</v>
      </c>
      <c r="AJ1268">
        <f t="shared" si="231"/>
        <v>0.37235000000000001</v>
      </c>
      <c r="AK1268">
        <f t="shared" si="232"/>
        <v>6.1776209012855632E-2</v>
      </c>
      <c r="AL1268">
        <f>0</f>
        <v>0</v>
      </c>
      <c r="AN1268">
        <f t="shared" si="233"/>
        <v>9.2554983658353986E-7</v>
      </c>
    </row>
    <row r="1269" spans="7:40" x14ac:dyDescent="0.25">
      <c r="G1269">
        <f>G1268+($C$6/1700)</f>
        <v>0.37264705882353732</v>
      </c>
      <c r="H1269" s="7">
        <f t="shared" si="234"/>
        <v>0.37264999999999998</v>
      </c>
      <c r="I1269" s="7">
        <f t="shared" si="239"/>
        <v>1269</v>
      </c>
      <c r="J1269" s="7">
        <f t="shared" si="240"/>
        <v>12.691000000000088</v>
      </c>
      <c r="K1269" s="7">
        <v>-100</v>
      </c>
      <c r="L1269">
        <f>SQRT(ABS((6*J1269)/($C$2*$C$8)))</f>
        <v>6.1703322438909448E-2</v>
      </c>
      <c r="M1269">
        <f>(3*K1269)/($C$2*$C$3*2)</f>
        <v>-1.4999999999999999E-2</v>
      </c>
      <c r="N1269">
        <f t="shared" si="235"/>
        <v>6.1703322438909448E-2</v>
      </c>
      <c r="O1269">
        <f t="shared" si="236"/>
        <v>9.7979589711327184E-2</v>
      </c>
      <c r="P1269">
        <f t="shared" si="230"/>
        <v>-48619.748198651818</v>
      </c>
      <c r="Q1269">
        <f>0</f>
        <v>0</v>
      </c>
      <c r="R1269" s="12">
        <f>0</f>
        <v>0</v>
      </c>
      <c r="S1269">
        <f>0</f>
        <v>0</v>
      </c>
      <c r="T1269">
        <f>SIN(R1269)*$C$5</f>
        <v>0</v>
      </c>
      <c r="U1269">
        <f>IFERROR($C$3*S1269,0)</f>
        <v>0</v>
      </c>
      <c r="V1269">
        <f>ATAN((M1269/2)/ABS((G1269-$C$7)))</f>
        <v>-0.31980123912677216</v>
      </c>
      <c r="W1269">
        <f>SQRT(((O1269/2))^2+(ABS(G1269-$C$7))^2)</f>
        <v>5.3971189289812427E-2</v>
      </c>
      <c r="X1269">
        <f>0</f>
        <v>0</v>
      </c>
      <c r="Y1269">
        <f>G1269-$C$7</f>
        <v>2.2647058823537347E-2</v>
      </c>
      <c r="Z1269">
        <f t="shared" si="237"/>
        <v>9.7884608134025655E-7</v>
      </c>
      <c r="AA1269">
        <f>W1269/$C$5</f>
        <v>2.6985594644906215</v>
      </c>
      <c r="AB1269">
        <f>Y1269/$C$5</f>
        <v>1.1323529411768674</v>
      </c>
      <c r="AC1269">
        <f>$C$4/$C$5</f>
        <v>0</v>
      </c>
      <c r="AD1269">
        <f>IFERROR(ABS(((J1269*$C$5)/(4*Z1269))*((((1/(AA1269^3))-AA1269)*SIN(V1269))-(((4/(AA1269^5))-(5/(AA1269^3))+AA1269)*SIN(3*V1269))-(2*AC1269*((3/(AA1269^4))-(4/(AA1269^2))+1)*COS(2*V1269))+(2*AC1269*((1/(AA1269^2))-1)))),0)</f>
        <v>185184.76930765584</v>
      </c>
      <c r="AE1269">
        <f>IFERROR(ABS(((J1269*$C$5)/(4*Z1269))*((2*AC1269*((-(3/(AB1269^4)))+(2/(AB1269^2))+1)*SIN(2*X1269))-((1/(AB1269^3))*COS(X1269))+(((4/(AB1269^5))-((3/(AB1269^3))-AB1269))*COS(3*X1269)))),0)</f>
        <v>34097.009397760317</v>
      </c>
      <c r="AF1269">
        <f>MAX($C$8,AD1269)</f>
        <v>400000</v>
      </c>
      <c r="AG1269" s="11">
        <f>MAX(AE1269,$C$3,U1269)</f>
        <v>200000</v>
      </c>
      <c r="AH1269" s="11">
        <f t="shared" si="238"/>
        <v>6.1703322438909448E-2</v>
      </c>
      <c r="AI1269" s="11">
        <f>(3*K1269)/($C$2*$C$3*2)</f>
        <v>-1.4999999999999999E-2</v>
      </c>
      <c r="AJ1269">
        <f t="shared" si="231"/>
        <v>0.37264999999999998</v>
      </c>
      <c r="AK1269">
        <f t="shared" si="232"/>
        <v>6.1703322438909448E-2</v>
      </c>
      <c r="AL1269">
        <f>0</f>
        <v>0</v>
      </c>
      <c r="AN1269">
        <f t="shared" si="233"/>
        <v>8.9367536051973264E-7</v>
      </c>
    </row>
    <row r="1270" spans="7:40" x14ac:dyDescent="0.25">
      <c r="G1270">
        <f>G1269+($C$6/1700)</f>
        <v>0.37294117647059616</v>
      </c>
      <c r="H1270" s="7">
        <f t="shared" si="234"/>
        <v>0.37293999999999999</v>
      </c>
      <c r="I1270" s="7">
        <f t="shared" si="239"/>
        <v>1270</v>
      </c>
      <c r="J1270" s="7">
        <f t="shared" si="240"/>
        <v>12.662000000000086</v>
      </c>
      <c r="K1270" s="7">
        <v>-100</v>
      </c>
      <c r="L1270">
        <f>SQRT(ABS((6*J1270)/($C$2*$C$8)))</f>
        <v>6.1632783484116847E-2</v>
      </c>
      <c r="M1270">
        <f>(3*K1270)/($C$2*$C$3*2)</f>
        <v>-1.4999999999999999E-2</v>
      </c>
      <c r="N1270">
        <f t="shared" si="235"/>
        <v>6.1632783484116847E-2</v>
      </c>
      <c r="O1270">
        <f t="shared" si="236"/>
        <v>9.7979589711327184E-2</v>
      </c>
      <c r="P1270">
        <f t="shared" si="230"/>
        <v>-48675.393685133793</v>
      </c>
      <c r="Q1270">
        <f>0</f>
        <v>0</v>
      </c>
      <c r="R1270" s="12">
        <f>0</f>
        <v>0</v>
      </c>
      <c r="S1270">
        <f>0</f>
        <v>0</v>
      </c>
      <c r="T1270">
        <f>SIN(R1270)*$C$5</f>
        <v>0</v>
      </c>
      <c r="U1270">
        <f>IFERROR($C$3*S1270,0)</f>
        <v>0</v>
      </c>
      <c r="V1270">
        <f>ATAN((M1270/2)/ABS((G1270-$C$7)))</f>
        <v>-0.31597027195287813</v>
      </c>
      <c r="W1270">
        <f>SQRT(((O1270/2))^2+(ABS(G1270-$C$7))^2)</f>
        <v>5.4095263913350476E-2</v>
      </c>
      <c r="X1270">
        <f>0</f>
        <v>0</v>
      </c>
      <c r="Y1270">
        <f>G1270-$C$7</f>
        <v>2.2941176470596181E-2</v>
      </c>
      <c r="Z1270">
        <f t="shared" si="237"/>
        <v>9.7549288059486618E-7</v>
      </c>
      <c r="AA1270">
        <f>W1270/$C$5</f>
        <v>2.7047631956675238</v>
      </c>
      <c r="AB1270">
        <f>Y1270/$C$5</f>
        <v>1.1470588235298089</v>
      </c>
      <c r="AC1270">
        <f>$C$4/$C$5</f>
        <v>0</v>
      </c>
      <c r="AD1270">
        <f>IFERROR(ABS(((J1270*$C$5)/(4*Z1270))*((((1/(AA1270^3))-AA1270)*SIN(V1270))-(((4/(AA1270^5))-(5/(AA1270^3))+AA1270)*SIN(3*V1270))-(2*AC1270*((3/(AA1270^4))-(4/(AA1270^2))+1)*COS(2*V1270))+(2*AC1270*((1/(AA1270^2))-1)))),0)</f>
        <v>184238.74910690071</v>
      </c>
      <c r="AE1270">
        <f>IFERROR(ABS(((J1270*$C$5)/(4*Z1270))*((2*AC1270*((-(3/(AB1270^4)))+(2/(AB1270^2))+1)*SIN(2*X1270))-((1/(AB1270^3))*COS(X1270))+(((4/(AB1270^5))-((3/(AB1270^3))-AB1270))*COS(3*X1270)))),0)</f>
        <v>33167.087158126902</v>
      </c>
      <c r="AF1270">
        <f>MAX($C$8,AD1270)</f>
        <v>400000</v>
      </c>
      <c r="AG1270" s="11">
        <f>MAX(AE1270,$C$3,U1270)</f>
        <v>200000</v>
      </c>
      <c r="AH1270" s="11">
        <f t="shared" si="238"/>
        <v>6.1632783484116847E-2</v>
      </c>
      <c r="AI1270" s="11">
        <f>(3*K1270)/($C$2*$C$3*2)</f>
        <v>-1.4999999999999999E-2</v>
      </c>
      <c r="AJ1270">
        <f t="shared" si="231"/>
        <v>0.37293999999999999</v>
      </c>
      <c r="AK1270">
        <f t="shared" si="232"/>
        <v>6.1632783484116847E-2</v>
      </c>
      <c r="AL1270">
        <f>0</f>
        <v>0</v>
      </c>
      <c r="AN1270">
        <f t="shared" si="233"/>
        <v>9.2339590642374707E-7</v>
      </c>
    </row>
    <row r="1271" spans="7:40" x14ac:dyDescent="0.25">
      <c r="G1271">
        <f>G1270+($C$6/1700)</f>
        <v>0.37323529411765499</v>
      </c>
      <c r="H1271" s="7">
        <f t="shared" si="234"/>
        <v>0.37324000000000002</v>
      </c>
      <c r="I1271" s="7">
        <f t="shared" si="239"/>
        <v>1271</v>
      </c>
      <c r="J1271" s="7">
        <f t="shared" si="240"/>
        <v>12.632000000000083</v>
      </c>
      <c r="K1271" s="7">
        <v>-100</v>
      </c>
      <c r="L1271">
        <f>SQRT(ABS((6*J1271)/($C$2*$C$8)))</f>
        <v>6.1559727094911858E-2</v>
      </c>
      <c r="M1271">
        <f>(3*K1271)/($C$2*$C$3*2)</f>
        <v>-1.4999999999999999E-2</v>
      </c>
      <c r="N1271">
        <f t="shared" si="235"/>
        <v>6.1559727094911858E-2</v>
      </c>
      <c r="O1271">
        <f t="shared" si="236"/>
        <v>9.7979589711327184E-2</v>
      </c>
      <c r="P1271">
        <f t="shared" si="230"/>
        <v>-48733.159511487844</v>
      </c>
      <c r="Q1271">
        <f>0</f>
        <v>0</v>
      </c>
      <c r="R1271" s="12">
        <f>0</f>
        <v>0</v>
      </c>
      <c r="S1271">
        <f>0</f>
        <v>0</v>
      </c>
      <c r="T1271">
        <f>SIN(R1271)*$C$5</f>
        <v>0</v>
      </c>
      <c r="U1271">
        <f>IFERROR($C$3*S1271,0)</f>
        <v>0</v>
      </c>
      <c r="V1271">
        <f>ATAN((M1271/2)/ABS((G1271-$C$7)))</f>
        <v>-0.31222703280292924</v>
      </c>
      <c r="W1271">
        <f>SQRT(((O1271/2))^2+(ABS(G1271-$C$7))^2)</f>
        <v>5.4220650058201411E-2</v>
      </c>
      <c r="X1271">
        <f>0</f>
        <v>0</v>
      </c>
      <c r="Y1271">
        <f>G1271-$C$7</f>
        <v>2.3235294117655014E-2</v>
      </c>
      <c r="Z1271">
        <f t="shared" si="237"/>
        <v>9.7202809082866484E-7</v>
      </c>
      <c r="AA1271">
        <f>W1271/$C$5</f>
        <v>2.7110325029100704</v>
      </c>
      <c r="AB1271">
        <f>Y1271/$C$5</f>
        <v>1.1617647058827507</v>
      </c>
      <c r="AC1271">
        <f>$C$4/$C$5</f>
        <v>0</v>
      </c>
      <c r="AD1271">
        <f>IFERROR(ABS(((J1271*$C$5)/(4*Z1271))*((((1/(AA1271^3))-AA1271)*SIN(V1271))-(((4/(AA1271^5))-(5/(AA1271^3))+AA1271)*SIN(3*V1271))-(2*AC1271*((3/(AA1271^4))-(4/(AA1271^2))+1)*COS(2*V1271))+(2*AC1271*((1/(AA1271^2))-1)))),0)</f>
        <v>183314.79840553529</v>
      </c>
      <c r="AE1271">
        <f>IFERROR(ABS(((J1271*$C$5)/(4*Z1271))*((2*AC1271*((-(3/(AB1271^4)))+(2/(AB1271^2))+1)*SIN(2*X1271))-((1/(AB1271^3))*COS(X1271))+(((4/(AB1271^5))-((3/(AB1271^3))-AB1271))*COS(3*X1271)))),0)</f>
        <v>32542.433865982246</v>
      </c>
      <c r="AF1271">
        <f>MAX($C$8,AD1271)</f>
        <v>400000</v>
      </c>
      <c r="AG1271" s="11">
        <f>MAX(AE1271,$C$3,U1271)</f>
        <v>200000</v>
      </c>
      <c r="AH1271" s="11">
        <f t="shared" si="238"/>
        <v>6.1559727094911858E-2</v>
      </c>
      <c r="AI1271" s="11">
        <f>(3*K1271)/($C$2*$C$3*2)</f>
        <v>-1.4999999999999999E-2</v>
      </c>
      <c r="AJ1271">
        <f t="shared" si="231"/>
        <v>0.37324000000000002</v>
      </c>
      <c r="AK1271">
        <f t="shared" si="232"/>
        <v>6.1559727094911858E-2</v>
      </c>
      <c r="AL1271">
        <f>0</f>
        <v>0</v>
      </c>
      <c r="AN1271">
        <f t="shared" si="233"/>
        <v>8.9159083945483073E-7</v>
      </c>
    </row>
    <row r="1272" spans="7:40" x14ac:dyDescent="0.25">
      <c r="G1272">
        <f>G1271+($C$6/1700)</f>
        <v>0.37352941176471383</v>
      </c>
      <c r="H1272" s="7">
        <f t="shared" si="234"/>
        <v>0.37352999999999997</v>
      </c>
      <c r="I1272" s="7">
        <f t="shared" si="239"/>
        <v>1272</v>
      </c>
      <c r="J1272" s="7">
        <f t="shared" si="240"/>
        <v>12.603000000000087</v>
      </c>
      <c r="K1272" s="7">
        <v>-100</v>
      </c>
      <c r="L1272">
        <f>SQRT(ABS((6*J1272)/($C$2*$C$8)))</f>
        <v>6.1489023410687099E-2</v>
      </c>
      <c r="M1272">
        <f>(3*K1272)/($C$2*$C$3*2)</f>
        <v>-1.4999999999999999E-2</v>
      </c>
      <c r="N1272">
        <f t="shared" si="235"/>
        <v>6.1489023410687099E-2</v>
      </c>
      <c r="O1272">
        <f t="shared" si="236"/>
        <v>9.7979589711327184E-2</v>
      </c>
      <c r="P1272">
        <f t="shared" si="230"/>
        <v>-48789.195755523819</v>
      </c>
      <c r="Q1272">
        <f>0</f>
        <v>0</v>
      </c>
      <c r="R1272" s="12">
        <f>0</f>
        <v>0</v>
      </c>
      <c r="S1272">
        <f>0</f>
        <v>0</v>
      </c>
      <c r="T1272">
        <f>SIN(R1272)*$C$5</f>
        <v>0</v>
      </c>
      <c r="U1272">
        <f>IFERROR($C$3*S1272,0)</f>
        <v>0</v>
      </c>
      <c r="V1272">
        <f>ATAN((M1272/2)/ABS((G1272-$C$7)))</f>
        <v>-0.3085686437584193</v>
      </c>
      <c r="W1272">
        <f>SQRT(((O1272/2))^2+(ABS(G1272-$C$7))^2)</f>
        <v>5.4347338646832166E-2</v>
      </c>
      <c r="X1272">
        <f>0</f>
        <v>0</v>
      </c>
      <c r="Y1272">
        <f>G1272-$C$7</f>
        <v>2.3529411764713848E-2</v>
      </c>
      <c r="Z1272">
        <f t="shared" si="237"/>
        <v>9.686827025561185E-7</v>
      </c>
      <c r="AA1272">
        <f>W1272/$C$5</f>
        <v>2.7173669323416081</v>
      </c>
      <c r="AB1272">
        <f>Y1272/$C$5</f>
        <v>1.1764705882356923</v>
      </c>
      <c r="AC1272">
        <f>$C$4/$C$5</f>
        <v>0</v>
      </c>
      <c r="AD1272">
        <f>IFERROR(ABS(((J1272*$C$5)/(4*Z1272))*((((1/(AA1272^3))-AA1272)*SIN(V1272))-(((4/(AA1272^5))-(5/(AA1272^3))+AA1272)*SIN(3*V1272))-(2*AC1272*((3/(AA1272^4))-(4/(AA1272^2))+1)*COS(2*V1272))+(2*AC1272*((1/(AA1272^2))-1)))),0)</f>
        <v>182398.46470738942</v>
      </c>
      <c r="AE1272">
        <f>IFERROR(ABS(((J1272*$C$5)/(4*Z1272))*((2*AC1272*((-(3/(AB1272^4)))+(2/(AB1272^2))+1)*SIN(2*X1272))-((1/(AB1272^3))*COS(X1272))+(((4/(AB1272^5))-((3/(AB1272^3))-AB1272))*COS(3*X1272)))),0)</f>
        <v>32187.327805189088</v>
      </c>
      <c r="AF1272">
        <f>MAX($C$8,AD1272)</f>
        <v>400000</v>
      </c>
      <c r="AG1272" s="11">
        <f>MAX(AE1272,$C$3,U1272)</f>
        <v>200000</v>
      </c>
      <c r="AH1272" s="11">
        <f t="shared" si="238"/>
        <v>6.1489023410687099E-2</v>
      </c>
      <c r="AI1272" s="11">
        <f>(3*K1272)/($C$2*$C$3*2)</f>
        <v>-1.4999999999999999E-2</v>
      </c>
      <c r="AJ1272">
        <f t="shared" si="231"/>
        <v>0.37352999999999997</v>
      </c>
      <c r="AK1272">
        <f t="shared" si="232"/>
        <v>6.1489023410687099E-2</v>
      </c>
      <c r="AL1272">
        <f>0</f>
        <v>0</v>
      </c>
      <c r="AN1272">
        <f t="shared" si="233"/>
        <v>8.9056445583690001E-7</v>
      </c>
    </row>
    <row r="1273" spans="7:40" x14ac:dyDescent="0.25">
      <c r="G1273">
        <f>G1272+($C$6/1700)</f>
        <v>0.37382352941177266</v>
      </c>
      <c r="H1273" s="7">
        <f t="shared" si="234"/>
        <v>0.37381999999999999</v>
      </c>
      <c r="I1273" s="7">
        <f t="shared" si="239"/>
        <v>1273</v>
      </c>
      <c r="J1273" s="7">
        <f t="shared" si="240"/>
        <v>12.574000000000085</v>
      </c>
      <c r="K1273" s="7">
        <v>-100</v>
      </c>
      <c r="L1273">
        <f>SQRT(ABS((6*J1273)/($C$2*$C$8)))</f>
        <v>6.1418238333576666E-2</v>
      </c>
      <c r="M1273">
        <f>(3*K1273)/($C$2*$C$3*2)</f>
        <v>-1.4999999999999999E-2</v>
      </c>
      <c r="N1273">
        <f t="shared" si="235"/>
        <v>6.1418238333576666E-2</v>
      </c>
      <c r="O1273">
        <f t="shared" si="236"/>
        <v>9.7979589711327184E-2</v>
      </c>
      <c r="P1273">
        <f t="shared" si="230"/>
        <v>-48845.425746442052</v>
      </c>
      <c r="Q1273">
        <f>0</f>
        <v>0</v>
      </c>
      <c r="R1273" s="12">
        <f>0</f>
        <v>0</v>
      </c>
      <c r="S1273">
        <f>0</f>
        <v>0</v>
      </c>
      <c r="T1273">
        <f>SIN(R1273)*$C$5</f>
        <v>0</v>
      </c>
      <c r="U1273">
        <f>IFERROR($C$3*S1273,0)</f>
        <v>0</v>
      </c>
      <c r="V1273">
        <f>ATAN((M1273/2)/ABS((G1273-$C$7)))</f>
        <v>-0.30499234681430881</v>
      </c>
      <c r="W1273">
        <f>SQRT(((O1273/2))^2+(ABS(G1273-$C$7))^2)</f>
        <v>5.447532059229758E-2</v>
      </c>
      <c r="X1273">
        <f>0</f>
        <v>0</v>
      </c>
      <c r="Y1273">
        <f>G1273-$C$7</f>
        <v>2.3823529411772681E-2</v>
      </c>
      <c r="Z1273">
        <f t="shared" si="237"/>
        <v>9.6534116100799791E-7</v>
      </c>
      <c r="AA1273">
        <f>W1273/$C$5</f>
        <v>2.7237660296148789</v>
      </c>
      <c r="AB1273">
        <f>Y1273/$C$5</f>
        <v>1.1911764705886341</v>
      </c>
      <c r="AC1273">
        <f>$C$4/$C$5</f>
        <v>0</v>
      </c>
      <c r="AD1273">
        <f>IFERROR(ABS(((J1273*$C$5)/(4*Z1273))*((((1/(AA1273^3))-AA1273)*SIN(V1273))-(((4/(AA1273^5))-(5/(AA1273^3))+AA1273)*SIN(3*V1273))-(2*AC1273*((3/(AA1273^4))-(4/(AA1273^2))+1)*COS(2*V1273))+(2*AC1273*((1/(AA1273^2))-1)))),0)</f>
        <v>181497.06845690715</v>
      </c>
      <c r="AE1273">
        <f>IFERROR(ABS(((J1273*$C$5)/(4*Z1273))*((2*AC1273*((-(3/(AB1273^4)))+(2/(AB1273^2))+1)*SIN(2*X1273))-((1/(AB1273^3))*COS(X1273))+(((4/(AB1273^5))-((3/(AB1273^3))-AB1273))*COS(3*X1273)))),0)</f>
        <v>32073.576800781146</v>
      </c>
      <c r="AF1273">
        <f>MAX($C$8,AD1273)</f>
        <v>400000</v>
      </c>
      <c r="AG1273" s="11">
        <f>MAX(AE1273,$C$3,U1273)</f>
        <v>200000</v>
      </c>
      <c r="AH1273" s="11">
        <f t="shared" si="238"/>
        <v>6.1418238333576666E-2</v>
      </c>
      <c r="AI1273" s="11">
        <f>(3*K1273)/($C$2*$C$3*2)</f>
        <v>-1.4999999999999999E-2</v>
      </c>
      <c r="AJ1273">
        <f t="shared" si="231"/>
        <v>0.37381999999999999</v>
      </c>
      <c r="AK1273">
        <f t="shared" si="232"/>
        <v>6.1418238333576666E-2</v>
      </c>
      <c r="AL1273">
        <f>0</f>
        <v>0</v>
      </c>
      <c r="AN1273">
        <f t="shared" si="233"/>
        <v>9.20173896608751E-7</v>
      </c>
    </row>
    <row r="1274" spans="7:40" x14ac:dyDescent="0.25">
      <c r="G1274">
        <f>G1273+($C$6/1700)</f>
        <v>0.37411764705883149</v>
      </c>
      <c r="H1274" s="7">
        <f t="shared" si="234"/>
        <v>0.37412000000000001</v>
      </c>
      <c r="I1274" s="7">
        <f t="shared" si="239"/>
        <v>1274</v>
      </c>
      <c r="J1274" s="7">
        <f t="shared" si="240"/>
        <v>12.544000000000082</v>
      </c>
      <c r="K1274" s="7">
        <v>-100</v>
      </c>
      <c r="L1274">
        <f>SQRT(ABS((6*J1274)/($C$2*$C$8)))</f>
        <v>6.1344926440578804E-2</v>
      </c>
      <c r="M1274">
        <f>(3*K1274)/($C$2*$C$3*2)</f>
        <v>-1.4999999999999999E-2</v>
      </c>
      <c r="N1274">
        <f t="shared" si="235"/>
        <v>6.1344926440578804E-2</v>
      </c>
      <c r="O1274">
        <f t="shared" si="236"/>
        <v>9.7979589711327184E-2</v>
      </c>
      <c r="P1274">
        <f t="shared" si="230"/>
        <v>-48903.799777246815</v>
      </c>
      <c r="Q1274">
        <f>0</f>
        <v>0</v>
      </c>
      <c r="R1274" s="12">
        <f>0</f>
        <v>0</v>
      </c>
      <c r="S1274">
        <f>0</f>
        <v>0</v>
      </c>
      <c r="T1274">
        <f>SIN(R1274)*$C$5</f>
        <v>0</v>
      </c>
      <c r="U1274">
        <f>IFERROR($C$3*S1274,0)</f>
        <v>0</v>
      </c>
      <c r="V1274">
        <f>ATAN((M1274/2)/ABS((G1274-$C$7)))</f>
        <v>-0.30149549795938618</v>
      </c>
      <c r="W1274">
        <f>SQRT(((O1274/2))^2+(ABS(G1274-$C$7))^2)</f>
        <v>5.4604586800509419E-2</v>
      </c>
      <c r="X1274">
        <f>0</f>
        <v>0</v>
      </c>
      <c r="Y1274">
        <f>G1274-$C$7</f>
        <v>2.4117647058831515E-2</v>
      </c>
      <c r="Z1274">
        <f t="shared" si="237"/>
        <v>9.6188844658828182E-7</v>
      </c>
      <c r="AA1274">
        <f>W1274/$C$5</f>
        <v>2.7302293400254709</v>
      </c>
      <c r="AB1274">
        <f>Y1274/$C$5</f>
        <v>1.2058823529415756</v>
      </c>
      <c r="AC1274">
        <f>$C$4/$C$5</f>
        <v>0</v>
      </c>
      <c r="AD1274">
        <f>IFERROR(ABS(((J1274*$C$5)/(4*Z1274))*((((1/(AA1274^3))-AA1274)*SIN(V1274))-(((4/(AA1274^5))-(5/(AA1274^3))+AA1274)*SIN(3*V1274))-(2*AC1274*((3/(AA1274^4))-(4/(AA1274^2))+1)*COS(2*V1274))+(2*AC1274*((1/(AA1274^2))-1)))),0)</f>
        <v>180617.82336402973</v>
      </c>
      <c r="AE1274">
        <f>IFERROR(ABS(((J1274*$C$5)/(4*Z1274))*((2*AC1274*((-(3/(AB1274^4)))+(2/(AB1274^2))+1)*SIN(2*X1274))-((1/(AB1274^3))*COS(X1274))+(((4/(AB1274^5))-((3/(AB1274^3))-AB1274))*COS(3*X1274)))),0)</f>
        <v>32176.174963571018</v>
      </c>
      <c r="AF1274">
        <f>MAX($C$8,AD1274)</f>
        <v>400000</v>
      </c>
      <c r="AG1274" s="11">
        <f>MAX(AE1274,$C$3,U1274)</f>
        <v>200000</v>
      </c>
      <c r="AH1274" s="11">
        <f t="shared" si="238"/>
        <v>6.1344926440578804E-2</v>
      </c>
      <c r="AI1274" s="11">
        <f>(3*K1274)/($C$2*$C$3*2)</f>
        <v>-1.4999999999999999E-2</v>
      </c>
      <c r="AJ1274">
        <f t="shared" si="231"/>
        <v>0.37412000000000001</v>
      </c>
      <c r="AK1274">
        <f t="shared" si="232"/>
        <v>6.1344926440578804E-2</v>
      </c>
      <c r="AL1274">
        <f>0</f>
        <v>0</v>
      </c>
      <c r="AN1274">
        <f t="shared" si="233"/>
        <v>8.8847263604461851E-7</v>
      </c>
    </row>
    <row r="1275" spans="7:40" x14ac:dyDescent="0.25">
      <c r="G1275">
        <f>G1274+($C$6/1700)</f>
        <v>0.37441176470589033</v>
      </c>
      <c r="H1275" s="7">
        <f t="shared" si="234"/>
        <v>0.37441000000000002</v>
      </c>
      <c r="I1275" s="7">
        <f t="shared" si="239"/>
        <v>1275</v>
      </c>
      <c r="J1275" s="7">
        <f t="shared" si="240"/>
        <v>12.515000000000081</v>
      </c>
      <c r="K1275" s="7">
        <v>-100</v>
      </c>
      <c r="L1275">
        <f>SQRT(ABS((6*J1275)/($C$2*$C$8)))</f>
        <v>6.1273974899626223E-2</v>
      </c>
      <c r="M1275">
        <f>(3*K1275)/($C$2*$C$3*2)</f>
        <v>-1.4999999999999999E-2</v>
      </c>
      <c r="N1275">
        <f t="shared" si="235"/>
        <v>6.1273974899626223E-2</v>
      </c>
      <c r="O1275">
        <f t="shared" si="236"/>
        <v>9.7979589711327184E-2</v>
      </c>
      <c r="P1275">
        <f t="shared" si="230"/>
        <v>-48960.427406812487</v>
      </c>
      <c r="Q1275">
        <f>0</f>
        <v>0</v>
      </c>
      <c r="R1275" s="12">
        <f>0</f>
        <v>0</v>
      </c>
      <c r="S1275">
        <f>0</f>
        <v>0</v>
      </c>
      <c r="T1275">
        <f>SIN(R1275)*$C$5</f>
        <v>0</v>
      </c>
      <c r="U1275">
        <f>IFERROR($C$3*S1275,0)</f>
        <v>0</v>
      </c>
      <c r="V1275">
        <f>ATAN((M1275/2)/ABS((G1275-$C$7)))</f>
        <v>-0.29807556158598036</v>
      </c>
      <c r="W1275">
        <f>SQRT(((O1275/2))^2+(ABS(G1275-$C$7))^2)</f>
        <v>5.4735128172461206E-2</v>
      </c>
      <c r="X1275">
        <f>0</f>
        <v>0</v>
      </c>
      <c r="Y1275">
        <f>G1275-$C$7</f>
        <v>2.4411764705890349E-2</v>
      </c>
      <c r="Z1275">
        <f t="shared" si="237"/>
        <v>9.5855474483603398E-7</v>
      </c>
      <c r="AA1275">
        <f>W1275/$C$5</f>
        <v>2.73675640862306</v>
      </c>
      <c r="AB1275">
        <f>Y1275/$C$5</f>
        <v>1.2205882352945174</v>
      </c>
      <c r="AC1275">
        <f>$C$4/$C$5</f>
        <v>0</v>
      </c>
      <c r="AD1275">
        <f>IFERROR(ABS(((J1275*$C$5)/(4*Z1275))*((((1/(AA1275^3))-AA1275)*SIN(V1275))-(((4/(AA1275^5))-(5/(AA1275^3))+AA1275)*SIN(3*V1275))-(2*AC1275*((3/(AA1275^4))-(4/(AA1275^2))+1)*COS(2*V1275))+(2*AC1275*((1/(AA1275^2))-1)))),0)</f>
        <v>179746.30138644768</v>
      </c>
      <c r="AE1275">
        <f>IFERROR(ABS(((J1275*$C$5)/(4*Z1275))*((2*AC1275*((-(3/(AB1275^4)))+(2/(AB1275^2))+1)*SIN(2*X1275))-((1/(AB1275^3))*COS(X1275))+(((4/(AB1275^5))-((3/(AB1275^3))-AB1275))*COS(3*X1275)))),0)</f>
        <v>32469.129065828991</v>
      </c>
      <c r="AF1275">
        <f>MAX($C$8,AD1275)</f>
        <v>400000</v>
      </c>
      <c r="AG1275" s="11">
        <f>MAX(AE1275,$C$3,U1275)</f>
        <v>200000</v>
      </c>
      <c r="AH1275" s="11">
        <f t="shared" si="238"/>
        <v>6.1273974899626223E-2</v>
      </c>
      <c r="AI1275" s="11">
        <f>(3*K1275)/($C$2*$C$3*2)</f>
        <v>-1.4999999999999999E-2</v>
      </c>
      <c r="AJ1275">
        <f t="shared" si="231"/>
        <v>0.37441000000000002</v>
      </c>
      <c r="AK1275">
        <f t="shared" si="232"/>
        <v>6.1273974899626223E-2</v>
      </c>
      <c r="AL1275">
        <f>0</f>
        <v>0</v>
      </c>
      <c r="AN1275">
        <f t="shared" si="233"/>
        <v>9.180073529116312E-7</v>
      </c>
    </row>
    <row r="1276" spans="7:40" x14ac:dyDescent="0.25">
      <c r="G1276">
        <f>G1275+($C$6/1700)</f>
        <v>0.37470588235294916</v>
      </c>
      <c r="H1276" s="7">
        <f t="shared" si="234"/>
        <v>0.37470999999999999</v>
      </c>
      <c r="I1276" s="7">
        <f t="shared" si="239"/>
        <v>1276</v>
      </c>
      <c r="J1276" s="7">
        <f t="shared" si="240"/>
        <v>12.485000000000085</v>
      </c>
      <c r="K1276" s="7">
        <v>-100</v>
      </c>
      <c r="L1276">
        <f>SQRT(ABS((6*J1276)/($C$2*$C$8)))</f>
        <v>6.1200490194115484E-2</v>
      </c>
      <c r="M1276">
        <f>(3*K1276)/($C$2*$C$3*2)</f>
        <v>-1.4999999999999999E-2</v>
      </c>
      <c r="N1276">
        <f t="shared" si="235"/>
        <v>6.1200490194115484E-2</v>
      </c>
      <c r="O1276">
        <f t="shared" si="236"/>
        <v>9.7979589711327184E-2</v>
      </c>
      <c r="P1276">
        <f t="shared" si="230"/>
        <v>-49019.215213548312</v>
      </c>
      <c r="Q1276">
        <f>0</f>
        <v>0</v>
      </c>
      <c r="R1276" s="12">
        <f>0</f>
        <v>0</v>
      </c>
      <c r="S1276">
        <f>0</f>
        <v>0</v>
      </c>
      <c r="T1276">
        <f>SIN(R1276)*$C$5</f>
        <v>0</v>
      </c>
      <c r="U1276">
        <f>IFERROR($C$3*S1276,0)</f>
        <v>0</v>
      </c>
      <c r="V1276">
        <f>ATAN((M1276/2)/ABS((G1276-$C$7)))</f>
        <v>-0.29473010520928733</v>
      </c>
      <c r="W1276">
        <f>SQRT(((O1276/2))^2+(ABS(G1276-$C$7))^2)</f>
        <v>5.4866935606408429E-2</v>
      </c>
      <c r="X1276">
        <f>0</f>
        <v>0</v>
      </c>
      <c r="Y1276">
        <f>G1276-$C$7</f>
        <v>2.4705882352949182E-2</v>
      </c>
      <c r="Z1276">
        <f t="shared" si="237"/>
        <v>9.5511015009192123E-7</v>
      </c>
      <c r="AA1276">
        <f>W1276/$C$5</f>
        <v>2.7433467803204215</v>
      </c>
      <c r="AB1276">
        <f>Y1276/$C$5</f>
        <v>1.235294117647459</v>
      </c>
      <c r="AC1276">
        <f>$C$4/$C$5</f>
        <v>0</v>
      </c>
      <c r="AD1276">
        <f>IFERROR(ABS(((J1276*$C$5)/(4*Z1276))*((((1/(AA1276^3))-AA1276)*SIN(V1276))-(((4/(AA1276^5))-(5/(AA1276^3))+AA1276)*SIN(3*V1276))-(2*AC1276*((3/(AA1276^4))-(4/(AA1276^2))+1)*COS(2*V1276))+(2*AC1276*((1/(AA1276^2))-1)))),0)</f>
        <v>178896.84823122961</v>
      </c>
      <c r="AE1276">
        <f>IFERROR(ABS(((J1276*$C$5)/(4*Z1276))*((2*AC1276*((-(3/(AB1276^4)))+(2/(AB1276^2))+1)*SIN(2*X1276))-((1/(AB1276^3))*COS(X1276))+(((4/(AB1276^5))-((3/(AB1276^3))-AB1276))*COS(3*X1276)))),0)</f>
        <v>32934.111830523005</v>
      </c>
      <c r="AF1276">
        <f>MAX($C$8,AD1276)</f>
        <v>400000</v>
      </c>
      <c r="AG1276" s="11">
        <f>MAX(AE1276,$C$3,U1276)</f>
        <v>200000</v>
      </c>
      <c r="AH1276" s="11">
        <f t="shared" si="238"/>
        <v>6.1200490194115484E-2</v>
      </c>
      <c r="AI1276" s="11">
        <f>(3*K1276)/($C$2*$C$3*2)</f>
        <v>-1.4999999999999999E-2</v>
      </c>
      <c r="AJ1276">
        <f t="shared" si="231"/>
        <v>0.37470999999999999</v>
      </c>
      <c r="AK1276">
        <f t="shared" si="232"/>
        <v>6.1200490194115484E-2</v>
      </c>
      <c r="AL1276">
        <f>0</f>
        <v>0</v>
      </c>
      <c r="AN1276">
        <f t="shared" si="233"/>
        <v>8.863758796357633E-7</v>
      </c>
    </row>
    <row r="1277" spans="7:40" x14ac:dyDescent="0.25">
      <c r="G1277">
        <f>G1276+($C$6/1700)</f>
        <v>0.37500000000000799</v>
      </c>
      <c r="H1277" s="7">
        <f t="shared" si="234"/>
        <v>0.375</v>
      </c>
      <c r="I1277" s="7">
        <f t="shared" si="239"/>
        <v>1277</v>
      </c>
      <c r="J1277" s="7">
        <f t="shared" si="240"/>
        <v>12.456000000000083</v>
      </c>
      <c r="K1277" s="7">
        <v>-100</v>
      </c>
      <c r="L1277">
        <f>SQRT(ABS((6*J1277)/($C$2*$C$8)))</f>
        <v>6.1129371009360348E-2</v>
      </c>
      <c r="M1277">
        <f>(3*K1277)/($C$2*$C$3*2)</f>
        <v>-1.4999999999999999E-2</v>
      </c>
      <c r="N1277">
        <f t="shared" si="235"/>
        <v>6.1129371009360348E-2</v>
      </c>
      <c r="O1277">
        <f t="shared" si="236"/>
        <v>9.7979589711327184E-2</v>
      </c>
      <c r="P1277">
        <f t="shared" si="230"/>
        <v>-49076.245190558708</v>
      </c>
      <c r="Q1277">
        <f>0</f>
        <v>0</v>
      </c>
      <c r="R1277" s="12">
        <f>0</f>
        <v>0</v>
      </c>
      <c r="S1277">
        <f>0</f>
        <v>0</v>
      </c>
      <c r="T1277">
        <f>SIN(R1277)*$C$5</f>
        <v>0</v>
      </c>
      <c r="U1277">
        <f>IFERROR($C$3*S1277,0)</f>
        <v>0</v>
      </c>
      <c r="V1277">
        <f>ATAN((M1277/2)/ABS((G1277-$C$7)))</f>
        <v>-0.29145679447777884</v>
      </c>
      <c r="W1277">
        <f>SQRT(((O1277/2))^2+(ABS(G1277-$C$7))^2)</f>
        <v>5.5000000000003671E-2</v>
      </c>
      <c r="X1277">
        <f>0</f>
        <v>0</v>
      </c>
      <c r="Y1277">
        <f>G1277-$C$7</f>
        <v>2.5000000000008016E-2</v>
      </c>
      <c r="Z1277">
        <f t="shared" si="237"/>
        <v>9.5178430661574707E-7</v>
      </c>
      <c r="AA1277">
        <f>W1277/$C$5</f>
        <v>2.7500000000001834</v>
      </c>
      <c r="AB1277">
        <f>Y1277/$C$5</f>
        <v>1.2500000000004008</v>
      </c>
      <c r="AC1277">
        <f>$C$4/$C$5</f>
        <v>0</v>
      </c>
      <c r="AD1277">
        <f>IFERROR(ABS(((J1277*$C$5)/(4*Z1277))*((((1/(AA1277^3))-AA1277)*SIN(V1277))-(((4/(AA1277^5))-(5/(AA1277^3))+AA1277)*SIN(3*V1277))-(2*AC1277*((3/(AA1277^4))-(4/(AA1277^2))+1)*COS(2*V1277))+(2*AC1277*((1/(AA1277^2))-1)))),0)</f>
        <v>178055.06151176323</v>
      </c>
      <c r="AE1277">
        <f>IFERROR(ABS(((J1277*$C$5)/(4*Z1277))*((2*AC1277*((-(3/(AB1277^4)))+(2/(AB1277^2))+1)*SIN(2*X1277))-((1/(AB1277^3))*COS(X1277))+(((4/(AB1277^5))-((3/(AB1277^3))-AB1277))*COS(3*X1277)))),0)</f>
        <v>33549.829912155314</v>
      </c>
      <c r="AF1277">
        <f>MAX($C$8,AD1277)</f>
        <v>400000</v>
      </c>
      <c r="AG1277" s="11">
        <f>MAX(AE1277,$C$3,U1277)</f>
        <v>200000</v>
      </c>
      <c r="AH1277" s="11">
        <f t="shared" si="238"/>
        <v>6.1129371009360348E-2</v>
      </c>
      <c r="AI1277" s="11">
        <f>(3*K1277)/($C$2*$C$3*2)</f>
        <v>-1.4999999999999999E-2</v>
      </c>
      <c r="AJ1277">
        <f t="shared" si="231"/>
        <v>0.375</v>
      </c>
      <c r="AK1277">
        <f t="shared" si="232"/>
        <v>6.1129371009360348E-2</v>
      </c>
      <c r="AL1277">
        <f>0</f>
        <v>0</v>
      </c>
      <c r="AN1277">
        <f t="shared" si="233"/>
        <v>8.8534345030619191E-7</v>
      </c>
    </row>
    <row r="1278" spans="7:40" x14ac:dyDescent="0.25">
      <c r="G1278">
        <f>G1277+($C$6/1700)</f>
        <v>0.37529411764706683</v>
      </c>
      <c r="H1278" s="7">
        <f t="shared" si="234"/>
        <v>0.37529000000000001</v>
      </c>
      <c r="I1278" s="7">
        <f t="shared" si="239"/>
        <v>1278</v>
      </c>
      <c r="J1278" s="7">
        <f t="shared" si="240"/>
        <v>12.427000000000081</v>
      </c>
      <c r="K1278" s="7">
        <v>-100</v>
      </c>
      <c r="L1278">
        <f>SQRT(ABS((6*J1278)/($C$2*$C$8)))</f>
        <v>6.10581689866313E-2</v>
      </c>
      <c r="M1278">
        <f>(3*K1278)/($C$2*$C$3*2)</f>
        <v>-1.4999999999999999E-2</v>
      </c>
      <c r="N1278">
        <f t="shared" si="235"/>
        <v>6.10581689866313E-2</v>
      </c>
      <c r="O1278">
        <f t="shared" si="236"/>
        <v>9.7979589711327184E-2</v>
      </c>
      <c r="P1278">
        <f t="shared" si="230"/>
        <v>-49133.474681444357</v>
      </c>
      <c r="Q1278">
        <f>0</f>
        <v>0</v>
      </c>
      <c r="R1278" s="12">
        <f>0</f>
        <v>0</v>
      </c>
      <c r="S1278">
        <f>0</f>
        <v>0</v>
      </c>
      <c r="T1278">
        <f>SIN(R1278)*$C$5</f>
        <v>0</v>
      </c>
      <c r="U1278">
        <f>IFERROR($C$3*S1278,0)</f>
        <v>0</v>
      </c>
      <c r="V1278">
        <f>ATAN((M1278/2)/ABS((G1278-$C$7)))</f>
        <v>-0.28825338845729703</v>
      </c>
      <c r="W1278">
        <f>SQRT(((O1278/2))^2+(ABS(G1278-$C$7))^2)</f>
        <v>5.5134312252386547E-2</v>
      </c>
      <c r="X1278">
        <f>0</f>
        <v>0</v>
      </c>
      <c r="Y1278">
        <f>G1278-$C$7</f>
        <v>2.5294117647066849E-2</v>
      </c>
      <c r="Z1278">
        <f t="shared" si="237"/>
        <v>9.484623324960902E-7</v>
      </c>
      <c r="AA1278">
        <f>W1278/$C$5</f>
        <v>2.7567156126193271</v>
      </c>
      <c r="AB1278">
        <f>Y1278/$C$5</f>
        <v>1.2647058823533424</v>
      </c>
      <c r="AC1278">
        <f>$C$4/$C$5</f>
        <v>0</v>
      </c>
      <c r="AD1278">
        <f>IFERROR(ABS(((J1278*$C$5)/(4*Z1278))*((((1/(AA1278^3))-AA1278)*SIN(V1278))-(((4/(AA1278^5))-(5/(AA1278^3))+AA1278)*SIN(3*V1278))-(2*AC1278*((3/(AA1278^4))-(4/(AA1278^2))+1)*COS(2*V1278))+(2*AC1278*((1/(AA1278^2))-1)))),0)</f>
        <v>177228.04680991129</v>
      </c>
      <c r="AE1278">
        <f>IFERROR(ABS(((J1278*$C$5)/(4*Z1278))*((2*AC1278*((-(3/(AB1278^4)))+(2/(AB1278^2))+1)*SIN(2*X1278))-((1/(AB1278^3))*COS(X1278))+(((4/(AB1278^5))-((3/(AB1278^3))-AB1278))*COS(3*X1278)))),0)</f>
        <v>34300.884851852461</v>
      </c>
      <c r="AF1278">
        <f>MAX($C$8,AD1278)</f>
        <v>400000</v>
      </c>
      <c r="AG1278" s="11">
        <f>MAX(AE1278,$C$3,U1278)</f>
        <v>200000</v>
      </c>
      <c r="AH1278" s="11">
        <f t="shared" si="238"/>
        <v>6.10581689866313E-2</v>
      </c>
      <c r="AI1278" s="11">
        <f>(3*K1278)/($C$2*$C$3*2)</f>
        <v>-1.4999999999999999E-2</v>
      </c>
      <c r="AJ1278">
        <f t="shared" si="231"/>
        <v>0.37529000000000001</v>
      </c>
      <c r="AK1278">
        <f t="shared" si="232"/>
        <v>6.10581689866313E-2</v>
      </c>
      <c r="AL1278">
        <f>0</f>
        <v>0</v>
      </c>
      <c r="AN1278">
        <f t="shared" si="233"/>
        <v>9.1476636361413146E-7</v>
      </c>
    </row>
    <row r="1279" spans="7:40" x14ac:dyDescent="0.25">
      <c r="G1279">
        <f>G1278+($C$6/1700)</f>
        <v>0.37558823529412566</v>
      </c>
      <c r="H1279" s="7">
        <f t="shared" si="234"/>
        <v>0.37558999999999998</v>
      </c>
      <c r="I1279" s="7">
        <f t="shared" si="239"/>
        <v>1279</v>
      </c>
      <c r="J1279" s="7">
        <f t="shared" si="240"/>
        <v>12.397000000000084</v>
      </c>
      <c r="K1279" s="7">
        <v>-100</v>
      </c>
      <c r="L1279">
        <f>SQRT(ABS((6*J1279)/($C$2*$C$8)))</f>
        <v>6.0984424240948812E-2</v>
      </c>
      <c r="M1279">
        <f>(3*K1279)/($C$2*$C$3*2)</f>
        <v>-1.4999999999999999E-2</v>
      </c>
      <c r="N1279">
        <f t="shared" si="235"/>
        <v>6.0984424240948812E-2</v>
      </c>
      <c r="O1279">
        <f t="shared" si="236"/>
        <v>9.7979589711327184E-2</v>
      </c>
      <c r="P1279">
        <f t="shared" si="230"/>
        <v>-49192.888796441395</v>
      </c>
      <c r="Q1279">
        <f>0</f>
        <v>0</v>
      </c>
      <c r="R1279" s="12">
        <f>0</f>
        <v>0</v>
      </c>
      <c r="S1279">
        <f>0</f>
        <v>0</v>
      </c>
      <c r="T1279">
        <f>SIN(R1279)*$C$5</f>
        <v>0</v>
      </c>
      <c r="U1279">
        <f>IFERROR($C$3*S1279,0)</f>
        <v>0</v>
      </c>
      <c r="V1279">
        <f>ATAN((M1279/2)/ABS((G1279-$C$7)))</f>
        <v>-0.28511773517251138</v>
      </c>
      <c r="W1279">
        <f>SQRT(((O1279/2))^2+(ABS(G1279-$C$7))^2)</f>
        <v>5.5269863266228028E-2</v>
      </c>
      <c r="X1279">
        <f>0</f>
        <v>0</v>
      </c>
      <c r="Y1279">
        <f>G1279-$C$7</f>
        <v>2.5588235294125683E-2</v>
      </c>
      <c r="Z1279">
        <f t="shared" si="237"/>
        <v>9.450298841438094E-7</v>
      </c>
      <c r="AA1279">
        <f>W1279/$C$5</f>
        <v>2.7634931633114013</v>
      </c>
      <c r="AB1279">
        <f>Y1279/$C$5</f>
        <v>1.2794117647062841</v>
      </c>
      <c r="AC1279">
        <f>$C$4/$C$5</f>
        <v>0</v>
      </c>
      <c r="AD1279">
        <f>IFERROR(ABS(((J1279*$C$5)/(4*Z1279))*((((1/(AA1279^3))-AA1279)*SIN(V1279))-(((4/(AA1279^5))-(5/(AA1279^3))+AA1279)*SIN(3*V1279))-(2*AC1279*((3/(AA1279^4))-(4/(AA1279^2))+1)*COS(2*V1279))+(2*AC1279*((1/(AA1279^2))-1)))),0)</f>
        <v>176422.8264306671</v>
      </c>
      <c r="AE1279">
        <f>IFERROR(ABS(((J1279*$C$5)/(4*Z1279))*((2*AC1279*((-(3/(AB1279^4)))+(2/(AB1279^2))+1)*SIN(2*X1279))-((1/(AB1279^3))*COS(X1279))+(((4/(AB1279^5))-((3/(AB1279^3))-AB1279))*COS(3*X1279)))),0)</f>
        <v>35173.767576899401</v>
      </c>
      <c r="AF1279">
        <f>MAX($C$8,AD1279)</f>
        <v>400000</v>
      </c>
      <c r="AG1279" s="11">
        <f>MAX(AE1279,$C$3,U1279)</f>
        <v>200000</v>
      </c>
      <c r="AH1279" s="11">
        <f t="shared" si="238"/>
        <v>6.0984424240948812E-2</v>
      </c>
      <c r="AI1279" s="11">
        <f>(3*K1279)/($C$2*$C$3*2)</f>
        <v>-1.4999999999999999E-2</v>
      </c>
      <c r="AJ1279">
        <f t="shared" si="231"/>
        <v>0.37558999999999998</v>
      </c>
      <c r="AK1279">
        <f t="shared" si="232"/>
        <v>6.0984424240948812E-2</v>
      </c>
      <c r="AL1279">
        <f>0</f>
        <v>0</v>
      </c>
      <c r="AN1279">
        <f t="shared" si="233"/>
        <v>8.832392654315547E-7</v>
      </c>
    </row>
    <row r="1280" spans="7:40" x14ac:dyDescent="0.25">
      <c r="G1280">
        <f>G1279+($C$6/1700)</f>
        <v>0.37588235294118449</v>
      </c>
      <c r="H1280" s="7">
        <f t="shared" si="234"/>
        <v>0.37587999999999999</v>
      </c>
      <c r="I1280" s="7">
        <f t="shared" si="239"/>
        <v>1280</v>
      </c>
      <c r="J1280" s="7">
        <f t="shared" si="240"/>
        <v>12.368000000000082</v>
      </c>
      <c r="K1280" s="7">
        <v>-100</v>
      </c>
      <c r="L1280">
        <f>SQRT(ABS((6*J1280)/($C$2*$C$8)))</f>
        <v>6.091305278838046E-2</v>
      </c>
      <c r="M1280">
        <f>(3*K1280)/($C$2*$C$3*2)</f>
        <v>-1.4999999999999999E-2</v>
      </c>
      <c r="N1280">
        <f t="shared" si="235"/>
        <v>6.091305278838046E-2</v>
      </c>
      <c r="O1280">
        <f t="shared" si="236"/>
        <v>9.7979589711327184E-2</v>
      </c>
      <c r="P1280">
        <f t="shared" si="230"/>
        <v>-49250.527804317637</v>
      </c>
      <c r="Q1280">
        <f>0</f>
        <v>0</v>
      </c>
      <c r="R1280" s="12">
        <f>0</f>
        <v>0</v>
      </c>
      <c r="S1280">
        <f>0</f>
        <v>0</v>
      </c>
      <c r="T1280">
        <f>SIN(R1280)*$C$5</f>
        <v>0</v>
      </c>
      <c r="U1280">
        <f>IFERROR($C$3*S1280,0)</f>
        <v>0</v>
      </c>
      <c r="V1280">
        <f>ATAN((M1280/2)/ABS((G1280-$C$7)))</f>
        <v>-0.28204776739042353</v>
      </c>
      <c r="W1280">
        <f>SQRT(((O1280/2))^2+(ABS(G1280-$C$7))^2)</f>
        <v>5.5406643949729037E-2</v>
      </c>
      <c r="X1280">
        <f>0</f>
        <v>0</v>
      </c>
      <c r="Y1280">
        <f>G1280-$C$7</f>
        <v>2.5882352941184517E-2</v>
      </c>
      <c r="Z1280">
        <f t="shared" si="237"/>
        <v>9.4171579610836817E-7</v>
      </c>
      <c r="AA1280">
        <f>W1280/$C$5</f>
        <v>2.7703321974864519</v>
      </c>
      <c r="AB1280">
        <f>Y1280/$C$5</f>
        <v>1.2941176470592257</v>
      </c>
      <c r="AC1280">
        <f>$C$4/$C$5</f>
        <v>0</v>
      </c>
      <c r="AD1280">
        <f>IFERROR(ABS(((J1280*$C$5)/(4*Z1280))*((((1/(AA1280^3))-AA1280)*SIN(V1280))-(((4/(AA1280^5))-(5/(AA1280^3))+AA1280)*SIN(3*V1280))-(2*AC1280*((3/(AA1280^4))-(4/(AA1280^2))+1)*COS(2*V1280))+(2*AC1280*((1/(AA1280^2))-1)))),0)</f>
        <v>175625.04700283142</v>
      </c>
      <c r="AE1280">
        <f>IFERROR(ABS(((J1280*$C$5)/(4*Z1280))*((2*AC1280*((-(3/(AB1280^4)))+(2/(AB1280^2))+1)*SIN(2*X1280))-((1/(AB1280^3))*COS(X1280))+(((4/(AB1280^5))-((3/(AB1280^3))-AB1280))*COS(3*X1280)))),0)</f>
        <v>36152.330063025838</v>
      </c>
      <c r="AF1280">
        <f>MAX($C$8,AD1280)</f>
        <v>400000</v>
      </c>
      <c r="AG1280" s="11">
        <f>MAX(AE1280,$C$3,U1280)</f>
        <v>200000</v>
      </c>
      <c r="AH1280" s="11">
        <f t="shared" si="238"/>
        <v>6.091305278838046E-2</v>
      </c>
      <c r="AI1280" s="11">
        <f>(3*K1280)/($C$2*$C$3*2)</f>
        <v>-1.4999999999999999E-2</v>
      </c>
      <c r="AJ1280">
        <f t="shared" si="231"/>
        <v>0.37587999999999999</v>
      </c>
      <c r="AK1280">
        <f t="shared" si="232"/>
        <v>6.091305278838046E-2</v>
      </c>
      <c r="AL1280">
        <f>0</f>
        <v>0</v>
      </c>
      <c r="AN1280">
        <f t="shared" si="233"/>
        <v>9.1258698215574517E-7</v>
      </c>
    </row>
    <row r="1281" spans="7:40" x14ac:dyDescent="0.25">
      <c r="G1281">
        <f>G1280+($C$6/1700)</f>
        <v>0.37617647058824333</v>
      </c>
      <c r="H1281" s="7">
        <f t="shared" si="234"/>
        <v>0.37618000000000001</v>
      </c>
      <c r="I1281" s="7">
        <f t="shared" si="239"/>
        <v>1281</v>
      </c>
      <c r="J1281" s="7">
        <f t="shared" si="240"/>
        <v>12.338000000000079</v>
      </c>
      <c r="K1281" s="7">
        <v>-100</v>
      </c>
      <c r="L1281">
        <f>SQRT(ABS((6*J1281)/($C$2*$C$8)))</f>
        <v>6.0839132143711783E-2</v>
      </c>
      <c r="M1281">
        <f>(3*K1281)/($C$2*$C$3*2)</f>
        <v>-1.4999999999999999E-2</v>
      </c>
      <c r="N1281">
        <f t="shared" si="235"/>
        <v>6.0839132143711783E-2</v>
      </c>
      <c r="O1281">
        <f t="shared" si="236"/>
        <v>9.7979589711327184E-2</v>
      </c>
      <c r="P1281">
        <f t="shared" si="230"/>
        <v>-49310.368085355309</v>
      </c>
      <c r="Q1281">
        <f>0</f>
        <v>0</v>
      </c>
      <c r="R1281" s="12">
        <f>0</f>
        <v>0</v>
      </c>
      <c r="S1281">
        <f>0</f>
        <v>0</v>
      </c>
      <c r="T1281">
        <f>SIN(R1281)*$C$5</f>
        <v>0</v>
      </c>
      <c r="U1281">
        <f>IFERROR($C$3*S1281,0)</f>
        <v>0</v>
      </c>
      <c r="V1281">
        <f>ATAN((M1281/2)/ABS((G1281-$C$7)))</f>
        <v>-0.27904149863155658</v>
      </c>
      <c r="W1281">
        <f>SQRT(((O1281/2))^2+(ABS(G1281-$C$7))^2)</f>
        <v>5.5544645218573246E-2</v>
      </c>
      <c r="X1281">
        <f>0</f>
        <v>0</v>
      </c>
      <c r="Y1281">
        <f>G1281-$C$7</f>
        <v>2.617647058824335E-2</v>
      </c>
      <c r="Z1281">
        <f t="shared" si="237"/>
        <v>9.3829151548640116E-7</v>
      </c>
      <c r="AA1281">
        <f>W1281/$C$5</f>
        <v>2.7772322609286624</v>
      </c>
      <c r="AB1281">
        <f>Y1281/$C$5</f>
        <v>1.3088235294121675</v>
      </c>
      <c r="AC1281">
        <f>$C$4/$C$5</f>
        <v>0</v>
      </c>
      <c r="AD1281">
        <f>IFERROR(ABS(((J1281*$C$5)/(4*Z1281))*((((1/(AA1281^3))-AA1281)*SIN(V1281))-(((4/(AA1281^5))-(5/(AA1281^3))+AA1281)*SIN(3*V1281))-(2*AC1281*((3/(AA1281^4))-(4/(AA1281^2))+1)*COS(2*V1281))+(2*AC1281*((1/(AA1281^2))-1)))),0)</f>
        <v>174848.80451475465</v>
      </c>
      <c r="AE1281">
        <f>IFERROR(ABS(((J1281*$C$5)/(4*Z1281))*((2*AC1281*((-(3/(AB1281^4)))+(2/(AB1281^2))+1)*SIN(2*X1281))-((1/(AB1281^3))*COS(X1281))+(((4/(AB1281^5))-((3/(AB1281^3))-AB1281))*COS(3*X1281)))),0)</f>
        <v>37227.509015174772</v>
      </c>
      <c r="AF1281">
        <f>MAX($C$8,AD1281)</f>
        <v>400000</v>
      </c>
      <c r="AG1281" s="11">
        <f>MAX(AE1281,$C$3,U1281)</f>
        <v>200000</v>
      </c>
      <c r="AH1281" s="11">
        <f t="shared" si="238"/>
        <v>6.0839132143711783E-2</v>
      </c>
      <c r="AI1281" s="11">
        <f>(3*K1281)/($C$2*$C$3*2)</f>
        <v>-1.4999999999999999E-2</v>
      </c>
      <c r="AJ1281">
        <f t="shared" si="231"/>
        <v>0.37618000000000001</v>
      </c>
      <c r="AK1281">
        <f t="shared" si="232"/>
        <v>6.0839132143711783E-2</v>
      </c>
      <c r="AL1281">
        <f>0</f>
        <v>0</v>
      </c>
      <c r="AN1281">
        <f t="shared" si="233"/>
        <v>8.8113005566719366E-7</v>
      </c>
    </row>
    <row r="1282" spans="7:40" x14ac:dyDescent="0.25">
      <c r="G1282">
        <f>G1281+($C$6/1700)</f>
        <v>0.37647058823530216</v>
      </c>
      <c r="H1282" s="7">
        <f t="shared" si="234"/>
        <v>0.37647000000000003</v>
      </c>
      <c r="I1282" s="7">
        <f t="shared" si="239"/>
        <v>1282</v>
      </c>
      <c r="J1282" s="7">
        <f t="shared" si="240"/>
        <v>12.309000000000077</v>
      </c>
      <c r="K1282" s="7">
        <v>-100</v>
      </c>
      <c r="L1282">
        <f>SQRT(ABS((6*J1282)/($C$2*$C$8)))</f>
        <v>6.076759004601074E-2</v>
      </c>
      <c r="M1282">
        <f>(3*K1282)/($C$2*$C$3*2)</f>
        <v>-1.4999999999999999E-2</v>
      </c>
      <c r="N1282">
        <f t="shared" si="235"/>
        <v>6.076759004601074E-2</v>
      </c>
      <c r="O1282">
        <f t="shared" si="236"/>
        <v>9.7979589711327184E-2</v>
      </c>
      <c r="P1282">
        <f t="shared" ref="P1282:P1345" si="241">(3/2)*K1282/($C$2*(N1282-(2*T1282)))</f>
        <v>-49368.421517597169</v>
      </c>
      <c r="Q1282">
        <f>0</f>
        <v>0</v>
      </c>
      <c r="R1282" s="12">
        <f>0</f>
        <v>0</v>
      </c>
      <c r="S1282">
        <f>0</f>
        <v>0</v>
      </c>
      <c r="T1282">
        <f>SIN(R1282)*$C$5</f>
        <v>0</v>
      </c>
      <c r="U1282">
        <f>IFERROR($C$3*S1282,0)</f>
        <v>0</v>
      </c>
      <c r="V1282">
        <f>ATAN((M1282/2)/ABS((G1282-$C$7)))</f>
        <v>-0.27609701939535658</v>
      </c>
      <c r="W1282">
        <f>SQRT(((O1282/2))^2+(ABS(G1282-$C$7))^2)</f>
        <v>5.5683857997833819E-2</v>
      </c>
      <c r="X1282">
        <f>0</f>
        <v>0</v>
      </c>
      <c r="Y1282">
        <f>G1282-$C$7</f>
        <v>2.6470588235302184E-2</v>
      </c>
      <c r="Z1282">
        <f t="shared" si="237"/>
        <v>9.3498533234543866E-7</v>
      </c>
      <c r="AA1282">
        <f>W1282/$C$5</f>
        <v>2.7841928998916909</v>
      </c>
      <c r="AB1282">
        <f>Y1282/$C$5</f>
        <v>1.3235294117651091</v>
      </c>
      <c r="AC1282">
        <f>$C$4/$C$5</f>
        <v>0</v>
      </c>
      <c r="AD1282">
        <f>IFERROR(ABS(((J1282*$C$5)/(4*Z1282))*((((1/(AA1282^3))-AA1282)*SIN(V1282))-(((4/(AA1282^5))-(5/(AA1282^3))+AA1282)*SIN(3*V1282))-(2*AC1282*((3/(AA1282^4))-(4/(AA1282^2))+1)*COS(2*V1282))+(2*AC1282*((1/(AA1282^2))-1)))),0)</f>
        <v>174079.78178192122</v>
      </c>
      <c r="AE1282">
        <f>IFERROR(ABS(((J1282*$C$5)/(4*Z1282))*((2*AC1282*((-(3/(AB1282^4)))+(2/(AB1282^2))+1)*SIN(2*X1282))-((1/(AB1282^3))*COS(X1282))+(((4/(AB1282^5))-((3/(AB1282^3))-AB1282))*COS(3*X1282)))),0)</f>
        <v>38385.636379062424</v>
      </c>
      <c r="AF1282">
        <f>MAX($C$8,AD1282)</f>
        <v>400000</v>
      </c>
      <c r="AG1282" s="11">
        <f>MAX(AE1282,$C$3,U1282)</f>
        <v>200000</v>
      </c>
      <c r="AH1282" s="11">
        <f t="shared" si="238"/>
        <v>6.076759004601074E-2</v>
      </c>
      <c r="AI1282" s="11">
        <f>(3*K1282)/($C$2*$C$3*2)</f>
        <v>-1.4999999999999999E-2</v>
      </c>
      <c r="AJ1282">
        <f t="shared" ref="AJ1282:AJ1345" si="242">H1282</f>
        <v>0.37647000000000003</v>
      </c>
      <c r="AK1282">
        <f t="shared" ref="AK1282:AK1345" si="243">N1282</f>
        <v>6.076759004601074E-2</v>
      </c>
      <c r="AL1282">
        <f>0</f>
        <v>0</v>
      </c>
      <c r="AN1282">
        <f t="shared" ref="AN1282:AN1345" si="244">(H1283-H1282)*((N1283))*$C$2</f>
        <v>8.8009147251849632E-7</v>
      </c>
    </row>
    <row r="1283" spans="7:40" x14ac:dyDescent="0.25">
      <c r="G1283">
        <f>G1282+($C$6/1700)</f>
        <v>0.376764705882361</v>
      </c>
      <c r="H1283" s="7">
        <f t="shared" ref="H1283:H1346" si="245">VALUE(ROUND(G1283,5))</f>
        <v>0.37675999999999998</v>
      </c>
      <c r="I1283" s="7">
        <f t="shared" si="239"/>
        <v>1283</v>
      </c>
      <c r="J1283" s="7">
        <f t="shared" si="240"/>
        <v>12.280000000000081</v>
      </c>
      <c r="K1283" s="7">
        <v>-100</v>
      </c>
      <c r="L1283">
        <f>SQRT(ABS((6*J1283)/($C$2*$C$8)))</f>
        <v>6.0695963621974276E-2</v>
      </c>
      <c r="M1283">
        <f>(3*K1283)/($C$2*$C$3*2)</f>
        <v>-1.4999999999999999E-2</v>
      </c>
      <c r="N1283">
        <f t="shared" ref="N1283:N1346" si="246">MAX(ABS(L1283),ABS(M1283))</f>
        <v>6.0695963621974276E-2</v>
      </c>
      <c r="O1283">
        <f t="shared" ref="O1283:O1346" si="247">MAX($N$2:$N$1702)</f>
        <v>9.7979589711327184E-2</v>
      </c>
      <c r="P1283">
        <f t="shared" si="241"/>
        <v>-49426.680473920082</v>
      </c>
      <c r="Q1283">
        <f>0</f>
        <v>0</v>
      </c>
      <c r="R1283" s="12">
        <f>0</f>
        <v>0</v>
      </c>
      <c r="S1283">
        <f>0</f>
        <v>0</v>
      </c>
      <c r="T1283">
        <f>SIN(R1283)*$C$5</f>
        <v>0</v>
      </c>
      <c r="U1283">
        <f>IFERROR($C$3*S1283,0)</f>
        <v>0</v>
      </c>
      <c r="V1283">
        <f>ATAN((M1283/2)/ABS((G1283-$C$7)))</f>
        <v>-0.27321249358717359</v>
      </c>
      <c r="W1283">
        <f>SQRT(((O1283/2))^2+(ABS(G1283-$C$7))^2)</f>
        <v>5.5824273223834209E-2</v>
      </c>
      <c r="X1283">
        <f>0</f>
        <v>0</v>
      </c>
      <c r="Y1283">
        <f>G1283-$C$7</f>
        <v>2.6764705882361017E-2</v>
      </c>
      <c r="Z1283">
        <f t="shared" ref="Z1283:Z1346" si="248">(1/12)*$C$2*(N1283^3)</f>
        <v>9.3168304159731123E-7</v>
      </c>
      <c r="AA1283">
        <f>W1283/$C$5</f>
        <v>2.7912136611917102</v>
      </c>
      <c r="AB1283">
        <f>Y1283/$C$5</f>
        <v>1.3382352941180509</v>
      </c>
      <c r="AC1283">
        <f>$C$4/$C$5</f>
        <v>0</v>
      </c>
      <c r="AD1283">
        <f>IFERROR(ABS(((J1283*$C$5)/(4*Z1283))*((((1/(AA1283^3))-AA1283)*SIN(V1283))-(((4/(AA1283^5))-(5/(AA1283^3))+AA1283)*SIN(3*V1283))-(2*AC1283*((3/(AA1283^4))-(4/(AA1283^2))+1)*COS(2*V1283))+(2*AC1283*((1/(AA1283^2))-1)))),0)</f>
        <v>173324.93736519679</v>
      </c>
      <c r="AE1283">
        <f>IFERROR(ABS(((J1283*$C$5)/(4*Z1283))*((2*AC1283*((-(3/(AB1283^4)))+(2/(AB1283^2))+1)*SIN(2*X1283))-((1/(AB1283^3))*COS(X1283))+(((4/(AB1283^5))-((3/(AB1283^3))-AB1283))*COS(3*X1283)))),0)</f>
        <v>39618.588025735742</v>
      </c>
      <c r="AF1283">
        <f>MAX($C$8,AD1283)</f>
        <v>400000</v>
      </c>
      <c r="AG1283" s="11">
        <f>MAX(AE1283,$C$3,U1283)</f>
        <v>200000</v>
      </c>
      <c r="AH1283" s="11">
        <f t="shared" ref="AH1283:AH1346" si="249">SQRT(ABS((6*J1283)/($C$2*AF1283)))</f>
        <v>6.0695963621974276E-2</v>
      </c>
      <c r="AI1283" s="11">
        <f>(3*K1283)/($C$2*$C$3*2)</f>
        <v>-1.4999999999999999E-2</v>
      </c>
      <c r="AJ1283">
        <f t="shared" si="242"/>
        <v>0.37675999999999998</v>
      </c>
      <c r="AK1283">
        <f t="shared" si="243"/>
        <v>6.0695963621974276E-2</v>
      </c>
      <c r="AL1283">
        <f>0</f>
        <v>0</v>
      </c>
      <c r="AN1283">
        <f t="shared" si="244"/>
        <v>9.0932667397373161E-7</v>
      </c>
    </row>
    <row r="1284" spans="7:40" x14ac:dyDescent="0.25">
      <c r="G1284">
        <f>G1283+($C$6/1700)</f>
        <v>0.37705882352941983</v>
      </c>
      <c r="H1284" s="7">
        <f t="shared" si="245"/>
        <v>0.37706000000000001</v>
      </c>
      <c r="I1284" s="7">
        <f t="shared" ref="I1284:I1347" si="250">I1283+1</f>
        <v>1284</v>
      </c>
      <c r="J1284" s="7">
        <f t="shared" ref="J1284:J1347" si="251">K1284*(H1284-H1283)+J1283</f>
        <v>12.250000000000078</v>
      </c>
      <c r="K1284" s="7">
        <v>-100</v>
      </c>
      <c r="L1284">
        <f>SQRT(ABS((6*J1284)/($C$2*$C$8)))</f>
        <v>6.06217782649109E-2</v>
      </c>
      <c r="M1284">
        <f>(3*K1284)/($C$2*$C$3*2)</f>
        <v>-1.4999999999999999E-2</v>
      </c>
      <c r="N1284">
        <f t="shared" si="246"/>
        <v>6.06217782649109E-2</v>
      </c>
      <c r="O1284">
        <f t="shared" si="247"/>
        <v>9.7979589711327184E-2</v>
      </c>
      <c r="P1284">
        <f t="shared" si="241"/>
        <v>-49487.165930539188</v>
      </c>
      <c r="Q1284">
        <f>0</f>
        <v>0</v>
      </c>
      <c r="R1284" s="12">
        <f>0</f>
        <v>0</v>
      </c>
      <c r="S1284">
        <f>0</f>
        <v>0</v>
      </c>
      <c r="T1284">
        <f>SIN(R1284)*$C$5</f>
        <v>0</v>
      </c>
      <c r="U1284">
        <f>IFERROR($C$3*S1284,0)</f>
        <v>0</v>
      </c>
      <c r="V1284">
        <f>ATAN((M1284/2)/ABS((G1284-$C$7)))</f>
        <v>-0.27038615513497555</v>
      </c>
      <c r="W1284">
        <f>SQRT(((O1284/2))^2+(ABS(G1284-$C$7))^2)</f>
        <v>5.5965881845962975E-2</v>
      </c>
      <c r="X1284">
        <f>0</f>
        <v>0</v>
      </c>
      <c r="Y1284">
        <f>G1284-$C$7</f>
        <v>2.7058823529419851E-2</v>
      </c>
      <c r="Z1284">
        <f t="shared" si="248"/>
        <v>9.2827097968145404E-7</v>
      </c>
      <c r="AA1284">
        <f>W1284/$C$5</f>
        <v>2.7982940922981485</v>
      </c>
      <c r="AB1284">
        <f>Y1284/$C$5</f>
        <v>1.3529411764709924</v>
      </c>
      <c r="AC1284">
        <f>$C$4/$C$5</f>
        <v>0</v>
      </c>
      <c r="AD1284">
        <f>IFERROR(ABS(((J1284*$C$5)/(4*Z1284))*((((1/(AA1284^3))-AA1284)*SIN(V1284))-(((4/(AA1284^5))-(5/(AA1284^3))+AA1284)*SIN(3*V1284))-(2*AC1284*((3/(AA1284^4))-(4/(AA1284^2))+1)*COS(2*V1284))+(2*AC1284*((1/(AA1284^2))-1)))),0)</f>
        <v>172591.16493536666</v>
      </c>
      <c r="AE1284">
        <f>IFERROR(ABS(((J1284*$C$5)/(4*Z1284))*((2*AC1284*((-(3/(AB1284^4)))+(2/(AB1284^2))+1)*SIN(2*X1284))-((1/(AB1284^3))*COS(X1284))+(((4/(AB1284^5))-((3/(AB1284^3))-AB1284))*COS(3*X1284)))),0)</f>
        <v>40919.445391718538</v>
      </c>
      <c r="AF1284">
        <f>MAX($C$8,AD1284)</f>
        <v>400000</v>
      </c>
      <c r="AG1284" s="11">
        <f>MAX(AE1284,$C$3,U1284)</f>
        <v>200000</v>
      </c>
      <c r="AH1284" s="11">
        <f t="shared" si="249"/>
        <v>6.06217782649109E-2</v>
      </c>
      <c r="AI1284" s="11">
        <f>(3*K1284)/($C$2*$C$3*2)</f>
        <v>-1.4999999999999999E-2</v>
      </c>
      <c r="AJ1284">
        <f t="shared" si="242"/>
        <v>0.37706000000000001</v>
      </c>
      <c r="AK1284">
        <f t="shared" si="243"/>
        <v>6.06217782649109E-2</v>
      </c>
      <c r="AL1284">
        <f>0</f>
        <v>0</v>
      </c>
      <c r="AN1284">
        <f t="shared" si="244"/>
        <v>8.7797470066060059E-7</v>
      </c>
    </row>
    <row r="1285" spans="7:40" x14ac:dyDescent="0.25">
      <c r="G1285">
        <f>G1284+($C$6/1700)</f>
        <v>0.37735294117647866</v>
      </c>
      <c r="H1285" s="7">
        <f t="shared" si="245"/>
        <v>0.37735000000000002</v>
      </c>
      <c r="I1285" s="7">
        <f t="shared" si="250"/>
        <v>1285</v>
      </c>
      <c r="J1285" s="7">
        <f t="shared" si="251"/>
        <v>12.221000000000076</v>
      </c>
      <c r="K1285" s="7">
        <v>-100</v>
      </c>
      <c r="L1285">
        <f>SQRT(ABS((6*J1285)/($C$2*$C$8)))</f>
        <v>6.0549979355900882E-2</v>
      </c>
      <c r="M1285">
        <f>(3*K1285)/($C$2*$C$3*2)</f>
        <v>-1.4999999999999999E-2</v>
      </c>
      <c r="N1285">
        <f t="shared" si="246"/>
        <v>6.0549979355900882E-2</v>
      </c>
      <c r="O1285">
        <f t="shared" si="247"/>
        <v>9.7979589711327184E-2</v>
      </c>
      <c r="P1285">
        <f t="shared" si="241"/>
        <v>-49545.846784960726</v>
      </c>
      <c r="Q1285">
        <f>0</f>
        <v>0</v>
      </c>
      <c r="R1285" s="12">
        <f>0</f>
        <v>0</v>
      </c>
      <c r="S1285">
        <f>0</f>
        <v>0</v>
      </c>
      <c r="T1285">
        <f>SIN(R1285)*$C$5</f>
        <v>0</v>
      </c>
      <c r="U1285">
        <f>IFERROR($C$3*S1285,0)</f>
        <v>0</v>
      </c>
      <c r="V1285">
        <f>ATAN((M1285/2)/ABS((G1285-$C$7)))</f>
        <v>-0.26761630478468629</v>
      </c>
      <c r="W1285">
        <f>SQRT(((O1285/2))^2+(ABS(G1285-$C$7))^2)</f>
        <v>5.6108674828442583E-2</v>
      </c>
      <c r="X1285">
        <f>0</f>
        <v>0</v>
      </c>
      <c r="Y1285">
        <f>G1285-$C$7</f>
        <v>2.7352941176478685E-2</v>
      </c>
      <c r="Z1285">
        <f t="shared" si="248"/>
        <v>9.2497662213558662E-7</v>
      </c>
      <c r="AA1285">
        <f>W1285/$C$5</f>
        <v>2.8054337414221289</v>
      </c>
      <c r="AB1285">
        <f>Y1285/$C$5</f>
        <v>1.3676470588239342</v>
      </c>
      <c r="AC1285">
        <f>$C$4/$C$5</f>
        <v>0</v>
      </c>
      <c r="AD1285">
        <f>IFERROR(ABS(((J1285*$C$5)/(4*Z1285))*((((1/(AA1285^3))-AA1285)*SIN(V1285))-(((4/(AA1285^5))-(5/(AA1285^3))+AA1285)*SIN(3*V1285))-(2*AC1285*((3/(AA1285^4))-(4/(AA1285^2))+1)*COS(2*V1285))+(2*AC1285*((1/(AA1285^2))-1)))),0)</f>
        <v>171864.20542963961</v>
      </c>
      <c r="AE1285">
        <f>IFERROR(ABS(((J1285*$C$5)/(4*Z1285))*((2*AC1285*((-(3/(AB1285^4)))+(2/(AB1285^2))+1)*SIN(2*X1285))-((1/(AB1285^3))*COS(X1285))+(((4/(AB1285^5))-((3/(AB1285^3))-AB1285))*COS(3*X1285)))),0)</f>
        <v>42277.230627030636</v>
      </c>
      <c r="AF1285">
        <f>MAX($C$8,AD1285)</f>
        <v>400000</v>
      </c>
      <c r="AG1285" s="11">
        <f>MAX(AE1285,$C$3,U1285)</f>
        <v>200000</v>
      </c>
      <c r="AH1285" s="11">
        <f t="shared" si="249"/>
        <v>6.0549979355900882E-2</v>
      </c>
      <c r="AI1285" s="11">
        <f>(3*K1285)/($C$2*$C$3*2)</f>
        <v>-1.4999999999999999E-2</v>
      </c>
      <c r="AJ1285">
        <f t="shared" si="242"/>
        <v>0.37735000000000002</v>
      </c>
      <c r="AK1285">
        <f t="shared" si="243"/>
        <v>6.0549979355900882E-2</v>
      </c>
      <c r="AL1285">
        <f>0</f>
        <v>0</v>
      </c>
      <c r="AN1285">
        <f t="shared" si="244"/>
        <v>9.0713422380584027E-7</v>
      </c>
    </row>
    <row r="1286" spans="7:40" x14ac:dyDescent="0.25">
      <c r="G1286">
        <f>G1285+($C$6/1700)</f>
        <v>0.3776470588235375</v>
      </c>
      <c r="H1286" s="7">
        <f t="shared" si="245"/>
        <v>0.37764999999999999</v>
      </c>
      <c r="I1286" s="7">
        <f t="shared" si="250"/>
        <v>1286</v>
      </c>
      <c r="J1286" s="7">
        <f t="shared" si="251"/>
        <v>12.191000000000081</v>
      </c>
      <c r="K1286" s="7">
        <v>-100</v>
      </c>
      <c r="L1286">
        <f>SQRT(ABS((6*J1286)/($C$2*$C$8)))</f>
        <v>6.0475614920396006E-2</v>
      </c>
      <c r="M1286">
        <f>(3*K1286)/($C$2*$C$3*2)</f>
        <v>-1.4999999999999999E-2</v>
      </c>
      <c r="N1286">
        <f t="shared" si="246"/>
        <v>6.0475614920396006E-2</v>
      </c>
      <c r="O1286">
        <f t="shared" si="247"/>
        <v>9.7979589711327184E-2</v>
      </c>
      <c r="P1286">
        <f t="shared" si="241"/>
        <v>-49606.77132343172</v>
      </c>
      <c r="Q1286">
        <f>0</f>
        <v>0</v>
      </c>
      <c r="R1286" s="12">
        <f>0</f>
        <v>0</v>
      </c>
      <c r="S1286">
        <f>0</f>
        <v>0</v>
      </c>
      <c r="T1286">
        <f>SIN(R1286)*$C$5</f>
        <v>0</v>
      </c>
      <c r="U1286">
        <f>IFERROR($C$3*S1286,0)</f>
        <v>0</v>
      </c>
      <c r="V1286">
        <f>ATAN((M1286/2)/ABS((G1286-$C$7)))</f>
        <v>-0.26490130706373033</v>
      </c>
      <c r="W1286">
        <f>SQRT(((O1286/2))^2+(ABS(G1286-$C$7))^2)</f>
        <v>5.625264315205239E-2</v>
      </c>
      <c r="X1286">
        <f>0</f>
        <v>0</v>
      </c>
      <c r="Y1286">
        <f>G1286-$C$7</f>
        <v>2.7647058823537518E-2</v>
      </c>
      <c r="Z1286">
        <f t="shared" si="248"/>
        <v>9.2157277686819069E-7</v>
      </c>
      <c r="AA1286">
        <f>W1286/$C$5</f>
        <v>2.8126321576026192</v>
      </c>
      <c r="AB1286">
        <f>Y1286/$C$5</f>
        <v>1.3823529411768758</v>
      </c>
      <c r="AC1286">
        <f>$C$4/$C$5</f>
        <v>0</v>
      </c>
      <c r="AD1286">
        <f>IFERROR(ABS(((J1286*$C$5)/(4*Z1286))*((((1/(AA1286^3))-AA1286)*SIN(V1286))-(((4/(AA1286^5))-(5/(AA1286^3))+AA1286)*SIN(3*V1286))-(2*AC1286*((3/(AA1286^4))-(4/(AA1286^2))+1)*COS(2*V1286))+(2*AC1286*((1/(AA1286^2))-1)))),0)</f>
        <v>171157.97176855669</v>
      </c>
      <c r="AE1286">
        <f>IFERROR(ABS(((J1286*$C$5)/(4*Z1286))*((2*AC1286*((-(3/(AB1286^4)))+(2/(AB1286^2))+1)*SIN(2*X1286))-((1/(AB1286^3))*COS(X1286))+(((4/(AB1286^5))-((3/(AB1286^3))-AB1286))*COS(3*X1286)))),0)</f>
        <v>43688.448813603674</v>
      </c>
      <c r="AF1286">
        <f>MAX($C$8,AD1286)</f>
        <v>400000</v>
      </c>
      <c r="AG1286" s="11">
        <f>MAX(AE1286,$C$3,U1286)</f>
        <v>200000</v>
      </c>
      <c r="AH1286" s="11">
        <f t="shared" si="249"/>
        <v>6.0475614920396006E-2</v>
      </c>
      <c r="AI1286" s="11">
        <f>(3*K1286)/($C$2*$C$3*2)</f>
        <v>-1.4999999999999999E-2</v>
      </c>
      <c r="AJ1286">
        <f t="shared" si="242"/>
        <v>0.37764999999999999</v>
      </c>
      <c r="AK1286">
        <f t="shared" si="243"/>
        <v>6.0475614920396006E-2</v>
      </c>
      <c r="AL1286">
        <f>0</f>
        <v>0</v>
      </c>
      <c r="AN1286">
        <f t="shared" si="244"/>
        <v>8.7585281297719828E-7</v>
      </c>
    </row>
    <row r="1287" spans="7:40" x14ac:dyDescent="0.25">
      <c r="G1287">
        <f>G1286+($C$6/1700)</f>
        <v>0.37794117647059633</v>
      </c>
      <c r="H1287" s="7">
        <f t="shared" si="245"/>
        <v>0.37794</v>
      </c>
      <c r="I1287" s="7">
        <f t="shared" si="250"/>
        <v>1287</v>
      </c>
      <c r="J1287" s="7">
        <f t="shared" si="251"/>
        <v>12.162000000000079</v>
      </c>
      <c r="K1287" s="7">
        <v>-100</v>
      </c>
      <c r="L1287">
        <f>SQRT(ABS((6*J1287)/($C$2*$C$8)))</f>
        <v>6.0403642274286934E-2</v>
      </c>
      <c r="M1287">
        <f>(3*K1287)/($C$2*$C$3*2)</f>
        <v>-1.4999999999999999E-2</v>
      </c>
      <c r="N1287">
        <f t="shared" si="246"/>
        <v>6.0403642274286934E-2</v>
      </c>
      <c r="O1287">
        <f t="shared" si="247"/>
        <v>9.7979589711327184E-2</v>
      </c>
      <c r="P1287">
        <f t="shared" si="241"/>
        <v>-49665.879192802618</v>
      </c>
      <c r="Q1287">
        <f>0</f>
        <v>0</v>
      </c>
      <c r="R1287" s="12">
        <f>0</f>
        <v>0</v>
      </c>
      <c r="S1287">
        <f>0</f>
        <v>0</v>
      </c>
      <c r="T1287">
        <f>SIN(R1287)*$C$5</f>
        <v>0</v>
      </c>
      <c r="U1287">
        <f>IFERROR($C$3*S1287,0)</f>
        <v>0</v>
      </c>
      <c r="V1287">
        <f>ATAN((M1287/2)/ABS((G1287-$C$7)))</f>
        <v>-0.26223958740301473</v>
      </c>
      <c r="W1287">
        <f>SQRT(((O1287/2))^2+(ABS(G1287-$C$7))^2)</f>
        <v>5.6397777815805919E-2</v>
      </c>
      <c r="X1287">
        <f>0</f>
        <v>0</v>
      </c>
      <c r="Y1287">
        <f>G1287-$C$7</f>
        <v>2.7941176470596352E-2</v>
      </c>
      <c r="Z1287">
        <f t="shared" si="248"/>
        <v>9.1828637167485303E-7</v>
      </c>
      <c r="AA1287">
        <f>W1287/$C$5</f>
        <v>2.8198888907902959</v>
      </c>
      <c r="AB1287">
        <f>Y1287/$C$5</f>
        <v>1.3970588235298176</v>
      </c>
      <c r="AC1287">
        <f>$C$4/$C$5</f>
        <v>0</v>
      </c>
      <c r="AD1287">
        <f>IFERROR(ABS(((J1287*$C$5)/(4*Z1287))*((((1/(AA1287^3))-AA1287)*SIN(V1287))-(((4/(AA1287^5))-(5/(AA1287^3))+AA1287)*SIN(3*V1287))-(2*AC1287*((3/(AA1287^4))-(4/(AA1287^2))+1)*COS(2*V1287))+(2*AC1287*((1/(AA1287^2))-1)))),0)</f>
        <v>170458.24363142409</v>
      </c>
      <c r="AE1287">
        <f>IFERROR(ABS(((J1287*$C$5)/(4*Z1287))*((2*AC1287*((-(3/(AB1287^4)))+(2/(AB1287^2))+1)*SIN(2*X1287))-((1/(AB1287^3))*COS(X1287))+(((4/(AB1287^5))-((3/(AB1287^3))-AB1287))*COS(3*X1287)))),0)</f>
        <v>45143.394899632272</v>
      </c>
      <c r="AF1287">
        <f>MAX($C$8,AD1287)</f>
        <v>400000</v>
      </c>
      <c r="AG1287" s="11">
        <f>MAX(AE1287,$C$3,U1287)</f>
        <v>200000</v>
      </c>
      <c r="AH1287" s="11">
        <f t="shared" si="249"/>
        <v>6.0403642274286934E-2</v>
      </c>
      <c r="AI1287" s="11">
        <f>(3*K1287)/($C$2*$C$3*2)</f>
        <v>-1.4999999999999999E-2</v>
      </c>
      <c r="AJ1287">
        <f t="shared" si="242"/>
        <v>0.37794</v>
      </c>
      <c r="AK1287">
        <f t="shared" si="243"/>
        <v>6.0403642274286934E-2</v>
      </c>
      <c r="AL1287">
        <f>0</f>
        <v>0</v>
      </c>
      <c r="AN1287">
        <f t="shared" si="244"/>
        <v>9.0493646185802895E-7</v>
      </c>
    </row>
    <row r="1288" spans="7:40" x14ac:dyDescent="0.25">
      <c r="G1288">
        <f>G1287+($C$6/1700)</f>
        <v>0.37823529411765516</v>
      </c>
      <c r="H1288" s="7">
        <f t="shared" si="245"/>
        <v>0.37824000000000002</v>
      </c>
      <c r="I1288" s="7">
        <f t="shared" si="250"/>
        <v>1288</v>
      </c>
      <c r="J1288" s="7">
        <f t="shared" si="251"/>
        <v>12.132000000000076</v>
      </c>
      <c r="K1288" s="7">
        <v>-100</v>
      </c>
      <c r="L1288">
        <f>SQRT(ABS((6*J1288)/($C$2*$C$8)))</f>
        <v>6.032909745719741E-2</v>
      </c>
      <c r="M1288">
        <f>(3*K1288)/($C$2*$C$3*2)</f>
        <v>-1.4999999999999999E-2</v>
      </c>
      <c r="N1288">
        <f t="shared" si="246"/>
        <v>6.032909745719741E-2</v>
      </c>
      <c r="O1288">
        <f t="shared" si="247"/>
        <v>9.7979589711327184E-2</v>
      </c>
      <c r="P1288">
        <f t="shared" si="241"/>
        <v>-49727.24815133286</v>
      </c>
      <c r="Q1288">
        <f>0</f>
        <v>0</v>
      </c>
      <c r="R1288" s="12">
        <f>0</f>
        <v>0</v>
      </c>
      <c r="S1288">
        <f>0</f>
        <v>0</v>
      </c>
      <c r="T1288">
        <f>SIN(R1288)*$C$5</f>
        <v>0</v>
      </c>
      <c r="U1288">
        <f>IFERROR($C$3*S1288,0)</f>
        <v>0</v>
      </c>
      <c r="V1288">
        <f>ATAN((M1288/2)/ABS((G1288-$C$7)))</f>
        <v>-0.25962962940818612</v>
      </c>
      <c r="W1288">
        <f>SQRT(((O1288/2))^2+(ABS(G1288-$C$7))^2)</f>
        <v>5.6544069838582511E-2</v>
      </c>
      <c r="X1288">
        <f>0</f>
        <v>0</v>
      </c>
      <c r="Y1288">
        <f>G1288-$C$7</f>
        <v>2.8235294117655185E-2</v>
      </c>
      <c r="Z1288">
        <f t="shared" si="248"/>
        <v>9.1489076293840458E-7</v>
      </c>
      <c r="AA1288">
        <f>W1288/$C$5</f>
        <v>2.8272034919291253</v>
      </c>
      <c r="AB1288">
        <f>Y1288/$C$5</f>
        <v>1.4117647058827592</v>
      </c>
      <c r="AC1288">
        <f>$C$4/$C$5</f>
        <v>0</v>
      </c>
      <c r="AD1288">
        <f>IFERROR(ABS(((J1288*$C$5)/(4*Z1288))*((((1/(AA1288^3))-AA1288)*SIN(V1288))-(((4/(AA1288^5))-(5/(AA1288^3))+AA1288)*SIN(3*V1288))-(2*AC1288*((3/(AA1288^4))-(4/(AA1288^2))+1)*COS(2*V1288))+(2*AC1288*((1/(AA1288^2))-1)))),0)</f>
        <v>169778.87578203957</v>
      </c>
      <c r="AE1288">
        <f>IFERROR(ABS(((J1288*$C$5)/(4*Z1288))*((2*AC1288*((-(3/(AB1288^4)))+(2/(AB1288^2))+1)*SIN(2*X1288))-((1/(AB1288^3))*COS(X1288))+(((4/(AB1288^5))-((3/(AB1288^3))-AB1288))*COS(3*X1288)))),0)</f>
        <v>46640.174781140217</v>
      </c>
      <c r="AF1288">
        <f>MAX($C$8,AD1288)</f>
        <v>400000</v>
      </c>
      <c r="AG1288" s="11">
        <f>MAX(AE1288,$C$3,U1288)</f>
        <v>200000</v>
      </c>
      <c r="AH1288" s="11">
        <f t="shared" si="249"/>
        <v>6.032909745719741E-2</v>
      </c>
      <c r="AI1288" s="11">
        <f>(3*K1288)/($C$2*$C$3*2)</f>
        <v>-1.4999999999999999E-2</v>
      </c>
      <c r="AJ1288">
        <f t="shared" si="242"/>
        <v>0.37824000000000002</v>
      </c>
      <c r="AK1288">
        <f t="shared" si="243"/>
        <v>6.032909745719741E-2</v>
      </c>
      <c r="AL1288">
        <f>0</f>
        <v>0</v>
      </c>
      <c r="AN1288">
        <f t="shared" si="244"/>
        <v>8.7372577219616139E-7</v>
      </c>
    </row>
    <row r="1289" spans="7:40" x14ac:dyDescent="0.25">
      <c r="G1289">
        <f>G1288+($C$6/1700)</f>
        <v>0.378529411764714</v>
      </c>
      <c r="H1289" s="7">
        <f t="shared" si="245"/>
        <v>0.37852999999999998</v>
      </c>
      <c r="I1289" s="7">
        <f t="shared" si="250"/>
        <v>1289</v>
      </c>
      <c r="J1289" s="7">
        <f t="shared" si="251"/>
        <v>12.10300000000008</v>
      </c>
      <c r="K1289" s="7">
        <v>-100</v>
      </c>
      <c r="L1289">
        <f>SQRT(ABS((6*J1289)/($C$2*$C$8)))</f>
        <v>6.0256949806640758E-2</v>
      </c>
      <c r="M1289">
        <f>(3*K1289)/($C$2*$C$3*2)</f>
        <v>-1.4999999999999999E-2</v>
      </c>
      <c r="N1289">
        <f t="shared" si="246"/>
        <v>6.0256949806640758E-2</v>
      </c>
      <c r="O1289">
        <f t="shared" si="247"/>
        <v>9.7979589711327184E-2</v>
      </c>
      <c r="P1289">
        <f t="shared" si="241"/>
        <v>-49786.788239808615</v>
      </c>
      <c r="Q1289">
        <f>0</f>
        <v>0</v>
      </c>
      <c r="R1289" s="12">
        <f>0</f>
        <v>0</v>
      </c>
      <c r="S1289">
        <f>0</f>
        <v>0</v>
      </c>
      <c r="T1289">
        <f>SIN(R1289)*$C$5</f>
        <v>0</v>
      </c>
      <c r="U1289">
        <f>IFERROR($C$3*S1289,0)</f>
        <v>0</v>
      </c>
      <c r="V1289">
        <f>ATAN((M1289/2)/ABS((G1289-$C$7)))</f>
        <v>-0.25706997227156703</v>
      </c>
      <c r="W1289">
        <f>SQRT(((O1289/2))^2+(ABS(G1289-$C$7))^2)</f>
        <v>5.6691510260713694E-2</v>
      </c>
      <c r="X1289">
        <f>0</f>
        <v>0</v>
      </c>
      <c r="Y1289">
        <f>G1289-$C$7</f>
        <v>2.8529411764714019E-2</v>
      </c>
      <c r="Z1289">
        <f t="shared" si="248"/>
        <v>9.116123293872223E-7</v>
      </c>
      <c r="AA1289">
        <f>W1289/$C$5</f>
        <v>2.8345755130356847</v>
      </c>
      <c r="AB1289">
        <f>Y1289/$C$5</f>
        <v>1.4264705882357009</v>
      </c>
      <c r="AC1289">
        <f>$C$4/$C$5</f>
        <v>0</v>
      </c>
      <c r="AD1289">
        <f>IFERROR(ABS(((J1289*$C$5)/(4*Z1289))*((((1/(AA1289^3))-AA1289)*SIN(V1289))-(((4/(AA1289^5))-(5/(AA1289^3))+AA1289)*SIN(3*V1289))-(2*AC1289*((3/(AA1289^4))-(4/(AA1289^2))+1)*COS(2*V1289))+(2*AC1289*((1/(AA1289^2))-1)))),0)</f>
        <v>169105.68620256623</v>
      </c>
      <c r="AE1289">
        <f>IFERROR(ABS(((J1289*$C$5)/(4*Z1289))*((2*AC1289*((-(3/(AB1289^4)))+(2/(AB1289^2))+1)*SIN(2*X1289))-((1/(AB1289^3))*COS(X1289))+(((4/(AB1289^5))-((3/(AB1289^3))-AB1289))*COS(3*X1289)))),0)</f>
        <v>48170.039912583532</v>
      </c>
      <c r="AF1289">
        <f>MAX($C$8,AD1289)</f>
        <v>400000</v>
      </c>
      <c r="AG1289" s="11">
        <f>MAX(AE1289,$C$3,U1289)</f>
        <v>200000</v>
      </c>
      <c r="AH1289" s="11">
        <f t="shared" si="249"/>
        <v>6.0256949806640758E-2</v>
      </c>
      <c r="AI1289" s="11">
        <f>(3*K1289)/($C$2*$C$3*2)</f>
        <v>-1.4999999999999999E-2</v>
      </c>
      <c r="AJ1289">
        <f t="shared" si="242"/>
        <v>0.37852999999999998</v>
      </c>
      <c r="AK1289">
        <f t="shared" si="243"/>
        <v>6.0256949806640758E-2</v>
      </c>
      <c r="AL1289">
        <f>0</f>
        <v>0</v>
      </c>
      <c r="AN1289">
        <f t="shared" si="244"/>
        <v>8.7267837718146224E-7</v>
      </c>
    </row>
    <row r="1290" spans="7:40" x14ac:dyDescent="0.25">
      <c r="G1290">
        <f>G1289+($C$6/1700)</f>
        <v>0.37882352941177283</v>
      </c>
      <c r="H1290" s="7">
        <f t="shared" si="245"/>
        <v>0.37881999999999999</v>
      </c>
      <c r="I1290" s="7">
        <f t="shared" si="250"/>
        <v>1290</v>
      </c>
      <c r="J1290" s="7">
        <f t="shared" si="251"/>
        <v>12.074000000000078</v>
      </c>
      <c r="K1290" s="7">
        <v>-100</v>
      </c>
      <c r="L1290">
        <f>SQRT(ABS((6*J1290)/($C$2*$C$8)))</f>
        <v>6.0184715667684463E-2</v>
      </c>
      <c r="M1290">
        <f>(3*K1290)/($C$2*$C$3*2)</f>
        <v>-1.4999999999999999E-2</v>
      </c>
      <c r="N1290">
        <f t="shared" si="246"/>
        <v>6.0184715667684463E-2</v>
      </c>
      <c r="O1290">
        <f t="shared" si="247"/>
        <v>9.7979589711327184E-2</v>
      </c>
      <c r="P1290">
        <f t="shared" si="241"/>
        <v>-49846.542709693611</v>
      </c>
      <c r="Q1290">
        <f>0</f>
        <v>0</v>
      </c>
      <c r="R1290" s="12">
        <f>0</f>
        <v>0</v>
      </c>
      <c r="S1290">
        <f>0</f>
        <v>0</v>
      </c>
      <c r="T1290">
        <f>SIN(R1290)*$C$5</f>
        <v>0</v>
      </c>
      <c r="U1290">
        <f>IFERROR($C$3*S1290,0)</f>
        <v>0</v>
      </c>
      <c r="V1290">
        <f>ATAN((M1290/2)/ABS((G1290-$C$7)))</f>
        <v>-0.25455920831671047</v>
      </c>
      <c r="W1290">
        <f>SQRT(((O1290/2))^2+(ABS(G1290-$C$7))^2)</f>
        <v>5.684009014552438E-2</v>
      </c>
      <c r="X1290">
        <f>0</f>
        <v>0</v>
      </c>
      <c r="Y1290">
        <f>G1290-$C$7</f>
        <v>2.8823529411772852E-2</v>
      </c>
      <c r="Z1290">
        <f t="shared" si="248"/>
        <v>9.0833782121453368E-7</v>
      </c>
      <c r="AA1290">
        <f>W1290/$C$5</f>
        <v>2.842004507276219</v>
      </c>
      <c r="AB1290">
        <f>Y1290/$C$5</f>
        <v>1.4411764705886425</v>
      </c>
      <c r="AC1290">
        <f>$C$4/$C$5</f>
        <v>0</v>
      </c>
      <c r="AD1290">
        <f>IFERROR(ABS(((J1290*$C$5)/(4*Z1290))*((((1/(AA1290^3))-AA1290)*SIN(V1290))-(((4/(AA1290^5))-(5/(AA1290^3))+AA1290)*SIN(3*V1290))-(2*AC1290*((3/(AA1290^4))-(4/(AA1290^2))+1)*COS(2*V1290))+(2*AC1290*((1/(AA1290^2))-1)))),0)</f>
        <v>168445.50269229195</v>
      </c>
      <c r="AE1290">
        <f>IFERROR(ABS(((J1290*$C$5)/(4*Z1290))*((2*AC1290*((-(3/(AB1290^4)))+(2/(AB1290^2))+1)*SIN(2*X1290))-((1/(AB1290^3))*COS(X1290))+(((4/(AB1290^5))-((3/(AB1290^3))-AB1290))*COS(3*X1290)))),0)</f>
        <v>49730.388766862256</v>
      </c>
      <c r="AF1290">
        <f>MAX($C$8,AD1290)</f>
        <v>400000</v>
      </c>
      <c r="AG1290" s="11">
        <f>MAX(AE1290,$C$3,U1290)</f>
        <v>200000</v>
      </c>
      <c r="AH1290" s="11">
        <f t="shared" si="249"/>
        <v>6.0184715667684463E-2</v>
      </c>
      <c r="AI1290" s="11">
        <f>(3*K1290)/($C$2*$C$3*2)</f>
        <v>-1.4999999999999999E-2</v>
      </c>
      <c r="AJ1290">
        <f t="shared" si="242"/>
        <v>0.37881999999999999</v>
      </c>
      <c r="AK1290">
        <f t="shared" si="243"/>
        <v>6.0184715667684463E-2</v>
      </c>
      <c r="AL1290">
        <f>0</f>
        <v>0</v>
      </c>
      <c r="AN1290">
        <f t="shared" si="244"/>
        <v>9.0164849026664873E-7</v>
      </c>
    </row>
    <row r="1291" spans="7:40" x14ac:dyDescent="0.25">
      <c r="G1291">
        <f>G1290+($C$6/1700)</f>
        <v>0.37911764705883166</v>
      </c>
      <c r="H1291" s="7">
        <f t="shared" si="245"/>
        <v>0.37912000000000001</v>
      </c>
      <c r="I1291" s="7">
        <f t="shared" si="250"/>
        <v>1291</v>
      </c>
      <c r="J1291" s="7">
        <f t="shared" si="251"/>
        <v>12.044000000000075</v>
      </c>
      <c r="K1291" s="7">
        <v>-100</v>
      </c>
      <c r="L1291">
        <f>SQRT(ABS((6*J1291)/($C$2*$C$8)))</f>
        <v>6.010989935110541E-2</v>
      </c>
      <c r="M1291">
        <f>(3*K1291)/($C$2*$C$3*2)</f>
        <v>-1.4999999999999999E-2</v>
      </c>
      <c r="N1291">
        <f t="shared" si="246"/>
        <v>6.010989935110541E-2</v>
      </c>
      <c r="O1291">
        <f t="shared" si="247"/>
        <v>9.7979589711327184E-2</v>
      </c>
      <c r="P1291">
        <f t="shared" si="241"/>
        <v>-49908.584648874981</v>
      </c>
      <c r="Q1291">
        <f>0</f>
        <v>0</v>
      </c>
      <c r="R1291" s="12">
        <f>0</f>
        <v>0</v>
      </c>
      <c r="S1291">
        <f>0</f>
        <v>0</v>
      </c>
      <c r="T1291">
        <f>SIN(R1291)*$C$5</f>
        <v>0</v>
      </c>
      <c r="U1291">
        <f>IFERROR($C$3*S1291,0)</f>
        <v>0</v>
      </c>
      <c r="V1291">
        <f>ATAN((M1291/2)/ABS((G1291-$C$7)))</f>
        <v>-0.25209598066800631</v>
      </c>
      <c r="W1291">
        <f>SQRT(((O1291/2))^2+(ABS(G1291-$C$7))^2)</f>
        <v>5.6989800580829308E-2</v>
      </c>
      <c r="X1291">
        <f>0</f>
        <v>0</v>
      </c>
      <c r="Y1291">
        <f>G1291-$C$7</f>
        <v>2.9117647058831686E-2</v>
      </c>
      <c r="Z1291">
        <f t="shared" si="248"/>
        <v>9.0495453473089769E-7</v>
      </c>
      <c r="AA1291">
        <f>W1291/$C$5</f>
        <v>2.8494900290414655</v>
      </c>
      <c r="AB1291">
        <f>Y1291/$C$5</f>
        <v>1.4558823529415843</v>
      </c>
      <c r="AC1291">
        <f>$C$4/$C$5</f>
        <v>0</v>
      </c>
      <c r="AD1291">
        <f>IFERROR(ABS(((J1291*$C$5)/(4*Z1291))*((((1/(AA1291^3))-AA1291)*SIN(V1291))-(((4/(AA1291^5))-(5/(AA1291^3))+AA1291)*SIN(3*V1291))-(2*AC1291*((3/(AA1291^4))-(4/(AA1291^2))+1)*COS(2*V1291))+(2*AC1291*((1/(AA1291^2))-1)))),0)</f>
        <v>167805.10843574701</v>
      </c>
      <c r="AE1291">
        <f>IFERROR(ABS(((J1291*$C$5)/(4*Z1291))*((2*AC1291*((-(3/(AB1291^4)))+(2/(AB1291^2))+1)*SIN(2*X1291))-((1/(AB1291^3))*COS(X1291))+(((4/(AB1291^5))-((3/(AB1291^3))-AB1291))*COS(3*X1291)))),0)</f>
        <v>51319.35632399864</v>
      </c>
      <c r="AF1291">
        <f>MAX($C$8,AD1291)</f>
        <v>400000</v>
      </c>
      <c r="AG1291" s="11">
        <f>MAX(AE1291,$C$3,U1291)</f>
        <v>200000</v>
      </c>
      <c r="AH1291" s="11">
        <f t="shared" si="249"/>
        <v>6.010989935110541E-2</v>
      </c>
      <c r="AI1291" s="11">
        <f>(3*K1291)/($C$2*$C$3*2)</f>
        <v>-1.4999999999999999E-2</v>
      </c>
      <c r="AJ1291">
        <f t="shared" si="242"/>
        <v>0.37912000000000001</v>
      </c>
      <c r="AK1291">
        <f t="shared" si="243"/>
        <v>6.010989935110541E-2</v>
      </c>
      <c r="AL1291">
        <f>0</f>
        <v>0</v>
      </c>
      <c r="AN1291">
        <f t="shared" si="244"/>
        <v>8.7054358018428343E-7</v>
      </c>
    </row>
    <row r="1292" spans="7:40" x14ac:dyDescent="0.25">
      <c r="G1292">
        <f>G1291+($C$6/1700)</f>
        <v>0.3794117647058905</v>
      </c>
      <c r="H1292" s="7">
        <f t="shared" si="245"/>
        <v>0.37941000000000003</v>
      </c>
      <c r="I1292" s="7">
        <f t="shared" si="250"/>
        <v>1292</v>
      </c>
      <c r="J1292" s="7">
        <f t="shared" si="251"/>
        <v>12.015000000000073</v>
      </c>
      <c r="K1292" s="7">
        <v>-100</v>
      </c>
      <c r="L1292">
        <f>SQRT(ABS((6*J1292)/($C$2*$C$8)))</f>
        <v>6.003748828856869E-2</v>
      </c>
      <c r="M1292">
        <f>(3*K1292)/($C$2*$C$3*2)</f>
        <v>-1.4999999999999999E-2</v>
      </c>
      <c r="N1292">
        <f t="shared" si="246"/>
        <v>6.003748828856869E-2</v>
      </c>
      <c r="O1292">
        <f t="shared" si="247"/>
        <v>9.7979589711327184E-2</v>
      </c>
      <c r="P1292">
        <f t="shared" si="241"/>
        <v>-49968.779266390608</v>
      </c>
      <c r="Q1292">
        <f>0</f>
        <v>0</v>
      </c>
      <c r="R1292" s="12">
        <f>0</f>
        <v>0</v>
      </c>
      <c r="S1292">
        <f>0</f>
        <v>0</v>
      </c>
      <c r="T1292">
        <f>SIN(R1292)*$C$5</f>
        <v>0</v>
      </c>
      <c r="U1292">
        <f>IFERROR($C$3*S1292,0)</f>
        <v>0</v>
      </c>
      <c r="V1292">
        <f>ATAN((M1292/2)/ABS((G1292-$C$7)))</f>
        <v>-0.24967898103824143</v>
      </c>
      <c r="W1292">
        <f>SQRT(((O1292/2))^2+(ABS(G1292-$C$7))^2)</f>
        <v>5.7140632680384891E-2</v>
      </c>
      <c r="X1292">
        <f>0</f>
        <v>0</v>
      </c>
      <c r="Y1292">
        <f>G1292-$C$7</f>
        <v>2.941176470589052E-2</v>
      </c>
      <c r="Z1292">
        <f t="shared" si="248"/>
        <v>9.0168802723394665E-7</v>
      </c>
      <c r="AA1292">
        <f>W1292/$C$5</f>
        <v>2.8570316340192443</v>
      </c>
      <c r="AB1292">
        <f>Y1292/$C$5</f>
        <v>1.4705882352945259</v>
      </c>
      <c r="AC1292">
        <f>$C$4/$C$5</f>
        <v>0</v>
      </c>
      <c r="AD1292">
        <f>IFERROR(ABS(((J1292*$C$5)/(4*Z1292))*((((1/(AA1292^3))-AA1292)*SIN(V1292))-(((4/(AA1292^5))-(5/(AA1292^3))+AA1292)*SIN(3*V1292))-(2*AC1292*((3/(AA1292^4))-(4/(AA1292^2))+1)*COS(2*V1292))+(2*AC1292*((1/(AA1292^2))-1)))),0)</f>
        <v>167170.37763229624</v>
      </c>
      <c r="AE1292">
        <f>IFERROR(ABS(((J1292*$C$5)/(4*Z1292))*((2*AC1292*((-(3/(AB1292^4)))+(2/(AB1292^2))+1)*SIN(2*X1292))-((1/(AB1292^3))*COS(X1292))+(((4/(AB1292^5))-((3/(AB1292^3))-AB1292))*COS(3*X1292)))),0)</f>
        <v>52929.173763988314</v>
      </c>
      <c r="AF1292">
        <f>MAX($C$8,AD1292)</f>
        <v>400000</v>
      </c>
      <c r="AG1292" s="11">
        <f>MAX(AE1292,$C$3,U1292)</f>
        <v>200000</v>
      </c>
      <c r="AH1292" s="11">
        <f t="shared" si="249"/>
        <v>6.003748828856869E-2</v>
      </c>
      <c r="AI1292" s="11">
        <f>(3*K1292)/($C$2*$C$3*2)</f>
        <v>-1.4999999999999999E-2</v>
      </c>
      <c r="AJ1292">
        <f t="shared" si="242"/>
        <v>0.37941000000000003</v>
      </c>
      <c r="AK1292">
        <f t="shared" si="243"/>
        <v>6.003748828856869E-2</v>
      </c>
      <c r="AL1292">
        <f>0</f>
        <v>0</v>
      </c>
      <c r="AN1292">
        <f t="shared" si="244"/>
        <v>8.9943732410870471E-7</v>
      </c>
    </row>
    <row r="1293" spans="7:40" x14ac:dyDescent="0.25">
      <c r="G1293">
        <f>G1292+($C$6/1700)</f>
        <v>0.37970588235294933</v>
      </c>
      <c r="H1293" s="7">
        <f t="shared" si="245"/>
        <v>0.37970999999999999</v>
      </c>
      <c r="I1293" s="7">
        <f t="shared" si="250"/>
        <v>1293</v>
      </c>
      <c r="J1293" s="7">
        <f t="shared" si="251"/>
        <v>11.985000000000078</v>
      </c>
      <c r="K1293" s="7">
        <v>-100</v>
      </c>
      <c r="L1293">
        <f>SQRT(ABS((6*J1293)/($C$2*$C$8)))</f>
        <v>5.9962488273920249E-2</v>
      </c>
      <c r="M1293">
        <f>(3*K1293)/($C$2*$C$3*2)</f>
        <v>-1.4999999999999999E-2</v>
      </c>
      <c r="N1293">
        <f t="shared" si="246"/>
        <v>5.9962488273920249E-2</v>
      </c>
      <c r="O1293">
        <f t="shared" si="247"/>
        <v>9.7979589711327184E-2</v>
      </c>
      <c r="P1293">
        <f t="shared" si="241"/>
        <v>-50031.279327425829</v>
      </c>
      <c r="Q1293">
        <f>0</f>
        <v>0</v>
      </c>
      <c r="R1293" s="12">
        <f>0</f>
        <v>0</v>
      </c>
      <c r="S1293">
        <f>0</f>
        <v>0</v>
      </c>
      <c r="T1293">
        <f>SIN(R1293)*$C$5</f>
        <v>0</v>
      </c>
      <c r="U1293">
        <f>IFERROR($C$3*S1293,0)</f>
        <v>0</v>
      </c>
      <c r="V1293">
        <f>ATAN((M1293/2)/ABS((G1293-$C$7)))</f>
        <v>-0.24730694762745023</v>
      </c>
      <c r="W1293">
        <f>SQRT(((O1293/2))^2+(ABS(G1293-$C$7))^2)</f>
        <v>5.7292577585296954E-2</v>
      </c>
      <c r="X1293">
        <f>0</f>
        <v>0</v>
      </c>
      <c r="Y1293">
        <f>G1293-$C$7</f>
        <v>2.9705882352949353E-2</v>
      </c>
      <c r="Z1293">
        <f t="shared" si="248"/>
        <v>8.9831302745367346E-7</v>
      </c>
      <c r="AA1293">
        <f>W1293/$C$5</f>
        <v>2.8646288792648478</v>
      </c>
      <c r="AB1293">
        <f>Y1293/$C$5</f>
        <v>1.4852941176474677</v>
      </c>
      <c r="AC1293">
        <f>$C$4/$C$5</f>
        <v>0</v>
      </c>
      <c r="AD1293">
        <f>IFERROR(ABS(((J1293*$C$5)/(4*Z1293))*((((1/(AA1293^3))-AA1293)*SIN(V1293))-(((4/(AA1293^5))-(5/(AA1293^3))+AA1293)*SIN(3*V1293))-(2*AC1293*((3/(AA1293^4))-(4/(AA1293^2))+1)*COS(2*V1293))+(2*AC1293*((1/(AA1293^2))-1)))),0)</f>
        <v>166555.04875701483</v>
      </c>
      <c r="AE1293">
        <f>IFERROR(ABS(((J1293*$C$5)/(4*Z1293))*((2*AC1293*((-(3/(AB1293^4)))+(2/(AB1293^2))+1)*SIN(2*X1293))-((1/(AB1293^3))*COS(X1293))+(((4/(AB1293^5))-((3/(AB1293^3))-AB1293))*COS(3*X1293)))),0)</f>
        <v>54560.969460993452</v>
      </c>
      <c r="AF1293">
        <f>MAX($C$8,AD1293)</f>
        <v>400000</v>
      </c>
      <c r="AG1293" s="11">
        <f>MAX(AE1293,$C$3,U1293)</f>
        <v>200000</v>
      </c>
      <c r="AH1293" s="11">
        <f t="shared" si="249"/>
        <v>5.9962488273920249E-2</v>
      </c>
      <c r="AI1293" s="11">
        <f>(3*K1293)/($C$2*$C$3*2)</f>
        <v>-1.4999999999999999E-2</v>
      </c>
      <c r="AJ1293">
        <f t="shared" si="242"/>
        <v>0.37970999999999999</v>
      </c>
      <c r="AK1293">
        <f t="shared" si="243"/>
        <v>5.9962488273920249E-2</v>
      </c>
      <c r="AL1293">
        <f>0</f>
        <v>0</v>
      </c>
      <c r="AN1293">
        <f t="shared" si="244"/>
        <v>8.6840353523006212E-7</v>
      </c>
    </row>
    <row r="1294" spans="7:40" x14ac:dyDescent="0.25">
      <c r="G1294">
        <f>G1293+($C$6/1700)</f>
        <v>0.38000000000000816</v>
      </c>
      <c r="H1294" s="7">
        <f t="shared" si="245"/>
        <v>0.38</v>
      </c>
      <c r="I1294" s="7">
        <f t="shared" si="250"/>
        <v>1294</v>
      </c>
      <c r="J1294" s="7">
        <f t="shared" si="251"/>
        <v>11.956000000000076</v>
      </c>
      <c r="K1294" s="7">
        <v>-100</v>
      </c>
      <c r="L1294">
        <f>SQRT(ABS((6*J1294)/($C$2*$C$8)))</f>
        <v>5.9889898981381015E-2</v>
      </c>
      <c r="M1294">
        <f>(3*K1294)/($C$2*$C$3*2)</f>
        <v>-1.4999999999999999E-2</v>
      </c>
      <c r="N1294">
        <f t="shared" si="246"/>
        <v>5.9889898981381015E-2</v>
      </c>
      <c r="O1294">
        <f t="shared" si="247"/>
        <v>9.7979589711327184E-2</v>
      </c>
      <c r="P1294">
        <f t="shared" si="241"/>
        <v>-50091.919522733879</v>
      </c>
      <c r="Q1294">
        <f>0</f>
        <v>0</v>
      </c>
      <c r="R1294" s="12">
        <f>0</f>
        <v>0</v>
      </c>
      <c r="S1294">
        <f>0</f>
        <v>0</v>
      </c>
      <c r="T1294">
        <f>SIN(R1294)*$C$5</f>
        <v>0</v>
      </c>
      <c r="U1294">
        <f>IFERROR($C$3*S1294,0)</f>
        <v>0</v>
      </c>
      <c r="V1294">
        <f>ATAN((M1294/2)/ABS((G1294-$C$7)))</f>
        <v>-0.24497866312679994</v>
      </c>
      <c r="W1294">
        <f>SQRT(((O1294/2))^2+(ABS(G1294-$C$7))^2)</f>
        <v>5.7445626465384585E-2</v>
      </c>
      <c r="X1294">
        <f>0</f>
        <v>0</v>
      </c>
      <c r="Y1294">
        <f>G1294-$C$7</f>
        <v>3.0000000000008187E-2</v>
      </c>
      <c r="Z1294">
        <f t="shared" si="248"/>
        <v>8.95054540276745E-7</v>
      </c>
      <c r="AA1294">
        <f>W1294/$C$5</f>
        <v>2.8722813232692292</v>
      </c>
      <c r="AB1294">
        <f>Y1294/$C$5</f>
        <v>1.5000000000004092</v>
      </c>
      <c r="AC1294">
        <f>$C$4/$C$5</f>
        <v>0</v>
      </c>
      <c r="AD1294">
        <f>IFERROR(ABS(((J1294*$C$5)/(4*Z1294))*((((1/(AA1294^3))-AA1294)*SIN(V1294))-(((4/(AA1294^5))-(5/(AA1294^3))+AA1294)*SIN(3*V1294))-(2*AC1294*((3/(AA1294^4))-(4/(AA1294^2))+1)*COS(2*V1294))+(2*AC1294*((1/(AA1294^2))-1)))),0)</f>
        <v>165945.0308378406</v>
      </c>
      <c r="AE1294">
        <f>IFERROR(ABS(((J1294*$C$5)/(4*Z1294))*((2*AC1294*((-(3/(AB1294^4)))+(2/(AB1294^2))+1)*SIN(2*X1294))-((1/(AB1294^3))*COS(X1294))+(((4/(AB1294^5))-((3/(AB1294^3))-AB1294))*COS(3*X1294)))),0)</f>
        <v>56207.393922672825</v>
      </c>
      <c r="AF1294">
        <f>MAX($C$8,AD1294)</f>
        <v>400000</v>
      </c>
      <c r="AG1294" s="11">
        <f>MAX(AE1294,$C$3,U1294)</f>
        <v>200000</v>
      </c>
      <c r="AH1294" s="11">
        <f t="shared" si="249"/>
        <v>5.9889898981381015E-2</v>
      </c>
      <c r="AI1294" s="11">
        <f>(3*K1294)/($C$2*$C$3*2)</f>
        <v>-1.4999999999999999E-2</v>
      </c>
      <c r="AJ1294">
        <f t="shared" si="242"/>
        <v>0.38</v>
      </c>
      <c r="AK1294">
        <f t="shared" si="243"/>
        <v>5.9889898981381015E-2</v>
      </c>
      <c r="AL1294">
        <f>0</f>
        <v>0</v>
      </c>
      <c r="AN1294">
        <f t="shared" si="244"/>
        <v>8.6734971320688702E-7</v>
      </c>
    </row>
    <row r="1295" spans="7:40" x14ac:dyDescent="0.25">
      <c r="G1295">
        <f>G1294+($C$6/1700)</f>
        <v>0.380294117647067</v>
      </c>
      <c r="H1295" s="7">
        <f t="shared" si="245"/>
        <v>0.38029000000000002</v>
      </c>
      <c r="I1295" s="7">
        <f t="shared" si="250"/>
        <v>1295</v>
      </c>
      <c r="J1295" s="7">
        <f t="shared" si="251"/>
        <v>11.927000000000074</v>
      </c>
      <c r="K1295" s="7">
        <v>-100</v>
      </c>
      <c r="L1295">
        <f>SQRT(ABS((6*J1295)/($C$2*$C$8)))</f>
        <v>5.9817221600472398E-2</v>
      </c>
      <c r="M1295">
        <f>(3*K1295)/($C$2*$C$3*2)</f>
        <v>-1.4999999999999999E-2</v>
      </c>
      <c r="N1295">
        <f t="shared" si="246"/>
        <v>5.9817221600472398E-2</v>
      </c>
      <c r="O1295">
        <f t="shared" si="247"/>
        <v>9.7979589711327184E-2</v>
      </c>
      <c r="P1295">
        <f t="shared" si="241"/>
        <v>-50152.780749955593</v>
      </c>
      <c r="Q1295">
        <f>0</f>
        <v>0</v>
      </c>
      <c r="R1295" s="12">
        <f>0</f>
        <v>0</v>
      </c>
      <c r="S1295">
        <f>0</f>
        <v>0</v>
      </c>
      <c r="T1295">
        <f>SIN(R1295)*$C$5</f>
        <v>0</v>
      </c>
      <c r="U1295">
        <f>IFERROR($C$3*S1295,0)</f>
        <v>0</v>
      </c>
      <c r="V1295">
        <f>ATAN((M1295/2)/ABS((G1295-$C$7)))</f>
        <v>-0.24269295282163791</v>
      </c>
      <c r="W1295">
        <f>SQRT(((O1295/2))^2+(ABS(G1295-$C$7))^2)</f>
        <v>5.7599770520500686E-2</v>
      </c>
      <c r="X1295">
        <f>0</f>
        <v>0</v>
      </c>
      <c r="Y1295">
        <f>G1295-$C$7</f>
        <v>3.029411764706702E-2</v>
      </c>
      <c r="Z1295">
        <f t="shared" si="248"/>
        <v>8.9180000253604817E-7</v>
      </c>
      <c r="AA1295">
        <f>W1295/$C$5</f>
        <v>2.8799885260250342</v>
      </c>
      <c r="AB1295">
        <f>Y1295/$C$5</f>
        <v>1.514705882353351</v>
      </c>
      <c r="AC1295">
        <f>$C$4/$C$5</f>
        <v>0</v>
      </c>
      <c r="AD1295">
        <f>IFERROR(ABS(((J1295*$C$5)/(4*Z1295))*((((1/(AA1295^3))-AA1295)*SIN(V1295))-(((4/(AA1295^5))-(5/(AA1295^3))+AA1295)*SIN(3*V1295))-(2*AC1295*((3/(AA1295^4))-(4/(AA1295^2))+1)*COS(2*V1295))+(2*AC1295*((1/(AA1295^2))-1)))),0)</f>
        <v>165347.09456463999</v>
      </c>
      <c r="AE1295">
        <f>IFERROR(ABS(((J1295*$C$5)/(4*Z1295))*((2*AC1295*((-(3/(AB1295^4)))+(2/(AB1295^2))+1)*SIN(2*X1295))-((1/(AB1295^3))*COS(X1295))+(((4/(AB1295^5))-((3/(AB1295^3))-AB1295))*COS(3*X1295)))),0)</f>
        <v>57868.079949668951</v>
      </c>
      <c r="AF1295">
        <f>MAX($C$8,AD1295)</f>
        <v>400000</v>
      </c>
      <c r="AG1295" s="11">
        <f>MAX(AE1295,$C$3,U1295)</f>
        <v>200000</v>
      </c>
      <c r="AH1295" s="11">
        <f t="shared" si="249"/>
        <v>5.9817221600472398E-2</v>
      </c>
      <c r="AI1295" s="11">
        <f>(3*K1295)/($C$2*$C$3*2)</f>
        <v>-1.4999999999999999E-2</v>
      </c>
      <c r="AJ1295">
        <f t="shared" si="242"/>
        <v>0.38029000000000002</v>
      </c>
      <c r="AK1295">
        <f t="shared" si="243"/>
        <v>5.9817221600472398E-2</v>
      </c>
      <c r="AL1295">
        <f>0</f>
        <v>0</v>
      </c>
      <c r="AN1295">
        <f t="shared" si="244"/>
        <v>8.9612917595613888E-7</v>
      </c>
    </row>
    <row r="1296" spans="7:40" x14ac:dyDescent="0.25">
      <c r="G1296">
        <f>G1295+($C$6/1700)</f>
        <v>0.38058823529412583</v>
      </c>
      <c r="H1296" s="7">
        <f t="shared" si="245"/>
        <v>0.38058999999999998</v>
      </c>
      <c r="I1296" s="7">
        <f t="shared" si="250"/>
        <v>1296</v>
      </c>
      <c r="J1296" s="7">
        <f t="shared" si="251"/>
        <v>11.897000000000077</v>
      </c>
      <c r="K1296" s="7">
        <v>-100</v>
      </c>
      <c r="L1296">
        <f>SQRT(ABS((6*J1296)/($C$2*$C$8)))</f>
        <v>5.9741945063749163E-2</v>
      </c>
      <c r="M1296">
        <f>(3*K1296)/($C$2*$C$3*2)</f>
        <v>-1.4999999999999999E-2</v>
      </c>
      <c r="N1296">
        <f t="shared" si="246"/>
        <v>5.9741945063749163E-2</v>
      </c>
      <c r="O1296">
        <f t="shared" si="247"/>
        <v>9.7979589711327184E-2</v>
      </c>
      <c r="P1296">
        <f t="shared" si="241"/>
        <v>-50215.974669033181</v>
      </c>
      <c r="Q1296">
        <f>0</f>
        <v>0</v>
      </c>
      <c r="R1296" s="12">
        <f>0</f>
        <v>0</v>
      </c>
      <c r="S1296">
        <f>0</f>
        <v>0</v>
      </c>
      <c r="T1296">
        <f>SIN(R1296)*$C$5</f>
        <v>0</v>
      </c>
      <c r="U1296">
        <f>IFERROR($C$3*S1296,0)</f>
        <v>0</v>
      </c>
      <c r="V1296">
        <f>ATAN((M1296/2)/ABS((G1296-$C$7)))</f>
        <v>-0.24044868278818365</v>
      </c>
      <c r="W1296">
        <f>SQRT(((O1296/2))^2+(ABS(G1296-$C$7))^2)</f>
        <v>5.775500098180944E-2</v>
      </c>
      <c r="X1296">
        <f>0</f>
        <v>0</v>
      </c>
      <c r="Y1296">
        <f>G1296-$C$7</f>
        <v>3.0588235294125854E-2</v>
      </c>
      <c r="Z1296">
        <f t="shared" si="248"/>
        <v>8.8843740052928545E-7</v>
      </c>
      <c r="AA1296">
        <f>W1296/$C$5</f>
        <v>2.8877500490904717</v>
      </c>
      <c r="AB1296">
        <f>Y1296/$C$5</f>
        <v>1.5294117647062926</v>
      </c>
      <c r="AC1296">
        <f>$C$4/$C$5</f>
        <v>0</v>
      </c>
      <c r="AD1296">
        <f>IFERROR(ABS(((J1296*$C$5)/(4*Z1296))*((((1/(AA1296^3))-AA1296)*SIN(V1296))-(((4/(AA1296^5))-(5/(AA1296^3))+AA1296)*SIN(3*V1296))-(2*AC1296*((3/(AA1296^4))-(4/(AA1296^2))+1)*COS(2*V1296))+(2*AC1296*((1/(AA1296^2))-1)))),0)</f>
        <v>164767.97791971095</v>
      </c>
      <c r="AE1296">
        <f>IFERROR(ABS(((J1296*$C$5)/(4*Z1296))*((2*AC1296*((-(3/(AB1296^4)))+(2/(AB1296^2))+1)*SIN(2*X1296))-((1/(AB1296^3))*COS(X1296))+(((4/(AB1296^5))-((3/(AB1296^3))-AB1296))*COS(3*X1296)))),0)</f>
        <v>59543.231539967943</v>
      </c>
      <c r="AF1296">
        <f>MAX($C$8,AD1296)</f>
        <v>400000</v>
      </c>
      <c r="AG1296" s="11">
        <f>MAX(AE1296,$C$3,U1296)</f>
        <v>200000</v>
      </c>
      <c r="AH1296" s="11">
        <f t="shared" si="249"/>
        <v>5.9741945063749163E-2</v>
      </c>
      <c r="AI1296" s="11">
        <f>(3*K1296)/($C$2*$C$3*2)</f>
        <v>-1.4999999999999999E-2</v>
      </c>
      <c r="AJ1296">
        <f t="shared" si="242"/>
        <v>0.38058999999999998</v>
      </c>
      <c r="AK1296">
        <f t="shared" si="243"/>
        <v>5.9741945063749163E-2</v>
      </c>
      <c r="AL1296">
        <f>0</f>
        <v>0</v>
      </c>
      <c r="AN1296">
        <f t="shared" si="244"/>
        <v>8.6520176837548658E-7</v>
      </c>
    </row>
    <row r="1297" spans="7:40" x14ac:dyDescent="0.25">
      <c r="G1297">
        <f>G1296+($C$6/1700)</f>
        <v>0.38088235294118467</v>
      </c>
      <c r="H1297" s="7">
        <f t="shared" si="245"/>
        <v>0.38088</v>
      </c>
      <c r="I1297" s="7">
        <f t="shared" si="250"/>
        <v>1297</v>
      </c>
      <c r="J1297" s="7">
        <f t="shared" si="251"/>
        <v>11.868000000000075</v>
      </c>
      <c r="K1297" s="7">
        <v>-100</v>
      </c>
      <c r="L1297">
        <f>SQRT(ABS((6*J1297)/($C$2*$C$8)))</f>
        <v>5.9669087474168922E-2</v>
      </c>
      <c r="M1297">
        <f>(3*K1297)/($C$2*$C$3*2)</f>
        <v>-1.4999999999999999E-2</v>
      </c>
      <c r="N1297">
        <f t="shared" si="246"/>
        <v>5.9669087474168922E-2</v>
      </c>
      <c r="O1297">
        <f t="shared" si="247"/>
        <v>9.7979589711327184E-2</v>
      </c>
      <c r="P1297">
        <f t="shared" si="241"/>
        <v>-50277.289749046635</v>
      </c>
      <c r="Q1297">
        <f>0</f>
        <v>0</v>
      </c>
      <c r="R1297" s="12">
        <f>0</f>
        <v>0</v>
      </c>
      <c r="S1297">
        <f>0</f>
        <v>0</v>
      </c>
      <c r="T1297">
        <f>SIN(R1297)*$C$5</f>
        <v>0</v>
      </c>
      <c r="U1297">
        <f>IFERROR($C$3*S1297,0)</f>
        <v>0</v>
      </c>
      <c r="V1297">
        <f>ATAN((M1297/2)/ABS((G1297-$C$7)))</f>
        <v>-0.23824475817868401</v>
      </c>
      <c r="W1297">
        <f>SQRT(((O1297/2))^2+(ABS(G1297-$C$7))^2)</f>
        <v>5.7911309113021281E-2</v>
      </c>
      <c r="X1297">
        <f>0</f>
        <v>0</v>
      </c>
      <c r="Y1297">
        <f>G1297-$C$7</f>
        <v>3.0882352941184688E-2</v>
      </c>
      <c r="Z1297">
        <f t="shared" si="248"/>
        <v>8.8519091267930155E-7</v>
      </c>
      <c r="AA1297">
        <f>W1297/$C$5</f>
        <v>2.8955654556510639</v>
      </c>
      <c r="AB1297">
        <f>Y1297/$C$5</f>
        <v>1.5441176470592344</v>
      </c>
      <c r="AC1297">
        <f>$C$4/$C$5</f>
        <v>0</v>
      </c>
      <c r="AD1297">
        <f>IFERROR(ABS(((J1297*$C$5)/(4*Z1297))*((((1/(AA1297^3))-AA1297)*SIN(V1297))-(((4/(AA1297^5))-(5/(AA1297^3))+AA1297)*SIN(3*V1297))-(2*AC1297*((3/(AA1297^4))-(4/(AA1297^2))+1)*COS(2*V1297))+(2*AC1297*((1/(AA1297^2))-1)))),0)</f>
        <v>164193.63907823793</v>
      </c>
      <c r="AE1297">
        <f>IFERROR(ABS(((J1297*$C$5)/(4*Z1297))*((2*AC1297*((-(3/(AB1297^4)))+(2/(AB1297^2))+1)*SIN(2*X1297))-((1/(AB1297^3))*COS(X1297))+(((4/(AB1297^5))-((3/(AB1297^3))-AB1297))*COS(3*X1297)))),0)</f>
        <v>61225.867431810228</v>
      </c>
      <c r="AF1297">
        <f>MAX($C$8,AD1297)</f>
        <v>400000</v>
      </c>
      <c r="AG1297" s="11">
        <f>MAX(AE1297,$C$3,U1297)</f>
        <v>200000</v>
      </c>
      <c r="AH1297" s="11">
        <f t="shared" si="249"/>
        <v>5.9669087474168922E-2</v>
      </c>
      <c r="AI1297" s="11">
        <f>(3*K1297)/($C$2*$C$3*2)</f>
        <v>-1.4999999999999999E-2</v>
      </c>
      <c r="AJ1297">
        <f t="shared" si="242"/>
        <v>0.38088</v>
      </c>
      <c r="AK1297">
        <f t="shared" si="243"/>
        <v>5.9669087474168922E-2</v>
      </c>
      <c r="AL1297">
        <f>0</f>
        <v>0</v>
      </c>
      <c r="AN1297">
        <f t="shared" si="244"/>
        <v>8.9390435730011103E-7</v>
      </c>
    </row>
    <row r="1298" spans="7:40" x14ac:dyDescent="0.25">
      <c r="G1298">
        <f>G1297+($C$6/1700)</f>
        <v>0.3811764705882435</v>
      </c>
      <c r="H1298" s="7">
        <f t="shared" si="245"/>
        <v>0.38118000000000002</v>
      </c>
      <c r="I1298" s="7">
        <f t="shared" si="250"/>
        <v>1298</v>
      </c>
      <c r="J1298" s="7">
        <f t="shared" si="251"/>
        <v>11.838000000000072</v>
      </c>
      <c r="K1298" s="7">
        <v>-100</v>
      </c>
      <c r="L1298">
        <f>SQRT(ABS((6*J1298)/($C$2*$C$8)))</f>
        <v>5.9593623820002939E-2</v>
      </c>
      <c r="M1298">
        <f>(3*K1298)/($C$2*$C$3*2)</f>
        <v>-1.4999999999999999E-2</v>
      </c>
      <c r="N1298">
        <f t="shared" si="246"/>
        <v>5.9593623820002939E-2</v>
      </c>
      <c r="O1298">
        <f t="shared" si="247"/>
        <v>9.7979589711327184E-2</v>
      </c>
      <c r="P1298">
        <f t="shared" si="241"/>
        <v>-50340.956090558007</v>
      </c>
      <c r="Q1298">
        <f>0</f>
        <v>0</v>
      </c>
      <c r="R1298" s="12">
        <f>0</f>
        <v>0</v>
      </c>
      <c r="S1298">
        <f>0</f>
        <v>0</v>
      </c>
      <c r="T1298">
        <f>SIN(R1298)*$C$5</f>
        <v>0</v>
      </c>
      <c r="U1298">
        <f>IFERROR($C$3*S1298,0)</f>
        <v>0</v>
      </c>
      <c r="V1298">
        <f>ATAN((M1298/2)/ABS((G1298-$C$7)))</f>
        <v>-0.2360801215901619</v>
      </c>
      <c r="W1298">
        <f>SQRT(((O1298/2))^2+(ABS(G1298-$C$7))^2)</f>
        <v>5.8068686211585813E-2</v>
      </c>
      <c r="X1298">
        <f>0</f>
        <v>0</v>
      </c>
      <c r="Y1298">
        <f>G1298-$C$7</f>
        <v>3.1176470588243521E-2</v>
      </c>
      <c r="Z1298">
        <f t="shared" si="248"/>
        <v>8.8183664847649894E-7</v>
      </c>
      <c r="AA1298">
        <f>W1298/$C$5</f>
        <v>2.9034343105792906</v>
      </c>
      <c r="AB1298">
        <f>Y1298/$C$5</f>
        <v>1.5588235294121759</v>
      </c>
      <c r="AC1298">
        <f>$C$4/$C$5</f>
        <v>0</v>
      </c>
      <c r="AD1298">
        <f>IFERROR(ABS(((J1298*$C$5)/(4*Z1298))*((((1/(AA1298^3))-AA1298)*SIN(V1298))-(((4/(AA1298^5))-(5/(AA1298^3))+AA1298)*SIN(3*V1298))-(2*AC1298*((3/(AA1298^4))-(4/(AA1298^2))+1)*COS(2*V1298))+(2*AC1298*((1/(AA1298^2))-1)))),0)</f>
        <v>163637.73610063503</v>
      </c>
      <c r="AE1298">
        <f>IFERROR(ABS(((J1298*$C$5)/(4*Z1298))*((2*AC1298*((-(3/(AB1298^4)))+(2/(AB1298^2))+1)*SIN(2*X1298))-((1/(AB1298^3))*COS(X1298))+(((4/(AB1298^5))-((3/(AB1298^3))-AB1298))*COS(3*X1298)))),0)</f>
        <v>62919.237617167222</v>
      </c>
      <c r="AF1298">
        <f>MAX($C$8,AD1298)</f>
        <v>400000</v>
      </c>
      <c r="AG1298" s="11">
        <f>MAX(AE1298,$C$3,U1298)</f>
        <v>200000</v>
      </c>
      <c r="AH1298" s="11">
        <f t="shared" si="249"/>
        <v>5.9593623820002939E-2</v>
      </c>
      <c r="AI1298" s="11">
        <f>(3*K1298)/($C$2*$C$3*2)</f>
        <v>-1.4999999999999999E-2</v>
      </c>
      <c r="AJ1298">
        <f t="shared" si="242"/>
        <v>0.38118000000000002</v>
      </c>
      <c r="AK1298">
        <f t="shared" si="243"/>
        <v>5.9593623820002939E-2</v>
      </c>
      <c r="AL1298">
        <f>0</f>
        <v>0</v>
      </c>
      <c r="AN1298">
        <f t="shared" si="244"/>
        <v>8.6304847778081617E-7</v>
      </c>
    </row>
    <row r="1299" spans="7:40" x14ac:dyDescent="0.25">
      <c r="G1299">
        <f>G1298+($C$6/1700)</f>
        <v>0.38147058823530233</v>
      </c>
      <c r="H1299" s="7">
        <f t="shared" si="245"/>
        <v>0.38146999999999998</v>
      </c>
      <c r="I1299" s="7">
        <f t="shared" si="250"/>
        <v>1299</v>
      </c>
      <c r="J1299" s="7">
        <f t="shared" si="251"/>
        <v>11.809000000000076</v>
      </c>
      <c r="K1299" s="7">
        <v>-100</v>
      </c>
      <c r="L1299">
        <f>SQRT(ABS((6*J1299)/($C$2*$C$8)))</f>
        <v>5.952058467454787E-2</v>
      </c>
      <c r="M1299">
        <f>(3*K1299)/($C$2*$C$3*2)</f>
        <v>-1.4999999999999999E-2</v>
      </c>
      <c r="N1299">
        <f t="shared" si="246"/>
        <v>5.952058467454787E-2</v>
      </c>
      <c r="O1299">
        <f t="shared" si="247"/>
        <v>9.7979589711327184E-2</v>
      </c>
      <c r="P1299">
        <f t="shared" si="241"/>
        <v>-50402.730692308818</v>
      </c>
      <c r="Q1299">
        <f>0</f>
        <v>0</v>
      </c>
      <c r="R1299" s="12">
        <f>0</f>
        <v>0</v>
      </c>
      <c r="S1299">
        <f>0</f>
        <v>0</v>
      </c>
      <c r="T1299">
        <f>SIN(R1299)*$C$5</f>
        <v>0</v>
      </c>
      <c r="U1299">
        <f>IFERROR($C$3*S1299,0)</f>
        <v>0</v>
      </c>
      <c r="V1299">
        <f>ATAN((M1299/2)/ABS((G1299-$C$7)))</f>
        <v>-0.23395375151218203</v>
      </c>
      <c r="W1299">
        <f>SQRT(((O1299/2))^2+(ABS(G1299-$C$7))^2)</f>
        <v>5.8227123609843154E-2</v>
      </c>
      <c r="X1299">
        <f>0</f>
        <v>0</v>
      </c>
      <c r="Y1299">
        <f>G1299-$C$7</f>
        <v>3.1470588235302355E-2</v>
      </c>
      <c r="Z1299">
        <f t="shared" si="248"/>
        <v>8.7859823052717539E-7</v>
      </c>
      <c r="AA1299">
        <f>W1299/$C$5</f>
        <v>2.9113561804921577</v>
      </c>
      <c r="AB1299">
        <f>Y1299/$C$5</f>
        <v>1.5735294117651177</v>
      </c>
      <c r="AC1299">
        <f>$C$4/$C$5</f>
        <v>0</v>
      </c>
      <c r="AD1299">
        <f>IFERROR(ABS(((J1299*$C$5)/(4*Z1299))*((((1/(AA1299^3))-AA1299)*SIN(V1299))-(((4/(AA1299^5))-(5/(AA1299^3))+AA1299)*SIN(3*V1299))-(2*AC1299*((3/(AA1299^4))-(4/(AA1299^2))+1)*COS(2*V1299))+(2*AC1299*((1/(AA1299^2))-1)))),0)</f>
        <v>163086.25632672769</v>
      </c>
      <c r="AE1299">
        <f>IFERROR(ABS(((J1299*$C$5)/(4*Z1299))*((2*AC1299*((-(3/(AB1299^4)))+(2/(AB1299^2))+1)*SIN(2*X1299))-((1/(AB1299^3))*COS(X1299))+(((4/(AB1299^5))-((3/(AB1299^3))-AB1299))*COS(3*X1299)))),0)</f>
        <v>64616.470880798443</v>
      </c>
      <c r="AF1299">
        <f>MAX($C$8,AD1299)</f>
        <v>400000</v>
      </c>
      <c r="AG1299" s="11">
        <f>MAX(AE1299,$C$3,U1299)</f>
        <v>200000</v>
      </c>
      <c r="AH1299" s="11">
        <f t="shared" si="249"/>
        <v>5.952058467454787E-2</v>
      </c>
      <c r="AI1299" s="11">
        <f>(3*K1299)/($C$2*$C$3*2)</f>
        <v>-1.4999999999999999E-2</v>
      </c>
      <c r="AJ1299">
        <f t="shared" si="242"/>
        <v>0.38146999999999998</v>
      </c>
      <c r="AK1299">
        <f t="shared" si="243"/>
        <v>5.952058467454787E-2</v>
      </c>
      <c r="AL1299">
        <f>0</f>
        <v>0</v>
      </c>
      <c r="AN1299">
        <f t="shared" si="244"/>
        <v>8.619881089667471E-7</v>
      </c>
    </row>
    <row r="1300" spans="7:40" x14ac:dyDescent="0.25">
      <c r="G1300">
        <f>G1299+($C$6/1700)</f>
        <v>0.38176470588236117</v>
      </c>
      <c r="H1300" s="7">
        <f t="shared" si="245"/>
        <v>0.38175999999999999</v>
      </c>
      <c r="I1300" s="7">
        <f t="shared" si="250"/>
        <v>1300</v>
      </c>
      <c r="J1300" s="7">
        <f t="shared" si="251"/>
        <v>11.780000000000074</v>
      </c>
      <c r="K1300" s="7">
        <v>-100</v>
      </c>
      <c r="L1300">
        <f>SQRT(ABS((6*J1300)/($C$2*$C$8)))</f>
        <v>5.9447455790807582E-2</v>
      </c>
      <c r="M1300">
        <f>(3*K1300)/($C$2*$C$3*2)</f>
        <v>-1.4999999999999999E-2</v>
      </c>
      <c r="N1300">
        <f t="shared" si="246"/>
        <v>5.9447455790807582E-2</v>
      </c>
      <c r="O1300">
        <f t="shared" si="247"/>
        <v>9.7979589711327184E-2</v>
      </c>
      <c r="P1300">
        <f t="shared" si="241"/>
        <v>-50464.733268936514</v>
      </c>
      <c r="Q1300">
        <f>0</f>
        <v>0</v>
      </c>
      <c r="R1300" s="12">
        <f>0</f>
        <v>0</v>
      </c>
      <c r="S1300">
        <f>0</f>
        <v>0</v>
      </c>
      <c r="T1300">
        <f>SIN(R1300)*$C$5</f>
        <v>0</v>
      </c>
      <c r="U1300">
        <f>IFERROR($C$3*S1300,0)</f>
        <v>0</v>
      </c>
      <c r="V1300">
        <f>ATAN((M1300/2)/ABS((G1300-$C$7)))</f>
        <v>-0.23186466084933069</v>
      </c>
      <c r="W1300">
        <f>SQRT(((O1300/2))^2+(ABS(G1300-$C$7))^2)</f>
        <v>5.8386612676134195E-2</v>
      </c>
      <c r="X1300">
        <f>0</f>
        <v>0</v>
      </c>
      <c r="Y1300">
        <f>G1300-$C$7</f>
        <v>3.1764705882361188E-2</v>
      </c>
      <c r="Z1300">
        <f t="shared" si="248"/>
        <v>8.7536378651964703E-7</v>
      </c>
      <c r="AA1300">
        <f>W1300/$C$5</f>
        <v>2.9193306338067098</v>
      </c>
      <c r="AB1300">
        <f>Y1300/$C$5</f>
        <v>1.5882352941180593</v>
      </c>
      <c r="AC1300">
        <f>$C$4/$C$5</f>
        <v>0</v>
      </c>
      <c r="AD1300">
        <f>IFERROR(ABS(((J1300*$C$5)/(4*Z1300))*((((1/(AA1300^3))-AA1300)*SIN(V1300))-(((4/(AA1300^5))-(5/(AA1300^3))+AA1300)*SIN(3*V1300))-(2*AC1300*((3/(AA1300^4))-(4/(AA1300^2))+1)*COS(2*V1300))+(2*AC1300*((1/(AA1300^2))-1)))),0)</f>
        <v>162545.93489808723</v>
      </c>
      <c r="AE1300">
        <f>IFERROR(ABS(((J1300*$C$5)/(4*Z1300))*((2*AC1300*((-(3/(AB1300^4)))+(2/(AB1300^2))+1)*SIN(2*X1300))-((1/(AB1300^3))*COS(X1300))+(((4/(AB1300^5))-((3/(AB1300^3))-AB1300))*COS(3*X1300)))),0)</f>
        <v>66318.690787811123</v>
      </c>
      <c r="AF1300">
        <f>MAX($C$8,AD1300)</f>
        <v>400000</v>
      </c>
      <c r="AG1300" s="11">
        <f>MAX(AE1300,$C$3,U1300)</f>
        <v>200000</v>
      </c>
      <c r="AH1300" s="11">
        <f t="shared" si="249"/>
        <v>5.9447455790807582E-2</v>
      </c>
      <c r="AI1300" s="11">
        <f>(3*K1300)/($C$2*$C$3*2)</f>
        <v>-1.4999999999999999E-2</v>
      </c>
      <c r="AJ1300">
        <f t="shared" si="242"/>
        <v>0.38175999999999999</v>
      </c>
      <c r="AK1300">
        <f t="shared" si="243"/>
        <v>5.9447455790807582E-2</v>
      </c>
      <c r="AL1300">
        <f>0</f>
        <v>0</v>
      </c>
      <c r="AN1300">
        <f t="shared" si="244"/>
        <v>8.9057565652791317E-7</v>
      </c>
    </row>
    <row r="1301" spans="7:40" x14ac:dyDescent="0.25">
      <c r="G1301">
        <f>G1300+($C$6/1700)</f>
        <v>0.38205882352942</v>
      </c>
      <c r="H1301" s="7">
        <f t="shared" si="245"/>
        <v>0.38206000000000001</v>
      </c>
      <c r="I1301" s="7">
        <f t="shared" si="250"/>
        <v>1301</v>
      </c>
      <c r="J1301" s="7">
        <f t="shared" si="251"/>
        <v>11.750000000000071</v>
      </c>
      <c r="K1301" s="7">
        <v>-100</v>
      </c>
      <c r="L1301">
        <f>SQRT(ABS((6*J1301)/($C$2*$C$8)))</f>
        <v>5.9371710435189767E-2</v>
      </c>
      <c r="M1301">
        <f>(3*K1301)/($C$2*$C$3*2)</f>
        <v>-1.4999999999999999E-2</v>
      </c>
      <c r="N1301">
        <f t="shared" si="246"/>
        <v>5.9371710435189767E-2</v>
      </c>
      <c r="O1301">
        <f t="shared" si="247"/>
        <v>9.7979589711327184E-2</v>
      </c>
      <c r="P1301">
        <f t="shared" si="241"/>
        <v>-50529.115263990978</v>
      </c>
      <c r="Q1301">
        <f>0</f>
        <v>0</v>
      </c>
      <c r="R1301" s="12">
        <f>0</f>
        <v>0</v>
      </c>
      <c r="S1301">
        <f>0</f>
        <v>0</v>
      </c>
      <c r="T1301">
        <f>SIN(R1301)*$C$5</f>
        <v>0</v>
      </c>
      <c r="U1301">
        <f>IFERROR($C$3*S1301,0)</f>
        <v>0</v>
      </c>
      <c r="V1301">
        <f>ATAN((M1301/2)/ABS((G1301-$C$7)))</f>
        <v>-0.2298118955143639</v>
      </c>
      <c r="W1301">
        <f>SQRT(((O1301/2))^2+(ABS(G1301-$C$7))^2)</f>
        <v>5.8547144815870374E-2</v>
      </c>
      <c r="X1301">
        <f>0</f>
        <v>0</v>
      </c>
      <c r="Y1301">
        <f>G1301-$C$7</f>
        <v>3.2058823529420022E-2</v>
      </c>
      <c r="Z1301">
        <f t="shared" si="248"/>
        <v>8.7202199701685504E-7</v>
      </c>
      <c r="AA1301">
        <f>W1301/$C$5</f>
        <v>2.9273572407935187</v>
      </c>
      <c r="AB1301">
        <f>Y1301/$C$5</f>
        <v>1.6029411764710011</v>
      </c>
      <c r="AC1301">
        <f>$C$4/$C$5</f>
        <v>0</v>
      </c>
      <c r="AD1301">
        <f>IFERROR(ABS(((J1301*$C$5)/(4*Z1301))*((((1/(AA1301^3))-AA1301)*SIN(V1301))-(((4/(AA1301^5))-(5/(AA1301^3))+AA1301)*SIN(3*V1301))-(2*AC1301*((3/(AA1301^4))-(4/(AA1301^2))+1)*COS(2*V1301))+(2*AC1301*((1/(AA1301^2))-1)))),0)</f>
        <v>162023.48469682789</v>
      </c>
      <c r="AE1301">
        <f>IFERROR(ABS(((J1301*$C$5)/(4*Z1301))*((2*AC1301*((-(3/(AB1301^4)))+(2/(AB1301^2))+1)*SIN(2*X1301))-((1/(AB1301^3))*COS(X1301))+(((4/(AB1301^5))-((3/(AB1301^3))-AB1301))*COS(3*X1301)))),0)</f>
        <v>68027.497192462906</v>
      </c>
      <c r="AF1301">
        <f>MAX($C$8,AD1301)</f>
        <v>400000</v>
      </c>
      <c r="AG1301" s="11">
        <f>MAX(AE1301,$C$3,U1301)</f>
        <v>200000</v>
      </c>
      <c r="AH1301" s="11">
        <f t="shared" si="249"/>
        <v>5.9371710435189767E-2</v>
      </c>
      <c r="AI1301" s="11">
        <f>(3*K1301)/($C$2*$C$3*2)</f>
        <v>-1.4999999999999999E-2</v>
      </c>
      <c r="AJ1301">
        <f t="shared" si="242"/>
        <v>0.38206000000000001</v>
      </c>
      <c r="AK1301">
        <f t="shared" si="243"/>
        <v>5.9371710435189767E-2</v>
      </c>
      <c r="AL1301">
        <f>0</f>
        <v>0</v>
      </c>
      <c r="AN1301">
        <f t="shared" si="244"/>
        <v>8.5982677034392685E-7</v>
      </c>
    </row>
    <row r="1302" spans="7:40" x14ac:dyDescent="0.25">
      <c r="G1302">
        <f>G1301+($C$6/1700)</f>
        <v>0.38235294117647883</v>
      </c>
      <c r="H1302" s="7">
        <f t="shared" si="245"/>
        <v>0.38235000000000002</v>
      </c>
      <c r="I1302" s="7">
        <f t="shared" si="250"/>
        <v>1302</v>
      </c>
      <c r="J1302" s="7">
        <f t="shared" si="251"/>
        <v>11.721000000000069</v>
      </c>
      <c r="K1302" s="7">
        <v>-100</v>
      </c>
      <c r="L1302">
        <f>SQRT(ABS((6*J1302)/($C$2*$C$8)))</f>
        <v>5.9298397954751024E-2</v>
      </c>
      <c r="M1302">
        <f>(3*K1302)/($C$2*$C$3*2)</f>
        <v>-1.4999999999999999E-2</v>
      </c>
      <c r="N1302">
        <f t="shared" si="246"/>
        <v>5.9298397954751024E-2</v>
      </c>
      <c r="O1302">
        <f t="shared" si="247"/>
        <v>9.7979589711327184E-2</v>
      </c>
      <c r="P1302">
        <f t="shared" si="241"/>
        <v>-50591.586003541233</v>
      </c>
      <c r="Q1302">
        <f>0</f>
        <v>0</v>
      </c>
      <c r="R1302" s="12">
        <f>0</f>
        <v>0</v>
      </c>
      <c r="S1302">
        <f>0</f>
        <v>0</v>
      </c>
      <c r="T1302">
        <f>SIN(R1302)*$C$5</f>
        <v>0</v>
      </c>
      <c r="U1302">
        <f>IFERROR($C$3*S1302,0)</f>
        <v>0</v>
      </c>
      <c r="V1302">
        <f>ATAN((M1302/2)/ABS((G1302-$C$7)))</f>
        <v>-0.22779453308821773</v>
      </c>
      <c r="W1302">
        <f>SQRT(((O1302/2))^2+(ABS(G1302-$C$7))^2)</f>
        <v>5.8708711472563457E-2</v>
      </c>
      <c r="X1302">
        <f>0</f>
        <v>0</v>
      </c>
      <c r="Y1302">
        <f>G1302-$C$7</f>
        <v>3.2352941176478855E-2</v>
      </c>
      <c r="Z1302">
        <f t="shared" si="248"/>
        <v>8.6879565303455096E-7</v>
      </c>
      <c r="AA1302">
        <f>W1302/$C$5</f>
        <v>2.935435573628173</v>
      </c>
      <c r="AB1302">
        <f>Y1302/$C$5</f>
        <v>1.6176470588239427</v>
      </c>
      <c r="AC1302">
        <f>$C$4/$C$5</f>
        <v>0</v>
      </c>
      <c r="AD1302">
        <f>IFERROR(ABS(((J1302*$C$5)/(4*Z1302))*((((1/(AA1302^3))-AA1302)*SIN(V1302))-(((4/(AA1302^5))-(5/(AA1302^3))+AA1302)*SIN(3*V1302))-(2*AC1302*((3/(AA1302^4))-(4/(AA1302^2))+1)*COS(2*V1302))+(2*AC1302*((1/(AA1302^2))-1)))),0)</f>
        <v>161504.93269577215</v>
      </c>
      <c r="AE1302">
        <f>IFERROR(ABS(((J1302*$C$5)/(4*Z1302))*((2*AC1302*((-(3/(AB1302^4)))+(2/(AB1302^2))+1)*SIN(2*X1302))-((1/(AB1302^3))*COS(X1302))+(((4/(AB1302^5))-((3/(AB1302^3))-AB1302))*COS(3*X1302)))),0)</f>
        <v>69736.031626204043</v>
      </c>
      <c r="AF1302">
        <f>MAX($C$8,AD1302)</f>
        <v>400000</v>
      </c>
      <c r="AG1302" s="11">
        <f>MAX(AE1302,$C$3,U1302)</f>
        <v>200000</v>
      </c>
      <c r="AH1302" s="11">
        <f t="shared" si="249"/>
        <v>5.9298397954751024E-2</v>
      </c>
      <c r="AI1302" s="11">
        <f>(3*K1302)/($C$2*$C$3*2)</f>
        <v>-1.4999999999999999E-2</v>
      </c>
      <c r="AJ1302">
        <f t="shared" si="242"/>
        <v>0.38235000000000002</v>
      </c>
      <c r="AK1302">
        <f t="shared" si="243"/>
        <v>5.9298397954751024E-2</v>
      </c>
      <c r="AL1302">
        <f>0</f>
        <v>0</v>
      </c>
      <c r="AN1302">
        <f t="shared" si="244"/>
        <v>8.8833692932345843E-7</v>
      </c>
    </row>
    <row r="1303" spans="7:40" x14ac:dyDescent="0.25">
      <c r="G1303">
        <f>G1302+($C$6/1700)</f>
        <v>0.38264705882353767</v>
      </c>
      <c r="H1303" s="7">
        <f t="shared" si="245"/>
        <v>0.38264999999999999</v>
      </c>
      <c r="I1303" s="7">
        <f t="shared" si="250"/>
        <v>1303</v>
      </c>
      <c r="J1303" s="7">
        <f t="shared" si="251"/>
        <v>11.691000000000074</v>
      </c>
      <c r="K1303" s="7">
        <v>-100</v>
      </c>
      <c r="L1303">
        <f>SQRT(ABS((6*J1303)/($C$2*$C$8)))</f>
        <v>5.922246195490375E-2</v>
      </c>
      <c r="M1303">
        <f>(3*K1303)/($C$2*$C$3*2)</f>
        <v>-1.4999999999999999E-2</v>
      </c>
      <c r="N1303">
        <f t="shared" si="246"/>
        <v>5.922246195490375E-2</v>
      </c>
      <c r="O1303">
        <f t="shared" si="247"/>
        <v>9.7979589711327184E-2</v>
      </c>
      <c r="P1303">
        <f t="shared" si="241"/>
        <v>-50656.455354463578</v>
      </c>
      <c r="Q1303">
        <f>0</f>
        <v>0</v>
      </c>
      <c r="R1303" s="12">
        <f>0</f>
        <v>0</v>
      </c>
      <c r="S1303">
        <f>0</f>
        <v>0</v>
      </c>
      <c r="T1303">
        <f>SIN(R1303)*$C$5</f>
        <v>0</v>
      </c>
      <c r="U1303">
        <f>IFERROR($C$3*S1303,0)</f>
        <v>0</v>
      </c>
      <c r="V1303">
        <f>ATAN((M1303/2)/ABS((G1303-$C$7)))</f>
        <v>-0.22581168154330003</v>
      </c>
      <c r="W1303">
        <f>SQRT(((O1303/2))^2+(ABS(G1303-$C$7))^2)</f>
        <v>5.8871304128815874E-2</v>
      </c>
      <c r="X1303">
        <f>0</f>
        <v>0</v>
      </c>
      <c r="Y1303">
        <f>G1303-$C$7</f>
        <v>3.2647058823537689E-2</v>
      </c>
      <c r="Z1303">
        <f t="shared" si="248"/>
        <v>8.6546225339348014E-7</v>
      </c>
      <c r="AA1303">
        <f>W1303/$C$5</f>
        <v>2.9435652064407938</v>
      </c>
      <c r="AB1303">
        <f>Y1303/$C$5</f>
        <v>1.6323529411768845</v>
      </c>
      <c r="AC1303">
        <f>$C$4/$C$5</f>
        <v>0</v>
      </c>
      <c r="AD1303">
        <f>IFERROR(ABS(((J1303*$C$5)/(4*Z1303))*((((1/(AA1303^3))-AA1303)*SIN(V1303))-(((4/(AA1303^5))-(5/(AA1303^3))+AA1303)*SIN(3*V1303))-(2*AC1303*((3/(AA1303^4))-(4/(AA1303^2))+1)*COS(2*V1303))+(2*AC1303*((1/(AA1303^2))-1)))),0)</f>
        <v>161003.88616099692</v>
      </c>
      <c r="AE1303">
        <f>IFERROR(ABS(((J1303*$C$5)/(4*Z1303))*((2*AC1303*((-(3/(AB1303^4)))+(2/(AB1303^2))+1)*SIN(2*X1303))-((1/(AB1303^3))*COS(X1303))+(((4/(AB1303^5))-((3/(AB1303^3))-AB1303))*COS(3*X1303)))),0)</f>
        <v>71449.14651452312</v>
      </c>
      <c r="AF1303">
        <f>MAX($C$8,AD1303)</f>
        <v>400000</v>
      </c>
      <c r="AG1303" s="11">
        <f>MAX(AE1303,$C$3,U1303)</f>
        <v>200000</v>
      </c>
      <c r="AH1303" s="11">
        <f t="shared" si="249"/>
        <v>5.922246195490375E-2</v>
      </c>
      <c r="AI1303" s="11">
        <f>(3*K1303)/($C$2*$C$3*2)</f>
        <v>-1.4999999999999999E-2</v>
      </c>
      <c r="AJ1303">
        <f t="shared" si="242"/>
        <v>0.38264999999999999</v>
      </c>
      <c r="AK1303">
        <f t="shared" si="243"/>
        <v>5.922246195490375E-2</v>
      </c>
      <c r="AL1303">
        <f>0</f>
        <v>0</v>
      </c>
      <c r="AN1303">
        <f t="shared" si="244"/>
        <v>8.5765998507571052E-7</v>
      </c>
    </row>
    <row r="1304" spans="7:40" x14ac:dyDescent="0.25">
      <c r="G1304">
        <f>G1303+($C$6/1700)</f>
        <v>0.3829411764705965</v>
      </c>
      <c r="H1304" s="7">
        <f t="shared" si="245"/>
        <v>0.38294</v>
      </c>
      <c r="I1304" s="7">
        <f t="shared" si="250"/>
        <v>1304</v>
      </c>
      <c r="J1304" s="7">
        <f t="shared" si="251"/>
        <v>11.662000000000072</v>
      </c>
      <c r="K1304" s="7">
        <v>-100</v>
      </c>
      <c r="L1304">
        <f>SQRT(ABS((6*J1304)/($C$2*$C$8)))</f>
        <v>5.914896448797749E-2</v>
      </c>
      <c r="M1304">
        <f>(3*K1304)/($C$2*$C$3*2)</f>
        <v>-1.4999999999999999E-2</v>
      </c>
      <c r="N1304">
        <f t="shared" si="246"/>
        <v>5.914896448797749E-2</v>
      </c>
      <c r="O1304">
        <f t="shared" si="247"/>
        <v>9.7979589711327184E-2</v>
      </c>
      <c r="P1304">
        <f t="shared" si="241"/>
        <v>-50719.400178337433</v>
      </c>
      <c r="Q1304">
        <f>0</f>
        <v>0</v>
      </c>
      <c r="R1304" s="12">
        <f>0</f>
        <v>0</v>
      </c>
      <c r="S1304">
        <f>0</f>
        <v>0</v>
      </c>
      <c r="T1304">
        <f>SIN(R1304)*$C$5</f>
        <v>0</v>
      </c>
      <c r="U1304">
        <f>IFERROR($C$3*S1304,0)</f>
        <v>0</v>
      </c>
      <c r="V1304">
        <f>ATAN((M1304/2)/ABS((G1304-$C$7)))</f>
        <v>-0.22386247802669329</v>
      </c>
      <c r="W1304">
        <f>SQRT(((O1304/2))^2+(ABS(G1304-$C$7))^2)</f>
        <v>5.9034914307272313E-2</v>
      </c>
      <c r="X1304">
        <f>0</f>
        <v>0</v>
      </c>
      <c r="Y1304">
        <f>G1304-$C$7</f>
        <v>3.2941176470596523E-2</v>
      </c>
      <c r="Z1304">
        <f t="shared" si="248"/>
        <v>8.6224402982349732E-7</v>
      </c>
      <c r="AA1304">
        <f>W1304/$C$5</f>
        <v>2.9517457153636157</v>
      </c>
      <c r="AB1304">
        <f>Y1304/$C$5</f>
        <v>1.647058823529826</v>
      </c>
      <c r="AC1304">
        <f>$C$4/$C$5</f>
        <v>0</v>
      </c>
      <c r="AD1304">
        <f>IFERROR(ABS(((J1304*$C$5)/(4*Z1304))*((((1/(AA1304^3))-AA1304)*SIN(V1304))-(((4/(AA1304^5))-(5/(AA1304^3))+AA1304)*SIN(3*V1304))-(2*AC1304*((3/(AA1304^4))-(4/(AA1304^2))+1)*COS(2*V1304))+(2*AC1304*((1/(AA1304^2))-1)))),0)</f>
        <v>160506.39437971957</v>
      </c>
      <c r="AE1304">
        <f>IFERROR(ABS(((J1304*$C$5)/(4*Z1304))*((2*AC1304*((-(3/(AB1304^4)))+(2/(AB1304^2))+1)*SIN(2*X1304))-((1/(AB1304^3))*COS(X1304))+(((4/(AB1304^5))-((3/(AB1304^3))-AB1304))*COS(3*X1304)))),0)</f>
        <v>73159.911862443347</v>
      </c>
      <c r="AF1304">
        <f>MAX($C$8,AD1304)</f>
        <v>400000</v>
      </c>
      <c r="AG1304" s="11">
        <f>MAX(AE1304,$C$3,U1304)</f>
        <v>200000</v>
      </c>
      <c r="AH1304" s="11">
        <f t="shared" si="249"/>
        <v>5.914896448797749E-2</v>
      </c>
      <c r="AI1304" s="11">
        <f>(3*K1304)/($C$2*$C$3*2)</f>
        <v>-1.4999999999999999E-2</v>
      </c>
      <c r="AJ1304">
        <f t="shared" si="242"/>
        <v>0.38294</v>
      </c>
      <c r="AK1304">
        <f t="shared" si="243"/>
        <v>5.914896448797749E-2</v>
      </c>
      <c r="AL1304">
        <f>0</f>
        <v>0</v>
      </c>
      <c r="AN1304">
        <f t="shared" si="244"/>
        <v>8.8609254595675414E-7</v>
      </c>
    </row>
    <row r="1305" spans="7:40" x14ac:dyDescent="0.25">
      <c r="G1305">
        <f>G1304+($C$6/1700)</f>
        <v>0.38323529411765533</v>
      </c>
      <c r="H1305" s="7">
        <f t="shared" si="245"/>
        <v>0.38324000000000003</v>
      </c>
      <c r="I1305" s="7">
        <f t="shared" si="250"/>
        <v>1305</v>
      </c>
      <c r="J1305" s="7">
        <f t="shared" si="251"/>
        <v>11.632000000000069</v>
      </c>
      <c r="K1305" s="7">
        <v>-100</v>
      </c>
      <c r="L1305">
        <f>SQRT(ABS((6*J1305)/($C$2*$C$8)))</f>
        <v>5.9072836397112513E-2</v>
      </c>
      <c r="M1305">
        <f>(3*K1305)/($C$2*$C$3*2)</f>
        <v>-1.4999999999999999E-2</v>
      </c>
      <c r="N1305">
        <f t="shared" si="246"/>
        <v>5.9072836397112513E-2</v>
      </c>
      <c r="O1305">
        <f t="shared" si="247"/>
        <v>9.7979589711327184E-2</v>
      </c>
      <c r="P1305">
        <f t="shared" si="241"/>
        <v>-50784.763064917599</v>
      </c>
      <c r="Q1305">
        <f>0</f>
        <v>0</v>
      </c>
      <c r="R1305" s="12">
        <f>0</f>
        <v>0</v>
      </c>
      <c r="S1305">
        <f>0</f>
        <v>0</v>
      </c>
      <c r="T1305">
        <f>SIN(R1305)*$C$5</f>
        <v>0</v>
      </c>
      <c r="U1305">
        <f>IFERROR($C$3*S1305,0)</f>
        <v>0</v>
      </c>
      <c r="V1305">
        <f>ATAN((M1305/2)/ABS((G1305-$C$7)))</f>
        <v>-0.22194608770009563</v>
      </c>
      <c r="W1305">
        <f>SQRT(((O1305/2))^2+(ABS(G1305-$C$7))^2)</f>
        <v>5.9199533571532972E-2</v>
      </c>
      <c r="X1305">
        <f>0</f>
        <v>0</v>
      </c>
      <c r="Y1305">
        <f>G1305-$C$7</f>
        <v>3.3235294117655356E-2</v>
      </c>
      <c r="Z1305">
        <f t="shared" si="248"/>
        <v>8.5891904121402107E-7</v>
      </c>
      <c r="AA1305">
        <f>W1305/$C$5</f>
        <v>2.9599766785766484</v>
      </c>
      <c r="AB1305">
        <f>Y1305/$C$5</f>
        <v>1.6617647058827678</v>
      </c>
      <c r="AC1305">
        <f>$C$4/$C$5</f>
        <v>0</v>
      </c>
      <c r="AD1305">
        <f>IFERROR(ABS(((J1305*$C$5)/(4*Z1305))*((((1/(AA1305^3))-AA1305)*SIN(V1305))-(((4/(AA1305^5))-(5/(AA1305^3))+AA1305)*SIN(3*V1305))-(2*AC1305*((3/(AA1305^4))-(4/(AA1305^2))+1)*COS(2*V1305))+(2*AC1305*((1/(AA1305^2))-1)))),0)</f>
        <v>160026.05193385336</v>
      </c>
      <c r="AE1305">
        <f>IFERROR(ABS(((J1305*$C$5)/(4*Z1305))*((2*AC1305*((-(3/(AB1305^4)))+(2/(AB1305^2))+1)*SIN(2*X1305))-((1/(AB1305^3))*COS(X1305))+(((4/(AB1305^5))-((3/(AB1305^3))-AB1305))*COS(3*X1305)))),0)</f>
        <v>74873.727753619518</v>
      </c>
      <c r="AF1305">
        <f>MAX($C$8,AD1305)</f>
        <v>400000</v>
      </c>
      <c r="AG1305" s="11">
        <f>MAX(AE1305,$C$3,U1305)</f>
        <v>200000</v>
      </c>
      <c r="AH1305" s="11">
        <f t="shared" si="249"/>
        <v>5.9072836397112513E-2</v>
      </c>
      <c r="AI1305" s="11">
        <f>(3*K1305)/($C$2*$C$3*2)</f>
        <v>-1.4999999999999999E-2</v>
      </c>
      <c r="AJ1305">
        <f t="shared" si="242"/>
        <v>0.38324000000000003</v>
      </c>
      <c r="AK1305">
        <f t="shared" si="243"/>
        <v>5.9072836397112513E-2</v>
      </c>
      <c r="AL1305">
        <f>0</f>
        <v>0</v>
      </c>
      <c r="AN1305">
        <f t="shared" si="244"/>
        <v>8.5548771177602978E-7</v>
      </c>
    </row>
    <row r="1306" spans="7:40" x14ac:dyDescent="0.25">
      <c r="G1306">
        <f>G1305+($C$6/1700)</f>
        <v>0.38352941176471417</v>
      </c>
      <c r="H1306" s="7">
        <f t="shared" si="245"/>
        <v>0.38352999999999998</v>
      </c>
      <c r="I1306" s="7">
        <f t="shared" si="250"/>
        <v>1306</v>
      </c>
      <c r="J1306" s="7">
        <f t="shared" si="251"/>
        <v>11.603000000000073</v>
      </c>
      <c r="K1306" s="7">
        <v>-100</v>
      </c>
      <c r="L1306">
        <f>SQRT(ABS((6*J1306)/($C$2*$C$8)))</f>
        <v>5.8999152536286667E-2</v>
      </c>
      <c r="M1306">
        <f>(3*K1306)/($C$2*$C$3*2)</f>
        <v>-1.4999999999999999E-2</v>
      </c>
      <c r="N1306">
        <f t="shared" si="246"/>
        <v>5.8999152536286667E-2</v>
      </c>
      <c r="O1306">
        <f t="shared" si="247"/>
        <v>9.7979589711327184E-2</v>
      </c>
      <c r="P1306">
        <f t="shared" si="241"/>
        <v>-50848.187999902009</v>
      </c>
      <c r="Q1306">
        <f>0</f>
        <v>0</v>
      </c>
      <c r="R1306" s="12">
        <f>0</f>
        <v>0</v>
      </c>
      <c r="S1306">
        <f>0</f>
        <v>0</v>
      </c>
      <c r="T1306">
        <f>SIN(R1306)*$C$5</f>
        <v>0</v>
      </c>
      <c r="U1306">
        <f>IFERROR($C$3*S1306,0)</f>
        <v>0</v>
      </c>
      <c r="V1306">
        <f>ATAN((M1306/2)/ABS((G1306-$C$7)))</f>
        <v>-0.22006170263351238</v>
      </c>
      <c r="W1306">
        <f>SQRT(((O1306/2))^2+(ABS(G1306-$C$7))^2)</f>
        <v>5.9365153527029285E-2</v>
      </c>
      <c r="X1306">
        <f>0</f>
        <v>0</v>
      </c>
      <c r="Y1306">
        <f>G1306-$C$7</f>
        <v>3.352941176471419E-2</v>
      </c>
      <c r="Z1306">
        <f t="shared" si="248"/>
        <v>8.5570895859817309E-7</v>
      </c>
      <c r="AA1306">
        <f>W1306/$C$5</f>
        <v>2.9682576763514641</v>
      </c>
      <c r="AB1306">
        <f>Y1306/$C$5</f>
        <v>1.6764705882357094</v>
      </c>
      <c r="AC1306">
        <f>$C$4/$C$5</f>
        <v>0</v>
      </c>
      <c r="AD1306">
        <f>IFERROR(ABS(((J1306*$C$5)/(4*Z1306))*((((1/(AA1306^3))-AA1306)*SIN(V1306))-(((4/(AA1306^5))-(5/(AA1306^3))+AA1306)*SIN(3*V1306))-(2*AC1306*((3/(AA1306^4))-(4/(AA1306^2))+1)*COS(2*V1306))+(2*AC1306*((1/(AA1306^2))-1)))),0)</f>
        <v>159548.92749729578</v>
      </c>
      <c r="AE1306">
        <f>IFERROR(ABS(((J1306*$C$5)/(4*Z1306))*((2*AC1306*((-(3/(AB1306^4)))+(2/(AB1306^2))+1)*SIN(2*X1306))-((1/(AB1306^3))*COS(X1306))+(((4/(AB1306^5))-((3/(AB1306^3))-AB1306))*COS(3*X1306)))),0)</f>
        <v>76583.542553328763</v>
      </c>
      <c r="AF1306">
        <f>MAX($C$8,AD1306)</f>
        <v>400000</v>
      </c>
      <c r="AG1306" s="11">
        <f>MAX(AE1306,$C$3,U1306)</f>
        <v>200000</v>
      </c>
      <c r="AH1306" s="11">
        <f t="shared" si="249"/>
        <v>5.8999152536286667E-2</v>
      </c>
      <c r="AI1306" s="11">
        <f>(3*K1306)/($C$2*$C$3*2)</f>
        <v>-1.4999999999999999E-2</v>
      </c>
      <c r="AJ1306">
        <f t="shared" si="242"/>
        <v>0.38352999999999998</v>
      </c>
      <c r="AK1306">
        <f t="shared" si="243"/>
        <v>5.8999152536286667E-2</v>
      </c>
      <c r="AL1306">
        <f>0</f>
        <v>0</v>
      </c>
      <c r="AN1306">
        <f t="shared" si="244"/>
        <v>8.5441795978318917E-7</v>
      </c>
    </row>
    <row r="1307" spans="7:40" x14ac:dyDescent="0.25">
      <c r="G1307">
        <f>G1306+($C$6/1700)</f>
        <v>0.383823529411773</v>
      </c>
      <c r="H1307" s="7">
        <f t="shared" si="245"/>
        <v>0.38381999999999999</v>
      </c>
      <c r="I1307" s="7">
        <f t="shared" si="250"/>
        <v>1307</v>
      </c>
      <c r="J1307" s="7">
        <f t="shared" si="251"/>
        <v>11.574000000000071</v>
      </c>
      <c r="K1307" s="7">
        <v>-100</v>
      </c>
      <c r="L1307">
        <f>SQRT(ABS((6*J1307)/($C$2*$C$8)))</f>
        <v>5.8925376536769131E-2</v>
      </c>
      <c r="M1307">
        <f>(3*K1307)/($C$2*$C$3*2)</f>
        <v>-1.4999999999999999E-2</v>
      </c>
      <c r="N1307">
        <f t="shared" si="246"/>
        <v>5.8925376536769131E-2</v>
      </c>
      <c r="O1307">
        <f t="shared" si="247"/>
        <v>9.7979589711327184E-2</v>
      </c>
      <c r="P1307">
        <f t="shared" si="241"/>
        <v>-50911.851163615647</v>
      </c>
      <c r="Q1307">
        <f>0</f>
        <v>0</v>
      </c>
      <c r="R1307" s="12">
        <f>0</f>
        <v>0</v>
      </c>
      <c r="S1307">
        <f>0</f>
        <v>0</v>
      </c>
      <c r="T1307">
        <f>SIN(R1307)*$C$5</f>
        <v>0</v>
      </c>
      <c r="U1307">
        <f>IFERROR($C$3*S1307,0)</f>
        <v>0</v>
      </c>
      <c r="V1307">
        <f>ATAN((M1307/2)/ABS((G1307-$C$7)))</f>
        <v>-0.21820854074988336</v>
      </c>
      <c r="W1307">
        <f>SQRT(((O1307/2))^2+(ABS(G1307-$C$7))^2)</f>
        <v>5.9531765821862516E-2</v>
      </c>
      <c r="X1307">
        <f>0</f>
        <v>0</v>
      </c>
      <c r="Y1307">
        <f>G1307-$C$7</f>
        <v>3.3823529411773023E-2</v>
      </c>
      <c r="Z1307">
        <f t="shared" si="248"/>
        <v>8.5250288504571275E-7</v>
      </c>
      <c r="AA1307">
        <f>W1307/$C$5</f>
        <v>2.9765882910931256</v>
      </c>
      <c r="AB1307">
        <f>Y1307/$C$5</f>
        <v>1.6911764705886512</v>
      </c>
      <c r="AC1307">
        <f>$C$4/$C$5</f>
        <v>0</v>
      </c>
      <c r="AD1307">
        <f>IFERROR(ABS(((J1307*$C$5)/(4*Z1307))*((((1/(AA1307^3))-AA1307)*SIN(V1307))-(((4/(AA1307^5))-(5/(AA1307^3))+AA1307)*SIN(3*V1307))-(2*AC1307*((3/(AA1307^4))-(4/(AA1307^2))+1)*COS(2*V1307))+(2*AC1307*((1/(AA1307^2))-1)))),0)</f>
        <v>159081.73397499614</v>
      </c>
      <c r="AE1307">
        <f>IFERROR(ABS(((J1307*$C$5)/(4*Z1307))*((2*AC1307*((-(3/(AB1307^4)))+(2/(AB1307^2))+1)*SIN(2*X1307))-((1/(AB1307^3))*COS(X1307))+(((4/(AB1307^5))-((3/(AB1307^3))-AB1307))*COS(3*X1307)))),0)</f>
        <v>78291.883073944453</v>
      </c>
      <c r="AF1307">
        <f>MAX($C$8,AD1307)</f>
        <v>400000</v>
      </c>
      <c r="AG1307" s="11">
        <f>MAX(AE1307,$C$3,U1307)</f>
        <v>200000</v>
      </c>
      <c r="AH1307" s="11">
        <f t="shared" si="249"/>
        <v>5.8925376536769131E-2</v>
      </c>
      <c r="AI1307" s="11">
        <f>(3*K1307)/($C$2*$C$3*2)</f>
        <v>-1.4999999999999999E-2</v>
      </c>
      <c r="AJ1307">
        <f t="shared" si="242"/>
        <v>0.38381999999999999</v>
      </c>
      <c r="AK1307">
        <f t="shared" si="243"/>
        <v>5.8925376536769131E-2</v>
      </c>
      <c r="AL1307">
        <f>0</f>
        <v>0</v>
      </c>
      <c r="AN1307">
        <f t="shared" si="244"/>
        <v>8.8273438813729329E-7</v>
      </c>
    </row>
    <row r="1308" spans="7:40" x14ac:dyDescent="0.25">
      <c r="G1308">
        <f>G1307+($C$6/1700)</f>
        <v>0.38411764705883183</v>
      </c>
      <c r="H1308" s="7">
        <f t="shared" si="245"/>
        <v>0.38412000000000002</v>
      </c>
      <c r="I1308" s="7">
        <f t="shared" si="250"/>
        <v>1308</v>
      </c>
      <c r="J1308" s="7">
        <f t="shared" si="251"/>
        <v>11.544000000000068</v>
      </c>
      <c r="K1308" s="7">
        <v>-100</v>
      </c>
      <c r="L1308">
        <f>SQRT(ABS((6*J1308)/($C$2*$C$8)))</f>
        <v>5.8848959209148469E-2</v>
      </c>
      <c r="M1308">
        <f>(3*K1308)/($C$2*$C$3*2)</f>
        <v>-1.4999999999999999E-2</v>
      </c>
      <c r="N1308">
        <f t="shared" si="246"/>
        <v>5.8848959209148469E-2</v>
      </c>
      <c r="O1308">
        <f t="shared" si="247"/>
        <v>9.7979589711327184E-2</v>
      </c>
      <c r="P1308">
        <f t="shared" si="241"/>
        <v>-50977.961892886451</v>
      </c>
      <c r="Q1308">
        <f>0</f>
        <v>0</v>
      </c>
      <c r="R1308" s="12">
        <f>0</f>
        <v>0</v>
      </c>
      <c r="S1308">
        <f>0</f>
        <v>0</v>
      </c>
      <c r="T1308">
        <f>SIN(R1308)*$C$5</f>
        <v>0</v>
      </c>
      <c r="U1308">
        <f>IFERROR($C$3*S1308,0)</f>
        <v>0</v>
      </c>
      <c r="V1308">
        <f>ATAN((M1308/2)/ABS((G1308-$C$7)))</f>
        <v>-0.21638584481799447</v>
      </c>
      <c r="W1308">
        <f>SQRT(((O1308/2))^2+(ABS(G1308-$C$7))^2)</f>
        <v>5.9699362147606072E-2</v>
      </c>
      <c r="X1308">
        <f>0</f>
        <v>0</v>
      </c>
      <c r="Y1308">
        <f>G1308-$C$7</f>
        <v>3.4117647058831857E-2</v>
      </c>
      <c r="Z1308">
        <f t="shared" si="248"/>
        <v>8.4919048138801737E-7</v>
      </c>
      <c r="AA1308">
        <f>W1308/$C$5</f>
        <v>2.9849681073803036</v>
      </c>
      <c r="AB1308">
        <f>Y1308/$C$5</f>
        <v>1.7058823529415927</v>
      </c>
      <c r="AC1308">
        <f>$C$4/$C$5</f>
        <v>0</v>
      </c>
      <c r="AD1308">
        <f>IFERROR(ABS(((J1308*$C$5)/(4*Z1308))*((((1/(AA1308^3))-AA1308)*SIN(V1308))-(((4/(AA1308^5))-(5/(AA1308^3))+AA1308)*SIN(3*V1308))-(2*AC1308*((3/(AA1308^4))-(4/(AA1308^2))+1)*COS(2*V1308))+(2*AC1308*((1/(AA1308^2))-1)))),0)</f>
        <v>158631.1748973185</v>
      </c>
      <c r="AE1308">
        <f>IFERROR(ABS(((J1308*$C$5)/(4*Z1308))*((2*AC1308*((-(3/(AB1308^4)))+(2/(AB1308^2))+1)*SIN(2*X1308))-((1/(AB1308^3))*COS(X1308))+(((4/(AB1308^5))-((3/(AB1308^3))-AB1308))*COS(3*X1308)))),0)</f>
        <v>80001.682438592354</v>
      </c>
      <c r="AF1308">
        <f>MAX($C$8,AD1308)</f>
        <v>400000</v>
      </c>
      <c r="AG1308" s="11">
        <f>MAX(AE1308,$C$3,U1308)</f>
        <v>200000</v>
      </c>
      <c r="AH1308" s="11">
        <f t="shared" si="249"/>
        <v>5.8848959209148469E-2</v>
      </c>
      <c r="AI1308" s="11">
        <f>(3*K1308)/($C$2*$C$3*2)</f>
        <v>-1.4999999999999999E-2</v>
      </c>
      <c r="AJ1308">
        <f t="shared" si="242"/>
        <v>0.38412000000000002</v>
      </c>
      <c r="AK1308">
        <f t="shared" si="243"/>
        <v>5.8848959209148469E-2</v>
      </c>
      <c r="AL1308">
        <f>0</f>
        <v>0</v>
      </c>
      <c r="AN1308">
        <f t="shared" si="244"/>
        <v>8.5223742290501932E-7</v>
      </c>
    </row>
    <row r="1309" spans="7:40" x14ac:dyDescent="0.25">
      <c r="G1309">
        <f>G1308+($C$6/1700)</f>
        <v>0.38441176470589067</v>
      </c>
      <c r="H1309" s="7">
        <f t="shared" si="245"/>
        <v>0.38440999999999997</v>
      </c>
      <c r="I1309" s="7">
        <f t="shared" si="250"/>
        <v>1309</v>
      </c>
      <c r="J1309" s="7">
        <f t="shared" si="251"/>
        <v>11.515000000000072</v>
      </c>
      <c r="K1309" s="7">
        <v>-100</v>
      </c>
      <c r="L1309">
        <f>SQRT(ABS((6*J1309)/($C$2*$C$8)))</f>
        <v>5.8774994683113507E-2</v>
      </c>
      <c r="M1309">
        <f>(3*K1309)/($C$2*$C$3*2)</f>
        <v>-1.4999999999999999E-2</v>
      </c>
      <c r="N1309">
        <f t="shared" si="246"/>
        <v>5.8774994683113507E-2</v>
      </c>
      <c r="O1309">
        <f t="shared" si="247"/>
        <v>9.7979589711327184E-2</v>
      </c>
      <c r="P1309">
        <f t="shared" si="241"/>
        <v>-51042.114357892438</v>
      </c>
      <c r="Q1309">
        <f>0</f>
        <v>0</v>
      </c>
      <c r="R1309" s="12">
        <f>0</f>
        <v>0</v>
      </c>
      <c r="S1309">
        <f>0</f>
        <v>0</v>
      </c>
      <c r="T1309">
        <f>SIN(R1309)*$C$5</f>
        <v>0</v>
      </c>
      <c r="U1309">
        <f>IFERROR($C$3*S1309,0)</f>
        <v>0</v>
      </c>
      <c r="V1309">
        <f>ATAN((M1309/2)/ABS((G1309-$C$7)))</f>
        <v>-0.21459288149117314</v>
      </c>
      <c r="W1309">
        <f>SQRT(((O1309/2))^2+(ABS(G1309-$C$7))^2)</f>
        <v>5.9867934240072015E-2</v>
      </c>
      <c r="X1309">
        <f>0</f>
        <v>0</v>
      </c>
      <c r="Y1309">
        <f>G1309-$C$7</f>
        <v>3.4411764705890691E-2</v>
      </c>
      <c r="Z1309">
        <f t="shared" si="248"/>
        <v>8.4599257972007023E-7</v>
      </c>
      <c r="AA1309">
        <f>W1309/$C$5</f>
        <v>2.9933967120036007</v>
      </c>
      <c r="AB1309">
        <f>Y1309/$C$5</f>
        <v>1.7205882352945345</v>
      </c>
      <c r="AC1309">
        <f>$C$4/$C$5</f>
        <v>0</v>
      </c>
      <c r="AD1309">
        <f>IFERROR(ABS(((J1309*$C$5)/(4*Z1309))*((((1/(AA1309^3))-AA1309)*SIN(V1309))-(((4/(AA1309^5))-(5/(AA1309^3))+AA1309)*SIN(3*V1309))-(2*AC1309*((3/(AA1309^4))-(4/(AA1309^2))+1)*COS(2*V1309))+(2*AC1309*((1/(AA1309^2))-1)))),0)</f>
        <v>158183.3432900848</v>
      </c>
      <c r="AE1309">
        <f>IFERROR(ABS(((J1309*$C$5)/(4*Z1309))*((2*AC1309*((-(3/(AB1309^4)))+(2/(AB1309^2))+1)*SIN(2*X1309))-((1/(AB1309^3))*COS(X1309))+(((4/(AB1309^5))-((3/(AB1309^3))-AB1309))*COS(3*X1309)))),0)</f>
        <v>81705.632581660786</v>
      </c>
      <c r="AF1309">
        <f>MAX($C$8,AD1309)</f>
        <v>400000</v>
      </c>
      <c r="AG1309" s="11">
        <f>MAX(AE1309,$C$3,U1309)</f>
        <v>200000</v>
      </c>
      <c r="AH1309" s="11">
        <f t="shared" si="249"/>
        <v>5.8774994683113507E-2</v>
      </c>
      <c r="AI1309" s="11">
        <f>(3*K1309)/($C$2*$C$3*2)</f>
        <v>-1.4999999999999999E-2</v>
      </c>
      <c r="AJ1309">
        <f t="shared" si="242"/>
        <v>0.38440999999999997</v>
      </c>
      <c r="AK1309">
        <f t="shared" si="243"/>
        <v>5.8774994683113507E-2</v>
      </c>
      <c r="AL1309">
        <f>0</f>
        <v>0</v>
      </c>
      <c r="AN1309">
        <f t="shared" si="244"/>
        <v>8.8047572368584978E-7</v>
      </c>
    </row>
    <row r="1310" spans="7:40" x14ac:dyDescent="0.25">
      <c r="G1310">
        <f>G1309+($C$6/1700)</f>
        <v>0.3847058823529495</v>
      </c>
      <c r="H1310" s="7">
        <f t="shared" si="245"/>
        <v>0.38471</v>
      </c>
      <c r="I1310" s="7">
        <f t="shared" si="250"/>
        <v>1310</v>
      </c>
      <c r="J1310" s="7">
        <f t="shared" si="251"/>
        <v>11.485000000000069</v>
      </c>
      <c r="K1310" s="7">
        <v>-100</v>
      </c>
      <c r="L1310">
        <f>SQRT(ABS((6*J1310)/($C$2*$C$8)))</f>
        <v>5.8698381579052251E-2</v>
      </c>
      <c r="M1310">
        <f>(3*K1310)/($C$2*$C$3*2)</f>
        <v>-1.4999999999999999E-2</v>
      </c>
      <c r="N1310">
        <f t="shared" si="246"/>
        <v>5.8698381579052251E-2</v>
      </c>
      <c r="O1310">
        <f t="shared" si="247"/>
        <v>9.7979589711327184E-2</v>
      </c>
      <c r="P1310">
        <f t="shared" si="241"/>
        <v>-51108.734505051711</v>
      </c>
      <c r="Q1310">
        <f>0</f>
        <v>0</v>
      </c>
      <c r="R1310" s="12">
        <f>0</f>
        <v>0</v>
      </c>
      <c r="S1310">
        <f>0</f>
        <v>0</v>
      </c>
      <c r="T1310">
        <f>SIN(R1310)*$C$5</f>
        <v>0</v>
      </c>
      <c r="U1310">
        <f>IFERROR($C$3*S1310,0)</f>
        <v>0</v>
      </c>
      <c r="V1310">
        <f>ATAN((M1310/2)/ABS((G1310-$C$7)))</f>
        <v>-0.21282894038941205</v>
      </c>
      <c r="W1310">
        <f>SQRT(((O1310/2))^2+(ABS(G1310-$C$7))^2)</f>
        <v>6.0037473880042422E-2</v>
      </c>
      <c r="X1310">
        <f>0</f>
        <v>0</v>
      </c>
      <c r="Y1310">
        <f>G1310-$C$7</f>
        <v>3.4705882352949524E-2</v>
      </c>
      <c r="Z1310">
        <f t="shared" si="248"/>
        <v>8.4268864054427391E-7</v>
      </c>
      <c r="AA1310">
        <f>W1310/$C$5</f>
        <v>3.0018736940021209</v>
      </c>
      <c r="AB1310">
        <f>Y1310/$C$5</f>
        <v>1.7352941176474761</v>
      </c>
      <c r="AC1310">
        <f>$C$4/$C$5</f>
        <v>0</v>
      </c>
      <c r="AD1310">
        <f>IFERROR(ABS(((J1310*$C$5)/(4*Z1310))*((((1/(AA1310^3))-AA1310)*SIN(V1310))-(((4/(AA1310^5))-(5/(AA1310^3))+AA1310)*SIN(3*V1310))-(2*AC1310*((3/(AA1310^4))-(4/(AA1310^2))+1)*COS(2*V1310))+(2*AC1310*((1/(AA1310^2))-1)))),0)</f>
        <v>157751.81748128211</v>
      </c>
      <c r="AE1310">
        <f>IFERROR(ABS(((J1310*$C$5)/(4*Z1310))*((2*AC1310*((-(3/(AB1310^4)))+(2/(AB1310^2))+1)*SIN(2*X1310))-((1/(AB1310^3))*COS(X1310))+(((4/(AB1310^5))-((3/(AB1310^3))-AB1310))*COS(3*X1310)))),0)</f>
        <v>83410.349616536114</v>
      </c>
      <c r="AF1310">
        <f>MAX($C$8,AD1310)</f>
        <v>400000</v>
      </c>
      <c r="AG1310" s="11">
        <f>MAX(AE1310,$C$3,U1310)</f>
        <v>200000</v>
      </c>
      <c r="AH1310" s="11">
        <f t="shared" si="249"/>
        <v>5.8698381579052251E-2</v>
      </c>
      <c r="AI1310" s="11">
        <f>(3*K1310)/($C$2*$C$3*2)</f>
        <v>-1.4999999999999999E-2</v>
      </c>
      <c r="AJ1310">
        <f t="shared" si="242"/>
        <v>0.38471</v>
      </c>
      <c r="AK1310">
        <f t="shared" si="243"/>
        <v>5.8698381579052251E-2</v>
      </c>
      <c r="AL1310">
        <f>0</f>
        <v>0</v>
      </c>
      <c r="AN1310">
        <f t="shared" si="244"/>
        <v>8.500512925700816E-7</v>
      </c>
    </row>
    <row r="1311" spans="7:40" x14ac:dyDescent="0.25">
      <c r="G1311">
        <f>G1310+($C$6/1700)</f>
        <v>0.38500000000000834</v>
      </c>
      <c r="H1311" s="7">
        <f t="shared" si="245"/>
        <v>0.38500000000000001</v>
      </c>
      <c r="I1311" s="7">
        <f t="shared" si="250"/>
        <v>1311</v>
      </c>
      <c r="J1311" s="7">
        <f t="shared" si="251"/>
        <v>11.456000000000067</v>
      </c>
      <c r="K1311" s="7">
        <v>-100</v>
      </c>
      <c r="L1311">
        <f>SQRT(ABS((6*J1311)/($C$2*$C$8)))</f>
        <v>5.8624227073796206E-2</v>
      </c>
      <c r="M1311">
        <f>(3*K1311)/($C$2*$C$3*2)</f>
        <v>-1.4999999999999999E-2</v>
      </c>
      <c r="N1311">
        <f t="shared" si="246"/>
        <v>5.8624227073796206E-2</v>
      </c>
      <c r="O1311">
        <f t="shared" si="247"/>
        <v>9.7979589711327184E-2</v>
      </c>
      <c r="P1311">
        <f t="shared" si="241"/>
        <v>-51173.38257140002</v>
      </c>
      <c r="Q1311">
        <f>0</f>
        <v>0</v>
      </c>
      <c r="R1311" s="12">
        <f>0</f>
        <v>0</v>
      </c>
      <c r="S1311">
        <f>0</f>
        <v>0</v>
      </c>
      <c r="T1311">
        <f>SIN(R1311)*$C$5</f>
        <v>0</v>
      </c>
      <c r="U1311">
        <f>IFERROR($C$3*S1311,0)</f>
        <v>0</v>
      </c>
      <c r="V1311">
        <f>ATAN((M1311/2)/ABS((G1311-$C$7)))</f>
        <v>-0.21109333322269763</v>
      </c>
      <c r="W1311">
        <f>SQRT(((O1311/2))^2+(ABS(G1311-$C$7))^2)</f>
        <v>6.0207972893966358E-2</v>
      </c>
      <c r="X1311">
        <f>0</f>
        <v>0</v>
      </c>
      <c r="Y1311">
        <f>G1311-$C$7</f>
        <v>3.5000000000008358E-2</v>
      </c>
      <c r="Z1311">
        <f t="shared" si="248"/>
        <v>8.3949893169676656E-7</v>
      </c>
      <c r="AA1311">
        <f>W1311/$C$5</f>
        <v>3.0103986446983177</v>
      </c>
      <c r="AB1311">
        <f>Y1311/$C$5</f>
        <v>1.7500000000004179</v>
      </c>
      <c r="AC1311">
        <f>$C$4/$C$5</f>
        <v>0</v>
      </c>
      <c r="AD1311">
        <f>IFERROR(ABS(((J1311*$C$5)/(4*Z1311))*((((1/(AA1311^3))-AA1311)*SIN(V1311))-(((4/(AA1311^5))-(5/(AA1311^3))+AA1311)*SIN(3*V1311))-(2*AC1311*((3/(AA1311^4))-(4/(AA1311^2))+1)*COS(2*V1311))+(2*AC1311*((1/(AA1311^2))-1)))),0)</f>
        <v>157322.7023373413</v>
      </c>
      <c r="AE1311">
        <f>IFERROR(ABS(((J1311*$C$5)/(4*Z1311))*((2*AC1311*((-(3/(AB1311^4)))+(2/(AB1311^2))+1)*SIN(2*X1311))-((1/(AB1311^3))*COS(X1311))+(((4/(AB1311^5))-((3/(AB1311^3))-AB1311))*COS(3*X1311)))),0)</f>
        <v>85108.314834933204</v>
      </c>
      <c r="AF1311">
        <f>MAX($C$8,AD1311)</f>
        <v>400000</v>
      </c>
      <c r="AG1311" s="11">
        <f>MAX(AE1311,$C$3,U1311)</f>
        <v>200000</v>
      </c>
      <c r="AH1311" s="11">
        <f t="shared" si="249"/>
        <v>5.8624227073796206E-2</v>
      </c>
      <c r="AI1311" s="11">
        <f>(3*K1311)/($C$2*$C$3*2)</f>
        <v>-1.4999999999999999E-2</v>
      </c>
      <c r="AJ1311">
        <f t="shared" si="242"/>
        <v>0.38500000000000001</v>
      </c>
      <c r="AK1311">
        <f t="shared" si="243"/>
        <v>5.8624227073796206E-2</v>
      </c>
      <c r="AL1311">
        <f>0</f>
        <v>0</v>
      </c>
      <c r="AN1311">
        <f t="shared" si="244"/>
        <v>8.4897469043550774E-7</v>
      </c>
    </row>
    <row r="1312" spans="7:40" x14ac:dyDescent="0.25">
      <c r="G1312">
        <f>G1311+($C$6/1700)</f>
        <v>0.38529411764706717</v>
      </c>
      <c r="H1312" s="7">
        <f t="shared" si="245"/>
        <v>0.38529000000000002</v>
      </c>
      <c r="I1312" s="7">
        <f t="shared" si="250"/>
        <v>1312</v>
      </c>
      <c r="J1312" s="7">
        <f t="shared" si="251"/>
        <v>11.427000000000065</v>
      </c>
      <c r="K1312" s="7">
        <v>-100</v>
      </c>
      <c r="L1312">
        <f>SQRT(ABS((6*J1312)/($C$2*$C$8)))</f>
        <v>5.8549978650722152E-2</v>
      </c>
      <c r="M1312">
        <f>(3*K1312)/($C$2*$C$3*2)</f>
        <v>-1.4999999999999999E-2</v>
      </c>
      <c r="N1312">
        <f t="shared" si="246"/>
        <v>5.8549978650722152E-2</v>
      </c>
      <c r="O1312">
        <f t="shared" si="247"/>
        <v>9.7979589711327184E-2</v>
      </c>
      <c r="P1312">
        <f t="shared" si="241"/>
        <v>-51238.276582411665</v>
      </c>
      <c r="Q1312">
        <f>0</f>
        <v>0</v>
      </c>
      <c r="R1312" s="12">
        <f>0</f>
        <v>0</v>
      </c>
      <c r="S1312">
        <f>0</f>
        <v>0</v>
      </c>
      <c r="T1312">
        <f>SIN(R1312)*$C$5</f>
        <v>0</v>
      </c>
      <c r="U1312">
        <f>IFERROR($C$3*S1312,0)</f>
        <v>0</v>
      </c>
      <c r="V1312">
        <f>ATAN((M1312/2)/ABS((G1312-$C$7)))</f>
        <v>-0.2093853929534473</v>
      </c>
      <c r="W1312">
        <f>SQRT(((O1312/2))^2+(ABS(G1312-$C$7))^2)</f>
        <v>6.037942315462299E-2</v>
      </c>
      <c r="X1312">
        <f>0</f>
        <v>0</v>
      </c>
      <c r="Y1312">
        <f>G1312-$C$7</f>
        <v>3.5294117647067191E-2</v>
      </c>
      <c r="Z1312">
        <f t="shared" si="248"/>
        <v>8.3631325755225739E-7</v>
      </c>
      <c r="AA1312">
        <f>W1312/$C$5</f>
        <v>3.0189711577311495</v>
      </c>
      <c r="AB1312">
        <f>Y1312/$C$5</f>
        <v>1.7647058823533595</v>
      </c>
      <c r="AC1312">
        <f>$C$4/$C$5</f>
        <v>0</v>
      </c>
      <c r="AD1312">
        <f>IFERROR(ABS(((J1312*$C$5)/(4*Z1312))*((((1/(AA1312^3))-AA1312)*SIN(V1312))-(((4/(AA1312^5))-(5/(AA1312^3))+AA1312)*SIN(3*V1312))-(2*AC1312*((3/(AA1312^4))-(4/(AA1312^2))+1)*COS(2*V1312))+(2*AC1312*((1/(AA1312^2))-1)))),0)</f>
        <v>156902.71024894645</v>
      </c>
      <c r="AE1312">
        <f>IFERROR(ABS(((J1312*$C$5)/(4*Z1312))*((2*AC1312*((-(3/(AB1312^4)))+(2/(AB1312^2))+1)*SIN(2*X1312))-((1/(AB1312^3))*COS(X1312))+(((4/(AB1312^5))-((3/(AB1312^3))-AB1312))*COS(3*X1312)))),0)</f>
        <v>86802.78809006908</v>
      </c>
      <c r="AF1312">
        <f>MAX($C$8,AD1312)</f>
        <v>400000</v>
      </c>
      <c r="AG1312" s="11">
        <f>MAX(AE1312,$C$3,U1312)</f>
        <v>200000</v>
      </c>
      <c r="AH1312" s="11">
        <f t="shared" si="249"/>
        <v>5.8549978650722152E-2</v>
      </c>
      <c r="AI1312" s="11">
        <f>(3*K1312)/($C$2*$C$3*2)</f>
        <v>-1.4999999999999999E-2</v>
      </c>
      <c r="AJ1312">
        <f t="shared" si="242"/>
        <v>0.38529000000000002</v>
      </c>
      <c r="AK1312">
        <f t="shared" si="243"/>
        <v>5.8549978650722152E-2</v>
      </c>
      <c r="AL1312">
        <f>0</f>
        <v>0</v>
      </c>
      <c r="AN1312">
        <f t="shared" si="244"/>
        <v>8.7709606087351431E-7</v>
      </c>
    </row>
    <row r="1313" spans="7:40" x14ac:dyDescent="0.25">
      <c r="G1313">
        <f>G1312+($C$6/1700)</f>
        <v>0.385588235294126</v>
      </c>
      <c r="H1313" s="7">
        <f t="shared" si="245"/>
        <v>0.38558999999999999</v>
      </c>
      <c r="I1313" s="7">
        <f t="shared" si="250"/>
        <v>1313</v>
      </c>
      <c r="J1313" s="7">
        <f t="shared" si="251"/>
        <v>11.39700000000007</v>
      </c>
      <c r="K1313" s="7">
        <v>-100</v>
      </c>
      <c r="L1313">
        <f>SQRT(ABS((6*J1313)/($C$2*$C$8)))</f>
        <v>5.8473070724907386E-2</v>
      </c>
      <c r="M1313">
        <f>(3*K1313)/($C$2*$C$3*2)</f>
        <v>-1.4999999999999999E-2</v>
      </c>
      <c r="N1313">
        <f t="shared" si="246"/>
        <v>5.8473070724907386E-2</v>
      </c>
      <c r="O1313">
        <f t="shared" si="247"/>
        <v>9.7979589711327184E-2</v>
      </c>
      <c r="P1313">
        <f t="shared" si="241"/>
        <v>-51305.668794338002</v>
      </c>
      <c r="Q1313">
        <f>0</f>
        <v>0</v>
      </c>
      <c r="R1313" s="12">
        <f>0</f>
        <v>0</v>
      </c>
      <c r="S1313">
        <f>0</f>
        <v>0</v>
      </c>
      <c r="T1313">
        <f>SIN(R1313)*$C$5</f>
        <v>0</v>
      </c>
      <c r="U1313">
        <f>IFERROR($C$3*S1313,0)</f>
        <v>0</v>
      </c>
      <c r="V1313">
        <f>ATAN((M1313/2)/ABS((G1313-$C$7)))</f>
        <v>-0.20770447299607656</v>
      </c>
      <c r="W1313">
        <f>SQRT(((O1313/2))^2+(ABS(G1313-$C$7))^2)</f>
        <v>6.0551816581751537E-2</v>
      </c>
      <c r="X1313">
        <f>0</f>
        <v>0</v>
      </c>
      <c r="Y1313">
        <f>G1313-$C$7</f>
        <v>3.5588235294126025E-2</v>
      </c>
      <c r="Z1313">
        <f t="shared" si="248"/>
        <v>8.3302198381471708E-7</v>
      </c>
      <c r="AA1313">
        <f>W1313/$C$5</f>
        <v>3.0275908290875768</v>
      </c>
      <c r="AB1313">
        <f>Y1313/$C$5</f>
        <v>1.7794117647063012</v>
      </c>
      <c r="AC1313">
        <f>$C$4/$C$5</f>
        <v>0</v>
      </c>
      <c r="AD1313">
        <f>IFERROR(ABS(((J1313*$C$5)/(4*Z1313))*((((1/(AA1313^3))-AA1313)*SIN(V1313))-(((4/(AA1313^5))-(5/(AA1313^3))+AA1313)*SIN(3*V1313))-(2*AC1313*((3/(AA1313^4))-(4/(AA1313^2))+1)*COS(2*V1313))+(2*AC1313*((1/(AA1313^2))-1)))),0)</f>
        <v>156498.55252415224</v>
      </c>
      <c r="AE1313">
        <f>IFERROR(ABS(((J1313*$C$5)/(4*Z1313))*((2*AC1313*((-(3/(AB1313^4)))+(2/(AB1313^2))+1)*SIN(2*X1313))-((1/(AB1313^3))*COS(X1313))+(((4/(AB1313^5))-((3/(AB1313^3))-AB1313))*COS(3*X1313)))),0)</f>
        <v>88497.410088934907</v>
      </c>
      <c r="AF1313">
        <f>MAX($C$8,AD1313)</f>
        <v>400000</v>
      </c>
      <c r="AG1313" s="11">
        <f>MAX(AE1313,$C$3,U1313)</f>
        <v>200000</v>
      </c>
      <c r="AH1313" s="11">
        <f t="shared" si="249"/>
        <v>5.8473070724907386E-2</v>
      </c>
      <c r="AI1313" s="11">
        <f>(3*K1313)/($C$2*$C$3*2)</f>
        <v>-1.4999999999999999E-2</v>
      </c>
      <c r="AJ1313">
        <f t="shared" si="242"/>
        <v>0.38558999999999999</v>
      </c>
      <c r="AK1313">
        <f t="shared" si="243"/>
        <v>5.8473070724907386E-2</v>
      </c>
      <c r="AL1313">
        <f>0</f>
        <v>0</v>
      </c>
      <c r="AN1313">
        <f t="shared" si="244"/>
        <v>8.4678013675337591E-7</v>
      </c>
    </row>
    <row r="1314" spans="7:40" x14ac:dyDescent="0.25">
      <c r="G1314">
        <f>G1313+($C$6/1700)</f>
        <v>0.38588235294118484</v>
      </c>
      <c r="H1314" s="7">
        <f t="shared" si="245"/>
        <v>0.38588</v>
      </c>
      <c r="I1314" s="7">
        <f t="shared" si="250"/>
        <v>1314</v>
      </c>
      <c r="J1314" s="7">
        <f t="shared" si="251"/>
        <v>11.368000000000068</v>
      </c>
      <c r="K1314" s="7">
        <v>-100</v>
      </c>
      <c r="L1314">
        <f>SQRT(ABS((6*J1314)/($C$2*$C$8)))</f>
        <v>5.8398630120919962E-2</v>
      </c>
      <c r="M1314">
        <f>(3*K1314)/($C$2*$C$3*2)</f>
        <v>-1.4999999999999999E-2</v>
      </c>
      <c r="N1314">
        <f t="shared" si="246"/>
        <v>5.8398630120919962E-2</v>
      </c>
      <c r="O1314">
        <f t="shared" si="247"/>
        <v>9.7979589711327184E-2</v>
      </c>
      <c r="P1314">
        <f t="shared" si="241"/>
        <v>-51371.068016290999</v>
      </c>
      <c r="Q1314">
        <f>0</f>
        <v>0</v>
      </c>
      <c r="R1314" s="12">
        <f>0</f>
        <v>0</v>
      </c>
      <c r="S1314">
        <f>0</f>
        <v>0</v>
      </c>
      <c r="T1314">
        <f>SIN(R1314)*$C$5</f>
        <v>0</v>
      </c>
      <c r="U1314">
        <f>IFERROR($C$3*S1314,0)</f>
        <v>0</v>
      </c>
      <c r="V1314">
        <f>ATAN((M1314/2)/ABS((G1314-$C$7)))</f>
        <v>-0.2060499464518282</v>
      </c>
      <c r="W1314">
        <f>SQRT(((O1314/2))^2+(ABS(G1314-$C$7))^2)</f>
        <v>6.0725145142648776E-2</v>
      </c>
      <c r="X1314">
        <f>0</f>
        <v>0</v>
      </c>
      <c r="Y1314">
        <f>G1314-$C$7</f>
        <v>3.5882352941184859E-2</v>
      </c>
      <c r="Z1314">
        <f t="shared" si="248"/>
        <v>8.2984453401827744E-7</v>
      </c>
      <c r="AA1314">
        <f>W1314/$C$5</f>
        <v>3.0362572571324389</v>
      </c>
      <c r="AB1314">
        <f>Y1314/$C$5</f>
        <v>1.7941176470592428</v>
      </c>
      <c r="AC1314">
        <f>$C$4/$C$5</f>
        <v>0</v>
      </c>
      <c r="AD1314">
        <f>IFERROR(ABS(((J1314*$C$5)/(4*Z1314))*((((1/(AA1314^3))-AA1314)*SIN(V1314))-(((4/(AA1314^5))-(5/(AA1314^3))+AA1314)*SIN(3*V1314))-(2*AC1314*((3/(AA1314^4))-(4/(AA1314^2))+1)*COS(2*V1314))+(2*AC1314*((1/(AA1314^2))-1)))),0)</f>
        <v>156096.34694845317</v>
      </c>
      <c r="AE1314">
        <f>IFERROR(ABS(((J1314*$C$5)/(4*Z1314))*((2*AC1314*((-(3/(AB1314^4)))+(2/(AB1314^2))+1)*SIN(2*X1314))-((1/(AB1314^3))*COS(X1314))+(((4/(AB1314^5))-((3/(AB1314^3))-AB1314))*COS(3*X1314)))),0)</f>
        <v>90184.300941387337</v>
      </c>
      <c r="AF1314">
        <f>MAX($C$8,AD1314)</f>
        <v>400000</v>
      </c>
      <c r="AG1314" s="11">
        <f>MAX(AE1314,$C$3,U1314)</f>
        <v>200000</v>
      </c>
      <c r="AH1314" s="11">
        <f t="shared" si="249"/>
        <v>5.8398630120919962E-2</v>
      </c>
      <c r="AI1314" s="11">
        <f>(3*K1314)/($C$2*$C$3*2)</f>
        <v>-1.4999999999999999E-2</v>
      </c>
      <c r="AJ1314">
        <f t="shared" si="242"/>
        <v>0.38588</v>
      </c>
      <c r="AK1314">
        <f t="shared" si="243"/>
        <v>5.8398630120919962E-2</v>
      </c>
      <c r="AL1314">
        <f>0</f>
        <v>0</v>
      </c>
      <c r="AN1314">
        <f t="shared" si="244"/>
        <v>8.7482283920809897E-7</v>
      </c>
    </row>
    <row r="1315" spans="7:40" x14ac:dyDescent="0.25">
      <c r="G1315">
        <f>G1314+($C$6/1700)</f>
        <v>0.38617647058824367</v>
      </c>
      <c r="H1315" s="7">
        <f t="shared" si="245"/>
        <v>0.38618000000000002</v>
      </c>
      <c r="I1315" s="7">
        <f t="shared" si="250"/>
        <v>1315</v>
      </c>
      <c r="J1315" s="7">
        <f t="shared" si="251"/>
        <v>11.338000000000065</v>
      </c>
      <c r="K1315" s="7">
        <v>-100</v>
      </c>
      <c r="L1315">
        <f>SQRT(ABS((6*J1315)/($C$2*$C$8)))</f>
        <v>5.8321522613868887E-2</v>
      </c>
      <c r="M1315">
        <f>(3*K1315)/($C$2*$C$3*2)</f>
        <v>-1.4999999999999999E-2</v>
      </c>
      <c r="N1315">
        <f t="shared" si="246"/>
        <v>5.8321522613868887E-2</v>
      </c>
      <c r="O1315">
        <f t="shared" si="247"/>
        <v>9.7979589711327184E-2</v>
      </c>
      <c r="P1315">
        <f t="shared" si="241"/>
        <v>-51438.986253191521</v>
      </c>
      <c r="Q1315">
        <f>0</f>
        <v>0</v>
      </c>
      <c r="R1315" s="12">
        <f>0</f>
        <v>0</v>
      </c>
      <c r="S1315">
        <f>0</f>
        <v>0</v>
      </c>
      <c r="T1315">
        <f>SIN(R1315)*$C$5</f>
        <v>0</v>
      </c>
      <c r="U1315">
        <f>IFERROR($C$3*S1315,0)</f>
        <v>0</v>
      </c>
      <c r="V1315">
        <f>ATAN((M1315/2)/ABS((G1315-$C$7)))</f>
        <v>-0.2044212053771004</v>
      </c>
      <c r="W1315">
        <f>SQRT(((O1315/2))^2+(ABS(G1315-$C$7))^2)</f>
        <v>6.0899400852734702E-2</v>
      </c>
      <c r="X1315">
        <f>0</f>
        <v>0</v>
      </c>
      <c r="Y1315">
        <f>G1315-$C$7</f>
        <v>3.6176470588243692E-2</v>
      </c>
      <c r="Z1315">
        <f t="shared" si="248"/>
        <v>8.2656177924506167E-7</v>
      </c>
      <c r="AA1315">
        <f>W1315/$C$5</f>
        <v>3.0449700426367352</v>
      </c>
      <c r="AB1315">
        <f>Y1315/$C$5</f>
        <v>1.8088235294121846</v>
      </c>
      <c r="AC1315">
        <f>$C$4/$C$5</f>
        <v>0</v>
      </c>
      <c r="AD1315">
        <f>IFERROR(ABS(((J1315*$C$5)/(4*Z1315))*((((1/(AA1315^3))-AA1315)*SIN(V1315))-(((4/(AA1315^5))-(5/(AA1315^3))+AA1315)*SIN(3*V1315))-(2*AC1315*((3/(AA1315^4))-(4/(AA1315^2))+1)*COS(2*V1315))+(2*AC1315*((1/(AA1315^2))-1)))),0)</f>
        <v>155709.67692983852</v>
      </c>
      <c r="AE1315">
        <f>IFERROR(ABS(((J1315*$C$5)/(4*Z1315))*((2*AC1315*((-(3/(AB1315^4)))+(2/(AB1315^2))+1)*SIN(2*X1315))-((1/(AB1315^3))*COS(X1315))+(((4/(AB1315^5))-((3/(AB1315^3))-AB1315))*COS(3*X1315)))),0)</f>
        <v>91871.14852525045</v>
      </c>
      <c r="AF1315">
        <f>MAX($C$8,AD1315)</f>
        <v>400000</v>
      </c>
      <c r="AG1315" s="11">
        <f>MAX(AE1315,$C$3,U1315)</f>
        <v>200000</v>
      </c>
      <c r="AH1315" s="11">
        <f t="shared" si="249"/>
        <v>5.8321522613868887E-2</v>
      </c>
      <c r="AI1315" s="11">
        <f>(3*K1315)/($C$2*$C$3*2)</f>
        <v>-1.4999999999999999E-2</v>
      </c>
      <c r="AJ1315">
        <f t="shared" si="242"/>
        <v>0.38618000000000002</v>
      </c>
      <c r="AK1315">
        <f t="shared" si="243"/>
        <v>5.8321522613868887E-2</v>
      </c>
      <c r="AL1315">
        <f>0</f>
        <v>0</v>
      </c>
      <c r="AN1315">
        <f t="shared" si="244"/>
        <v>8.4457988076900861E-7</v>
      </c>
    </row>
    <row r="1316" spans="7:40" x14ac:dyDescent="0.25">
      <c r="G1316">
        <f>G1315+($C$6/1700)</f>
        <v>0.3864705882353025</v>
      </c>
      <c r="H1316" s="7">
        <f t="shared" si="245"/>
        <v>0.38646999999999998</v>
      </c>
      <c r="I1316" s="7">
        <f t="shared" si="250"/>
        <v>1316</v>
      </c>
      <c r="J1316" s="7">
        <f t="shared" si="251"/>
        <v>11.309000000000069</v>
      </c>
      <c r="K1316" s="7">
        <v>-100</v>
      </c>
      <c r="L1316">
        <f>SQRT(ABS((6*J1316)/($C$2*$C$8)))</f>
        <v>5.8246888328905781E-2</v>
      </c>
      <c r="M1316">
        <f>(3*K1316)/($C$2*$C$3*2)</f>
        <v>-1.4999999999999999E-2</v>
      </c>
      <c r="N1316">
        <f t="shared" si="246"/>
        <v>5.8246888328905781E-2</v>
      </c>
      <c r="O1316">
        <f t="shared" si="247"/>
        <v>9.7979589711327184E-2</v>
      </c>
      <c r="P1316">
        <f t="shared" si="241"/>
        <v>-51504.897275537558</v>
      </c>
      <c r="Q1316">
        <f>0</f>
        <v>0</v>
      </c>
      <c r="R1316" s="12">
        <f>0</f>
        <v>0</v>
      </c>
      <c r="S1316">
        <f>0</f>
        <v>0</v>
      </c>
      <c r="T1316">
        <f>SIN(R1316)*$C$5</f>
        <v>0</v>
      </c>
      <c r="U1316">
        <f>IFERROR($C$3*S1316,0)</f>
        <v>0</v>
      </c>
      <c r="V1316">
        <f>ATAN((M1316/2)/ABS((G1316-$C$7)))</f>
        <v>-0.20281766008360755</v>
      </c>
      <c r="W1316">
        <f>SQRT(((O1316/2))^2+(ABS(G1316-$C$7))^2)</f>
        <v>6.1074575776086978E-2</v>
      </c>
      <c r="X1316">
        <f>0</f>
        <v>0</v>
      </c>
      <c r="Y1316">
        <f>G1316-$C$7</f>
        <v>3.6470588235302526E-2</v>
      </c>
      <c r="Z1316">
        <f t="shared" si="248"/>
        <v>8.2339257513949933E-7</v>
      </c>
      <c r="AA1316">
        <f>W1316/$C$5</f>
        <v>3.0537287888043489</v>
      </c>
      <c r="AB1316">
        <f>Y1316/$C$5</f>
        <v>1.8235294117651262</v>
      </c>
      <c r="AC1316">
        <f>$C$4/$C$5</f>
        <v>0</v>
      </c>
      <c r="AD1316">
        <f>IFERROR(ABS(((J1316*$C$5)/(4*Z1316))*((((1/(AA1316^3))-AA1316)*SIN(V1316))-(((4/(AA1316^5))-(5/(AA1316^3))+AA1316)*SIN(3*V1316))-(2*AC1316*((3/(AA1316^4))-(4/(AA1316^2))+1)*COS(2*V1316))+(2*AC1316*((1/(AA1316^2))-1)))),0)</f>
        <v>155324.66443456191</v>
      </c>
      <c r="AE1316">
        <f>IFERROR(ABS(((J1316*$C$5)/(4*Z1316))*((2*AC1316*((-(3/(AB1316^4)))+(2/(AB1316^2))+1)*SIN(2*X1316))-((1/(AB1316^3))*COS(X1316))+(((4/(AB1316^5))-((3/(AB1316^3))-AB1316))*COS(3*X1316)))),0)</f>
        <v>93549.807325973132</v>
      </c>
      <c r="AF1316">
        <f>MAX($C$8,AD1316)</f>
        <v>400000</v>
      </c>
      <c r="AG1316" s="11">
        <f>MAX(AE1316,$C$3,U1316)</f>
        <v>200000</v>
      </c>
      <c r="AH1316" s="11">
        <f t="shared" si="249"/>
        <v>5.8246888328905781E-2</v>
      </c>
      <c r="AI1316" s="11">
        <f>(3*K1316)/($C$2*$C$3*2)</f>
        <v>-1.4999999999999999E-2</v>
      </c>
      <c r="AJ1316">
        <f t="shared" si="242"/>
        <v>0.38646999999999998</v>
      </c>
      <c r="AK1316">
        <f t="shared" si="243"/>
        <v>5.8246888328905781E-2</v>
      </c>
      <c r="AL1316">
        <f>0</f>
        <v>0</v>
      </c>
      <c r="AN1316">
        <f t="shared" si="244"/>
        <v>8.4349629519048009E-7</v>
      </c>
    </row>
    <row r="1317" spans="7:40" x14ac:dyDescent="0.25">
      <c r="G1317">
        <f>G1316+($C$6/1700)</f>
        <v>0.38676470588236134</v>
      </c>
      <c r="H1317" s="7">
        <f t="shared" si="245"/>
        <v>0.38675999999999999</v>
      </c>
      <c r="I1317" s="7">
        <f t="shared" si="250"/>
        <v>1317</v>
      </c>
      <c r="J1317" s="7">
        <f t="shared" si="251"/>
        <v>11.280000000000067</v>
      </c>
      <c r="K1317" s="7">
        <v>-100</v>
      </c>
      <c r="L1317">
        <f>SQRT(ABS((6*J1317)/($C$2*$C$8)))</f>
        <v>5.817215828899612E-2</v>
      </c>
      <c r="M1317">
        <f>(3*K1317)/($C$2*$C$3*2)</f>
        <v>-1.4999999999999999E-2</v>
      </c>
      <c r="N1317">
        <f t="shared" si="246"/>
        <v>5.817215828899612E-2</v>
      </c>
      <c r="O1317">
        <f t="shared" si="247"/>
        <v>9.7979589711327184E-2</v>
      </c>
      <c r="P1317">
        <f t="shared" si="241"/>
        <v>-51571.06231293951</v>
      </c>
      <c r="Q1317">
        <f>0</f>
        <v>0</v>
      </c>
      <c r="R1317" s="12">
        <f>0</f>
        <v>0</v>
      </c>
      <c r="S1317">
        <f>0</f>
        <v>0</v>
      </c>
      <c r="T1317">
        <f>SIN(R1317)*$C$5</f>
        <v>0</v>
      </c>
      <c r="U1317">
        <f>IFERROR($C$3*S1317,0)</f>
        <v>0</v>
      </c>
      <c r="V1317">
        <f>ATAN((M1317/2)/ABS((G1317-$C$7)))</f>
        <v>-0.20123873846880022</v>
      </c>
      <c r="W1317">
        <f>SQRT(((O1317/2))^2+(ABS(G1317-$C$7))^2)</f>
        <v>6.1250662025944987E-2</v>
      </c>
      <c r="X1317">
        <f>0</f>
        <v>0</v>
      </c>
      <c r="Y1317">
        <f>G1317-$C$7</f>
        <v>3.6764705882361359E-2</v>
      </c>
      <c r="Z1317">
        <f t="shared" si="248"/>
        <v>8.2022743187485023E-7</v>
      </c>
      <c r="AA1317">
        <f>W1317/$C$5</f>
        <v>3.0625331012972494</v>
      </c>
      <c r="AB1317">
        <f>Y1317/$C$5</f>
        <v>1.838235294118068</v>
      </c>
      <c r="AC1317">
        <f>$C$4/$C$5</f>
        <v>0</v>
      </c>
      <c r="AD1317">
        <f>IFERROR(ABS(((J1317*$C$5)/(4*Z1317))*((((1/(AA1317^3))-AA1317)*SIN(V1317))-(((4/(AA1317^5))-(5/(AA1317^3))+AA1317)*SIN(3*V1317))-(2*AC1317*((3/(AA1317^4))-(4/(AA1317^2))+1)*COS(2*V1317))+(2*AC1317*((1/(AA1317^2))-1)))),0)</f>
        <v>154948.03207195731</v>
      </c>
      <c r="AE1317">
        <f>IFERROR(ABS(((J1317*$C$5)/(4*Z1317))*((2*AC1317*((-(3/(AB1317^4)))+(2/(AB1317^2))+1)*SIN(2*X1317))-((1/(AB1317^3))*COS(X1317))+(((4/(AB1317^5))-((3/(AB1317^3))-AB1317))*COS(3*X1317)))),0)</f>
        <v>95224.14704734426</v>
      </c>
      <c r="AF1317">
        <f>MAX($C$8,AD1317)</f>
        <v>400000</v>
      </c>
      <c r="AG1317" s="11">
        <f>MAX(AE1317,$C$3,U1317)</f>
        <v>200000</v>
      </c>
      <c r="AH1317" s="11">
        <f t="shared" si="249"/>
        <v>5.817215828899612E-2</v>
      </c>
      <c r="AI1317" s="11">
        <f>(3*K1317)/($C$2*$C$3*2)</f>
        <v>-1.4999999999999999E-2</v>
      </c>
      <c r="AJ1317">
        <f t="shared" si="242"/>
        <v>0.38675999999999999</v>
      </c>
      <c r="AK1317">
        <f t="shared" si="243"/>
        <v>5.817215828899612E-2</v>
      </c>
      <c r="AL1317">
        <f>0</f>
        <v>0</v>
      </c>
      <c r="AN1317">
        <f t="shared" si="244"/>
        <v>8.7142125289673667E-7</v>
      </c>
    </row>
    <row r="1318" spans="7:40" x14ac:dyDescent="0.25">
      <c r="G1318">
        <f>G1317+($C$6/1700)</f>
        <v>0.38705882352942017</v>
      </c>
      <c r="H1318" s="7">
        <f t="shared" si="245"/>
        <v>0.38706000000000002</v>
      </c>
      <c r="I1318" s="7">
        <f t="shared" si="250"/>
        <v>1318</v>
      </c>
      <c r="J1318" s="7">
        <f t="shared" si="251"/>
        <v>11.250000000000064</v>
      </c>
      <c r="K1318" s="7">
        <v>-100</v>
      </c>
      <c r="L1318">
        <f>SQRT(ABS((6*J1318)/($C$2*$C$8)))</f>
        <v>5.8094750193111416E-2</v>
      </c>
      <c r="M1318">
        <f>(3*K1318)/($C$2*$C$3*2)</f>
        <v>-1.4999999999999999E-2</v>
      </c>
      <c r="N1318">
        <f t="shared" si="246"/>
        <v>5.8094750193111416E-2</v>
      </c>
      <c r="O1318">
        <f t="shared" si="247"/>
        <v>9.7979589711327184E-2</v>
      </c>
      <c r="P1318">
        <f t="shared" si="241"/>
        <v>-51639.777949432078</v>
      </c>
      <c r="Q1318">
        <f>0</f>
        <v>0</v>
      </c>
      <c r="R1318" s="12">
        <f>0</f>
        <v>0</v>
      </c>
      <c r="S1318">
        <f>0</f>
        <v>0</v>
      </c>
      <c r="T1318">
        <f>SIN(R1318)*$C$5</f>
        <v>0</v>
      </c>
      <c r="U1318">
        <f>IFERROR($C$3*S1318,0)</f>
        <v>0</v>
      </c>
      <c r="V1318">
        <f>ATAN((M1318/2)/ABS((G1318-$C$7)))</f>
        <v>-0.19968388537505732</v>
      </c>
      <c r="W1318">
        <f>SQRT(((O1318/2))^2+(ABS(G1318-$C$7))^2)</f>
        <v>6.1427651765183978E-2</v>
      </c>
      <c r="X1318">
        <f>0</f>
        <v>0</v>
      </c>
      <c r="Y1318">
        <f>G1318-$C$7</f>
        <v>3.7058823529420193E-2</v>
      </c>
      <c r="Z1318">
        <f t="shared" si="248"/>
        <v>8.1695742459063385E-7</v>
      </c>
      <c r="AA1318">
        <f>W1318/$C$5</f>
        <v>3.071382588259199</v>
      </c>
      <c r="AB1318">
        <f>Y1318/$C$5</f>
        <v>1.8529411764710095</v>
      </c>
      <c r="AC1318">
        <f>$C$4/$C$5</f>
        <v>0</v>
      </c>
      <c r="AD1318">
        <f>IFERROR(ABS(((J1318*$C$5)/(4*Z1318))*((((1/(AA1318^3))-AA1318)*SIN(V1318))-(((4/(AA1318^5))-(5/(AA1318^3))+AA1318)*SIN(3*V1318))-(2*AC1318*((3/(AA1318^4))-(4/(AA1318^2))+1)*COS(2*V1318))+(2*AC1318*((1/(AA1318^2))-1)))),0)</f>
        <v>154586.50909343868</v>
      </c>
      <c r="AE1318">
        <f>IFERROR(ABS(((J1318*$C$5)/(4*Z1318))*((2*AC1318*((-(3/(AB1318^4)))+(2/(AB1318^2))+1)*SIN(2*X1318))-((1/(AB1318^3))*COS(X1318))+(((4/(AB1318^5))-((3/(AB1318^3))-AB1318))*COS(3*X1318)))),0)</f>
        <v>96898.40430908509</v>
      </c>
      <c r="AF1318">
        <f>MAX($C$8,AD1318)</f>
        <v>400000</v>
      </c>
      <c r="AG1318" s="11">
        <f>MAX(AE1318,$C$3,U1318)</f>
        <v>200000</v>
      </c>
      <c r="AH1318" s="11">
        <f t="shared" si="249"/>
        <v>5.8094750193111416E-2</v>
      </c>
      <c r="AI1318" s="11">
        <f>(3*K1318)/($C$2*$C$3*2)</f>
        <v>-1.4999999999999999E-2</v>
      </c>
      <c r="AJ1318">
        <f t="shared" si="242"/>
        <v>0.38706000000000002</v>
      </c>
      <c r="AK1318">
        <f t="shared" si="243"/>
        <v>5.8094750193111416E-2</v>
      </c>
      <c r="AL1318">
        <f>0</f>
        <v>0</v>
      </c>
      <c r="AN1318">
        <f t="shared" si="244"/>
        <v>8.4128745087518387E-7</v>
      </c>
    </row>
    <row r="1319" spans="7:40" x14ac:dyDescent="0.25">
      <c r="G1319">
        <f>G1318+($C$6/1700)</f>
        <v>0.387352941176479</v>
      </c>
      <c r="H1319" s="7">
        <f t="shared" si="245"/>
        <v>0.38735000000000003</v>
      </c>
      <c r="I1319" s="7">
        <f t="shared" si="250"/>
        <v>1319</v>
      </c>
      <c r="J1319" s="7">
        <f t="shared" si="251"/>
        <v>11.221000000000062</v>
      </c>
      <c r="K1319" s="7">
        <v>-100</v>
      </c>
      <c r="L1319">
        <f>SQRT(ABS((6*J1319)/($C$2*$C$8)))</f>
        <v>5.8019824198286045E-2</v>
      </c>
      <c r="M1319">
        <f>(3*K1319)/($C$2*$C$3*2)</f>
        <v>-1.4999999999999999E-2</v>
      </c>
      <c r="N1319">
        <f t="shared" si="246"/>
        <v>5.8019824198286045E-2</v>
      </c>
      <c r="O1319">
        <f t="shared" si="247"/>
        <v>9.7979589711327184E-2</v>
      </c>
      <c r="P1319">
        <f t="shared" si="241"/>
        <v>-51706.464841177898</v>
      </c>
      <c r="Q1319">
        <f>0</f>
        <v>0</v>
      </c>
      <c r="R1319" s="12">
        <f>0</f>
        <v>0</v>
      </c>
      <c r="S1319">
        <f>0</f>
        <v>0</v>
      </c>
      <c r="T1319">
        <f>SIN(R1319)*$C$5</f>
        <v>0</v>
      </c>
      <c r="U1319">
        <f>IFERROR($C$3*S1319,0)</f>
        <v>0</v>
      </c>
      <c r="V1319">
        <f>ATAN((M1319/2)/ABS((G1319-$C$7)))</f>
        <v>-0.19815256197624334</v>
      </c>
      <c r="W1319">
        <f>SQRT(((O1319/2))^2+(ABS(G1319-$C$7))^2)</f>
        <v>6.1605537206760118E-2</v>
      </c>
      <c r="X1319">
        <f>0</f>
        <v>0</v>
      </c>
      <c r="Y1319">
        <f>G1319-$C$7</f>
        <v>3.7352941176479026E-2</v>
      </c>
      <c r="Z1319">
        <f t="shared" si="248"/>
        <v>8.1380055916121426E-7</v>
      </c>
      <c r="AA1319">
        <f>W1319/$C$5</f>
        <v>3.0802768603380057</v>
      </c>
      <c r="AB1319">
        <f>Y1319/$C$5</f>
        <v>1.8676470588239513</v>
      </c>
      <c r="AC1319">
        <f>$C$4/$C$5</f>
        <v>0</v>
      </c>
      <c r="AD1319">
        <f>IFERROR(ABS(((J1319*$C$5)/(4*Z1319))*((((1/(AA1319^3))-AA1319)*SIN(V1319))-(((4/(AA1319^5))-(5/(AA1319^3))+AA1319)*SIN(3*V1319))-(2*AC1319*((3/(AA1319^4))-(4/(AA1319^2))+1)*COS(2*V1319))+(2*AC1319*((1/(AA1319^2))-1)))),0)</f>
        <v>154226.2189252892</v>
      </c>
      <c r="AE1319">
        <f>IFERROR(ABS(((J1319*$C$5)/(4*Z1319))*((2*AC1319*((-(3/(AB1319^4)))+(2/(AB1319^2))+1)*SIN(2*X1319))-((1/(AB1319^3))*COS(X1319))+(((4/(AB1319^5))-((3/(AB1319^3))-AB1319))*COS(3*X1319)))),0)</f>
        <v>98564.006781155578</v>
      </c>
      <c r="AF1319">
        <f>MAX($C$8,AD1319)</f>
        <v>400000</v>
      </c>
      <c r="AG1319" s="11">
        <f>MAX(AE1319,$C$3,U1319)</f>
        <v>200000</v>
      </c>
      <c r="AH1319" s="11">
        <f t="shared" si="249"/>
        <v>5.8019824198286045E-2</v>
      </c>
      <c r="AI1319" s="11">
        <f>(3*K1319)/($C$2*$C$3*2)</f>
        <v>-1.4999999999999999E-2</v>
      </c>
      <c r="AJ1319">
        <f t="shared" si="242"/>
        <v>0.38735000000000003</v>
      </c>
      <c r="AK1319">
        <f t="shared" si="243"/>
        <v>5.8019824198286045E-2</v>
      </c>
      <c r="AL1319">
        <f>0</f>
        <v>0</v>
      </c>
      <c r="AN1319">
        <f t="shared" si="244"/>
        <v>8.6913318887259055E-7</v>
      </c>
    </row>
    <row r="1320" spans="7:40" x14ac:dyDescent="0.25">
      <c r="G1320">
        <f>G1319+($C$6/1700)</f>
        <v>0.38764705882353784</v>
      </c>
      <c r="H1320" s="7">
        <f t="shared" si="245"/>
        <v>0.38764999999999999</v>
      </c>
      <c r="I1320" s="7">
        <f t="shared" si="250"/>
        <v>1320</v>
      </c>
      <c r="J1320" s="7">
        <f t="shared" si="251"/>
        <v>11.191000000000066</v>
      </c>
      <c r="K1320" s="7">
        <v>-100</v>
      </c>
      <c r="L1320">
        <f>SQRT(ABS((6*J1320)/($C$2*$C$8)))</f>
        <v>5.7942212591512415E-2</v>
      </c>
      <c r="M1320">
        <f>(3*K1320)/($C$2*$C$3*2)</f>
        <v>-1.4999999999999999E-2</v>
      </c>
      <c r="N1320">
        <f t="shared" si="246"/>
        <v>5.7942212591512415E-2</v>
      </c>
      <c r="O1320">
        <f t="shared" si="247"/>
        <v>9.7979589711327184E-2</v>
      </c>
      <c r="P1320">
        <f t="shared" si="241"/>
        <v>-51775.723877680342</v>
      </c>
      <c r="Q1320">
        <f>0</f>
        <v>0</v>
      </c>
      <c r="R1320" s="12">
        <f>0</f>
        <v>0</v>
      </c>
      <c r="S1320">
        <f>0</f>
        <v>0</v>
      </c>
      <c r="T1320">
        <f>SIN(R1320)*$C$5</f>
        <v>0</v>
      </c>
      <c r="U1320">
        <f>IFERROR($C$3*S1320,0)</f>
        <v>0</v>
      </c>
      <c r="V1320">
        <f>ATAN((M1320/2)/ABS((G1320-$C$7)))</f>
        <v>-0.19664424519030199</v>
      </c>
      <c r="W1320">
        <f>SQRT(((O1320/2))^2+(ABS(G1320-$C$7))^2)</f>
        <v>6.1784310614126974E-2</v>
      </c>
      <c r="X1320">
        <f>0</f>
        <v>0</v>
      </c>
      <c r="Y1320">
        <f>G1320-$C$7</f>
        <v>3.764705882353786E-2</v>
      </c>
      <c r="Z1320">
        <f t="shared" si="248"/>
        <v>8.1053912638952405E-7</v>
      </c>
      <c r="AA1320">
        <f>W1320/$C$5</f>
        <v>3.0892155307063485</v>
      </c>
      <c r="AB1320">
        <f>Y1320/$C$5</f>
        <v>1.8823529411768929</v>
      </c>
      <c r="AC1320">
        <f>$C$4/$C$5</f>
        <v>0</v>
      </c>
      <c r="AD1320">
        <f>IFERROR(ABS(((J1320*$C$5)/(4*Z1320))*((((1/(AA1320^3))-AA1320)*SIN(V1320))-(((4/(AA1320^5))-(5/(AA1320^3))+AA1320)*SIN(3*V1320))-(2*AC1320*((3/(AA1320^4))-(4/(AA1320^2))+1)*COS(2*V1320))+(2*AC1320*((1/(AA1320^2))-1)))),0)</f>
        <v>153880.76947927321</v>
      </c>
      <c r="AE1320">
        <f>IFERROR(ABS(((J1320*$C$5)/(4*Z1320))*((2*AC1320*((-(3/(AB1320^4)))+(2/(AB1320^2))+1)*SIN(2*X1320))-((1/(AB1320^3))*COS(X1320))+(((4/(AB1320^5))-((3/(AB1320^3))-AB1320))*COS(3*X1320)))),0)</f>
        <v>100229.63053440503</v>
      </c>
      <c r="AF1320">
        <f>MAX($C$8,AD1320)</f>
        <v>400000</v>
      </c>
      <c r="AG1320" s="11">
        <f>MAX(AE1320,$C$3,U1320)</f>
        <v>200000</v>
      </c>
      <c r="AH1320" s="11">
        <f t="shared" si="249"/>
        <v>5.7942212591512415E-2</v>
      </c>
      <c r="AI1320" s="11">
        <f>(3*K1320)/($C$2*$C$3*2)</f>
        <v>-1.4999999999999999E-2</v>
      </c>
      <c r="AJ1320">
        <f t="shared" si="242"/>
        <v>0.38764999999999999</v>
      </c>
      <c r="AK1320">
        <f t="shared" si="243"/>
        <v>5.7942212591512415E-2</v>
      </c>
      <c r="AL1320">
        <f>0</f>
        <v>0</v>
      </c>
      <c r="AN1320">
        <f t="shared" si="244"/>
        <v>8.3907279183636078E-7</v>
      </c>
    </row>
    <row r="1321" spans="7:40" x14ac:dyDescent="0.25">
      <c r="G1321">
        <f>G1320+($C$6/1700)</f>
        <v>0.38794117647059667</v>
      </c>
      <c r="H1321" s="7">
        <f t="shared" si="245"/>
        <v>0.38794000000000001</v>
      </c>
      <c r="I1321" s="7">
        <f t="shared" si="250"/>
        <v>1321</v>
      </c>
      <c r="J1321" s="7">
        <f t="shared" si="251"/>
        <v>11.162000000000065</v>
      </c>
      <c r="K1321" s="7">
        <v>-100</v>
      </c>
      <c r="L1321">
        <f>SQRT(ABS((6*J1321)/($C$2*$C$8)))</f>
        <v>5.7867089092160318E-2</v>
      </c>
      <c r="M1321">
        <f>(3*K1321)/($C$2*$C$3*2)</f>
        <v>-1.4999999999999999E-2</v>
      </c>
      <c r="N1321">
        <f t="shared" si="246"/>
        <v>5.7867089092160318E-2</v>
      </c>
      <c r="O1321">
        <f t="shared" si="247"/>
        <v>9.7979589711327184E-2</v>
      </c>
      <c r="P1321">
        <f t="shared" si="241"/>
        <v>-51842.939519942644</v>
      </c>
      <c r="Q1321">
        <f>0</f>
        <v>0</v>
      </c>
      <c r="R1321" s="12">
        <f>0</f>
        <v>0</v>
      </c>
      <c r="S1321">
        <f>0</f>
        <v>0</v>
      </c>
      <c r="T1321">
        <f>SIN(R1321)*$C$5</f>
        <v>0</v>
      </c>
      <c r="U1321">
        <f>IFERROR($C$3*S1321,0)</f>
        <v>0</v>
      </c>
      <c r="V1321">
        <f>ATAN((M1321/2)/ABS((G1321-$C$7)))</f>
        <v>-0.1951584271166277</v>
      </c>
      <c r="W1321">
        <f>SQRT(((O1321/2))^2+(ABS(G1321-$C$7))^2)</f>
        <v>6.1963964301624243E-2</v>
      </c>
      <c r="X1321">
        <f>0</f>
        <v>0</v>
      </c>
      <c r="Y1321">
        <f>G1321-$C$7</f>
        <v>3.7941176470596694E-2</v>
      </c>
      <c r="Z1321">
        <f t="shared" si="248"/>
        <v>8.0739056055837148E-7</v>
      </c>
      <c r="AA1321">
        <f>W1321/$C$5</f>
        <v>3.098198215081212</v>
      </c>
      <c r="AB1321">
        <f>Y1321/$C$5</f>
        <v>1.8970588235298347</v>
      </c>
      <c r="AC1321">
        <f>$C$4/$C$5</f>
        <v>0</v>
      </c>
      <c r="AD1321">
        <f>IFERROR(ABS(((J1321*$C$5)/(4*Z1321))*((((1/(AA1321^3))-AA1321)*SIN(V1321))-(((4/(AA1321^5))-(5/(AA1321^3))+AA1321)*SIN(3*V1321))-(2*AC1321*((3/(AA1321^4))-(4/(AA1321^2))+1)*COS(2*V1321))+(2*AC1321*((1/(AA1321^2))-1)))),0)</f>
        <v>153536.28075635972</v>
      </c>
      <c r="AE1321">
        <f>IFERROR(ABS(((J1321*$C$5)/(4*Z1321))*((2*AC1321*((-(3/(AB1321^4)))+(2/(AB1321^2))+1)*SIN(2*X1321))-((1/(AB1321^3))*COS(X1321))+(((4/(AB1321^5))-((3/(AB1321^3))-AB1321))*COS(3*X1321)))),0)</f>
        <v>101886.4025338489</v>
      </c>
      <c r="AF1321">
        <f>MAX($C$8,AD1321)</f>
        <v>400000</v>
      </c>
      <c r="AG1321" s="11">
        <f>MAX(AE1321,$C$3,U1321)</f>
        <v>200000</v>
      </c>
      <c r="AH1321" s="11">
        <f t="shared" si="249"/>
        <v>5.7867089092160318E-2</v>
      </c>
      <c r="AI1321" s="11">
        <f>(3*K1321)/($C$2*$C$3*2)</f>
        <v>-1.4999999999999999E-2</v>
      </c>
      <c r="AJ1321">
        <f t="shared" si="242"/>
        <v>0.38794000000000001</v>
      </c>
      <c r="AK1321">
        <f t="shared" si="243"/>
        <v>5.7867089092160318E-2</v>
      </c>
      <c r="AL1321">
        <f>0</f>
        <v>0</v>
      </c>
      <c r="AN1321">
        <f t="shared" si="244"/>
        <v>8.6683908541311132E-7</v>
      </c>
    </row>
    <row r="1322" spans="7:40" x14ac:dyDescent="0.25">
      <c r="G1322">
        <f>G1321+($C$6/1700)</f>
        <v>0.38823529411765551</v>
      </c>
      <c r="H1322" s="7">
        <f t="shared" si="245"/>
        <v>0.38823999999999997</v>
      </c>
      <c r="I1322" s="7">
        <f t="shared" si="250"/>
        <v>1322</v>
      </c>
      <c r="J1322" s="7">
        <f t="shared" si="251"/>
        <v>11.132000000000069</v>
      </c>
      <c r="K1322" s="7">
        <v>-100</v>
      </c>
      <c r="L1322">
        <f>SQRT(ABS((6*J1322)/($C$2*$C$8)))</f>
        <v>5.7789272360880446E-2</v>
      </c>
      <c r="M1322">
        <f>(3*K1322)/($C$2*$C$3*2)</f>
        <v>-1.4999999999999999E-2</v>
      </c>
      <c r="N1322">
        <f t="shared" si="246"/>
        <v>5.7789272360880446E-2</v>
      </c>
      <c r="O1322">
        <f t="shared" si="247"/>
        <v>9.7979589711327184E-2</v>
      </c>
      <c r="P1322">
        <f t="shared" si="241"/>
        <v>-51912.749156378086</v>
      </c>
      <c r="Q1322">
        <f>0</f>
        <v>0</v>
      </c>
      <c r="R1322" s="12">
        <f>0</f>
        <v>0</v>
      </c>
      <c r="S1322">
        <f>0</f>
        <v>0</v>
      </c>
      <c r="T1322">
        <f>SIN(R1322)*$C$5</f>
        <v>0</v>
      </c>
      <c r="U1322">
        <f>IFERROR($C$3*S1322,0)</f>
        <v>0</v>
      </c>
      <c r="V1322">
        <f>ATAN((M1322/2)/ABS((G1322-$C$7)))</f>
        <v>-0.19369461449702496</v>
      </c>
      <c r="W1322">
        <f>SQRT(((O1322/2))^2+(ABS(G1322-$C$7))^2)</f>
        <v>6.2144490634839275E-2</v>
      </c>
      <c r="X1322">
        <f>0</f>
        <v>0</v>
      </c>
      <c r="Y1322">
        <f>G1322-$C$7</f>
        <v>3.8235294117655527E-2</v>
      </c>
      <c r="Z1322">
        <f t="shared" si="248"/>
        <v>8.0413772490165641E-7</v>
      </c>
      <c r="AA1322">
        <f>W1322/$C$5</f>
        <v>3.1072245317419638</v>
      </c>
      <c r="AB1322">
        <f>Y1322/$C$5</f>
        <v>1.9117647058827762</v>
      </c>
      <c r="AC1322">
        <f>$C$4/$C$5</f>
        <v>0</v>
      </c>
      <c r="AD1322">
        <f>IFERROR(ABS(((J1322*$C$5)/(4*Z1322))*((((1/(AA1322^3))-AA1322)*SIN(V1322))-(((4/(AA1322^5))-(5/(AA1322^3))+AA1322)*SIN(3*V1322))-(2*AC1322*((3/(AA1322^4))-(4/(AA1322^2))+1)*COS(2*V1322))+(2*AC1322*((1/(AA1322^2))-1)))),0)</f>
        <v>153206.37594962856</v>
      </c>
      <c r="AE1322">
        <f>IFERROR(ABS(((J1322*$C$5)/(4*Z1322))*((2*AC1322*((-(3/(AB1322^4)))+(2/(AB1322^2))+1)*SIN(2*X1322))-((1/(AB1322^3))*COS(X1322))+(((4/(AB1322^5))-((3/(AB1322^3))-AB1322))*COS(3*X1322)))),0)</f>
        <v>103543.37987894268</v>
      </c>
      <c r="AF1322">
        <f>MAX($C$8,AD1322)</f>
        <v>400000</v>
      </c>
      <c r="AG1322" s="11">
        <f>MAX(AE1322,$C$3,U1322)</f>
        <v>200000</v>
      </c>
      <c r="AH1322" s="11">
        <f t="shared" si="249"/>
        <v>5.7789272360880446E-2</v>
      </c>
      <c r="AI1322" s="11">
        <f>(3*K1322)/($C$2*$C$3*2)</f>
        <v>-1.4999999999999999E-2</v>
      </c>
      <c r="AJ1322">
        <f t="shared" si="242"/>
        <v>0.38823999999999997</v>
      </c>
      <c r="AK1322">
        <f t="shared" si="243"/>
        <v>5.7789272360880446E-2</v>
      </c>
      <c r="AL1322">
        <f>0</f>
        <v>0</v>
      </c>
      <c r="AN1322">
        <f t="shared" si="244"/>
        <v>8.368522719094838E-7</v>
      </c>
    </row>
    <row r="1323" spans="7:40" x14ac:dyDescent="0.25">
      <c r="G1323">
        <f>G1322+($C$6/1700)</f>
        <v>0.38852941176471434</v>
      </c>
      <c r="H1323" s="7">
        <f t="shared" si="245"/>
        <v>0.38852999999999999</v>
      </c>
      <c r="I1323" s="7">
        <f t="shared" si="250"/>
        <v>1323</v>
      </c>
      <c r="J1323" s="7">
        <f t="shared" si="251"/>
        <v>11.103000000000067</v>
      </c>
      <c r="K1323" s="7">
        <v>-100</v>
      </c>
      <c r="L1323">
        <f>SQRT(ABS((6*J1323)/($C$2*$C$8)))</f>
        <v>5.7713949786858468E-2</v>
      </c>
      <c r="M1323">
        <f>(3*K1323)/($C$2*$C$3*2)</f>
        <v>-1.4999999999999999E-2</v>
      </c>
      <c r="N1323">
        <f t="shared" si="246"/>
        <v>5.7713949786858468E-2</v>
      </c>
      <c r="O1323">
        <f t="shared" si="247"/>
        <v>9.7979589711327184E-2</v>
      </c>
      <c r="P1323">
        <f t="shared" si="241"/>
        <v>-51980.500573591024</v>
      </c>
      <c r="Q1323">
        <f>0</f>
        <v>0</v>
      </c>
      <c r="R1323" s="12">
        <f>0</f>
        <v>0</v>
      </c>
      <c r="S1323">
        <f>0</f>
        <v>0</v>
      </c>
      <c r="T1323">
        <f>SIN(R1323)*$C$5</f>
        <v>0</v>
      </c>
      <c r="U1323">
        <f>IFERROR($C$3*S1323,0)</f>
        <v>0</v>
      </c>
      <c r="V1323">
        <f>ATAN((M1323/2)/ABS((G1323-$C$7)))</f>
        <v>-0.19225232819912905</v>
      </c>
      <c r="W1323">
        <f>SQRT(((O1323/2))^2+(ABS(G1323-$C$7))^2)</f>
        <v>6.2325882030942102E-2</v>
      </c>
      <c r="X1323">
        <f>0</f>
        <v>0</v>
      </c>
      <c r="Y1323">
        <f>G1323-$C$7</f>
        <v>3.8529411764714361E-2</v>
      </c>
      <c r="Z1323">
        <f t="shared" si="248"/>
        <v>8.009974806043669E-7</v>
      </c>
      <c r="AA1323">
        <f>W1323/$C$5</f>
        <v>3.1162941015471048</v>
      </c>
      <c r="AB1323">
        <f>Y1323/$C$5</f>
        <v>1.926470588235718</v>
      </c>
      <c r="AC1323">
        <f>$C$4/$C$5</f>
        <v>0</v>
      </c>
      <c r="AD1323">
        <f>IFERROR(ABS(((J1323*$C$5)/(4*Z1323))*((((1/(AA1323^3))-AA1323)*SIN(V1323))-(((4/(AA1323^5))-(5/(AA1323^3))+AA1323)*SIN(3*V1323))-(2*AC1323*((3/(AA1323^4))-(4/(AA1323^2))+1)*COS(2*V1323))+(2*AC1323*((1/(AA1323^2))-1)))),0)</f>
        <v>152877.16862686086</v>
      </c>
      <c r="AE1323">
        <f>IFERROR(ABS(((J1323*$C$5)/(4*Z1323))*((2*AC1323*((-(3/(AB1323^4)))+(2/(AB1323^2))+1)*SIN(2*X1323))-((1/(AB1323^3))*COS(X1323))+(((4/(AB1323^5))-((3/(AB1323^3))-AB1323))*COS(3*X1323)))),0)</f>
        <v>105191.37837284777</v>
      </c>
      <c r="AF1323">
        <f>MAX($C$8,AD1323)</f>
        <v>400000</v>
      </c>
      <c r="AG1323" s="11">
        <f>MAX(AE1323,$C$3,U1323)</f>
        <v>200000</v>
      </c>
      <c r="AH1323" s="11">
        <f t="shared" si="249"/>
        <v>5.7713949786858468E-2</v>
      </c>
      <c r="AI1323" s="11">
        <f>(3*K1323)/($C$2*$C$3*2)</f>
        <v>-1.4999999999999999E-2</v>
      </c>
      <c r="AJ1323">
        <f t="shared" si="242"/>
        <v>0.38852999999999999</v>
      </c>
      <c r="AK1323">
        <f t="shared" si="243"/>
        <v>5.7713949786858468E-2</v>
      </c>
      <c r="AL1323">
        <f>0</f>
        <v>0</v>
      </c>
      <c r="AN1323">
        <f t="shared" si="244"/>
        <v>8.3575866731973778E-7</v>
      </c>
    </row>
    <row r="1324" spans="7:40" x14ac:dyDescent="0.25">
      <c r="G1324">
        <f>G1323+($C$6/1700)</f>
        <v>0.38882352941177317</v>
      </c>
      <c r="H1324" s="7">
        <f t="shared" si="245"/>
        <v>0.38882</v>
      </c>
      <c r="I1324" s="7">
        <f t="shared" si="250"/>
        <v>1324</v>
      </c>
      <c r="J1324" s="7">
        <f t="shared" si="251"/>
        <v>11.074000000000066</v>
      </c>
      <c r="K1324" s="7">
        <v>-100</v>
      </c>
      <c r="L1324">
        <f>SQRT(ABS((6*J1324)/($C$2*$C$8)))</f>
        <v>5.7638528780669093E-2</v>
      </c>
      <c r="M1324">
        <f>(3*K1324)/($C$2*$C$3*2)</f>
        <v>-1.4999999999999999E-2</v>
      </c>
      <c r="N1324">
        <f t="shared" si="246"/>
        <v>5.7638528780669093E-2</v>
      </c>
      <c r="O1324">
        <f t="shared" si="247"/>
        <v>9.7979589711327184E-2</v>
      </c>
      <c r="P1324">
        <f t="shared" si="241"/>
        <v>-52048.517952563438</v>
      </c>
      <c r="Q1324">
        <f>0</f>
        <v>0</v>
      </c>
      <c r="R1324" s="12">
        <f>0</f>
        <v>0</v>
      </c>
      <c r="S1324">
        <f>0</f>
        <v>0</v>
      </c>
      <c r="T1324">
        <f>SIN(R1324)*$C$5</f>
        <v>0</v>
      </c>
      <c r="U1324">
        <f>IFERROR($C$3*S1324,0)</f>
        <v>0</v>
      </c>
      <c r="V1324">
        <f>ATAN((M1324/2)/ABS((G1324-$C$7)))</f>
        <v>-0.1908311027212212</v>
      </c>
      <c r="W1324">
        <f>SQRT(((O1324/2))^2+(ABS(G1324-$C$7))^2)</f>
        <v>6.2508130958994615E-2</v>
      </c>
      <c r="X1324">
        <f>0</f>
        <v>0</v>
      </c>
      <c r="Y1324">
        <f>G1324-$C$7</f>
        <v>3.8823529411773194E-2</v>
      </c>
      <c r="Z1324">
        <f t="shared" si="248"/>
        <v>7.9786133464641663E-7</v>
      </c>
      <c r="AA1324">
        <f>W1324/$C$5</f>
        <v>3.1254065479497308</v>
      </c>
      <c r="AB1324">
        <f>Y1324/$C$5</f>
        <v>1.9411764705886596</v>
      </c>
      <c r="AC1324">
        <f>$C$4/$C$5</f>
        <v>0</v>
      </c>
      <c r="AD1324">
        <f>IFERROR(ABS(((J1324*$C$5)/(4*Z1324))*((((1/(AA1324^3))-AA1324)*SIN(V1324))-(((4/(AA1324^5))-(5/(AA1324^3))+AA1324)*SIN(3*V1324))-(2*AC1324*((3/(AA1324^4))-(4/(AA1324^2))+1)*COS(2*V1324))+(2*AC1324*((1/(AA1324^2))-1)))),0)</f>
        <v>152555.41160860032</v>
      </c>
      <c r="AE1324">
        <f>IFERROR(ABS(((J1324*$C$5)/(4*Z1324))*((2*AC1324*((-(3/(AB1324^4)))+(2/(AB1324^2))+1)*SIN(2*X1324))-((1/(AB1324^3))*COS(X1324))+(((4/(AB1324^5))-((3/(AB1324^3))-AB1324))*COS(3*X1324)))),0)</f>
        <v>106835.00660376335</v>
      </c>
      <c r="AF1324">
        <f>MAX($C$8,AD1324)</f>
        <v>400000</v>
      </c>
      <c r="AG1324" s="11">
        <f>MAX(AE1324,$C$3,U1324)</f>
        <v>200000</v>
      </c>
      <c r="AH1324" s="11">
        <f t="shared" si="249"/>
        <v>5.7638528780669093E-2</v>
      </c>
      <c r="AI1324" s="11">
        <f>(3*K1324)/($C$2*$C$3*2)</f>
        <v>-1.4999999999999999E-2</v>
      </c>
      <c r="AJ1324">
        <f t="shared" si="242"/>
        <v>0.38882</v>
      </c>
      <c r="AK1324">
        <f t="shared" si="243"/>
        <v>5.7638528780669093E-2</v>
      </c>
      <c r="AL1324">
        <f>0</f>
        <v>0</v>
      </c>
      <c r="AN1324">
        <f t="shared" si="244"/>
        <v>8.6340604584408387E-7</v>
      </c>
    </row>
    <row r="1325" spans="7:40" x14ac:dyDescent="0.25">
      <c r="G1325">
        <f>G1324+($C$6/1700)</f>
        <v>0.38911764705883201</v>
      </c>
      <c r="H1325" s="7">
        <f t="shared" si="245"/>
        <v>0.38912000000000002</v>
      </c>
      <c r="I1325" s="7">
        <f t="shared" si="250"/>
        <v>1325</v>
      </c>
      <c r="J1325" s="7">
        <f t="shared" si="251"/>
        <v>11.044000000000063</v>
      </c>
      <c r="K1325" s="7">
        <v>-100</v>
      </c>
      <c r="L1325">
        <f>SQRT(ABS((6*J1325)/($C$2*$C$8)))</f>
        <v>5.7560403056267938E-2</v>
      </c>
      <c r="M1325">
        <f>(3*K1325)/($C$2*$C$3*2)</f>
        <v>-1.4999999999999999E-2</v>
      </c>
      <c r="N1325">
        <f t="shared" si="246"/>
        <v>5.7560403056267938E-2</v>
      </c>
      <c r="O1325">
        <f t="shared" si="247"/>
        <v>9.7979589711327184E-2</v>
      </c>
      <c r="P1325">
        <f t="shared" si="241"/>
        <v>-52119.162492093077</v>
      </c>
      <c r="Q1325">
        <f>0</f>
        <v>0</v>
      </c>
      <c r="R1325" s="12">
        <f>0</f>
        <v>0</v>
      </c>
      <c r="S1325">
        <f>0</f>
        <v>0</v>
      </c>
      <c r="T1325">
        <f>SIN(R1325)*$C$5</f>
        <v>0</v>
      </c>
      <c r="U1325">
        <f>IFERROR($C$3*S1325,0)</f>
        <v>0</v>
      </c>
      <c r="V1325">
        <f>ATAN((M1325/2)/ABS((G1325-$C$7)))</f>
        <v>-0.18943048571742852</v>
      </c>
      <c r="W1325">
        <f>SQRT(((O1325/2))^2+(ABS(G1325-$C$7))^2)</f>
        <v>6.2691229940234489E-2</v>
      </c>
      <c r="X1325">
        <f>0</f>
        <v>0</v>
      </c>
      <c r="Y1325">
        <f>G1325-$C$7</f>
        <v>3.9117647058832028E-2</v>
      </c>
      <c r="Z1325">
        <f t="shared" si="248"/>
        <v>7.9462136419178348E-7</v>
      </c>
      <c r="AA1325">
        <f>W1325/$C$5</f>
        <v>3.1345614970117244</v>
      </c>
      <c r="AB1325">
        <f>Y1325/$C$5</f>
        <v>1.9558823529416014</v>
      </c>
      <c r="AC1325">
        <f>$C$4/$C$5</f>
        <v>0</v>
      </c>
      <c r="AD1325">
        <f>IFERROR(ABS(((J1325*$C$5)/(4*Z1325))*((((1/(AA1325^3))-AA1325)*SIN(V1325))-(((4/(AA1325^5))-(5/(AA1325^3))+AA1325)*SIN(3*V1325))-(2*AC1325*((3/(AA1325^4))-(4/(AA1325^2))+1)*COS(2*V1325))+(2*AC1325*((1/(AA1325^2))-1)))),0)</f>
        <v>152247.87444575786</v>
      </c>
      <c r="AE1325">
        <f>IFERROR(ABS(((J1325*$C$5)/(4*Z1325))*((2*AC1325*((-(3/(AB1325^4)))+(2/(AB1325^2))+1)*SIN(2*X1325))-((1/(AB1325^3))*COS(X1325))+(((4/(AB1325^5))-((3/(AB1325^3))-AB1325))*COS(3*X1325)))),0)</f>
        <v>108479.23225987265</v>
      </c>
      <c r="AF1325">
        <f>MAX($C$8,AD1325)</f>
        <v>400000</v>
      </c>
      <c r="AG1325" s="11">
        <f>MAX(AE1325,$C$3,U1325)</f>
        <v>200000</v>
      </c>
      <c r="AH1325" s="11">
        <f t="shared" si="249"/>
        <v>5.7560403056267938E-2</v>
      </c>
      <c r="AI1325" s="11">
        <f>(3*K1325)/($C$2*$C$3*2)</f>
        <v>-1.4999999999999999E-2</v>
      </c>
      <c r="AJ1325">
        <f t="shared" si="242"/>
        <v>0.38912000000000002</v>
      </c>
      <c r="AK1325">
        <f t="shared" si="243"/>
        <v>5.7560403056267938E-2</v>
      </c>
      <c r="AL1325">
        <f>0</f>
        <v>0</v>
      </c>
      <c r="AN1325">
        <f t="shared" si="244"/>
        <v>8.3352931862040588E-7</v>
      </c>
    </row>
    <row r="1326" spans="7:40" x14ac:dyDescent="0.25">
      <c r="G1326">
        <f>G1325+($C$6/1700)</f>
        <v>0.38941176470589084</v>
      </c>
      <c r="H1326" s="7">
        <f t="shared" si="245"/>
        <v>0.38940999999999998</v>
      </c>
      <c r="I1326" s="7">
        <f t="shared" si="250"/>
        <v>1326</v>
      </c>
      <c r="J1326" s="7">
        <f t="shared" si="251"/>
        <v>11.015000000000066</v>
      </c>
      <c r="K1326" s="7">
        <v>-100</v>
      </c>
      <c r="L1326">
        <f>SQRT(ABS((6*J1326)/($C$2*$C$8)))</f>
        <v>5.748478059451928E-2</v>
      </c>
      <c r="M1326">
        <f>(3*K1326)/($C$2*$C$3*2)</f>
        <v>-1.4999999999999999E-2</v>
      </c>
      <c r="N1326">
        <f t="shared" si="246"/>
        <v>5.748478059451928E-2</v>
      </c>
      <c r="O1326">
        <f t="shared" si="247"/>
        <v>9.7979589711327184E-2</v>
      </c>
      <c r="P1326">
        <f t="shared" si="241"/>
        <v>-52187.72636815154</v>
      </c>
      <c r="Q1326">
        <f>0</f>
        <v>0</v>
      </c>
      <c r="R1326" s="12">
        <f>0</f>
        <v>0</v>
      </c>
      <c r="S1326">
        <f>0</f>
        <v>0</v>
      </c>
      <c r="T1326">
        <f>SIN(R1326)*$C$5</f>
        <v>0</v>
      </c>
      <c r="U1326">
        <f>IFERROR($C$3*S1326,0)</f>
        <v>0</v>
      </c>
      <c r="V1326">
        <f>ATAN((M1326/2)/ABS((G1326-$C$7)))</f>
        <v>-0.18805003754235119</v>
      </c>
      <c r="W1326">
        <f>SQRT(((O1326/2))^2+(ABS(G1326-$C$7))^2)</f>
        <v>6.2875171548334621E-2</v>
      </c>
      <c r="X1326">
        <f>0</f>
        <v>0</v>
      </c>
      <c r="Y1326">
        <f>G1326-$C$7</f>
        <v>3.9411764705890862E-2</v>
      </c>
      <c r="Z1326">
        <f t="shared" si="248"/>
        <v>7.9149357281079226E-7</v>
      </c>
      <c r="AA1326">
        <f>W1326/$C$5</f>
        <v>3.1437585774167309</v>
      </c>
      <c r="AB1326">
        <f>Y1326/$C$5</f>
        <v>1.970588235294543</v>
      </c>
      <c r="AC1326">
        <f>$C$4/$C$5</f>
        <v>0</v>
      </c>
      <c r="AD1326">
        <f>IFERROR(ABS(((J1326*$C$5)/(4*Z1326))*((((1/(AA1326^3))-AA1326)*SIN(V1326))-(((4/(AA1326^5))-(5/(AA1326^3))+AA1326)*SIN(3*V1326))-(2*AC1326*((3/(AA1326^4))-(4/(AA1326^2))+1)*COS(2*V1326))+(2*AC1326*((1/(AA1326^2))-1)))),0)</f>
        <v>151940.65641060821</v>
      </c>
      <c r="AE1326">
        <f>IFERROR(ABS(((J1326*$C$5)/(4*Z1326))*((2*AC1326*((-(3/(AB1326^4)))+(2/(AB1326^2))+1)*SIN(2*X1326))-((1/(AB1326^3))*COS(X1326))+(((4/(AB1326^5))-((3/(AB1326^3))-AB1326))*COS(3*X1326)))),0)</f>
        <v>110114.38857458565</v>
      </c>
      <c r="AF1326">
        <f>MAX($C$8,AD1326)</f>
        <v>400000</v>
      </c>
      <c r="AG1326" s="11">
        <f>MAX(AE1326,$C$3,U1326)</f>
        <v>200000</v>
      </c>
      <c r="AH1326" s="11">
        <f t="shared" si="249"/>
        <v>5.748478059451928E-2</v>
      </c>
      <c r="AI1326" s="11">
        <f>(3*K1326)/($C$2*$C$3*2)</f>
        <v>-1.4999999999999999E-2</v>
      </c>
      <c r="AJ1326">
        <f t="shared" si="242"/>
        <v>0.38940999999999998</v>
      </c>
      <c r="AK1326">
        <f t="shared" si="243"/>
        <v>5.748478059451928E-2</v>
      </c>
      <c r="AL1326">
        <f>0</f>
        <v>0</v>
      </c>
      <c r="AN1326">
        <f t="shared" si="244"/>
        <v>8.6109668446703199E-7</v>
      </c>
    </row>
    <row r="1327" spans="7:40" x14ac:dyDescent="0.25">
      <c r="G1327">
        <f>G1326+($C$6/1700)</f>
        <v>0.38970588235294967</v>
      </c>
      <c r="H1327" s="7">
        <f t="shared" si="245"/>
        <v>0.38971</v>
      </c>
      <c r="I1327" s="7">
        <f t="shared" si="250"/>
        <v>1327</v>
      </c>
      <c r="J1327" s="7">
        <f t="shared" si="251"/>
        <v>10.985000000000063</v>
      </c>
      <c r="K1327" s="7">
        <v>-100</v>
      </c>
      <c r="L1327">
        <f>SQRT(ABS((6*J1327)/($C$2*$C$8)))</f>
        <v>5.7406445631131169E-2</v>
      </c>
      <c r="M1327">
        <f>(3*K1327)/($C$2*$C$3*2)</f>
        <v>-1.4999999999999999E-2</v>
      </c>
      <c r="N1327">
        <f t="shared" si="246"/>
        <v>5.7406445631131169E-2</v>
      </c>
      <c r="O1327">
        <f t="shared" si="247"/>
        <v>9.7979589711327184E-2</v>
      </c>
      <c r="P1327">
        <f t="shared" si="241"/>
        <v>-52258.940037442728</v>
      </c>
      <c r="Q1327">
        <f>0</f>
        <v>0</v>
      </c>
      <c r="R1327" s="12">
        <f>0</f>
        <v>0</v>
      </c>
      <c r="S1327">
        <f>0</f>
        <v>0</v>
      </c>
      <c r="T1327">
        <f>SIN(R1327)*$C$5</f>
        <v>0</v>
      </c>
      <c r="U1327">
        <f>IFERROR($C$3*S1327,0)</f>
        <v>0</v>
      </c>
      <c r="V1327">
        <f>ATAN((M1327/2)/ABS((G1327-$C$7)))</f>
        <v>-0.18668933081421019</v>
      </c>
      <c r="W1327">
        <f>SQRT(((O1327/2))^2+(ABS(G1327-$C$7))^2)</f>
        <v>6.3059948409638619E-2</v>
      </c>
      <c r="X1327">
        <f>0</f>
        <v>0</v>
      </c>
      <c r="Y1327">
        <f>G1327-$C$7</f>
        <v>3.9705882352949695E-2</v>
      </c>
      <c r="Z1327">
        <f t="shared" si="248"/>
        <v>7.8826225657247444E-7</v>
      </c>
      <c r="AA1327">
        <f>W1327/$C$5</f>
        <v>3.1529974204819311</v>
      </c>
      <c r="AB1327">
        <f>Y1327/$C$5</f>
        <v>1.9852941176474848</v>
      </c>
      <c r="AC1327">
        <f>$C$4/$C$5</f>
        <v>0</v>
      </c>
      <c r="AD1327">
        <f>IFERROR(ABS(((J1327*$C$5)/(4*Z1327))*((((1/(AA1327^3))-AA1327)*SIN(V1327))-(((4/(AA1327^5))-(5/(AA1327^3))+AA1327)*SIN(3*V1327))-(2*AC1327*((3/(AA1327^4))-(4/(AA1327^2))+1)*COS(2*V1327))+(2*AC1327*((1/(AA1327^2))-1)))),0)</f>
        <v>151647.43012855423</v>
      </c>
      <c r="AE1327">
        <f>IFERROR(ABS(((J1327*$C$5)/(4*Z1327))*((2*AC1327*((-(3/(AB1327^4)))+(2/(AB1327^2))+1)*SIN(2*X1327))-((1/(AB1327^3))*COS(X1327))+(((4/(AB1327^5))-((3/(AB1327^3))-AB1327))*COS(3*X1327)))),0)</f>
        <v>111750.46340729251</v>
      </c>
      <c r="AF1327">
        <f>MAX($C$8,AD1327)</f>
        <v>400000</v>
      </c>
      <c r="AG1327" s="11">
        <f>MAX(AE1327,$C$3,U1327)</f>
        <v>200000</v>
      </c>
      <c r="AH1327" s="11">
        <f t="shared" si="249"/>
        <v>5.7406445631131169E-2</v>
      </c>
      <c r="AI1327" s="11">
        <f>(3*K1327)/($C$2*$C$3*2)</f>
        <v>-1.4999999999999999E-2</v>
      </c>
      <c r="AJ1327">
        <f t="shared" si="242"/>
        <v>0.38971</v>
      </c>
      <c r="AK1327">
        <f t="shared" si="243"/>
        <v>5.7406445631131169E-2</v>
      </c>
      <c r="AL1327">
        <f>0</f>
        <v>0</v>
      </c>
      <c r="AN1327">
        <f t="shared" si="244"/>
        <v>8.3129399131718938E-7</v>
      </c>
    </row>
    <row r="1328" spans="7:40" x14ac:dyDescent="0.25">
      <c r="G1328">
        <f>G1327+($C$6/1700)</f>
        <v>0.39000000000000851</v>
      </c>
      <c r="H1328" s="7">
        <f t="shared" si="245"/>
        <v>0.39</v>
      </c>
      <c r="I1328" s="7">
        <f t="shared" si="250"/>
        <v>1328</v>
      </c>
      <c r="J1328" s="7">
        <f t="shared" si="251"/>
        <v>10.956000000000062</v>
      </c>
      <c r="K1328" s="7">
        <v>-100</v>
      </c>
      <c r="L1328">
        <f>SQRT(ABS((6*J1328)/($C$2*$C$8)))</f>
        <v>5.7330620090838183E-2</v>
      </c>
      <c r="M1328">
        <f>(3*K1328)/($C$2*$C$3*2)</f>
        <v>-1.4999999999999999E-2</v>
      </c>
      <c r="N1328">
        <f t="shared" si="246"/>
        <v>5.7330620090838183E-2</v>
      </c>
      <c r="O1328">
        <f t="shared" si="247"/>
        <v>9.7979589711327184E-2</v>
      </c>
      <c r="P1328">
        <f t="shared" si="241"/>
        <v>-52328.057768198116</v>
      </c>
      <c r="Q1328">
        <f>0</f>
        <v>0</v>
      </c>
      <c r="R1328" s="12">
        <f>0</f>
        <v>0</v>
      </c>
      <c r="S1328">
        <f>0</f>
        <v>0</v>
      </c>
      <c r="T1328">
        <f>SIN(R1328)*$C$5</f>
        <v>0</v>
      </c>
      <c r="U1328">
        <f>IFERROR($C$3*S1328,0)</f>
        <v>0</v>
      </c>
      <c r="V1328">
        <f>ATAN((M1328/2)/ABS((G1328-$C$7)))</f>
        <v>-0.18534794999565612</v>
      </c>
      <c r="W1328">
        <f>SQRT(((O1328/2))^2+(ABS(G1328-$C$7))^2)</f>
        <v>6.3245553203373009E-2</v>
      </c>
      <c r="X1328">
        <f>0</f>
        <v>0</v>
      </c>
      <c r="Y1328">
        <f>G1328-$C$7</f>
        <v>4.0000000000008529E-2</v>
      </c>
      <c r="Z1328">
        <f t="shared" si="248"/>
        <v>7.8514284214403328E-7</v>
      </c>
      <c r="AA1328">
        <f>W1328/$C$5</f>
        <v>3.1622776601686504</v>
      </c>
      <c r="AB1328">
        <f>Y1328/$C$5</f>
        <v>2.0000000000004263</v>
      </c>
      <c r="AC1328">
        <f>$C$4/$C$5</f>
        <v>0</v>
      </c>
      <c r="AD1328">
        <f>IFERROR(ABS(((J1328*$C$5)/(4*Z1328))*((((1/(AA1328^3))-AA1328)*SIN(V1328))-(((4/(AA1328^5))-(5/(AA1328^3))+AA1328)*SIN(3*V1328))-(2*AC1328*((3/(AA1328^4))-(4/(AA1328^2))+1)*COS(2*V1328))+(2*AC1328*((1/(AA1328^2))-1)))),0)</f>
        <v>151354.28104463679</v>
      </c>
      <c r="AE1328">
        <f>IFERROR(ABS(((J1328*$C$5)/(4*Z1328))*((2*AC1328*((-(3/(AB1328^4)))+(2/(AB1328^2))+1)*SIN(2*X1328))-((1/(AB1328^3))*COS(X1328))+(((4/(AB1328^5))-((3/(AB1328^3))-AB1328))*COS(3*X1328)))),0)</f>
        <v>113377.45849780536</v>
      </c>
      <c r="AF1328">
        <f>MAX($C$8,AD1328)</f>
        <v>400000</v>
      </c>
      <c r="AG1328" s="11">
        <f>MAX(AE1328,$C$3,U1328)</f>
        <v>200000</v>
      </c>
      <c r="AH1328" s="11">
        <f t="shared" si="249"/>
        <v>5.7330620090838183E-2</v>
      </c>
      <c r="AI1328" s="11">
        <f>(3*K1328)/($C$2*$C$3*2)</f>
        <v>-1.4999999999999999E-2</v>
      </c>
      <c r="AJ1328">
        <f t="shared" si="242"/>
        <v>0.39</v>
      </c>
      <c r="AK1328">
        <f t="shared" si="243"/>
        <v>5.7330620090838183E-2</v>
      </c>
      <c r="AL1328">
        <f>0</f>
        <v>0</v>
      </c>
      <c r="AN1328">
        <f t="shared" si="244"/>
        <v>8.3019306489518629E-7</v>
      </c>
    </row>
    <row r="1329" spans="7:40" x14ac:dyDescent="0.25">
      <c r="G1329">
        <f>G1328+($C$6/1700)</f>
        <v>0.39029411764706734</v>
      </c>
      <c r="H1329" s="7">
        <f t="shared" si="245"/>
        <v>0.39029000000000003</v>
      </c>
      <c r="I1329" s="7">
        <f t="shared" si="250"/>
        <v>1329</v>
      </c>
      <c r="J1329" s="7">
        <f t="shared" si="251"/>
        <v>10.92700000000006</v>
      </c>
      <c r="K1329" s="7">
        <v>-100</v>
      </c>
      <c r="L1329">
        <f>SQRT(ABS((6*J1329)/($C$2*$C$8)))</f>
        <v>5.7254694130700043E-2</v>
      </c>
      <c r="M1329">
        <f>(3*K1329)/($C$2*$C$3*2)</f>
        <v>-1.4999999999999999E-2</v>
      </c>
      <c r="N1329">
        <f t="shared" si="246"/>
        <v>5.7254694130700043E-2</v>
      </c>
      <c r="O1329">
        <f t="shared" si="247"/>
        <v>9.7979589711327184E-2</v>
      </c>
      <c r="P1329">
        <f t="shared" si="241"/>
        <v>-52397.45047194996</v>
      </c>
      <c r="Q1329">
        <f>0</f>
        <v>0</v>
      </c>
      <c r="R1329" s="12">
        <f>0</f>
        <v>0</v>
      </c>
      <c r="S1329">
        <f>0</f>
        <v>0</v>
      </c>
      <c r="T1329">
        <f>SIN(R1329)*$C$5</f>
        <v>0</v>
      </c>
      <c r="U1329">
        <f>IFERROR($C$3*S1329,0)</f>
        <v>0</v>
      </c>
      <c r="V1329">
        <f>ATAN((M1329/2)/ABS((G1329-$C$7)))</f>
        <v>-0.1840254909914239</v>
      </c>
      <c r="W1329">
        <f>SQRT(((O1329/2))^2+(ABS(G1329-$C$7))^2)</f>
        <v>6.3431978661836724E-2</v>
      </c>
      <c r="X1329">
        <f>0</f>
        <v>0</v>
      </c>
      <c r="Y1329">
        <f>G1329-$C$7</f>
        <v>4.0294117647067362E-2</v>
      </c>
      <c r="Z1329">
        <f t="shared" si="248"/>
        <v>7.8202755345770356E-7</v>
      </c>
      <c r="AA1329">
        <f>W1329/$C$5</f>
        <v>3.1715989330918362</v>
      </c>
      <c r="AB1329">
        <f>Y1329/$C$5</f>
        <v>2.0147058823533679</v>
      </c>
      <c r="AC1329">
        <f>$C$4/$C$5</f>
        <v>0</v>
      </c>
      <c r="AD1329">
        <f>IFERROR(ABS(((J1329*$C$5)/(4*Z1329))*((((1/(AA1329^3))-AA1329)*SIN(V1329))-(((4/(AA1329^5))-(5/(AA1329^3))+AA1329)*SIN(3*V1329))-(2*AC1329*((3/(AA1329^4))-(4/(AA1329^2))+1)*COS(2*V1329))+(2*AC1329*((1/(AA1329^2))-1)))),0)</f>
        <v>151067.99356186885</v>
      </c>
      <c r="AE1329">
        <f>IFERROR(ABS(((J1329*$C$5)/(4*Z1329))*((2*AC1329*((-(3/(AB1329^4)))+(2/(AB1329^2))+1)*SIN(2*X1329))-((1/(AB1329^3))*COS(X1329))+(((4/(AB1329^5))-((3/(AB1329^3))-AB1329))*COS(3*X1329)))),0)</f>
        <v>115000.46652386127</v>
      </c>
      <c r="AF1329">
        <f>MAX($C$8,AD1329)</f>
        <v>400000</v>
      </c>
      <c r="AG1329" s="11">
        <f>MAX(AE1329,$C$3,U1329)</f>
        <v>200000</v>
      </c>
      <c r="AH1329" s="11">
        <f t="shared" si="249"/>
        <v>5.7254694130700043E-2</v>
      </c>
      <c r="AI1329" s="11">
        <f>(3*K1329)/($C$2*$C$3*2)</f>
        <v>-1.4999999999999999E-2</v>
      </c>
      <c r="AJ1329">
        <f t="shared" si="242"/>
        <v>0.39029000000000003</v>
      </c>
      <c r="AK1329">
        <f t="shared" si="243"/>
        <v>5.7254694130700043E-2</v>
      </c>
      <c r="AL1329">
        <f>0</f>
        <v>0</v>
      </c>
      <c r="AN1329">
        <f t="shared" si="244"/>
        <v>8.5764065901742458E-7</v>
      </c>
    </row>
    <row r="1330" spans="7:40" x14ac:dyDescent="0.25">
      <c r="G1330">
        <f>G1329+($C$6/1700)</f>
        <v>0.39058823529412617</v>
      </c>
      <c r="H1330" s="7">
        <f t="shared" si="245"/>
        <v>0.39058999999999999</v>
      </c>
      <c r="I1330" s="7">
        <f t="shared" si="250"/>
        <v>1330</v>
      </c>
      <c r="J1330" s="7">
        <f t="shared" si="251"/>
        <v>10.897000000000062</v>
      </c>
      <c r="K1330" s="7">
        <v>-100</v>
      </c>
      <c r="L1330">
        <f>SQRT(ABS((6*J1330)/($C$2*$C$8)))</f>
        <v>5.7176043934501264E-2</v>
      </c>
      <c r="M1330">
        <f>(3*K1330)/($C$2*$C$3*2)</f>
        <v>-1.4999999999999999E-2</v>
      </c>
      <c r="N1330">
        <f t="shared" si="246"/>
        <v>5.7176043934501264E-2</v>
      </c>
      <c r="O1330">
        <f t="shared" si="247"/>
        <v>9.7979589711327184E-2</v>
      </c>
      <c r="P1330">
        <f t="shared" si="241"/>
        <v>-52469.527332752987</v>
      </c>
      <c r="Q1330">
        <f>0</f>
        <v>0</v>
      </c>
      <c r="R1330" s="12">
        <f>0</f>
        <v>0</v>
      </c>
      <c r="S1330">
        <f>0</f>
        <v>0</v>
      </c>
      <c r="T1330">
        <f>SIN(R1330)*$C$5</f>
        <v>0</v>
      </c>
      <c r="U1330">
        <f>IFERROR($C$3*S1330,0)</f>
        <v>0</v>
      </c>
      <c r="V1330">
        <f>ATAN((M1330/2)/ABS((G1330-$C$7)))</f>
        <v>-0.18272156076205992</v>
      </c>
      <c r="W1330">
        <f>SQRT(((O1330/2))^2+(ABS(G1330-$C$7))^2)</f>
        <v>6.3619217570568681E-2</v>
      </c>
      <c r="X1330">
        <f>0</f>
        <v>0</v>
      </c>
      <c r="Y1330">
        <f>G1330-$C$7</f>
        <v>4.0588235294126196E-2</v>
      </c>
      <c r="Z1330">
        <f t="shared" si="248"/>
        <v>7.7880918844282982E-7</v>
      </c>
      <c r="AA1330">
        <f>W1330/$C$5</f>
        <v>3.1809608785284338</v>
      </c>
      <c r="AB1330">
        <f>Y1330/$C$5</f>
        <v>2.0294117647063099</v>
      </c>
      <c r="AC1330">
        <f>$C$4/$C$5</f>
        <v>0</v>
      </c>
      <c r="AD1330">
        <f>IFERROR(ABS(((J1330*$C$5)/(4*Z1330))*((((1/(AA1330^3))-AA1330)*SIN(V1330))-(((4/(AA1330^5))-(5/(AA1330^3))+AA1330)*SIN(3*V1330))-(2*AC1330*((3/(AA1330^4))-(4/(AA1330^2))+1)*COS(2*V1330))+(2*AC1330*((1/(AA1330^2))-1)))),0)</f>
        <v>150795.37561812726</v>
      </c>
      <c r="AE1330">
        <f>IFERROR(ABS(((J1330*$C$5)/(4*Z1330))*((2*AC1330*((-(3/(AB1330^4)))+(2/(AB1330^2))+1)*SIN(2*X1330))-((1/(AB1330^3))*COS(X1330))+(((4/(AB1330^5))-((3/(AB1330^3))-AB1330))*COS(3*X1330)))),0)</f>
        <v>116624.93896990581</v>
      </c>
      <c r="AF1330">
        <f>MAX($C$8,AD1330)</f>
        <v>400000</v>
      </c>
      <c r="AG1330" s="11">
        <f>MAX(AE1330,$C$3,U1330)</f>
        <v>200000</v>
      </c>
      <c r="AH1330" s="11">
        <f t="shared" si="249"/>
        <v>5.7176043934501264E-2</v>
      </c>
      <c r="AI1330" s="11">
        <f>(3*K1330)/($C$2*$C$3*2)</f>
        <v>-1.4999999999999999E-2</v>
      </c>
      <c r="AJ1330">
        <f t="shared" si="242"/>
        <v>0.39058999999999999</v>
      </c>
      <c r="AK1330">
        <f t="shared" si="243"/>
        <v>5.7176043934501264E-2</v>
      </c>
      <c r="AL1330">
        <f>0</f>
        <v>0</v>
      </c>
      <c r="AN1330">
        <f t="shared" si="244"/>
        <v>8.2794873029678774E-7</v>
      </c>
    </row>
    <row r="1331" spans="7:40" x14ac:dyDescent="0.25">
      <c r="G1331">
        <f>G1330+($C$6/1700)</f>
        <v>0.39088235294118501</v>
      </c>
      <c r="H1331" s="7">
        <f t="shared" si="245"/>
        <v>0.39088000000000001</v>
      </c>
      <c r="I1331" s="7">
        <f t="shared" si="250"/>
        <v>1331</v>
      </c>
      <c r="J1331" s="7">
        <f t="shared" si="251"/>
        <v>10.868000000000061</v>
      </c>
      <c r="K1331" s="7">
        <v>-100</v>
      </c>
      <c r="L1331">
        <f>SQRT(ABS((6*J1331)/($C$2*$C$8)))</f>
        <v>5.7099912434258764E-2</v>
      </c>
      <c r="M1331">
        <f>(3*K1331)/($C$2*$C$3*2)</f>
        <v>-1.4999999999999999E-2</v>
      </c>
      <c r="N1331">
        <f t="shared" si="246"/>
        <v>5.7099912434258764E-2</v>
      </c>
      <c r="O1331">
        <f t="shared" si="247"/>
        <v>9.7979589711327184E-2</v>
      </c>
      <c r="P1331">
        <f t="shared" si="241"/>
        <v>-52539.48512537581</v>
      </c>
      <c r="Q1331">
        <f>0</f>
        <v>0</v>
      </c>
      <c r="R1331" s="12">
        <f>0</f>
        <v>0</v>
      </c>
      <c r="S1331">
        <f>0</f>
        <v>0</v>
      </c>
      <c r="T1331">
        <f>SIN(R1331)*$C$5</f>
        <v>0</v>
      </c>
      <c r="U1331">
        <f>IFERROR($C$3*S1331,0)</f>
        <v>0</v>
      </c>
      <c r="V1331">
        <f>ATAN((M1331/2)/ABS((G1331-$C$7)))</f>
        <v>-0.18143577695298888</v>
      </c>
      <c r="W1331">
        <f>SQRT(((O1331/2))^2+(ABS(G1331-$C$7))^2)</f>
        <v>6.3807262768493869E-2</v>
      </c>
      <c r="X1331">
        <f>0</f>
        <v>0</v>
      </c>
      <c r="Y1331">
        <f>G1331-$C$7</f>
        <v>4.0882352941185029E-2</v>
      </c>
      <c r="Z1331">
        <f t="shared" si="248"/>
        <v>7.757023104194098E-7</v>
      </c>
      <c r="AA1331">
        <f>W1331/$C$5</f>
        <v>3.1903631384246935</v>
      </c>
      <c r="AB1331">
        <f>Y1331/$C$5</f>
        <v>2.0441176470592515</v>
      </c>
      <c r="AC1331">
        <f>$C$4/$C$5</f>
        <v>0</v>
      </c>
      <c r="AD1331">
        <f>IFERROR(ABS(((J1331*$C$5)/(4*Z1331))*((((1/(AA1331^3))-AA1331)*SIN(V1331))-(((4/(AA1331^5))-(5/(AA1331^3))+AA1331)*SIN(3*V1331))-(2*AC1331*((3/(AA1331^4))-(4/(AA1331^2))+1)*COS(2*V1331))+(2*AC1331*((1/(AA1331^2))-1)))),0)</f>
        <v>150522.48742652804</v>
      </c>
      <c r="AE1331">
        <f>IFERROR(ABS(((J1331*$C$5)/(4*Z1331))*((2*AC1331*((-(3/(AB1331^4)))+(2/(AB1331^2))+1)*SIN(2*X1331))-((1/(AB1331^3))*COS(X1331))+(((4/(AB1331^5))-((3/(AB1331^3))-AB1331))*COS(3*X1331)))),0)</f>
        <v>118240.36909739619</v>
      </c>
      <c r="AF1331">
        <f>MAX($C$8,AD1331)</f>
        <v>400000</v>
      </c>
      <c r="AG1331" s="11">
        <f>MAX(AE1331,$C$3,U1331)</f>
        <v>200000</v>
      </c>
      <c r="AH1331" s="11">
        <f t="shared" si="249"/>
        <v>5.7099912434258764E-2</v>
      </c>
      <c r="AI1331" s="11">
        <f>(3*K1331)/($C$2*$C$3*2)</f>
        <v>-1.4999999999999999E-2</v>
      </c>
      <c r="AJ1331">
        <f t="shared" si="242"/>
        <v>0.39088000000000001</v>
      </c>
      <c r="AK1331">
        <f t="shared" si="243"/>
        <v>5.7099912434258764E-2</v>
      </c>
      <c r="AL1331">
        <f>0</f>
        <v>0</v>
      </c>
      <c r="AN1331">
        <f t="shared" si="244"/>
        <v>8.5531573117774095E-7</v>
      </c>
    </row>
    <row r="1332" spans="7:40" x14ac:dyDescent="0.25">
      <c r="G1332">
        <f>G1331+($C$6/1700)</f>
        <v>0.39117647058824384</v>
      </c>
      <c r="H1332" s="7">
        <f t="shared" si="245"/>
        <v>0.39118000000000003</v>
      </c>
      <c r="I1332" s="7">
        <f t="shared" si="250"/>
        <v>1332</v>
      </c>
      <c r="J1332" s="7">
        <f t="shared" si="251"/>
        <v>10.838000000000058</v>
      </c>
      <c r="K1332" s="7">
        <v>-100</v>
      </c>
      <c r="L1332">
        <f>SQRT(ABS((6*J1332)/($C$2*$C$8)))</f>
        <v>5.7021048745178458E-2</v>
      </c>
      <c r="M1332">
        <f>(3*K1332)/($C$2*$C$3*2)</f>
        <v>-1.4999999999999999E-2</v>
      </c>
      <c r="N1332">
        <f t="shared" si="246"/>
        <v>5.7021048745178458E-2</v>
      </c>
      <c r="O1332">
        <f t="shared" si="247"/>
        <v>9.7979589711327184E-2</v>
      </c>
      <c r="P1332">
        <f t="shared" si="241"/>
        <v>-52612.150530705054</v>
      </c>
      <c r="Q1332">
        <f>0</f>
        <v>0</v>
      </c>
      <c r="R1332" s="12">
        <f>0</f>
        <v>0</v>
      </c>
      <c r="S1332">
        <f>0</f>
        <v>0</v>
      </c>
      <c r="T1332">
        <f>SIN(R1332)*$C$5</f>
        <v>0</v>
      </c>
      <c r="U1332">
        <f>IFERROR($C$3*S1332,0)</f>
        <v>0</v>
      </c>
      <c r="V1332">
        <f>ATAN((M1332/2)/ABS((G1332-$C$7)))</f>
        <v>-0.18016776753822364</v>
      </c>
      <c r="W1332">
        <f>SQRT(((O1332/2))^2+(ABS(G1332-$C$7))^2)</f>
        <v>6.3996107148048584E-2</v>
      </c>
      <c r="X1332">
        <f>0</f>
        <v>0</v>
      </c>
      <c r="Y1332">
        <f>G1332-$C$7</f>
        <v>4.1176470588243863E-2</v>
      </c>
      <c r="Z1332">
        <f t="shared" si="248"/>
        <v>7.724926578753094E-7</v>
      </c>
      <c r="AA1332">
        <f>W1332/$C$5</f>
        <v>3.199805357402429</v>
      </c>
      <c r="AB1332">
        <f>Y1332/$C$5</f>
        <v>2.058823529412193</v>
      </c>
      <c r="AC1332">
        <f>$C$4/$C$5</f>
        <v>0</v>
      </c>
      <c r="AD1332">
        <f>IFERROR(ABS(((J1332*$C$5)/(4*Z1332))*((((1/(AA1332^3))-AA1332)*SIN(V1332))-(((4/(AA1332^5))-(5/(AA1332^3))+AA1332)*SIN(3*V1332))-(2*AC1332*((3/(AA1332^4))-(4/(AA1332^2))+1)*COS(2*V1332))+(2*AC1332*((1/(AA1332^2))-1)))),0)</f>
        <v>150263.06768893055</v>
      </c>
      <c r="AE1332">
        <f>IFERROR(ABS(((J1332*$C$5)/(4*Z1332))*((2*AC1332*((-(3/(AB1332^4)))+(2/(AB1332^2))+1)*SIN(2*X1332))-((1/(AB1332^3))*COS(X1332))+(((4/(AB1332^5))-((3/(AB1332^3))-AB1332))*COS(3*X1332)))),0)</f>
        <v>119857.66005932922</v>
      </c>
      <c r="AF1332">
        <f>MAX($C$8,AD1332)</f>
        <v>400000</v>
      </c>
      <c r="AG1332" s="11">
        <f>MAX(AE1332,$C$3,U1332)</f>
        <v>200000</v>
      </c>
      <c r="AH1332" s="11">
        <f t="shared" si="249"/>
        <v>5.7021048745178458E-2</v>
      </c>
      <c r="AI1332" s="11">
        <f>(3*K1332)/($C$2*$C$3*2)</f>
        <v>-1.4999999999999999E-2</v>
      </c>
      <c r="AJ1332">
        <f t="shared" si="242"/>
        <v>0.39118000000000003</v>
      </c>
      <c r="AK1332">
        <f t="shared" si="243"/>
        <v>5.7021048745178458E-2</v>
      </c>
      <c r="AL1332">
        <f>0</f>
        <v>0</v>
      </c>
      <c r="AN1332">
        <f t="shared" si="244"/>
        <v>8.2569829538385357E-7</v>
      </c>
    </row>
    <row r="1333" spans="7:40" x14ac:dyDescent="0.25">
      <c r="G1333">
        <f>G1332+($C$6/1700)</f>
        <v>0.39147058823530267</v>
      </c>
      <c r="H1333" s="7">
        <f t="shared" si="245"/>
        <v>0.39146999999999998</v>
      </c>
      <c r="I1333" s="7">
        <f t="shared" si="250"/>
        <v>1333</v>
      </c>
      <c r="J1333" s="7">
        <f t="shared" si="251"/>
        <v>10.809000000000061</v>
      </c>
      <c r="K1333" s="7">
        <v>-100</v>
      </c>
      <c r="L1333">
        <f>SQRT(ABS((6*J1333)/($C$2*$C$8)))</f>
        <v>5.6944710026481112E-2</v>
      </c>
      <c r="M1333">
        <f>(3*K1333)/($C$2*$C$3*2)</f>
        <v>-1.4999999999999999E-2</v>
      </c>
      <c r="N1333">
        <f t="shared" si="246"/>
        <v>5.6944710026481112E-2</v>
      </c>
      <c r="O1333">
        <f t="shared" si="247"/>
        <v>9.7979589711327184E-2</v>
      </c>
      <c r="P1333">
        <f t="shared" si="241"/>
        <v>-52682.68112358293</v>
      </c>
      <c r="Q1333">
        <f>0</f>
        <v>0</v>
      </c>
      <c r="R1333" s="12">
        <f>0</f>
        <v>0</v>
      </c>
      <c r="S1333">
        <f>0</f>
        <v>0</v>
      </c>
      <c r="T1333">
        <f>SIN(R1333)*$C$5</f>
        <v>0</v>
      </c>
      <c r="U1333">
        <f>IFERROR($C$3*S1333,0)</f>
        <v>0</v>
      </c>
      <c r="V1333">
        <f>ATAN((M1333/2)/ABS((G1333-$C$7)))</f>
        <v>-0.17891717047805769</v>
      </c>
      <c r="W1333">
        <f>SQRT(((O1333/2))^2+(ABS(G1333-$C$7))^2)</f>
        <v>6.4185743655285551E-2</v>
      </c>
      <c r="X1333">
        <f>0</f>
        <v>0</v>
      </c>
      <c r="Y1333">
        <f>G1333-$C$7</f>
        <v>4.1470588235302697E-2</v>
      </c>
      <c r="Z1333">
        <f t="shared" si="248"/>
        <v>7.6939421334529729E-7</v>
      </c>
      <c r="AA1333">
        <f>W1333/$C$5</f>
        <v>3.2092871827642777</v>
      </c>
      <c r="AB1333">
        <f>Y1333/$C$5</f>
        <v>2.0735294117651346</v>
      </c>
      <c r="AC1333">
        <f>$C$4/$C$5</f>
        <v>0</v>
      </c>
      <c r="AD1333">
        <f>IFERROR(ABS(((J1333*$C$5)/(4*Z1333))*((((1/(AA1333^3))-AA1333)*SIN(V1333))-(((4/(AA1333^5))-(5/(AA1333^3))+AA1333)*SIN(3*V1333))-(2*AC1333*((3/(AA1333^4))-(4/(AA1333^2))+1)*COS(2*V1333))+(2*AC1333*((1/(AA1333^2))-1)))),0)</f>
        <v>150003.15558533641</v>
      </c>
      <c r="AE1333">
        <f>IFERROR(ABS(((J1333*$C$5)/(4*Z1333))*((2*AC1333*((-(3/(AB1333^4)))+(2/(AB1333^2))+1)*SIN(2*X1333))-((1/(AB1333^3))*COS(X1333))+(((4/(AB1333^5))-((3/(AB1333^3))-AB1333))*COS(3*X1333)))),0)</f>
        <v>121465.95860154909</v>
      </c>
      <c r="AF1333">
        <f>MAX($C$8,AD1333)</f>
        <v>400000</v>
      </c>
      <c r="AG1333" s="11">
        <f>MAX(AE1333,$C$3,U1333)</f>
        <v>200000</v>
      </c>
      <c r="AH1333" s="11">
        <f t="shared" si="249"/>
        <v>5.6944710026481112E-2</v>
      </c>
      <c r="AI1333" s="11">
        <f>(3*K1333)/($C$2*$C$3*2)</f>
        <v>-1.4999999999999999E-2</v>
      </c>
      <c r="AJ1333">
        <f t="shared" si="242"/>
        <v>0.39146999999999998</v>
      </c>
      <c r="AK1333">
        <f t="shared" si="243"/>
        <v>5.6944710026481112E-2</v>
      </c>
      <c r="AL1333">
        <f>0</f>
        <v>0</v>
      </c>
      <c r="AN1333">
        <f t="shared" si="244"/>
        <v>8.2458989807058781E-7</v>
      </c>
    </row>
    <row r="1334" spans="7:40" x14ac:dyDescent="0.25">
      <c r="G1334">
        <f>G1333+($C$6/1700)</f>
        <v>0.39176470588236151</v>
      </c>
      <c r="H1334" s="7">
        <f t="shared" si="245"/>
        <v>0.39176</v>
      </c>
      <c r="I1334" s="7">
        <f t="shared" si="250"/>
        <v>1334</v>
      </c>
      <c r="J1334" s="7">
        <f t="shared" si="251"/>
        <v>10.78000000000006</v>
      </c>
      <c r="K1334" s="7">
        <v>-100</v>
      </c>
      <c r="L1334">
        <f>SQRT(ABS((6*J1334)/($C$2*$C$8)))</f>
        <v>5.6868268832451885E-2</v>
      </c>
      <c r="M1334">
        <f>(3*K1334)/($C$2*$C$3*2)</f>
        <v>-1.4999999999999999E-2</v>
      </c>
      <c r="N1334">
        <f t="shared" si="246"/>
        <v>5.6868268832451885E-2</v>
      </c>
      <c r="O1334">
        <f t="shared" si="247"/>
        <v>9.7979589711327184E-2</v>
      </c>
      <c r="P1334">
        <f t="shared" si="241"/>
        <v>-52753.496133999593</v>
      </c>
      <c r="Q1334">
        <f>0</f>
        <v>0</v>
      </c>
      <c r="R1334" s="12">
        <f>0</f>
        <v>0</v>
      </c>
      <c r="S1334">
        <f>0</f>
        <v>0</v>
      </c>
      <c r="T1334">
        <f>SIN(R1334)*$C$5</f>
        <v>0</v>
      </c>
      <c r="U1334">
        <f>IFERROR($C$3*S1334,0)</f>
        <v>0</v>
      </c>
      <c r="V1334">
        <f>ATAN((M1334/2)/ABS((G1334-$C$7)))</f>
        <v>-0.17768363339011264</v>
      </c>
      <c r="W1334">
        <f>SQRT(((O1334/2))^2+(ABS(G1334-$C$7))^2)</f>
        <v>6.4376165289959347E-2</v>
      </c>
      <c r="X1334">
        <f>0</f>
        <v>0</v>
      </c>
      <c r="Y1334">
        <f>G1334-$C$7</f>
        <v>4.176470588236153E-2</v>
      </c>
      <c r="Z1334">
        <f t="shared" si="248"/>
        <v>7.6629992251729351E-7</v>
      </c>
      <c r="AA1334">
        <f>W1334/$C$5</f>
        <v>3.2188082644979672</v>
      </c>
      <c r="AB1334">
        <f>Y1334/$C$5</f>
        <v>2.0882352941180766</v>
      </c>
      <c r="AC1334">
        <f>$C$4/$C$5</f>
        <v>0</v>
      </c>
      <c r="AD1334">
        <f>IFERROR(ABS(((J1334*$C$5)/(4*Z1334))*((((1/(AA1334^3))-AA1334)*SIN(V1334))-(((4/(AA1334^5))-(5/(AA1334^3))+AA1334)*SIN(3*V1334))-(2*AC1334*((3/(AA1334^4))-(4/(AA1334^2))+1)*COS(2*V1334))+(2*AC1334*((1/(AA1334^2))-1)))),0)</f>
        <v>149749.5749354249</v>
      </c>
      <c r="AE1334">
        <f>IFERROR(ABS(((J1334*$C$5)/(4*Z1334))*((2*AC1334*((-(3/(AB1334^4)))+(2/(AB1334^2))+1)*SIN(2*X1334))-((1/(AB1334^3))*COS(X1334))+(((4/(AB1334^5))-((3/(AB1334^3))-AB1334))*COS(3*X1334)))),0)</f>
        <v>123070.82442017568</v>
      </c>
      <c r="AF1334">
        <f>MAX($C$8,AD1334)</f>
        <v>400000</v>
      </c>
      <c r="AG1334" s="11">
        <f>MAX(AE1334,$C$3,U1334)</f>
        <v>200000</v>
      </c>
      <c r="AH1334" s="11">
        <f t="shared" si="249"/>
        <v>5.6868268832451885E-2</v>
      </c>
      <c r="AI1334" s="11">
        <f>(3*K1334)/($C$2*$C$3*2)</f>
        <v>-1.4999999999999999E-2</v>
      </c>
      <c r="AJ1334">
        <f t="shared" si="242"/>
        <v>0.39176</v>
      </c>
      <c r="AK1334">
        <f t="shared" si="243"/>
        <v>5.6868268832451885E-2</v>
      </c>
      <c r="AL1334">
        <f>0</f>
        <v>0</v>
      </c>
      <c r="AN1334">
        <f t="shared" si="244"/>
        <v>8.5183625187010701E-7</v>
      </c>
    </row>
    <row r="1335" spans="7:40" x14ac:dyDescent="0.25">
      <c r="G1335">
        <f>G1334+($C$6/1700)</f>
        <v>0.39205882352942034</v>
      </c>
      <c r="H1335" s="7">
        <f t="shared" si="245"/>
        <v>0.39206000000000002</v>
      </c>
      <c r="I1335" s="7">
        <f t="shared" si="250"/>
        <v>1335</v>
      </c>
      <c r="J1335" s="7">
        <f t="shared" si="251"/>
        <v>10.750000000000057</v>
      </c>
      <c r="K1335" s="7">
        <v>-100</v>
      </c>
      <c r="L1335">
        <f>SQRT(ABS((6*J1335)/($C$2*$C$8)))</f>
        <v>5.6789083458002883E-2</v>
      </c>
      <c r="M1335">
        <f>(3*K1335)/($C$2*$C$3*2)</f>
        <v>-1.4999999999999999E-2</v>
      </c>
      <c r="N1335">
        <f t="shared" si="246"/>
        <v>5.6789083458002883E-2</v>
      </c>
      <c r="O1335">
        <f t="shared" si="247"/>
        <v>9.7979589711327184E-2</v>
      </c>
      <c r="P1335">
        <f t="shared" si="241"/>
        <v>-52827.054379537294</v>
      </c>
      <c r="Q1335">
        <f>0</f>
        <v>0</v>
      </c>
      <c r="R1335" s="12">
        <f>0</f>
        <v>0</v>
      </c>
      <c r="S1335">
        <f>0</f>
        <v>0</v>
      </c>
      <c r="T1335">
        <f>SIN(R1335)*$C$5</f>
        <v>0</v>
      </c>
      <c r="U1335">
        <f>IFERROR($C$3*S1335,0)</f>
        <v>0</v>
      </c>
      <c r="V1335">
        <f>ATAN((M1335/2)/ABS((G1335-$C$7)))</f>
        <v>-0.176466813233145</v>
      </c>
      <c r="W1335">
        <f>SQRT(((O1335/2))^2+(ABS(G1335-$C$7))^2)</f>
        <v>6.4567365105592828E-2</v>
      </c>
      <c r="X1335">
        <f>0</f>
        <v>0</v>
      </c>
      <c r="Y1335">
        <f>G1335-$C$7</f>
        <v>4.2058823529420364E-2</v>
      </c>
      <c r="Z1335">
        <f t="shared" si="248"/>
        <v>7.6310330896691763E-7</v>
      </c>
      <c r="AA1335">
        <f>W1335/$C$5</f>
        <v>3.2283682552796411</v>
      </c>
      <c r="AB1335">
        <f>Y1335/$C$5</f>
        <v>2.1029411764710182</v>
      </c>
      <c r="AC1335">
        <f>$C$4/$C$5</f>
        <v>0</v>
      </c>
      <c r="AD1335">
        <f>IFERROR(ABS(((J1335*$C$5)/(4*Z1335))*((((1/(AA1335^3))-AA1335)*SIN(V1335))-(((4/(AA1335^5))-(5/(AA1335^3))+AA1335)*SIN(3*V1335))-(2*AC1335*((3/(AA1335^4))-(4/(AA1335^2))+1)*COS(2*V1335))+(2*AC1335*((1/(AA1335^2))-1)))),0)</f>
        <v>149509.17964346946</v>
      </c>
      <c r="AE1335">
        <f>IFERROR(ABS(((J1335*$C$5)/(4*Z1335))*((2*AC1335*((-(3/(AB1335^4)))+(2/(AB1335^2))+1)*SIN(2*X1335))-((1/(AB1335^3))*COS(X1335))+(((4/(AB1335^5))-((3/(AB1335^3))-AB1335))*COS(3*X1335)))),0)</f>
        <v>124678.17870221013</v>
      </c>
      <c r="AF1335">
        <f>MAX($C$8,AD1335)</f>
        <v>400000</v>
      </c>
      <c r="AG1335" s="11">
        <f>MAX(AE1335,$C$3,U1335)</f>
        <v>200000</v>
      </c>
      <c r="AH1335" s="11">
        <f t="shared" si="249"/>
        <v>5.6789083458002883E-2</v>
      </c>
      <c r="AI1335" s="11">
        <f>(3*K1335)/($C$2*$C$3*2)</f>
        <v>-1.4999999999999999E-2</v>
      </c>
      <c r="AJ1335">
        <f t="shared" si="242"/>
        <v>0.39206000000000002</v>
      </c>
      <c r="AK1335">
        <f t="shared" si="243"/>
        <v>5.6789083458002883E-2</v>
      </c>
      <c r="AL1335">
        <f>0</f>
        <v>0</v>
      </c>
      <c r="AN1335">
        <f t="shared" si="244"/>
        <v>8.22330271241308E-7</v>
      </c>
    </row>
    <row r="1336" spans="7:40" x14ac:dyDescent="0.25">
      <c r="G1336">
        <f>G1335+($C$6/1700)</f>
        <v>0.39235294117647918</v>
      </c>
      <c r="H1336" s="7">
        <f t="shared" si="245"/>
        <v>0.39234999999999998</v>
      </c>
      <c r="I1336" s="7">
        <f t="shared" si="250"/>
        <v>1336</v>
      </c>
      <c r="J1336" s="7">
        <f t="shared" si="251"/>
        <v>10.72100000000006</v>
      </c>
      <c r="K1336" s="7">
        <v>-100</v>
      </c>
      <c r="L1336">
        <f>SQRT(ABS((6*J1336)/($C$2*$C$8)))</f>
        <v>5.6712432499408966E-2</v>
      </c>
      <c r="M1336">
        <f>(3*K1336)/($C$2*$C$3*2)</f>
        <v>-1.4999999999999999E-2</v>
      </c>
      <c r="N1336">
        <f t="shared" si="246"/>
        <v>5.6712432499408966E-2</v>
      </c>
      <c r="O1336">
        <f t="shared" si="247"/>
        <v>9.7979589711327184E-2</v>
      </c>
      <c r="P1336">
        <f t="shared" si="241"/>
        <v>-52898.453968294598</v>
      </c>
      <c r="Q1336">
        <f>0</f>
        <v>0</v>
      </c>
      <c r="R1336" s="12">
        <f>0</f>
        <v>0</v>
      </c>
      <c r="S1336">
        <f>0</f>
        <v>0</v>
      </c>
      <c r="T1336">
        <f>SIN(R1336)*$C$5</f>
        <v>0</v>
      </c>
      <c r="U1336">
        <f>IFERROR($C$3*S1336,0)</f>
        <v>0</v>
      </c>
      <c r="V1336">
        <f>ATAN((M1336/2)/ABS((G1336-$C$7)))</f>
        <v>-0.17526637600304609</v>
      </c>
      <c r="W1336">
        <f>SQRT(((O1336/2))^2+(ABS(G1336-$C$7))^2)</f>
        <v>6.4759336209525106E-2</v>
      </c>
      <c r="X1336">
        <f>0</f>
        <v>0</v>
      </c>
      <c r="Y1336">
        <f>G1336-$C$7</f>
        <v>4.2352941176479197E-2</v>
      </c>
      <c r="Z1336">
        <f t="shared" si="248"/>
        <v>7.6001748603270874E-7</v>
      </c>
      <c r="AA1336">
        <f>W1336/$C$5</f>
        <v>3.2379668104762551</v>
      </c>
      <c r="AB1336">
        <f>Y1336/$C$5</f>
        <v>2.1176470588239598</v>
      </c>
      <c r="AC1336">
        <f>$C$4/$C$5</f>
        <v>0</v>
      </c>
      <c r="AD1336">
        <f>IFERROR(ABS(((J1336*$C$5)/(4*Z1336))*((((1/(AA1336^3))-AA1336)*SIN(V1336))-(((4/(AA1336^5))-(5/(AA1336^3))+AA1336)*SIN(3*V1336))-(2*AC1336*((3/(AA1336^4))-(4/(AA1336^2))+1)*COS(2*V1336))+(2*AC1336*((1/(AA1336^2))-1)))),0)</f>
        <v>149267.97300875641</v>
      </c>
      <c r="AE1336">
        <f>IFERROR(ABS(((J1336*$C$5)/(4*Z1336))*((2*AC1336*((-(3/(AB1336^4)))+(2/(AB1336^2))+1)*SIN(2*X1336))-((1/(AB1336^3))*COS(X1336))+(((4/(AB1336^5))-((3/(AB1336^3))-AB1336))*COS(3*X1336)))),0)</f>
        <v>126276.63973198079</v>
      </c>
      <c r="AF1336">
        <f>MAX($C$8,AD1336)</f>
        <v>400000</v>
      </c>
      <c r="AG1336" s="11">
        <f>MAX(AE1336,$C$3,U1336)</f>
        <v>200000</v>
      </c>
      <c r="AH1336" s="11">
        <f t="shared" si="249"/>
        <v>5.6712432499408966E-2</v>
      </c>
      <c r="AI1336" s="11">
        <f>(3*K1336)/($C$2*$C$3*2)</f>
        <v>-1.4999999999999999E-2</v>
      </c>
      <c r="AJ1336">
        <f t="shared" si="242"/>
        <v>0.39234999999999998</v>
      </c>
      <c r="AK1336">
        <f t="shared" si="243"/>
        <v>5.6712432499408966E-2</v>
      </c>
      <c r="AL1336">
        <f>0</f>
        <v>0</v>
      </c>
      <c r="AN1336">
        <f t="shared" si="244"/>
        <v>8.4949543848105039E-7</v>
      </c>
    </row>
    <row r="1337" spans="7:40" x14ac:dyDescent="0.25">
      <c r="G1337">
        <f>G1336+($C$6/1700)</f>
        <v>0.39264705882353801</v>
      </c>
      <c r="H1337" s="7">
        <f t="shared" si="245"/>
        <v>0.39265</v>
      </c>
      <c r="I1337" s="7">
        <f t="shared" si="250"/>
        <v>1337</v>
      </c>
      <c r="J1337" s="7">
        <f t="shared" si="251"/>
        <v>10.691000000000058</v>
      </c>
      <c r="K1337" s="7">
        <v>-100</v>
      </c>
      <c r="L1337">
        <f>SQRT(ABS((6*J1337)/($C$2*$C$8)))</f>
        <v>5.6633029232065778E-2</v>
      </c>
      <c r="M1337">
        <f>(3*K1337)/($C$2*$C$3*2)</f>
        <v>-1.4999999999999999E-2</v>
      </c>
      <c r="N1337">
        <f t="shared" si="246"/>
        <v>5.6633029232065778E-2</v>
      </c>
      <c r="O1337">
        <f t="shared" si="247"/>
        <v>9.7979589711327184E-2</v>
      </c>
      <c r="P1337">
        <f t="shared" si="241"/>
        <v>-52972.621113147019</v>
      </c>
      <c r="Q1337">
        <f>0</f>
        <v>0</v>
      </c>
      <c r="R1337" s="12">
        <f>0</f>
        <v>0</v>
      </c>
      <c r="S1337">
        <f>0</f>
        <v>0</v>
      </c>
      <c r="T1337">
        <f>SIN(R1337)*$C$5</f>
        <v>0</v>
      </c>
      <c r="U1337">
        <f>IFERROR($C$3*S1337,0)</f>
        <v>0</v>
      </c>
      <c r="V1337">
        <f>ATAN((M1337/2)/ABS((G1337-$C$7)))</f>
        <v>-0.17408199644049699</v>
      </c>
      <c r="W1337">
        <f>SQRT(((O1337/2))^2+(ABS(G1337-$C$7))^2)</f>
        <v>6.4952071762941599E-2</v>
      </c>
      <c r="X1337">
        <f>0</f>
        <v>0</v>
      </c>
      <c r="Y1337">
        <f>G1337-$C$7</f>
        <v>4.2647058823538031E-2</v>
      </c>
      <c r="Z1337">
        <f t="shared" si="248"/>
        <v>7.5682964440002313E-7</v>
      </c>
      <c r="AA1337">
        <f>W1337/$C$5</f>
        <v>3.2476035881470797</v>
      </c>
      <c r="AB1337">
        <f>Y1337/$C$5</f>
        <v>2.1323529411769013</v>
      </c>
      <c r="AC1337">
        <f>$C$4/$C$5</f>
        <v>0</v>
      </c>
      <c r="AD1337">
        <f>IFERROR(ABS(((J1337*$C$5)/(4*Z1337))*((((1/(AA1337^3))-AA1337)*SIN(V1337))-(((4/(AA1337^5))-(5/(AA1337^3))+AA1337)*SIN(3*V1337))-(2*AC1337*((3/(AA1337^4))-(4/(AA1337^2))+1)*COS(2*V1337))+(2*AC1337*((1/(AA1337^2))-1)))),0)</f>
        <v>149039.77576520763</v>
      </c>
      <c r="AE1337">
        <f>IFERROR(ABS(((J1337*$C$5)/(4*Z1337))*((2*AC1337*((-(3/(AB1337^4)))+(2/(AB1337^2))+1)*SIN(2*X1337))-((1/(AB1337^3))*COS(X1337))+(((4/(AB1337^5))-((3/(AB1337^3))-AB1337))*COS(3*X1337)))),0)</f>
        <v>127878.02379658945</v>
      </c>
      <c r="AF1337">
        <f>MAX($C$8,AD1337)</f>
        <v>400000</v>
      </c>
      <c r="AG1337" s="11">
        <f>MAX(AE1337,$C$3,U1337)</f>
        <v>200000</v>
      </c>
      <c r="AH1337" s="11">
        <f t="shared" si="249"/>
        <v>5.6633029232065778E-2</v>
      </c>
      <c r="AI1337" s="11">
        <f>(3*K1337)/($C$2*$C$3*2)</f>
        <v>-1.4999999999999999E-2</v>
      </c>
      <c r="AJ1337">
        <f t="shared" si="242"/>
        <v>0.39265</v>
      </c>
      <c r="AK1337">
        <f t="shared" si="243"/>
        <v>5.6633029232065778E-2</v>
      </c>
      <c r="AL1337">
        <f>0</f>
        <v>0</v>
      </c>
      <c r="AN1337">
        <f t="shared" si="244"/>
        <v>8.2006441820143702E-7</v>
      </c>
    </row>
    <row r="1338" spans="7:40" x14ac:dyDescent="0.25">
      <c r="G1338">
        <f>G1337+($C$6/1700)</f>
        <v>0.39294117647059684</v>
      </c>
      <c r="H1338" s="7">
        <f t="shared" si="245"/>
        <v>0.39294000000000001</v>
      </c>
      <c r="I1338" s="7">
        <f t="shared" si="250"/>
        <v>1338</v>
      </c>
      <c r="J1338" s="7">
        <f t="shared" si="251"/>
        <v>10.662000000000056</v>
      </c>
      <c r="K1338" s="7">
        <v>-100</v>
      </c>
      <c r="L1338">
        <f>SQRT(ABS((6*J1338)/($C$2*$C$8)))</f>
        <v>5.6556166772510463E-2</v>
      </c>
      <c r="M1338">
        <f>(3*K1338)/($C$2*$C$3*2)</f>
        <v>-1.4999999999999999E-2</v>
      </c>
      <c r="N1338">
        <f t="shared" si="246"/>
        <v>5.6556166772510463E-2</v>
      </c>
      <c r="O1338">
        <f t="shared" si="247"/>
        <v>9.7979589711327184E-2</v>
      </c>
      <c r="P1338">
        <f t="shared" si="241"/>
        <v>-53044.613367576596</v>
      </c>
      <c r="Q1338">
        <f>0</f>
        <v>0</v>
      </c>
      <c r="R1338" s="12">
        <f>0</f>
        <v>0</v>
      </c>
      <c r="S1338">
        <f>0</f>
        <v>0</v>
      </c>
      <c r="T1338">
        <f>SIN(R1338)*$C$5</f>
        <v>0</v>
      </c>
      <c r="U1338">
        <f>IFERROR($C$3*S1338,0)</f>
        <v>0</v>
      </c>
      <c r="V1338">
        <f>ATAN((M1338/2)/ABS((G1338-$C$7)))</f>
        <v>-0.17291335774976702</v>
      </c>
      <c r="W1338">
        <f>SQRT(((O1338/2))^2+(ABS(G1338-$C$7))^2)</f>
        <v>6.5145564980886791E-2</v>
      </c>
      <c r="X1338">
        <f>0</f>
        <v>0</v>
      </c>
      <c r="Y1338">
        <f>G1338-$C$7</f>
        <v>4.2941176470596865E-2</v>
      </c>
      <c r="Z1338">
        <f t="shared" si="248"/>
        <v>7.5375231266063711E-7</v>
      </c>
      <c r="AA1338">
        <f>W1338/$C$5</f>
        <v>3.2572782490443397</v>
      </c>
      <c r="AB1338">
        <f>Y1338/$C$5</f>
        <v>2.1470588235298433</v>
      </c>
      <c r="AC1338">
        <f>$C$4/$C$5</f>
        <v>0</v>
      </c>
      <c r="AD1338">
        <f>IFERROR(ABS(((J1338*$C$5)/(4*Z1338))*((((1/(AA1338^3))-AA1338)*SIN(V1338))-(((4/(AA1338^5))-(5/(AA1338^3))+AA1338)*SIN(3*V1338))-(2*AC1338*((3/(AA1338^4))-(4/(AA1338^2))+1)*COS(2*V1338))+(2*AC1338*((1/(AA1338^2))-1)))),0)</f>
        <v>148810.56316182791</v>
      </c>
      <c r="AE1338">
        <f>IFERROR(ABS(((J1338*$C$5)/(4*Z1338))*((2*AC1338*((-(3/(AB1338^4)))+(2/(AB1338^2))+1)*SIN(2*X1338))-((1/(AB1338^3))*COS(X1338))+(((4/(AB1338^5))-((3/(AB1338^3))-AB1338))*COS(3*X1338)))),0)</f>
        <v>129470.59050916614</v>
      </c>
      <c r="AF1338">
        <f>MAX($C$8,AD1338)</f>
        <v>400000</v>
      </c>
      <c r="AG1338" s="11">
        <f>MAX(AE1338,$C$3,U1338)</f>
        <v>200000</v>
      </c>
      <c r="AH1338" s="11">
        <f t="shared" si="249"/>
        <v>5.6556166772510463E-2</v>
      </c>
      <c r="AI1338" s="11">
        <f>(3*K1338)/($C$2*$C$3*2)</f>
        <v>-1.4999999999999999E-2</v>
      </c>
      <c r="AJ1338">
        <f t="shared" si="242"/>
        <v>0.39294000000000001</v>
      </c>
      <c r="AK1338">
        <f t="shared" si="243"/>
        <v>5.6556166772510463E-2</v>
      </c>
      <c r="AL1338">
        <f>0</f>
        <v>0</v>
      </c>
      <c r="AN1338">
        <f t="shared" si="244"/>
        <v>8.4714815705391576E-7</v>
      </c>
    </row>
    <row r="1339" spans="7:40" x14ac:dyDescent="0.25">
      <c r="G1339">
        <f>G1338+($C$6/1700)</f>
        <v>0.39323529411765568</v>
      </c>
      <c r="H1339" s="7">
        <f t="shared" si="245"/>
        <v>0.39323999999999998</v>
      </c>
      <c r="I1339" s="7">
        <f t="shared" si="250"/>
        <v>1339</v>
      </c>
      <c r="J1339" s="7">
        <f t="shared" si="251"/>
        <v>10.632000000000058</v>
      </c>
      <c r="K1339" s="7">
        <v>-100</v>
      </c>
      <c r="L1339">
        <f>SQRT(ABS((6*J1339)/($C$2*$C$8)))</f>
        <v>5.64765438036006E-2</v>
      </c>
      <c r="M1339">
        <f>(3*K1339)/($C$2*$C$3*2)</f>
        <v>-1.4999999999999999E-2</v>
      </c>
      <c r="N1339">
        <f t="shared" si="246"/>
        <v>5.64765438036006E-2</v>
      </c>
      <c r="O1339">
        <f t="shared" si="247"/>
        <v>9.7979589711327184E-2</v>
      </c>
      <c r="P1339">
        <f t="shared" si="241"/>
        <v>-53119.397858916753</v>
      </c>
      <c r="Q1339">
        <f>0</f>
        <v>0</v>
      </c>
      <c r="R1339" s="12">
        <f>0</f>
        <v>0</v>
      </c>
      <c r="S1339">
        <f>0</f>
        <v>0</v>
      </c>
      <c r="T1339">
        <f>SIN(R1339)*$C$5</f>
        <v>0</v>
      </c>
      <c r="U1339">
        <f>IFERROR($C$3*S1339,0)</f>
        <v>0</v>
      </c>
      <c r="V1339">
        <f>ATAN((M1339/2)/ABS((G1339-$C$7)))</f>
        <v>-0.17176015132816963</v>
      </c>
      <c r="W1339">
        <f>SQRT(((O1339/2))^2+(ABS(G1339-$C$7))^2)</f>
        <v>6.5339809132260215E-2</v>
      </c>
      <c r="X1339">
        <f>0</f>
        <v>0</v>
      </c>
      <c r="Y1339">
        <f>G1339-$C$7</f>
        <v>4.3235294117655698E-2</v>
      </c>
      <c r="Z1339">
        <f t="shared" si="248"/>
        <v>7.5057326714985598E-7</v>
      </c>
      <c r="AA1339">
        <f>W1339/$C$5</f>
        <v>3.2669904566130108</v>
      </c>
      <c r="AB1339">
        <f>Y1339/$C$5</f>
        <v>2.1617647058827849</v>
      </c>
      <c r="AC1339">
        <f>$C$4/$C$5</f>
        <v>0</v>
      </c>
      <c r="AD1339">
        <f>IFERROR(ABS(((J1339*$C$5)/(4*Z1339))*((((1/(AA1339^3))-AA1339)*SIN(V1339))-(((4/(AA1339^5))-(5/(AA1339^3))+AA1339)*SIN(3*V1339))-(2*AC1339*((3/(AA1339^4))-(4/(AA1339^2))+1)*COS(2*V1339))+(2*AC1339*((1/(AA1339^2))-1)))),0)</f>
        <v>148594.19348588699</v>
      </c>
      <c r="AE1339">
        <f>IFERROR(ABS(((J1339*$C$5)/(4*Z1339))*((2*AC1339*((-(3/(AB1339^4)))+(2/(AB1339^2))+1)*SIN(2*X1339))-((1/(AB1339^3))*COS(X1339))+(((4/(AB1339^5))-((3/(AB1339^3))-AB1339))*COS(3*X1339)))),0)</f>
        <v>131066.52331696176</v>
      </c>
      <c r="AF1339">
        <f>MAX($C$8,AD1339)</f>
        <v>400000</v>
      </c>
      <c r="AG1339" s="11">
        <f>MAX(AE1339,$C$3,U1339)</f>
        <v>200000</v>
      </c>
      <c r="AH1339" s="11">
        <f t="shared" si="249"/>
        <v>5.64765438036006E-2</v>
      </c>
      <c r="AI1339" s="11">
        <f>(3*K1339)/($C$2*$C$3*2)</f>
        <v>-1.4999999999999999E-2</v>
      </c>
      <c r="AJ1339">
        <f t="shared" si="242"/>
        <v>0.39323999999999998</v>
      </c>
      <c r="AK1339">
        <f t="shared" si="243"/>
        <v>5.64765438036006E-2</v>
      </c>
      <c r="AL1339">
        <f>0</f>
        <v>0</v>
      </c>
      <c r="AN1339">
        <f t="shared" si="244"/>
        <v>8.1779228719770956E-7</v>
      </c>
    </row>
    <row r="1340" spans="7:40" x14ac:dyDescent="0.25">
      <c r="G1340">
        <f>G1339+($C$6/1700)</f>
        <v>0.39352941176471451</v>
      </c>
      <c r="H1340" s="7">
        <f t="shared" si="245"/>
        <v>0.39352999999999999</v>
      </c>
      <c r="I1340" s="7">
        <f t="shared" si="250"/>
        <v>1340</v>
      </c>
      <c r="J1340" s="7">
        <f t="shared" si="251"/>
        <v>10.603000000000057</v>
      </c>
      <c r="K1340" s="7">
        <v>-100</v>
      </c>
      <c r="L1340">
        <f>SQRT(ABS((6*J1340)/($C$2*$C$8)))</f>
        <v>5.6399468082598235E-2</v>
      </c>
      <c r="M1340">
        <f>(3*K1340)/($C$2*$C$3*2)</f>
        <v>-1.4999999999999999E-2</v>
      </c>
      <c r="N1340">
        <f t="shared" si="246"/>
        <v>5.6399468082598235E-2</v>
      </c>
      <c r="O1340">
        <f t="shared" si="247"/>
        <v>9.7979589711327184E-2</v>
      </c>
      <c r="P1340">
        <f t="shared" si="241"/>
        <v>-53191.99102385922</v>
      </c>
      <c r="Q1340">
        <f>0</f>
        <v>0</v>
      </c>
      <c r="R1340" s="12">
        <f>0</f>
        <v>0</v>
      </c>
      <c r="S1340">
        <f>0</f>
        <v>0</v>
      </c>
      <c r="T1340">
        <f>SIN(R1340)*$C$5</f>
        <v>0</v>
      </c>
      <c r="U1340">
        <f>IFERROR($C$3*S1340,0)</f>
        <v>0</v>
      </c>
      <c r="V1340">
        <f>ATAN((M1340/2)/ABS((G1340-$C$7)))</f>
        <v>-0.17062207650571301</v>
      </c>
      <c r="W1340">
        <f>SQRT(((O1340/2))^2+(ABS(G1340-$C$7))^2)</f>
        <v>6.5534797539796144E-2</v>
      </c>
      <c r="X1340">
        <f>0</f>
        <v>0</v>
      </c>
      <c r="Y1340">
        <f>G1340-$C$7</f>
        <v>4.3529411764714532E-2</v>
      </c>
      <c r="Z1340">
        <f t="shared" si="248"/>
        <v>7.4750445009974034E-7</v>
      </c>
      <c r="AA1340">
        <f>W1340/$C$5</f>
        <v>3.2767398769898071</v>
      </c>
      <c r="AB1340">
        <f>Y1340/$C$5</f>
        <v>2.1764705882357265</v>
      </c>
      <c r="AC1340">
        <f>$C$4/$C$5</f>
        <v>0</v>
      </c>
      <c r="AD1340">
        <f>IFERROR(ABS(((J1340*$C$5)/(4*Z1340))*((((1/(AA1340^3))-AA1340)*SIN(V1340))-(((4/(AA1340^5))-(5/(AA1340^3))+AA1340)*SIN(3*V1340))-(2*AC1340*((3/(AA1340^4))-(4/(AA1340^2))+1)*COS(2*V1340))+(2*AC1340*((1/(AA1340^2))-1)))),0)</f>
        <v>148376.61117606662</v>
      </c>
      <c r="AE1340">
        <f>IFERROR(ABS(((J1340*$C$5)/(4*Z1340))*((2*AC1340*((-(3/(AB1340^4)))+(2/(AB1340^2))+1)*SIN(2*X1340))-((1/(AB1340^3))*COS(X1340))+(((4/(AB1340^5))-((3/(AB1340^3))-AB1340))*COS(3*X1340)))),0)</f>
        <v>132653.71873229026</v>
      </c>
      <c r="AF1340">
        <f>MAX($C$8,AD1340)</f>
        <v>400000</v>
      </c>
      <c r="AG1340" s="11">
        <f>MAX(AE1340,$C$3,U1340)</f>
        <v>200000</v>
      </c>
      <c r="AH1340" s="11">
        <f t="shared" si="249"/>
        <v>5.6399468082598235E-2</v>
      </c>
      <c r="AI1340" s="11">
        <f>(3*K1340)/($C$2*$C$3*2)</f>
        <v>-1.4999999999999999E-2</v>
      </c>
      <c r="AJ1340">
        <f t="shared" si="242"/>
        <v>0.39352999999999999</v>
      </c>
      <c r="AK1340">
        <f t="shared" si="243"/>
        <v>5.6399468082598235E-2</v>
      </c>
      <c r="AL1340">
        <f>0</f>
        <v>0</v>
      </c>
      <c r="AN1340">
        <f t="shared" si="244"/>
        <v>8.166731598381699E-7</v>
      </c>
    </row>
    <row r="1341" spans="7:40" x14ac:dyDescent="0.25">
      <c r="G1341">
        <f>G1340+($C$6/1700)</f>
        <v>0.39382352941177334</v>
      </c>
      <c r="H1341" s="7">
        <f t="shared" si="245"/>
        <v>0.39382</v>
      </c>
      <c r="I1341" s="7">
        <f t="shared" si="250"/>
        <v>1341</v>
      </c>
      <c r="J1341" s="7">
        <f t="shared" si="251"/>
        <v>10.574000000000055</v>
      </c>
      <c r="K1341" s="7">
        <v>-100</v>
      </c>
      <c r="L1341">
        <f>SQRT(ABS((6*J1341)/($C$2*$C$8)))</f>
        <v>5.6322286885388595E-2</v>
      </c>
      <c r="M1341">
        <f>(3*K1341)/($C$2*$C$3*2)</f>
        <v>-1.4999999999999999E-2</v>
      </c>
      <c r="N1341">
        <f t="shared" si="246"/>
        <v>5.6322286885388595E-2</v>
      </c>
      <c r="O1341">
        <f t="shared" si="247"/>
        <v>9.7979589711327184E-2</v>
      </c>
      <c r="P1341">
        <f t="shared" si="241"/>
        <v>-53264.882622837438</v>
      </c>
      <c r="Q1341">
        <f>0</f>
        <v>0</v>
      </c>
      <c r="R1341" s="12">
        <f>0</f>
        <v>0</v>
      </c>
      <c r="S1341">
        <f>0</f>
        <v>0</v>
      </c>
      <c r="T1341">
        <f>SIN(R1341)*$C$5</f>
        <v>0</v>
      </c>
      <c r="U1341">
        <f>IFERROR($C$3*S1341,0)</f>
        <v>0</v>
      </c>
      <c r="V1341">
        <f>ATAN((M1341/2)/ABS((G1341-$C$7)))</f>
        <v>-0.16949884029450557</v>
      </c>
      <c r="W1341">
        <f>SQRT(((O1341/2))^2+(ABS(G1341-$C$7))^2)</f>
        <v>6.5730523580027622E-2</v>
      </c>
      <c r="X1341">
        <f>0</f>
        <v>0</v>
      </c>
      <c r="Y1341">
        <f>G1341-$C$7</f>
        <v>4.3823529411773365E-2</v>
      </c>
      <c r="Z1341">
        <f t="shared" si="248"/>
        <v>7.4443982690762743E-7</v>
      </c>
      <c r="AA1341">
        <f>W1341/$C$5</f>
        <v>3.2865261790013811</v>
      </c>
      <c r="AB1341">
        <f>Y1341/$C$5</f>
        <v>2.191176470588668</v>
      </c>
      <c r="AC1341">
        <f>$C$4/$C$5</f>
        <v>0</v>
      </c>
      <c r="AD1341">
        <f>IFERROR(ABS(((J1341*$C$5)/(4*Z1341))*((((1/(AA1341^3))-AA1341)*SIN(V1341))-(((4/(AA1341^5))-(5/(AA1341^3))+AA1341)*SIN(3*V1341))-(2*AC1341*((3/(AA1341^4))-(4/(AA1341^2))+1)*COS(2*V1341))+(2*AC1341*((1/(AA1341^2))-1)))),0)</f>
        <v>148164.70794105617</v>
      </c>
      <c r="AE1341">
        <f>IFERROR(ABS(((J1341*$C$5)/(4*Z1341))*((2*AC1341*((-(3/(AB1341^4)))+(2/(AB1341^2))+1)*SIN(2*X1341))-((1/(AB1341^3))*COS(X1341))+(((4/(AB1341^5))-((3/(AB1341^3))-AB1341))*COS(3*X1341)))),0)</f>
        <v>134238.38099844128</v>
      </c>
      <c r="AF1341">
        <f>MAX($C$8,AD1341)</f>
        <v>400000</v>
      </c>
      <c r="AG1341" s="11">
        <f>MAX(AE1341,$C$3,U1341)</f>
        <v>200000</v>
      </c>
      <c r="AH1341" s="11">
        <f t="shared" si="249"/>
        <v>5.6322286885388595E-2</v>
      </c>
      <c r="AI1341" s="11">
        <f>(3*K1341)/($C$2*$C$3*2)</f>
        <v>-1.4999999999999999E-2</v>
      </c>
      <c r="AJ1341">
        <f t="shared" si="242"/>
        <v>0.39382</v>
      </c>
      <c r="AK1341">
        <f t="shared" si="243"/>
        <v>5.6322286885388595E-2</v>
      </c>
      <c r="AL1341">
        <f>0</f>
        <v>0</v>
      </c>
      <c r="AN1341">
        <f t="shared" si="244"/>
        <v>8.4363499216195995E-7</v>
      </c>
    </row>
    <row r="1342" spans="7:40" x14ac:dyDescent="0.25">
      <c r="G1342">
        <f>G1341+($C$6/1700)</f>
        <v>0.39411764705883218</v>
      </c>
      <c r="H1342" s="7">
        <f t="shared" si="245"/>
        <v>0.39412000000000003</v>
      </c>
      <c r="I1342" s="7">
        <f t="shared" si="250"/>
        <v>1342</v>
      </c>
      <c r="J1342" s="7">
        <f t="shared" si="251"/>
        <v>10.544000000000052</v>
      </c>
      <c r="K1342" s="7">
        <v>-100</v>
      </c>
      <c r="L1342">
        <f>SQRT(ABS((6*J1342)/($C$2*$C$8)))</f>
        <v>5.6242332810793112E-2</v>
      </c>
      <c r="M1342">
        <f>(3*K1342)/($C$2*$C$3*2)</f>
        <v>-1.4999999999999999E-2</v>
      </c>
      <c r="N1342">
        <f t="shared" si="246"/>
        <v>5.6242332810793112E-2</v>
      </c>
      <c r="O1342">
        <f t="shared" si="247"/>
        <v>9.7979589711327184E-2</v>
      </c>
      <c r="P1342">
        <f t="shared" si="241"/>
        <v>-53340.603955607767</v>
      </c>
      <c r="Q1342">
        <f>0</f>
        <v>0</v>
      </c>
      <c r="R1342" s="12">
        <f>0</f>
        <v>0</v>
      </c>
      <c r="S1342">
        <f>0</f>
        <v>0</v>
      </c>
      <c r="T1342">
        <f>SIN(R1342)*$C$5</f>
        <v>0</v>
      </c>
      <c r="U1342">
        <f>IFERROR($C$3*S1342,0)</f>
        <v>0</v>
      </c>
      <c r="V1342">
        <f>ATAN((M1342/2)/ABS((G1342-$C$7)))</f>
        <v>-0.16839015714749744</v>
      </c>
      <c r="W1342">
        <f>SQRT(((O1342/2))^2+(ABS(G1342-$C$7))^2)</f>
        <v>6.5926980683235367E-2</v>
      </c>
      <c r="X1342">
        <f>0</f>
        <v>0</v>
      </c>
      <c r="Y1342">
        <f>G1342-$C$7</f>
        <v>4.4117647058832199E-2</v>
      </c>
      <c r="Z1342">
        <f t="shared" si="248"/>
        <v>7.4127394644625681E-7</v>
      </c>
      <c r="AA1342">
        <f>W1342/$C$5</f>
        <v>3.2963490341617683</v>
      </c>
      <c r="AB1342">
        <f>Y1342/$C$5</f>
        <v>2.2058823529416101</v>
      </c>
      <c r="AC1342">
        <f>$C$4/$C$5</f>
        <v>0</v>
      </c>
      <c r="AD1342">
        <f>IFERROR(ABS(((J1342*$C$5)/(4*Z1342))*((((1/(AA1342^3))-AA1342)*SIN(V1342))-(((4/(AA1342^5))-(5/(AA1342^3))+AA1342)*SIN(3*V1342))-(2*AC1342*((3/(AA1342^4))-(4/(AA1342^2))+1)*COS(2*V1342))+(2*AC1342*((1/(AA1342^2))-1)))),0)</f>
        <v>147965.41442462624</v>
      </c>
      <c r="AE1342">
        <f>IFERROR(ABS(((J1342*$C$5)/(4*Z1342))*((2*AC1342*((-(3/(AB1342^4)))+(2/(AB1342^2))+1)*SIN(2*X1342))-((1/(AB1342^3))*COS(X1342))+(((4/(AB1342^5))-((3/(AB1342^3))-AB1342))*COS(3*X1342)))),0)</f>
        <v>135827.08329906716</v>
      </c>
      <c r="AF1342">
        <f>MAX($C$8,AD1342)</f>
        <v>400000</v>
      </c>
      <c r="AG1342" s="11">
        <f>MAX(AE1342,$C$3,U1342)</f>
        <v>200000</v>
      </c>
      <c r="AH1342" s="11">
        <f t="shared" si="249"/>
        <v>5.6242332810793112E-2</v>
      </c>
      <c r="AI1342" s="11">
        <f>(3*K1342)/($C$2*$C$3*2)</f>
        <v>-1.4999999999999999E-2</v>
      </c>
      <c r="AJ1342">
        <f t="shared" si="242"/>
        <v>0.39412000000000003</v>
      </c>
      <c r="AK1342">
        <f t="shared" si="243"/>
        <v>5.6242332810793112E-2</v>
      </c>
      <c r="AL1342">
        <f>0</f>
        <v>0</v>
      </c>
      <c r="AN1342">
        <f t="shared" si="244"/>
        <v>8.1439156736781526E-7</v>
      </c>
    </row>
    <row r="1343" spans="7:40" x14ac:dyDescent="0.25">
      <c r="G1343">
        <f>G1342+($C$6/1700)</f>
        <v>0.39441176470589101</v>
      </c>
      <c r="H1343" s="7">
        <f t="shared" si="245"/>
        <v>0.39440999999999998</v>
      </c>
      <c r="I1343" s="7">
        <f t="shared" si="250"/>
        <v>1343</v>
      </c>
      <c r="J1343" s="7">
        <f t="shared" si="251"/>
        <v>10.515000000000056</v>
      </c>
      <c r="K1343" s="7">
        <v>-100</v>
      </c>
      <c r="L1343">
        <f>SQRT(ABS((6*J1343)/($C$2*$C$8)))</f>
        <v>5.6164935680547312E-2</v>
      </c>
      <c r="M1343">
        <f>(3*K1343)/($C$2*$C$3*2)</f>
        <v>-1.4999999999999999E-2</v>
      </c>
      <c r="N1343">
        <f t="shared" si="246"/>
        <v>5.6164935680547312E-2</v>
      </c>
      <c r="O1343">
        <f t="shared" si="247"/>
        <v>9.7979589711327184E-2</v>
      </c>
      <c r="P1343">
        <f t="shared" si="241"/>
        <v>-53414.109063763208</v>
      </c>
      <c r="Q1343">
        <f>0</f>
        <v>0</v>
      </c>
      <c r="R1343" s="12">
        <f>0</f>
        <v>0</v>
      </c>
      <c r="S1343">
        <f>0</f>
        <v>0</v>
      </c>
      <c r="T1343">
        <f>SIN(R1343)*$C$5</f>
        <v>0</v>
      </c>
      <c r="U1343">
        <f>IFERROR($C$3*S1343,0)</f>
        <v>0</v>
      </c>
      <c r="V1343">
        <f>ATAN((M1343/2)/ABS((G1343-$C$7)))</f>
        <v>-0.16729574872615915</v>
      </c>
      <c r="W1343">
        <f>SQRT(((O1343/2))^2+(ABS(G1343-$C$7))^2)</f>
        <v>6.6124162333381822E-2</v>
      </c>
      <c r="X1343">
        <f>0</f>
        <v>0</v>
      </c>
      <c r="Y1343">
        <f>G1343-$C$7</f>
        <v>4.4411764705891033E-2</v>
      </c>
      <c r="Z1343">
        <f t="shared" si="248"/>
        <v>7.3821787335119756E-7</v>
      </c>
      <c r="AA1343">
        <f>W1343/$C$5</f>
        <v>3.3062081166690911</v>
      </c>
      <c r="AB1343">
        <f>Y1343/$C$5</f>
        <v>2.2205882352945516</v>
      </c>
      <c r="AC1343">
        <f>$C$4/$C$5</f>
        <v>0</v>
      </c>
      <c r="AD1343">
        <f>IFERROR(ABS(((J1343*$C$5)/(4*Z1343))*((((1/(AA1343^3))-AA1343)*SIN(V1343))-(((4/(AA1343^5))-(5/(AA1343^3))+AA1343)*SIN(3*V1343))-(2*AC1343*((3/(AA1343^4))-(4/(AA1343^2))+1)*COS(2*V1343))+(2*AC1343*((1/(AA1343^2))-1)))),0)</f>
        <v>147764.62472887937</v>
      </c>
      <c r="AE1343">
        <f>IFERROR(ABS(((J1343*$C$5)/(4*Z1343))*((2*AC1343*((-(3/(AB1343^4)))+(2/(AB1343^2))+1)*SIN(2*X1343))-((1/(AB1343^3))*COS(X1343))+(((4/(AB1343^5))-((3/(AB1343^3))-AB1343))*COS(3*X1343)))),0)</f>
        <v>137407.17039539444</v>
      </c>
      <c r="AF1343">
        <f>MAX($C$8,AD1343)</f>
        <v>400000</v>
      </c>
      <c r="AG1343" s="11">
        <f>MAX(AE1343,$C$3,U1343)</f>
        <v>200000</v>
      </c>
      <c r="AH1343" s="11">
        <f t="shared" si="249"/>
        <v>5.6164935680547312E-2</v>
      </c>
      <c r="AI1343" s="11">
        <f>(3*K1343)/($C$2*$C$3*2)</f>
        <v>-1.4999999999999999E-2</v>
      </c>
      <c r="AJ1343">
        <f t="shared" si="242"/>
        <v>0.39440999999999998</v>
      </c>
      <c r="AK1343">
        <f t="shared" si="243"/>
        <v>5.6164935680547312E-2</v>
      </c>
      <c r="AL1343">
        <f>0</f>
        <v>0</v>
      </c>
      <c r="AN1343">
        <f t="shared" si="244"/>
        <v>8.4127135931286154E-7</v>
      </c>
    </row>
    <row r="1344" spans="7:40" x14ac:dyDescent="0.25">
      <c r="G1344">
        <f>G1343+($C$6/1700)</f>
        <v>0.39470588235294984</v>
      </c>
      <c r="H1344" s="7">
        <f t="shared" si="245"/>
        <v>0.39471000000000001</v>
      </c>
      <c r="I1344" s="7">
        <f t="shared" si="250"/>
        <v>1344</v>
      </c>
      <c r="J1344" s="7">
        <f t="shared" si="251"/>
        <v>10.485000000000053</v>
      </c>
      <c r="K1344" s="7">
        <v>-100</v>
      </c>
      <c r="L1344">
        <f>SQRT(ABS((6*J1344)/($C$2*$C$8)))</f>
        <v>5.6084757287519896E-2</v>
      </c>
      <c r="M1344">
        <f>(3*K1344)/($C$2*$C$3*2)</f>
        <v>-1.4999999999999999E-2</v>
      </c>
      <c r="N1344">
        <f t="shared" si="246"/>
        <v>5.6084757287519896E-2</v>
      </c>
      <c r="O1344">
        <f t="shared" si="247"/>
        <v>9.7979589711327184E-2</v>
      </c>
      <c r="P1344">
        <f t="shared" si="241"/>
        <v>-53490.4695159939</v>
      </c>
      <c r="Q1344">
        <f>0</f>
        <v>0</v>
      </c>
      <c r="R1344" s="12">
        <f>0</f>
        <v>0</v>
      </c>
      <c r="S1344">
        <f>0</f>
        <v>0</v>
      </c>
      <c r="T1344">
        <f>SIN(R1344)*$C$5</f>
        <v>0</v>
      </c>
      <c r="U1344">
        <f>IFERROR($C$3*S1344,0)</f>
        <v>0</v>
      </c>
      <c r="V1344">
        <f>ATAN((M1344/2)/ABS((G1344-$C$7)))</f>
        <v>-0.16621534367671884</v>
      </c>
      <c r="W1344">
        <f>SQRT(((O1344/2))^2+(ABS(G1344-$C$7))^2)</f>
        <v>6.6322062068031304E-2</v>
      </c>
      <c r="X1344">
        <f>0</f>
        <v>0</v>
      </c>
      <c r="Y1344">
        <f>G1344-$C$7</f>
        <v>4.4705882352949866E-2</v>
      </c>
      <c r="Z1344">
        <f t="shared" si="248"/>
        <v>7.3506085019956131E-7</v>
      </c>
      <c r="AA1344">
        <f>W1344/$C$5</f>
        <v>3.3161031034015651</v>
      </c>
      <c r="AB1344">
        <f>Y1344/$C$5</f>
        <v>2.2352941176474932</v>
      </c>
      <c r="AC1344">
        <f>$C$4/$C$5</f>
        <v>0</v>
      </c>
      <c r="AD1344">
        <f>IFERROR(ABS(((J1344*$C$5)/(4*Z1344))*((((1/(AA1344^3))-AA1344)*SIN(V1344))-(((4/(AA1344^5))-(5/(AA1344^3))+AA1344)*SIN(3*V1344))-(2*AC1344*((3/(AA1344^4))-(4/(AA1344^2))+1)*COS(2*V1344))+(2*AC1344*((1/(AA1344^2))-1)))),0)</f>
        <v>147576.3007013578</v>
      </c>
      <c r="AE1344">
        <f>IFERROR(ABS(((J1344*$C$5)/(4*Z1344))*((2*AC1344*((-(3/(AB1344^4)))+(2/(AB1344^2))+1)*SIN(2*X1344))-((1/(AB1344^3))*COS(X1344))+(((4/(AB1344^5))-((3/(AB1344^3))-AB1344))*COS(3*X1344)))),0)</f>
        <v>138991.75084502669</v>
      </c>
      <c r="AF1344">
        <f>MAX($C$8,AD1344)</f>
        <v>400000</v>
      </c>
      <c r="AG1344" s="11">
        <f>MAX(AE1344,$C$3,U1344)</f>
        <v>200000</v>
      </c>
      <c r="AH1344" s="11">
        <f t="shared" si="249"/>
        <v>5.6084757287519896E-2</v>
      </c>
      <c r="AI1344" s="11">
        <f>(3*K1344)/($C$2*$C$3*2)</f>
        <v>-1.4999999999999999E-2</v>
      </c>
      <c r="AJ1344">
        <f t="shared" si="242"/>
        <v>0.39471000000000001</v>
      </c>
      <c r="AK1344">
        <f t="shared" si="243"/>
        <v>5.6084757287519896E-2</v>
      </c>
      <c r="AL1344">
        <f>0</f>
        <v>0</v>
      </c>
      <c r="AN1344">
        <f t="shared" si="244"/>
        <v>8.1210356482412995E-7</v>
      </c>
    </row>
    <row r="1345" spans="7:40" x14ac:dyDescent="0.25">
      <c r="G1345">
        <f>G1344+($C$6/1700)</f>
        <v>0.39500000000000868</v>
      </c>
      <c r="H1345" s="7">
        <f t="shared" si="245"/>
        <v>0.39500000000000002</v>
      </c>
      <c r="I1345" s="7">
        <f t="shared" si="250"/>
        <v>1345</v>
      </c>
      <c r="J1345" s="7">
        <f t="shared" si="251"/>
        <v>10.456000000000051</v>
      </c>
      <c r="K1345" s="7">
        <v>-100</v>
      </c>
      <c r="L1345">
        <f>SQRT(ABS((6*J1345)/($C$2*$C$8)))</f>
        <v>5.6007142401661728E-2</v>
      </c>
      <c r="M1345">
        <f>(3*K1345)/($C$2*$C$3*2)</f>
        <v>-1.4999999999999999E-2</v>
      </c>
      <c r="N1345">
        <f t="shared" si="246"/>
        <v>5.6007142401661728E-2</v>
      </c>
      <c r="O1345">
        <f t="shared" si="247"/>
        <v>9.7979589711327184E-2</v>
      </c>
      <c r="P1345">
        <f t="shared" si="241"/>
        <v>-53564.596788123046</v>
      </c>
      <c r="Q1345">
        <f>0</f>
        <v>0</v>
      </c>
      <c r="R1345" s="12">
        <f>0</f>
        <v>0</v>
      </c>
      <c r="S1345">
        <f>0</f>
        <v>0</v>
      </c>
      <c r="T1345">
        <f>SIN(R1345)*$C$5</f>
        <v>0</v>
      </c>
      <c r="U1345">
        <f>IFERROR($C$3*S1345,0)</f>
        <v>0</v>
      </c>
      <c r="V1345">
        <f>ATAN((M1345/2)/ABS((G1345-$C$7)))</f>
        <v>-0.16514867741459546</v>
      </c>
      <c r="W1345">
        <f>SQRT(((O1345/2))^2+(ABS(G1345-$C$7))^2)</f>
        <v>6.6520673478256256E-2</v>
      </c>
      <c r="X1345">
        <f>0</f>
        <v>0</v>
      </c>
      <c r="Y1345">
        <f>G1345-$C$7</f>
        <v>4.50000000000087E-2</v>
      </c>
      <c r="Z1345">
        <f t="shared" si="248"/>
        <v>7.3201335118972234E-7</v>
      </c>
      <c r="AA1345">
        <f>W1345/$C$5</f>
        <v>3.3260336739128129</v>
      </c>
      <c r="AB1345">
        <f>Y1345/$C$5</f>
        <v>2.2500000000004348</v>
      </c>
      <c r="AC1345">
        <f>$C$4/$C$5</f>
        <v>0</v>
      </c>
      <c r="AD1345">
        <f>IFERROR(ABS(((J1345*$C$5)/(4*Z1345))*((((1/(AA1345^3))-AA1345)*SIN(V1345))-(((4/(AA1345^5))-(5/(AA1345^3))+AA1345)*SIN(3*V1345))-(2*AC1345*((3/(AA1345^4))-(4/(AA1345^2))+1)*COS(2*V1345))+(2*AC1345*((1/(AA1345^2))-1)))),0)</f>
        <v>147386.29885410162</v>
      </c>
      <c r="AE1345">
        <f>IFERROR(ABS(((J1345*$C$5)/(4*Z1345))*((2*AC1345*((-(3/(AB1345^4)))+(2/(AB1345^2))+1)*SIN(2*X1345))-((1/(AB1345^3))*COS(X1345))+(((4/(AB1345^5))-((3/(AB1345^3))-AB1345))*COS(3*X1345)))),0)</f>
        <v>140567.79578241042</v>
      </c>
      <c r="AF1345">
        <f>MAX($C$8,AD1345)</f>
        <v>400000</v>
      </c>
      <c r="AG1345" s="11">
        <f>MAX(AE1345,$C$3,U1345)</f>
        <v>200000</v>
      </c>
      <c r="AH1345" s="11">
        <f t="shared" si="249"/>
        <v>5.6007142401661728E-2</v>
      </c>
      <c r="AI1345" s="11">
        <f>(3*K1345)/($C$2*$C$3*2)</f>
        <v>-1.4999999999999999E-2</v>
      </c>
      <c r="AJ1345">
        <f t="shared" si="242"/>
        <v>0.39500000000000002</v>
      </c>
      <c r="AK1345">
        <f t="shared" si="243"/>
        <v>5.6007142401661728E-2</v>
      </c>
      <c r="AL1345">
        <f>0</f>
        <v>0</v>
      </c>
      <c r="AN1345">
        <f t="shared" si="244"/>
        <v>8.1097658720816844E-7</v>
      </c>
    </row>
    <row r="1346" spans="7:40" x14ac:dyDescent="0.25">
      <c r="G1346">
        <f>G1345+($C$6/1700)</f>
        <v>0.39529411764706751</v>
      </c>
      <c r="H1346" s="7">
        <f t="shared" si="245"/>
        <v>0.39528999999999997</v>
      </c>
      <c r="I1346" s="7">
        <f t="shared" si="250"/>
        <v>1346</v>
      </c>
      <c r="J1346" s="7">
        <f t="shared" si="251"/>
        <v>10.427000000000055</v>
      </c>
      <c r="K1346" s="7">
        <v>-100</v>
      </c>
      <c r="L1346">
        <f>SQRT(ABS((6*J1346)/($C$2*$C$8)))</f>
        <v>5.5929419807468198E-2</v>
      </c>
      <c r="M1346">
        <f>(3*K1346)/($C$2*$C$3*2)</f>
        <v>-1.4999999999999999E-2</v>
      </c>
      <c r="N1346">
        <f t="shared" si="246"/>
        <v>5.5929419807468198E-2</v>
      </c>
      <c r="O1346">
        <f t="shared" si="247"/>
        <v>9.7979589711327184E-2</v>
      </c>
      <c r="P1346">
        <f t="shared" ref="P1346:P1409" si="252">(3/2)*K1346/($C$2*(N1346-(2*T1346)))</f>
        <v>-53639.033094339604</v>
      </c>
      <c r="Q1346">
        <f>0</f>
        <v>0</v>
      </c>
      <c r="R1346" s="12">
        <f>0</f>
        <v>0</v>
      </c>
      <c r="S1346">
        <f>0</f>
        <v>0</v>
      </c>
      <c r="T1346">
        <f>SIN(R1346)*$C$5</f>
        <v>0</v>
      </c>
      <c r="U1346">
        <f>IFERROR($C$3*S1346,0)</f>
        <v>0</v>
      </c>
      <c r="V1346">
        <f>ATAN((M1346/2)/ABS((G1346-$C$7)))</f>
        <v>-0.1640954919166846</v>
      </c>
      <c r="W1346">
        <f>SQRT(((O1346/2))^2+(ABS(G1346-$C$7))^2)</f>
        <v>6.6719990208530436E-2</v>
      </c>
      <c r="X1346">
        <f>0</f>
        <v>0</v>
      </c>
      <c r="Y1346">
        <f>G1346-$C$7</f>
        <v>4.5294117647067533E-2</v>
      </c>
      <c r="Z1346">
        <f t="shared" si="248"/>
        <v>7.2897007541559238E-7</v>
      </c>
      <c r="AA1346">
        <f>W1346/$C$5</f>
        <v>3.3359995104265217</v>
      </c>
      <c r="AB1346">
        <f>Y1346/$C$5</f>
        <v>2.2647058823533768</v>
      </c>
      <c r="AC1346">
        <f>$C$4/$C$5</f>
        <v>0</v>
      </c>
      <c r="AD1346">
        <f>IFERROR(ABS(((J1346*$C$5)/(4*Z1346))*((((1/(AA1346^3))-AA1346)*SIN(V1346))-(((4/(AA1346^5))-(5/(AA1346^3))+AA1346)*SIN(3*V1346))-(2*AC1346*((3/(AA1346^4))-(4/(AA1346^2))+1)*COS(2*V1346))+(2*AC1346*((1/(AA1346^2))-1)))),0)</f>
        <v>147201.56788853955</v>
      </c>
      <c r="AE1346">
        <f>IFERROR(ABS(((J1346*$C$5)/(4*Z1346))*((2*AC1346*((-(3/(AB1346^4)))+(2/(AB1346^2))+1)*SIN(2*X1346))-((1/(AB1346^3))*COS(X1346))+(((4/(AB1346^5))-((3/(AB1346^3))-AB1346))*COS(3*X1346)))),0)</f>
        <v>142141.97187442784</v>
      </c>
      <c r="AF1346">
        <f>MAX($C$8,AD1346)</f>
        <v>400000</v>
      </c>
      <c r="AG1346" s="11">
        <f>MAX(AE1346,$C$3,U1346)</f>
        <v>200000</v>
      </c>
      <c r="AH1346" s="11">
        <f t="shared" si="249"/>
        <v>5.5929419807468198E-2</v>
      </c>
      <c r="AI1346" s="11">
        <f>(3*K1346)/($C$2*$C$3*2)</f>
        <v>-1.4999999999999999E-2</v>
      </c>
      <c r="AJ1346">
        <f t="shared" ref="AJ1346:AJ1409" si="253">H1346</f>
        <v>0.39528999999999997</v>
      </c>
      <c r="AK1346">
        <f t="shared" ref="AK1346:AK1409" si="254">N1346</f>
        <v>5.5929419807468198E-2</v>
      </c>
      <c r="AL1346">
        <f>0</f>
        <v>0</v>
      </c>
      <c r="AN1346">
        <f t="shared" ref="AN1346:AN1409" si="255">(H1347-H1346)*((N1347))*$C$2</f>
        <v>8.377335495252107E-7</v>
      </c>
    </row>
    <row r="1347" spans="7:40" x14ac:dyDescent="0.25">
      <c r="G1347">
        <f>G1346+($C$6/1700)</f>
        <v>0.39558823529412634</v>
      </c>
      <c r="H1347" s="7">
        <f t="shared" ref="H1347:H1410" si="256">VALUE(ROUND(G1347,5))</f>
        <v>0.39559</v>
      </c>
      <c r="I1347" s="7">
        <f t="shared" si="250"/>
        <v>1347</v>
      </c>
      <c r="J1347" s="7">
        <f t="shared" si="251"/>
        <v>10.397000000000052</v>
      </c>
      <c r="K1347" s="7">
        <v>-100</v>
      </c>
      <c r="L1347">
        <f>SQRT(ABS((6*J1347)/($C$2*$C$8)))</f>
        <v>5.5848903301676529E-2</v>
      </c>
      <c r="M1347">
        <f>(3*K1347)/($C$2*$C$3*2)</f>
        <v>-1.4999999999999999E-2</v>
      </c>
      <c r="N1347">
        <f t="shared" ref="N1347:N1410" si="257">MAX(ABS(L1347),ABS(M1347))</f>
        <v>5.5848903301676529E-2</v>
      </c>
      <c r="O1347">
        <f t="shared" ref="O1347:O1410" si="258">MAX($N$2:$N$1702)</f>
        <v>9.7979589711327184E-2</v>
      </c>
      <c r="P1347">
        <f t="shared" si="252"/>
        <v>-53716.363664207223</v>
      </c>
      <c r="Q1347">
        <f>0</f>
        <v>0</v>
      </c>
      <c r="R1347" s="12">
        <f>0</f>
        <v>0</v>
      </c>
      <c r="S1347">
        <f>0</f>
        <v>0</v>
      </c>
      <c r="T1347">
        <f>SIN(R1347)*$C$5</f>
        <v>0</v>
      </c>
      <c r="U1347">
        <f>IFERROR($C$3*S1347,0)</f>
        <v>0</v>
      </c>
      <c r="V1347">
        <f>ATAN((M1347/2)/ABS((G1347-$C$7)))</f>
        <v>-0.16305553552116817</v>
      </c>
      <c r="W1347">
        <f>SQRT(((O1347/2))^2+(ABS(G1347-$C$7))^2)</f>
        <v>6.6920005956609366E-2</v>
      </c>
      <c r="X1347">
        <f>0</f>
        <v>0</v>
      </c>
      <c r="Y1347">
        <f>G1347-$C$7</f>
        <v>4.5588235294126367E-2</v>
      </c>
      <c r="Z1347">
        <f t="shared" ref="Z1347:Z1410" si="259">(1/12)*$C$2*(N1347^3)</f>
        <v>7.2582630953441716E-7</v>
      </c>
      <c r="AA1347">
        <f>W1347/$C$5</f>
        <v>3.3460002978304684</v>
      </c>
      <c r="AB1347">
        <f>Y1347/$C$5</f>
        <v>2.2794117647063183</v>
      </c>
      <c r="AC1347">
        <f>$C$4/$C$5</f>
        <v>0</v>
      </c>
      <c r="AD1347">
        <f>IFERROR(ABS(((J1347*$C$5)/(4*Z1347))*((((1/(AA1347^3))-AA1347)*SIN(V1347))-(((4/(AA1347^5))-(5/(AA1347^3))+AA1347)*SIN(3*V1347))-(2*AC1347*((3/(AA1347^4))-(4/(AA1347^2))+1)*COS(2*V1347))+(2*AC1347*((1/(AA1347^2))-1)))),0)</f>
        <v>147029.10159448601</v>
      </c>
      <c r="AE1347">
        <f>IFERROR(ABS(((J1347*$C$5)/(4*Z1347))*((2*AC1347*((-(3/(AB1347^4)))+(2/(AB1347^2))+1)*SIN(2*X1347))-((1/(AB1347^3))*COS(X1347))+(((4/(AB1347^5))-((3/(AB1347^3))-AB1347))*COS(3*X1347)))),0)</f>
        <v>143721.32211571131</v>
      </c>
      <c r="AF1347">
        <f>MAX($C$8,AD1347)</f>
        <v>400000</v>
      </c>
      <c r="AG1347" s="11">
        <f>MAX(AE1347,$C$3,U1347)</f>
        <v>200000</v>
      </c>
      <c r="AH1347" s="11">
        <f t="shared" ref="AH1347:AH1410" si="260">SQRT(ABS((6*J1347)/($C$2*AF1347)))</f>
        <v>5.5848903301676529E-2</v>
      </c>
      <c r="AI1347" s="11">
        <f>(3*K1347)/($C$2*$C$3*2)</f>
        <v>-1.4999999999999999E-2</v>
      </c>
      <c r="AJ1347">
        <f t="shared" si="253"/>
        <v>0.39559</v>
      </c>
      <c r="AK1347">
        <f t="shared" si="254"/>
        <v>5.5848903301676529E-2</v>
      </c>
      <c r="AL1347">
        <f>0</f>
        <v>0</v>
      </c>
      <c r="AN1347">
        <f t="shared" si="255"/>
        <v>8.0867892268814531E-7</v>
      </c>
    </row>
    <row r="1348" spans="7:40" x14ac:dyDescent="0.25">
      <c r="G1348">
        <f>G1347+($C$6/1700)</f>
        <v>0.39588235294118518</v>
      </c>
      <c r="H1348" s="7">
        <f t="shared" si="256"/>
        <v>0.39588000000000001</v>
      </c>
      <c r="I1348" s="7">
        <f t="shared" ref="I1348:I1411" si="261">I1347+1</f>
        <v>1348</v>
      </c>
      <c r="J1348" s="7">
        <f t="shared" ref="J1348:J1411" si="262">K1348*(H1348-H1347)+J1347</f>
        <v>10.36800000000005</v>
      </c>
      <c r="K1348" s="7">
        <v>-100</v>
      </c>
      <c r="L1348">
        <f>SQRT(ABS((6*J1348)/($C$2*$C$8)))</f>
        <v>5.5770960185386936E-2</v>
      </c>
      <c r="M1348">
        <f>(3*K1348)/($C$2*$C$3*2)</f>
        <v>-1.4999999999999999E-2</v>
      </c>
      <c r="N1348">
        <f t="shared" si="257"/>
        <v>5.5770960185386936E-2</v>
      </c>
      <c r="O1348">
        <f t="shared" si="258"/>
        <v>9.7979589711327184E-2</v>
      </c>
      <c r="P1348">
        <f t="shared" si="252"/>
        <v>-53791.435363991768</v>
      </c>
      <c r="Q1348">
        <f>0</f>
        <v>0</v>
      </c>
      <c r="R1348" s="12">
        <f>0</f>
        <v>0</v>
      </c>
      <c r="S1348">
        <f>0</f>
        <v>0</v>
      </c>
      <c r="T1348">
        <f>SIN(R1348)*$C$5</f>
        <v>0</v>
      </c>
      <c r="U1348">
        <f>IFERROR($C$3*S1348,0)</f>
        <v>0</v>
      </c>
      <c r="V1348">
        <f>ATAN((M1348/2)/ABS((G1348-$C$7)))</f>
        <v>-0.16202856273453614</v>
      </c>
      <c r="W1348">
        <f>SQRT(((O1348/2))^2+(ABS(G1348-$C$7))^2)</f>
        <v>6.7120714473398513E-2</v>
      </c>
      <c r="X1348">
        <f>0</f>
        <v>0</v>
      </c>
      <c r="Y1348">
        <f>G1348-$C$7</f>
        <v>4.58823529411852E-2</v>
      </c>
      <c r="Z1348">
        <f t="shared" si="259"/>
        <v>7.2279164400261824E-7</v>
      </c>
      <c r="AA1348">
        <f>W1348/$C$5</f>
        <v>3.3560357236699256</v>
      </c>
      <c r="AB1348">
        <f>Y1348/$C$5</f>
        <v>2.2941176470592599</v>
      </c>
      <c r="AC1348">
        <f>$C$4/$C$5</f>
        <v>0</v>
      </c>
      <c r="AD1348">
        <f>IFERROR(ABS(((J1348*$C$5)/(4*Z1348))*((((1/(AA1348^3))-AA1348)*SIN(V1348))-(((4/(AA1348^5))-(5/(AA1348^3))+AA1348)*SIN(3*V1348))-(2*AC1348*((3/(AA1348^4))-(4/(AA1348^2))+1)*COS(2*V1348))+(2*AC1348*((1/(AA1348^2))-1)))),0)</f>
        <v>146854.69610873211</v>
      </c>
      <c r="AE1348">
        <f>IFERROR(ABS(((J1348*$C$5)/(4*Z1348))*((2*AC1348*((-(3/(AB1348^4)))+(2/(AB1348^2))+1)*SIN(2*X1348))-((1/(AB1348^3))*COS(X1348))+(((4/(AB1348^5))-((3/(AB1348^3))-AB1348))*COS(3*X1348)))),0)</f>
        <v>145292.25041330155</v>
      </c>
      <c r="AF1348">
        <f>MAX($C$8,AD1348)</f>
        <v>400000</v>
      </c>
      <c r="AG1348" s="11">
        <f>MAX(AE1348,$C$3,U1348)</f>
        <v>200000</v>
      </c>
      <c r="AH1348" s="11">
        <f t="shared" si="260"/>
        <v>5.5770960185386936E-2</v>
      </c>
      <c r="AI1348" s="11">
        <f>(3*K1348)/($C$2*$C$3*2)</f>
        <v>-1.4999999999999999E-2</v>
      </c>
      <c r="AJ1348">
        <f t="shared" si="253"/>
        <v>0.39588000000000001</v>
      </c>
      <c r="AK1348">
        <f t="shared" si="254"/>
        <v>5.5770960185386936E-2</v>
      </c>
      <c r="AL1348">
        <f>0</f>
        <v>0</v>
      </c>
      <c r="AN1348">
        <f t="shared" si="255"/>
        <v>8.3535321870442923E-7</v>
      </c>
    </row>
    <row r="1349" spans="7:40" x14ac:dyDescent="0.25">
      <c r="G1349">
        <f>G1348+($C$6/1700)</f>
        <v>0.39617647058824401</v>
      </c>
      <c r="H1349" s="7">
        <f t="shared" si="256"/>
        <v>0.39617999999999998</v>
      </c>
      <c r="I1349" s="7">
        <f t="shared" si="261"/>
        <v>1349</v>
      </c>
      <c r="J1349" s="7">
        <f t="shared" si="262"/>
        <v>10.338000000000054</v>
      </c>
      <c r="K1349" s="7">
        <v>-100</v>
      </c>
      <c r="L1349">
        <f>SQRT(ABS((6*J1349)/($C$2*$C$8)))</f>
        <v>5.5690214580301413E-2</v>
      </c>
      <c r="M1349">
        <f>(3*K1349)/($C$2*$C$3*2)</f>
        <v>-1.4999999999999999E-2</v>
      </c>
      <c r="N1349">
        <f t="shared" si="257"/>
        <v>5.5690214580301413E-2</v>
      </c>
      <c r="O1349">
        <f t="shared" si="258"/>
        <v>9.7979589711327184E-2</v>
      </c>
      <c r="P1349">
        <f t="shared" si="252"/>
        <v>-53869.427916716115</v>
      </c>
      <c r="Q1349">
        <f>0</f>
        <v>0</v>
      </c>
      <c r="R1349" s="12">
        <f>0</f>
        <v>0</v>
      </c>
      <c r="S1349">
        <f>0</f>
        <v>0</v>
      </c>
      <c r="T1349">
        <f>SIN(R1349)*$C$5</f>
        <v>0</v>
      </c>
      <c r="U1349">
        <f>IFERROR($C$3*S1349,0)</f>
        <v>0</v>
      </c>
      <c r="V1349">
        <f>ATAN((M1349/2)/ABS((G1349-$C$7)))</f>
        <v>-0.16101433404552135</v>
      </c>
      <c r="W1349">
        <f>SQRT(((O1349/2))^2+(ABS(G1349-$C$7))^2)</f>
        <v>6.7322109562809818E-2</v>
      </c>
      <c r="X1349">
        <f>0</f>
        <v>0</v>
      </c>
      <c r="Y1349">
        <f>G1349-$C$7</f>
        <v>4.6176470588244034E-2</v>
      </c>
      <c r="Z1349">
        <f t="shared" si="259"/>
        <v>7.1965679791394871E-7</v>
      </c>
      <c r="AA1349">
        <f>W1349/$C$5</f>
        <v>3.3661054781404909</v>
      </c>
      <c r="AB1349">
        <f>Y1349/$C$5</f>
        <v>2.3088235294122015</v>
      </c>
      <c r="AC1349">
        <f>$C$4/$C$5</f>
        <v>0</v>
      </c>
      <c r="AD1349">
        <f>IFERROR(ABS(((J1349*$C$5)/(4*Z1349))*((((1/(AA1349^3))-AA1349)*SIN(V1349))-(((4/(AA1349^5))-(5/(AA1349^3))+AA1349)*SIN(3*V1349))-(2*AC1349*((3/(AA1349^4))-(4/(AA1349^2))+1)*COS(2*V1349))+(2*AC1349*((1/(AA1349^2))-1)))),0)</f>
        <v>146692.43181670716</v>
      </c>
      <c r="AE1349">
        <f>IFERROR(ABS(((J1349*$C$5)/(4*Z1349))*((2*AC1349*((-(3/(AB1349^4)))+(2/(AB1349^2))+1)*SIN(2*X1349))-((1/(AB1349^3))*COS(X1349))+(((4/(AB1349^5))-((3/(AB1349^3))-AB1349))*COS(3*X1349)))),0)</f>
        <v>146868.8065618774</v>
      </c>
      <c r="AF1349">
        <f>MAX($C$8,AD1349)</f>
        <v>400000</v>
      </c>
      <c r="AG1349" s="11">
        <f>MAX(AE1349,$C$3,U1349)</f>
        <v>200000</v>
      </c>
      <c r="AH1349" s="11">
        <f t="shared" si="260"/>
        <v>5.5690214580301413E-2</v>
      </c>
      <c r="AI1349" s="11">
        <f>(3*K1349)/($C$2*$C$3*2)</f>
        <v>-1.4999999999999999E-2</v>
      </c>
      <c r="AJ1349">
        <f t="shared" si="253"/>
        <v>0.39617999999999998</v>
      </c>
      <c r="AK1349">
        <f t="shared" si="254"/>
        <v>5.5690214580301413E-2</v>
      </c>
      <c r="AL1349">
        <f>0</f>
        <v>0</v>
      </c>
      <c r="AN1349">
        <f t="shared" si="255"/>
        <v>8.0637471128505716E-7</v>
      </c>
    </row>
    <row r="1350" spans="7:40" x14ac:dyDescent="0.25">
      <c r="G1350">
        <f>G1349+($C$6/1700)</f>
        <v>0.39647058823530285</v>
      </c>
      <c r="H1350" s="7">
        <f t="shared" si="256"/>
        <v>0.39646999999999999</v>
      </c>
      <c r="I1350" s="7">
        <f t="shared" si="261"/>
        <v>1350</v>
      </c>
      <c r="J1350" s="7">
        <f t="shared" si="262"/>
        <v>10.309000000000053</v>
      </c>
      <c r="K1350" s="7">
        <v>-100</v>
      </c>
      <c r="L1350">
        <f>SQRT(ABS((6*J1350)/($C$2*$C$8)))</f>
        <v>5.5612049054139474E-2</v>
      </c>
      <c r="M1350">
        <f>(3*K1350)/($C$2*$C$3*2)</f>
        <v>-1.4999999999999999E-2</v>
      </c>
      <c r="N1350">
        <f t="shared" si="257"/>
        <v>5.5612049054139474E-2</v>
      </c>
      <c r="O1350">
        <f t="shared" si="258"/>
        <v>9.7979589711327184E-2</v>
      </c>
      <c r="P1350">
        <f t="shared" si="252"/>
        <v>-53945.144101405756</v>
      </c>
      <c r="Q1350">
        <f>0</f>
        <v>0</v>
      </c>
      <c r="R1350" s="12">
        <f>0</f>
        <v>0</v>
      </c>
      <c r="S1350">
        <f>0</f>
        <v>0</v>
      </c>
      <c r="T1350">
        <f>SIN(R1350)*$C$5</f>
        <v>0</v>
      </c>
      <c r="U1350">
        <f>IFERROR($C$3*S1350,0)</f>
        <v>0</v>
      </c>
      <c r="V1350">
        <f>ATAN((M1350/2)/ABS((G1350-$C$7)))</f>
        <v>-0.16001261574566358</v>
      </c>
      <c r="W1350">
        <f>SQRT(((O1350/2))^2+(ABS(G1350-$C$7))^2)</f>
        <v>6.7524185081606666E-2</v>
      </c>
      <c r="X1350">
        <f>0</f>
        <v>0</v>
      </c>
      <c r="Y1350">
        <f>G1350-$C$7</f>
        <v>4.6470588235302868E-2</v>
      </c>
      <c r="Z1350">
        <f t="shared" si="259"/>
        <v>7.1663076712390828E-7</v>
      </c>
      <c r="AA1350">
        <f>W1350/$C$5</f>
        <v>3.3762092540803335</v>
      </c>
      <c r="AB1350">
        <f>Y1350/$C$5</f>
        <v>2.3235294117651435</v>
      </c>
      <c r="AC1350">
        <f>$C$4/$C$5</f>
        <v>0</v>
      </c>
      <c r="AD1350">
        <f>IFERROR(ABS(((J1350*$C$5)/(4*Z1350))*((((1/(AA1350^3))-AA1350)*SIN(V1350))-(((4/(AA1350^5))-(5/(AA1350^3))+AA1350)*SIN(3*V1350))-(2*AC1350*((3/(AA1350^4))-(4/(AA1350^2))+1)*COS(2*V1350))+(2*AC1350*((1/(AA1350^2))-1)))),0)</f>
        <v>146528.06062535348</v>
      </c>
      <c r="AE1350">
        <f>IFERROR(ABS(((J1350*$C$5)/(4*Z1350))*((2*AC1350*((-(3/(AB1350^4)))+(2/(AB1350^2))+1)*SIN(2*X1350))-((1/(AB1350^3))*COS(X1350))+(((4/(AB1350^5))-((3/(AB1350^3))-AB1350))*COS(3*X1350)))),0)</f>
        <v>148437.01048635913</v>
      </c>
      <c r="AF1350">
        <f>MAX($C$8,AD1350)</f>
        <v>400000</v>
      </c>
      <c r="AG1350" s="11">
        <f>MAX(AE1350,$C$3,U1350)</f>
        <v>200000</v>
      </c>
      <c r="AH1350" s="11">
        <f t="shared" si="260"/>
        <v>5.5612049054139474E-2</v>
      </c>
      <c r="AI1350" s="11">
        <f>(3*K1350)/($C$2*$C$3*2)</f>
        <v>-1.4999999999999999E-2</v>
      </c>
      <c r="AJ1350">
        <f t="shared" si="253"/>
        <v>0.39646999999999999</v>
      </c>
      <c r="AK1350">
        <f t="shared" si="254"/>
        <v>5.5612049054139474E-2</v>
      </c>
      <c r="AL1350">
        <f>0</f>
        <v>0</v>
      </c>
      <c r="AN1350">
        <f t="shared" si="255"/>
        <v>8.0523971586109613E-7</v>
      </c>
    </row>
    <row r="1351" spans="7:40" x14ac:dyDescent="0.25">
      <c r="G1351">
        <f>G1350+($C$6/1700)</f>
        <v>0.39676470588236168</v>
      </c>
      <c r="H1351" s="7">
        <f t="shared" si="256"/>
        <v>0.39676</v>
      </c>
      <c r="I1351" s="7">
        <f t="shared" si="261"/>
        <v>1351</v>
      </c>
      <c r="J1351" s="7">
        <f t="shared" si="262"/>
        <v>10.280000000000051</v>
      </c>
      <c r="K1351" s="7">
        <v>-100</v>
      </c>
      <c r="L1351">
        <f>SQRT(ABS((6*J1351)/($C$2*$C$8)))</f>
        <v>5.5533773507659416E-2</v>
      </c>
      <c r="M1351">
        <f>(3*K1351)/($C$2*$C$3*2)</f>
        <v>-1.4999999999999999E-2</v>
      </c>
      <c r="N1351">
        <f t="shared" si="257"/>
        <v>5.5533773507659416E-2</v>
      </c>
      <c r="O1351">
        <f t="shared" si="258"/>
        <v>9.7979589711327184E-2</v>
      </c>
      <c r="P1351">
        <f t="shared" si="252"/>
        <v>-54021.180454921348</v>
      </c>
      <c r="Q1351">
        <f>0</f>
        <v>0</v>
      </c>
      <c r="R1351" s="12">
        <f>0</f>
        <v>0</v>
      </c>
      <c r="S1351">
        <f>0</f>
        <v>0</v>
      </c>
      <c r="T1351">
        <f>SIN(R1351)*$C$5</f>
        <v>0</v>
      </c>
      <c r="U1351">
        <f>IFERROR($C$3*S1351,0)</f>
        <v>0</v>
      </c>
      <c r="V1351">
        <f>ATAN((M1351/2)/ABS((G1351-$C$7)))</f>
        <v>-0.1590231797562319</v>
      </c>
      <c r="W1351">
        <f>SQRT(((O1351/2))^2+(ABS(G1351-$C$7))^2)</f>
        <v>6.7726934939238148E-2</v>
      </c>
      <c r="X1351">
        <f>0</f>
        <v>0</v>
      </c>
      <c r="Y1351">
        <f>G1351-$C$7</f>
        <v>4.6764705882361701E-2</v>
      </c>
      <c r="Z1351">
        <f t="shared" si="259"/>
        <v>7.1360898957342683E-7</v>
      </c>
      <c r="AA1351">
        <f>W1351/$C$5</f>
        <v>3.3863467469619075</v>
      </c>
      <c r="AB1351">
        <f>Y1351/$C$5</f>
        <v>2.3382352941180851</v>
      </c>
      <c r="AC1351">
        <f>$C$4/$C$5</f>
        <v>0</v>
      </c>
      <c r="AD1351">
        <f>IFERROR(ABS(((J1351*$C$5)/(4*Z1351))*((((1/(AA1351^3))-AA1351)*SIN(V1351))-(((4/(AA1351^5))-(5/(AA1351^3))+AA1351)*SIN(3*V1351))-(2*AC1351*((3/(AA1351^4))-(4/(AA1351^2))+1)*COS(2*V1351))+(2*AC1351*((1/(AA1351^2))-1)))),0)</f>
        <v>146368.59527891187</v>
      </c>
      <c r="AE1351">
        <f>IFERROR(ABS(((J1351*$C$5)/(4*Z1351))*((2*AC1351*((-(3/(AB1351^4)))+(2/(AB1351^2))+1)*SIN(2*X1351))-((1/(AB1351^3))*COS(X1351))+(((4/(AB1351^5))-((3/(AB1351^3))-AB1351))*COS(3*X1351)))),0)</f>
        <v>150003.99807047975</v>
      </c>
      <c r="AF1351">
        <f>MAX($C$8,AD1351)</f>
        <v>400000</v>
      </c>
      <c r="AG1351" s="11">
        <f>MAX(AE1351,$C$3,U1351)</f>
        <v>200000</v>
      </c>
      <c r="AH1351" s="11">
        <f t="shared" si="260"/>
        <v>5.5533773507659416E-2</v>
      </c>
      <c r="AI1351" s="11">
        <f>(3*K1351)/($C$2*$C$3*2)</f>
        <v>-1.4999999999999999E-2</v>
      </c>
      <c r="AJ1351">
        <f t="shared" si="253"/>
        <v>0.39676</v>
      </c>
      <c r="AK1351">
        <f t="shared" si="254"/>
        <v>5.5533773507659416E-2</v>
      </c>
      <c r="AL1351">
        <f>0</f>
        <v>0</v>
      </c>
      <c r="AN1351">
        <f t="shared" si="255"/>
        <v>8.3179023798077063E-7</v>
      </c>
    </row>
    <row r="1352" spans="7:40" x14ac:dyDescent="0.25">
      <c r="G1352">
        <f>G1351+($C$6/1700)</f>
        <v>0.39705882352942051</v>
      </c>
      <c r="H1352" s="7">
        <f t="shared" si="256"/>
        <v>0.39706000000000002</v>
      </c>
      <c r="I1352" s="7">
        <f t="shared" si="261"/>
        <v>1352</v>
      </c>
      <c r="J1352" s="7">
        <f t="shared" si="262"/>
        <v>10.250000000000048</v>
      </c>
      <c r="K1352" s="7">
        <v>-100</v>
      </c>
      <c r="L1352">
        <f>SQRT(ABS((6*J1352)/($C$2*$C$8)))</f>
        <v>5.5452682532047215E-2</v>
      </c>
      <c r="M1352">
        <f>(3*K1352)/($C$2*$C$3*2)</f>
        <v>-1.4999999999999999E-2</v>
      </c>
      <c r="N1352">
        <f t="shared" si="257"/>
        <v>5.5452682532047215E-2</v>
      </c>
      <c r="O1352">
        <f t="shared" si="258"/>
        <v>9.7979589711327184E-2</v>
      </c>
      <c r="P1352">
        <f t="shared" si="252"/>
        <v>-54100.178080045807</v>
      </c>
      <c r="Q1352">
        <f>0</f>
        <v>0</v>
      </c>
      <c r="R1352" s="12">
        <f>0</f>
        <v>0</v>
      </c>
      <c r="S1352">
        <f>0</f>
        <v>0</v>
      </c>
      <c r="T1352">
        <f>SIN(R1352)*$C$5</f>
        <v>0</v>
      </c>
      <c r="U1352">
        <f>IFERROR($C$3*S1352,0)</f>
        <v>0</v>
      </c>
      <c r="V1352">
        <f>ATAN((M1352/2)/ABS((G1352-$C$7)))</f>
        <v>-0.15804580346124647</v>
      </c>
      <c r="W1352">
        <f>SQRT(((O1352/2))^2+(ABS(G1352-$C$7))^2)</f>
        <v>6.7930353097662807E-2</v>
      </c>
      <c r="X1352">
        <f>0</f>
        <v>0</v>
      </c>
      <c r="Y1352">
        <f>G1352-$C$7</f>
        <v>4.7058823529420535E-2</v>
      </c>
      <c r="Z1352">
        <f t="shared" si="259"/>
        <v>7.1048749494185825E-7</v>
      </c>
      <c r="AA1352">
        <f>W1352/$C$5</f>
        <v>3.3965176548831404</v>
      </c>
      <c r="AB1352">
        <f>Y1352/$C$5</f>
        <v>2.3529411764710266</v>
      </c>
      <c r="AC1352">
        <f>$C$4/$C$5</f>
        <v>0</v>
      </c>
      <c r="AD1352">
        <f>IFERROR(ABS(((J1352*$C$5)/(4*Z1352))*((((1/(AA1352^3))-AA1352)*SIN(V1352))-(((4/(AA1352^5))-(5/(AA1352^3))+AA1352)*SIN(3*V1352))-(2*AC1352*((3/(AA1352^4))-(4/(AA1352^2))+1)*COS(2*V1352))+(2*AC1352*((1/(AA1352^2))-1)))),0)</f>
        <v>146221.09967101176</v>
      </c>
      <c r="AE1352">
        <f>IFERROR(ABS(((J1352*$C$5)/(4*Z1352))*((2*AC1352*((-(3/(AB1352^4)))+(2/(AB1352^2))+1)*SIN(2*X1352))-((1/(AB1352^3))*COS(X1352))+(((4/(AB1352^5))-((3/(AB1352^3))-AB1352))*COS(3*X1352)))),0)</f>
        <v>151577.29037322866</v>
      </c>
      <c r="AF1352">
        <f>MAX($C$8,AD1352)</f>
        <v>400000</v>
      </c>
      <c r="AG1352" s="11">
        <f>MAX(AE1352,$C$3,U1352)</f>
        <v>200000</v>
      </c>
      <c r="AH1352" s="11">
        <f t="shared" si="260"/>
        <v>5.5452682532047215E-2</v>
      </c>
      <c r="AI1352" s="11">
        <f>(3*K1352)/($C$2*$C$3*2)</f>
        <v>-1.4999999999999999E-2</v>
      </c>
      <c r="AJ1352">
        <f t="shared" si="253"/>
        <v>0.39706000000000002</v>
      </c>
      <c r="AK1352">
        <f t="shared" si="254"/>
        <v>5.5452682532047215E-2</v>
      </c>
      <c r="AL1352">
        <f>0</f>
        <v>0</v>
      </c>
      <c r="AN1352">
        <f t="shared" si="255"/>
        <v>8.0292563478806166E-7</v>
      </c>
    </row>
    <row r="1353" spans="7:40" x14ac:dyDescent="0.25">
      <c r="G1353">
        <f>G1352+($C$6/1700)</f>
        <v>0.39735294117647935</v>
      </c>
      <c r="H1353" s="7">
        <f t="shared" si="256"/>
        <v>0.39734999999999998</v>
      </c>
      <c r="I1353" s="7">
        <f t="shared" si="261"/>
        <v>1353</v>
      </c>
      <c r="J1353" s="7">
        <f t="shared" si="262"/>
        <v>10.221000000000052</v>
      </c>
      <c r="K1353" s="7">
        <v>-100</v>
      </c>
      <c r="L1353">
        <f>SQRT(ABS((6*J1353)/($C$2*$C$8)))</f>
        <v>5.5374181709529714E-2</v>
      </c>
      <c r="M1353">
        <f>(3*K1353)/($C$2*$C$3*2)</f>
        <v>-1.4999999999999999E-2</v>
      </c>
      <c r="N1353">
        <f t="shared" si="257"/>
        <v>5.5374181709529714E-2</v>
      </c>
      <c r="O1353">
        <f t="shared" si="258"/>
        <v>9.7979589711327184E-2</v>
      </c>
      <c r="P1353">
        <f t="shared" si="252"/>
        <v>-54176.872820202952</v>
      </c>
      <c r="Q1353">
        <f>0</f>
        <v>0</v>
      </c>
      <c r="R1353" s="12">
        <f>0</f>
        <v>0</v>
      </c>
      <c r="S1353">
        <f>0</f>
        <v>0</v>
      </c>
      <c r="T1353">
        <f>SIN(R1353)*$C$5</f>
        <v>0</v>
      </c>
      <c r="U1353">
        <f>IFERROR($C$3*S1353,0)</f>
        <v>0</v>
      </c>
      <c r="V1353">
        <f>ATAN((M1353/2)/ABS((G1353-$C$7)))</f>
        <v>-0.15708026954635293</v>
      </c>
      <c r="W1353">
        <f>SQRT(((O1353/2))^2+(ABS(G1353-$C$7))^2)</f>
        <v>6.8134433571162223E-2</v>
      </c>
      <c r="X1353">
        <f>0</f>
        <v>0</v>
      </c>
      <c r="Y1353">
        <f>G1353-$C$7</f>
        <v>4.7352941176479368E-2</v>
      </c>
      <c r="Z1353">
        <f t="shared" si="259"/>
        <v>7.0747438906638246E-7</v>
      </c>
      <c r="AA1353">
        <f>W1353/$C$5</f>
        <v>3.4067216785581111</v>
      </c>
      <c r="AB1353">
        <f>Y1353/$C$5</f>
        <v>2.3676470588239682</v>
      </c>
      <c r="AC1353">
        <f>$C$4/$C$5</f>
        <v>0</v>
      </c>
      <c r="AD1353">
        <f>IFERROR(ABS(((J1353*$C$5)/(4*Z1353))*((((1/(AA1353^3))-AA1353)*SIN(V1353))-(((4/(AA1353^5))-(5/(AA1353^3))+AA1353)*SIN(3*V1353))-(2*AC1353*((3/(AA1353^4))-(4/(AA1353^2))+1)*COS(2*V1353))+(2*AC1353*((1/(AA1353^2))-1)))),0)</f>
        <v>146071.25548464461</v>
      </c>
      <c r="AE1353">
        <f>IFERROR(ABS(((J1353*$C$5)/(4*Z1353))*((2*AC1353*((-(3/(AB1353^4)))+(2/(AB1353^2))+1)*SIN(2*X1353))-((1/(AB1353^3))*COS(X1353))+(((4/(AB1353^5))-((3/(AB1353^3))-AB1353))*COS(3*X1353)))),0)</f>
        <v>153142.3244721987</v>
      </c>
      <c r="AF1353">
        <f>MAX($C$8,AD1353)</f>
        <v>400000</v>
      </c>
      <c r="AG1353" s="11">
        <f>MAX(AE1353,$C$3,U1353)</f>
        <v>200000</v>
      </c>
      <c r="AH1353" s="11">
        <f t="shared" si="260"/>
        <v>5.5374181709529714E-2</v>
      </c>
      <c r="AI1353" s="11">
        <f>(3*K1353)/($C$2*$C$3*2)</f>
        <v>-1.4999999999999999E-2</v>
      </c>
      <c r="AJ1353">
        <f t="shared" si="253"/>
        <v>0.39734999999999998</v>
      </c>
      <c r="AK1353">
        <f t="shared" si="254"/>
        <v>5.5374181709529714E-2</v>
      </c>
      <c r="AL1353">
        <f>0</f>
        <v>0</v>
      </c>
      <c r="AN1353">
        <f t="shared" si="255"/>
        <v>8.2939285022244224E-7</v>
      </c>
    </row>
    <row r="1354" spans="7:40" x14ac:dyDescent="0.25">
      <c r="G1354">
        <f>G1353+($C$6/1700)</f>
        <v>0.39764705882353818</v>
      </c>
      <c r="H1354" s="7">
        <f t="shared" si="256"/>
        <v>0.39765</v>
      </c>
      <c r="I1354" s="7">
        <f t="shared" si="261"/>
        <v>1354</v>
      </c>
      <c r="J1354" s="7">
        <f t="shared" si="262"/>
        <v>10.191000000000049</v>
      </c>
      <c r="K1354" s="7">
        <v>-100</v>
      </c>
      <c r="L1354">
        <f>SQRT(ABS((6*J1354)/($C$2*$C$8)))</f>
        <v>5.5292856681492003E-2</v>
      </c>
      <c r="M1354">
        <f>(3*K1354)/($C$2*$C$3*2)</f>
        <v>-1.4999999999999999E-2</v>
      </c>
      <c r="N1354">
        <f t="shared" si="257"/>
        <v>5.5292856681492003E-2</v>
      </c>
      <c r="O1354">
        <f t="shared" si="258"/>
        <v>9.7979589711327184E-2</v>
      </c>
      <c r="P1354">
        <f t="shared" si="252"/>
        <v>-54256.556453234938</v>
      </c>
      <c r="Q1354">
        <f>0</f>
        <v>0</v>
      </c>
      <c r="R1354" s="12">
        <f>0</f>
        <v>0</v>
      </c>
      <c r="S1354">
        <f>0</f>
        <v>0</v>
      </c>
      <c r="T1354">
        <f>SIN(R1354)*$C$5</f>
        <v>0</v>
      </c>
      <c r="U1354">
        <f>IFERROR($C$3*S1354,0)</f>
        <v>0</v>
      </c>
      <c r="V1354">
        <f>ATAN((M1354/2)/ABS((G1354-$C$7)))</f>
        <v>-0.15612636584331382</v>
      </c>
      <c r="W1354">
        <f>SQRT(((O1354/2))^2+(ABS(G1354-$C$7))^2)</f>
        <v>6.8339170426145152E-2</v>
      </c>
      <c r="X1354">
        <f>0</f>
        <v>0</v>
      </c>
      <c r="Y1354">
        <f>G1354-$C$7</f>
        <v>4.7647058823538202E-2</v>
      </c>
      <c r="Z1354">
        <f t="shared" si="259"/>
        <v>7.0436187805135971E-7</v>
      </c>
      <c r="AA1354">
        <f>W1354/$C$5</f>
        <v>3.4169585213072575</v>
      </c>
      <c r="AB1354">
        <f>Y1354/$C$5</f>
        <v>2.3823529411769102</v>
      </c>
      <c r="AC1354">
        <f>$C$4/$C$5</f>
        <v>0</v>
      </c>
      <c r="AD1354">
        <f>IFERROR(ABS(((J1354*$C$5)/(4*Z1354))*((((1/(AA1354^3))-AA1354)*SIN(V1354))-(((4/(AA1354^5))-(5/(AA1354^3))+AA1354)*SIN(3*V1354))-(2*AC1354*((3/(AA1354^4))-(4/(AA1354^2))+1)*COS(2*V1354))+(2*AC1354*((1/(AA1354^2))-1)))),0)</f>
        <v>145933.2764211043</v>
      </c>
      <c r="AE1354">
        <f>IFERROR(ABS(((J1354*$C$5)/(4*Z1354))*((2*AC1354*((-(3/(AB1354^4)))+(2/(AB1354^2))+1)*SIN(2*X1354))-((1/(AB1354^3))*COS(X1354))+(((4/(AB1354^5))-((3/(AB1354^3))-AB1354))*COS(3*X1354)))),0)</f>
        <v>154714.11233619595</v>
      </c>
      <c r="AF1354">
        <f>MAX($C$8,AD1354)</f>
        <v>400000</v>
      </c>
      <c r="AG1354" s="11">
        <f>MAX(AE1354,$C$3,U1354)</f>
        <v>200000</v>
      </c>
      <c r="AH1354" s="11">
        <f t="shared" si="260"/>
        <v>5.5292856681492003E-2</v>
      </c>
      <c r="AI1354" s="11">
        <f>(3*K1354)/($C$2*$C$3*2)</f>
        <v>-1.4999999999999999E-2</v>
      </c>
      <c r="AJ1354">
        <f t="shared" si="253"/>
        <v>0.39765</v>
      </c>
      <c r="AK1354">
        <f t="shared" si="254"/>
        <v>5.5292856681492003E-2</v>
      </c>
      <c r="AL1354">
        <f>0</f>
        <v>0</v>
      </c>
      <c r="AN1354">
        <f t="shared" si="255"/>
        <v>8.0060486508642836E-7</v>
      </c>
    </row>
    <row r="1355" spans="7:40" x14ac:dyDescent="0.25">
      <c r="G1355">
        <f>G1354+($C$6/1700)</f>
        <v>0.39794117647059701</v>
      </c>
      <c r="H1355" s="7">
        <f t="shared" si="256"/>
        <v>0.39794000000000002</v>
      </c>
      <c r="I1355" s="7">
        <f t="shared" si="261"/>
        <v>1355</v>
      </c>
      <c r="J1355" s="7">
        <f t="shared" si="262"/>
        <v>10.162000000000047</v>
      </c>
      <c r="K1355" s="7">
        <v>-100</v>
      </c>
      <c r="L1355">
        <f>SQRT(ABS((6*J1355)/($C$2*$C$8)))</f>
        <v>5.5214128626647853E-2</v>
      </c>
      <c r="M1355">
        <f>(3*K1355)/($C$2*$C$3*2)</f>
        <v>-1.4999999999999999E-2</v>
      </c>
      <c r="N1355">
        <f t="shared" si="257"/>
        <v>5.5214128626647853E-2</v>
      </c>
      <c r="O1355">
        <f t="shared" si="258"/>
        <v>9.7979589711327184E-2</v>
      </c>
      <c r="P1355">
        <f t="shared" si="252"/>
        <v>-54333.919136634126</v>
      </c>
      <c r="Q1355">
        <f>0</f>
        <v>0</v>
      </c>
      <c r="R1355" s="12">
        <f>0</f>
        <v>0</v>
      </c>
      <c r="S1355">
        <f>0</f>
        <v>0</v>
      </c>
      <c r="T1355">
        <f>SIN(R1355)*$C$5</f>
        <v>0</v>
      </c>
      <c r="U1355">
        <f>IFERROR($C$3*S1355,0)</f>
        <v>0</v>
      </c>
      <c r="V1355">
        <f>ATAN((M1355/2)/ABS((G1355-$C$7)))</f>
        <v>-0.15518388517989234</v>
      </c>
      <c r="W1355">
        <f>SQRT(((O1355/2))^2+(ABS(G1355-$C$7))^2)</f>
        <v>6.8544557780942247E-2</v>
      </c>
      <c r="X1355">
        <f>0</f>
        <v>0</v>
      </c>
      <c r="Y1355">
        <f>G1355-$C$7</f>
        <v>4.7941176470597036E-2</v>
      </c>
      <c r="Z1355">
        <f t="shared" si="259"/>
        <v>7.0135746887999751E-7</v>
      </c>
      <c r="AA1355">
        <f>W1355/$C$5</f>
        <v>3.4272278890471122</v>
      </c>
      <c r="AB1355">
        <f>Y1355/$C$5</f>
        <v>2.3970588235298518</v>
      </c>
      <c r="AC1355">
        <f>$C$4/$C$5</f>
        <v>0</v>
      </c>
      <c r="AD1355">
        <f>IFERROR(ABS(((J1355*$C$5)/(4*Z1355))*((((1/(AA1355^3))-AA1355)*SIN(V1355))-(((4/(AA1355^5))-(5/(AA1355^3))+AA1355)*SIN(3*V1355))-(2*AC1355*((3/(AA1355^4))-(4/(AA1355^2))+1)*COS(2*V1355))+(2*AC1355*((1/(AA1355^2))-1)))),0)</f>
        <v>145792.79340410311</v>
      </c>
      <c r="AE1355">
        <f>IFERROR(ABS(((J1355*$C$5)/(4*Z1355))*((2*AC1355*((-(3/(AB1355^4)))+(2/(AB1355^2))+1)*SIN(2*X1355))-((1/(AB1355^3))*COS(X1355))+(((4/(AB1355^5))-((3/(AB1355^3))-AB1355))*COS(3*X1355)))),0)</f>
        <v>156277.69638908142</v>
      </c>
      <c r="AF1355">
        <f>MAX($C$8,AD1355)</f>
        <v>400000</v>
      </c>
      <c r="AG1355" s="11">
        <f>MAX(AE1355,$C$3,U1355)</f>
        <v>200000</v>
      </c>
      <c r="AH1355" s="11">
        <f t="shared" si="260"/>
        <v>5.5214128626647853E-2</v>
      </c>
      <c r="AI1355" s="11">
        <f>(3*K1355)/($C$2*$C$3*2)</f>
        <v>-1.4999999999999999E-2</v>
      </c>
      <c r="AJ1355">
        <f t="shared" si="253"/>
        <v>0.39794000000000002</v>
      </c>
      <c r="AK1355">
        <f t="shared" si="254"/>
        <v>5.5214128626647853E-2</v>
      </c>
      <c r="AL1355">
        <f>0</f>
        <v>0</v>
      </c>
      <c r="AN1355">
        <f t="shared" si="255"/>
        <v>8.2698851261662212E-7</v>
      </c>
    </row>
    <row r="1356" spans="7:40" x14ac:dyDescent="0.25">
      <c r="G1356">
        <f>G1355+($C$6/1700)</f>
        <v>0.39823529411765585</v>
      </c>
      <c r="H1356" s="7">
        <f t="shared" si="256"/>
        <v>0.39823999999999998</v>
      </c>
      <c r="I1356" s="7">
        <f t="shared" si="261"/>
        <v>1356</v>
      </c>
      <c r="J1356" s="7">
        <f t="shared" si="262"/>
        <v>10.132000000000051</v>
      </c>
      <c r="K1356" s="7">
        <v>-100</v>
      </c>
      <c r="L1356">
        <f>SQRT(ABS((6*J1356)/($C$2*$C$8)))</f>
        <v>5.5132567507780873E-2</v>
      </c>
      <c r="M1356">
        <f>(3*K1356)/($C$2*$C$3*2)</f>
        <v>-1.4999999999999999E-2</v>
      </c>
      <c r="N1356">
        <f t="shared" si="257"/>
        <v>5.5132567507780873E-2</v>
      </c>
      <c r="O1356">
        <f t="shared" si="258"/>
        <v>9.7979589711327184E-2</v>
      </c>
      <c r="P1356">
        <f t="shared" si="252"/>
        <v>-54414.298764094543</v>
      </c>
      <c r="Q1356">
        <f>0</f>
        <v>0</v>
      </c>
      <c r="R1356" s="12">
        <f>0</f>
        <v>0</v>
      </c>
      <c r="S1356">
        <f>0</f>
        <v>0</v>
      </c>
      <c r="T1356">
        <f>SIN(R1356)*$C$5</f>
        <v>0</v>
      </c>
      <c r="U1356">
        <f>IFERROR($C$3*S1356,0)</f>
        <v>0</v>
      </c>
      <c r="V1356">
        <f>ATAN((M1356/2)/ABS((G1356-$C$7)))</f>
        <v>-0.15425262523491309</v>
      </c>
      <c r="W1356">
        <f>SQRT(((O1356/2))^2+(ABS(G1356-$C$7))^2)</f>
        <v>6.8750589805591997E-2</v>
      </c>
      <c r="X1356">
        <f>0</f>
        <v>0</v>
      </c>
      <c r="Y1356">
        <f>G1356-$C$7</f>
        <v>4.8235294117655869E-2</v>
      </c>
      <c r="Z1356">
        <f t="shared" si="259"/>
        <v>6.9825396748604819E-7</v>
      </c>
      <c r="AA1356">
        <f>W1356/$C$5</f>
        <v>3.4375294902795996</v>
      </c>
      <c r="AB1356">
        <f>Y1356/$C$5</f>
        <v>2.4117647058827933</v>
      </c>
      <c r="AC1356">
        <f>$C$4/$C$5</f>
        <v>0</v>
      </c>
      <c r="AD1356">
        <f>IFERROR(ABS(((J1356*$C$5)/(4*Z1356))*((((1/(AA1356^3))-AA1356)*SIN(V1356))-(((4/(AA1356^5))-(5/(AA1356^3))+AA1356)*SIN(3*V1356))-(2*AC1356*((3/(AA1356^4))-(4/(AA1356^2))+1)*COS(2*V1356))+(2*AC1356*((1/(AA1356^2))-1)))),0)</f>
        <v>145664.07799555306</v>
      </c>
      <c r="AE1356">
        <f>IFERROR(ABS(((J1356*$C$5)/(4*Z1356))*((2*AC1356*((-(3/(AB1356^4)))+(2/(AB1356^2))+1)*SIN(2*X1356))-((1/(AB1356^3))*COS(X1356))+(((4/(AB1356^5))-((3/(AB1356^3))-AB1356))*COS(3*X1356)))),0)</f>
        <v>157848.48070580719</v>
      </c>
      <c r="AF1356">
        <f>MAX($C$8,AD1356)</f>
        <v>400000</v>
      </c>
      <c r="AG1356" s="11">
        <f>MAX(AE1356,$C$3,U1356)</f>
        <v>200000</v>
      </c>
      <c r="AH1356" s="11">
        <f t="shared" si="260"/>
        <v>5.5132567507780873E-2</v>
      </c>
      <c r="AI1356" s="11">
        <f>(3*K1356)/($C$2*$C$3*2)</f>
        <v>-1.4999999999999999E-2</v>
      </c>
      <c r="AJ1356">
        <f t="shared" si="253"/>
        <v>0.39823999999999998</v>
      </c>
      <c r="AK1356">
        <f t="shared" si="254"/>
        <v>5.5132567507780873E-2</v>
      </c>
      <c r="AL1356">
        <f>0</f>
        <v>0</v>
      </c>
      <c r="AN1356">
        <f t="shared" si="255"/>
        <v>7.9827734841974436E-7</v>
      </c>
    </row>
    <row r="1357" spans="7:40" x14ac:dyDescent="0.25">
      <c r="G1357">
        <f>G1356+($C$6/1700)</f>
        <v>0.39852941176471468</v>
      </c>
      <c r="H1357" s="7">
        <f t="shared" si="256"/>
        <v>0.39853</v>
      </c>
      <c r="I1357" s="7">
        <f t="shared" si="261"/>
        <v>1357</v>
      </c>
      <c r="J1357" s="7">
        <f t="shared" si="262"/>
        <v>10.103000000000049</v>
      </c>
      <c r="K1357" s="7">
        <v>-100</v>
      </c>
      <c r="L1357">
        <f>SQRT(ABS((6*J1357)/($C$2*$C$8)))</f>
        <v>5.5053610235842071E-2</v>
      </c>
      <c r="M1357">
        <f>(3*K1357)/($C$2*$C$3*2)</f>
        <v>-1.4999999999999999E-2</v>
      </c>
      <c r="N1357">
        <f t="shared" si="257"/>
        <v>5.5053610235842071E-2</v>
      </c>
      <c r="O1357">
        <f t="shared" si="258"/>
        <v>9.7979589711327184E-2</v>
      </c>
      <c r="P1357">
        <f t="shared" si="252"/>
        <v>-54492.339142672266</v>
      </c>
      <c r="Q1357">
        <f>0</f>
        <v>0</v>
      </c>
      <c r="R1357" s="12">
        <f>0</f>
        <v>0</v>
      </c>
      <c r="S1357">
        <f>0</f>
        <v>0</v>
      </c>
      <c r="T1357">
        <f>SIN(R1357)*$C$5</f>
        <v>0</v>
      </c>
      <c r="U1357">
        <f>IFERROR($C$3*S1357,0)</f>
        <v>0</v>
      </c>
      <c r="V1357">
        <f>ATAN((M1357/2)/ABS((G1357-$C$7)))</f>
        <v>-0.15333238839829533</v>
      </c>
      <c r="W1357">
        <f>SQRT(((O1357/2))^2+(ABS(G1357-$C$7))^2)</f>
        <v>6.895726072161823E-2</v>
      </c>
      <c r="X1357">
        <f>0</f>
        <v>0</v>
      </c>
      <c r="Y1357">
        <f>G1357-$C$7</f>
        <v>4.8529411764714703E-2</v>
      </c>
      <c r="Z1357">
        <f t="shared" si="259"/>
        <v>6.9525828026589391E-7</v>
      </c>
      <c r="AA1357">
        <f>W1357/$C$5</f>
        <v>3.4478630360809115</v>
      </c>
      <c r="AB1357">
        <f>Y1357/$C$5</f>
        <v>2.4264705882357349</v>
      </c>
      <c r="AC1357">
        <f>$C$4/$C$5</f>
        <v>0</v>
      </c>
      <c r="AD1357">
        <f>IFERROR(ABS(((J1357*$C$5)/(4*Z1357))*((((1/(AA1357^3))-AA1357)*SIN(V1357))-(((4/(AA1357^5))-(5/(AA1357^3))+AA1357)*SIN(3*V1357))-(2*AC1357*((3/(AA1357^4))-(4/(AA1357^2))+1)*COS(2*V1357))+(2*AC1357*((1/(AA1357^2))-1)))),0)</f>
        <v>145532.70776790546</v>
      </c>
      <c r="AE1357">
        <f>IFERROR(ABS(((J1357*$C$5)/(4*Z1357))*((2*AC1357*((-(3/(AB1357^4)))+(2/(AB1357^2))+1)*SIN(2*X1357))-((1/(AB1357^3))*COS(X1357))+(((4/(AB1357^5))-((3/(AB1357^3))-AB1357))*COS(3*X1357)))),0)</f>
        <v>159411.10861078743</v>
      </c>
      <c r="AF1357">
        <f>MAX($C$8,AD1357)</f>
        <v>400000</v>
      </c>
      <c r="AG1357" s="11">
        <f>MAX(AE1357,$C$3,U1357)</f>
        <v>200000</v>
      </c>
      <c r="AH1357" s="11">
        <f t="shared" si="260"/>
        <v>5.5053610235842071E-2</v>
      </c>
      <c r="AI1357" s="11">
        <f>(3*K1357)/($C$2*$C$3*2)</f>
        <v>-1.4999999999999999E-2</v>
      </c>
      <c r="AJ1357">
        <f t="shared" si="253"/>
        <v>0.39853</v>
      </c>
      <c r="AK1357">
        <f t="shared" si="254"/>
        <v>5.5053610235842071E-2</v>
      </c>
      <c r="AL1357">
        <f>0</f>
        <v>0</v>
      </c>
      <c r="AN1357">
        <f t="shared" si="255"/>
        <v>7.9713082364192758E-7</v>
      </c>
    </row>
    <row r="1358" spans="7:40" x14ac:dyDescent="0.25">
      <c r="G1358">
        <f>G1357+($C$6/1700)</f>
        <v>0.39882352941177351</v>
      </c>
      <c r="H1358" s="7">
        <f t="shared" si="256"/>
        <v>0.39882000000000001</v>
      </c>
      <c r="I1358" s="7">
        <f t="shared" si="261"/>
        <v>1358</v>
      </c>
      <c r="J1358" s="7">
        <f t="shared" si="262"/>
        <v>10.074000000000048</v>
      </c>
      <c r="K1358" s="7">
        <v>-100</v>
      </c>
      <c r="L1358">
        <f>SQRT(ABS((6*J1358)/($C$2*$C$8)))</f>
        <v>5.4974539561509876E-2</v>
      </c>
      <c r="M1358">
        <f>(3*K1358)/($C$2*$C$3*2)</f>
        <v>-1.4999999999999999E-2</v>
      </c>
      <c r="N1358">
        <f t="shared" si="257"/>
        <v>5.4974539561509876E-2</v>
      </c>
      <c r="O1358">
        <f t="shared" si="258"/>
        <v>9.7979589711327184E-2</v>
      </c>
      <c r="P1358">
        <f t="shared" si="252"/>
        <v>-54570.716261176902</v>
      </c>
      <c r="Q1358">
        <f>0</f>
        <v>0</v>
      </c>
      <c r="R1358" s="12">
        <f>0</f>
        <v>0</v>
      </c>
      <c r="S1358">
        <f>0</f>
        <v>0</v>
      </c>
      <c r="T1358">
        <f>SIN(R1358)*$C$5</f>
        <v>0</v>
      </c>
      <c r="U1358">
        <f>IFERROR($C$3*S1358,0)</f>
        <v>0</v>
      </c>
      <c r="V1358">
        <f>ATAN((M1358/2)/ABS((G1358-$C$7)))</f>
        <v>-0.15242298163586218</v>
      </c>
      <c r="W1358">
        <f>SQRT(((O1358/2))^2+(ABS(G1358-$C$7))^2)</f>
        <v>6.9164564801799472E-2</v>
      </c>
      <c r="X1358">
        <f>0</f>
        <v>0</v>
      </c>
      <c r="Y1358">
        <f>G1358-$C$7</f>
        <v>4.8823529411773536E-2</v>
      </c>
      <c r="Z1358">
        <f t="shared" si="259"/>
        <v>6.9226688942831638E-7</v>
      </c>
      <c r="AA1358">
        <f>W1358/$C$5</f>
        <v>3.4582282400899733</v>
      </c>
      <c r="AB1358">
        <f>Y1358/$C$5</f>
        <v>2.4411764705886769</v>
      </c>
      <c r="AC1358">
        <f>$C$4/$C$5</f>
        <v>0</v>
      </c>
      <c r="AD1358">
        <f>IFERROR(ABS(((J1358*$C$5)/(4*Z1358))*((((1/(AA1358^3))-AA1358)*SIN(V1358))-(((4/(AA1358^5))-(5/(AA1358^3))+AA1358)*SIN(3*V1358))-(2*AC1358*((3/(AA1358^4))-(4/(AA1358^2))+1)*COS(2*V1358))+(2*AC1358*((1/(AA1358^2))-1)))),0)</f>
        <v>145405.79707426915</v>
      </c>
      <c r="AE1358">
        <f>IFERROR(ABS(((J1358*$C$5)/(4*Z1358))*((2*AC1358*((-(3/(AB1358^4)))+(2/(AB1358^2))+1)*SIN(2*X1358))-((1/(AB1358^3))*COS(X1358))+(((4/(AB1358^5))-((3/(AB1358^3))-AB1358))*COS(3*X1358)))),0)</f>
        <v>160973.39040646775</v>
      </c>
      <c r="AF1358">
        <f>MAX($C$8,AD1358)</f>
        <v>400000</v>
      </c>
      <c r="AG1358" s="11">
        <f>MAX(AE1358,$C$3,U1358)</f>
        <v>200000</v>
      </c>
      <c r="AH1358" s="11">
        <f t="shared" si="260"/>
        <v>5.4974539561509876E-2</v>
      </c>
      <c r="AI1358" s="11">
        <f>(3*K1358)/($C$2*$C$3*2)</f>
        <v>-1.4999999999999999E-2</v>
      </c>
      <c r="AJ1358">
        <f t="shared" si="253"/>
        <v>0.39882000000000001</v>
      </c>
      <c r="AK1358">
        <f t="shared" si="254"/>
        <v>5.4974539561509876E-2</v>
      </c>
      <c r="AL1358">
        <f>0</f>
        <v>0</v>
      </c>
      <c r="AN1358">
        <f t="shared" si="255"/>
        <v>8.2338933682666444E-7</v>
      </c>
    </row>
    <row r="1359" spans="7:40" x14ac:dyDescent="0.25">
      <c r="G1359">
        <f>G1358+($C$6/1700)</f>
        <v>0.39911764705883235</v>
      </c>
      <c r="H1359" s="7">
        <f t="shared" si="256"/>
        <v>0.39911999999999997</v>
      </c>
      <c r="I1359" s="7">
        <f t="shared" si="261"/>
        <v>1359</v>
      </c>
      <c r="J1359" s="7">
        <f t="shared" si="262"/>
        <v>10.04400000000005</v>
      </c>
      <c r="K1359" s="7">
        <v>-100</v>
      </c>
      <c r="L1359">
        <f>SQRT(ABS((6*J1359)/($C$2*$C$8)))</f>
        <v>5.4892622455117002E-2</v>
      </c>
      <c r="M1359">
        <f>(3*K1359)/($C$2*$C$3*2)</f>
        <v>-1.4999999999999999E-2</v>
      </c>
      <c r="N1359">
        <f t="shared" si="257"/>
        <v>5.4892622455117002E-2</v>
      </c>
      <c r="O1359">
        <f t="shared" si="258"/>
        <v>9.7979589711327184E-2</v>
      </c>
      <c r="P1359">
        <f t="shared" si="252"/>
        <v>-54652.15298199594</v>
      </c>
      <c r="Q1359">
        <f>0</f>
        <v>0</v>
      </c>
      <c r="R1359" s="12">
        <f>0</f>
        <v>0</v>
      </c>
      <c r="S1359">
        <f>0</f>
        <v>0</v>
      </c>
      <c r="T1359">
        <f>SIN(R1359)*$C$5</f>
        <v>0</v>
      </c>
      <c r="U1359">
        <f>IFERROR($C$3*S1359,0)</f>
        <v>0</v>
      </c>
      <c r="V1359">
        <f>ATAN((M1359/2)/ABS((G1359-$C$7)))</f>
        <v>-0.15152421635873858</v>
      </c>
      <c r="W1359">
        <f>SQRT(((O1359/2))^2+(ABS(G1359-$C$7))^2)</f>
        <v>6.937249636993055E-2</v>
      </c>
      <c r="X1359">
        <f>0</f>
        <v>0</v>
      </c>
      <c r="Y1359">
        <f>G1359-$C$7</f>
        <v>4.911764705883237E-2</v>
      </c>
      <c r="Z1359">
        <f t="shared" si="259"/>
        <v>6.891768749239974E-7</v>
      </c>
      <c r="AA1359">
        <f>W1359/$C$5</f>
        <v>3.4686248184965276</v>
      </c>
      <c r="AB1359">
        <f>Y1359/$C$5</f>
        <v>2.4558823529416185</v>
      </c>
      <c r="AC1359">
        <f>$C$4/$C$5</f>
        <v>0</v>
      </c>
      <c r="AD1359">
        <f>IFERROR(ABS(((J1359*$C$5)/(4*Z1359))*((((1/(AA1359^3))-AA1359)*SIN(V1359))-(((4/(AA1359^5))-(5/(AA1359^3))+AA1359)*SIN(3*V1359))-(2*AC1359*((3/(AA1359^4))-(4/(AA1359^2))+1)*COS(2*V1359))+(2*AC1359*((1/(AA1359^2))-1)))),0)</f>
        <v>145290.51982088498</v>
      </c>
      <c r="AE1359">
        <f>IFERROR(ABS(((J1359*$C$5)/(4*Z1359))*((2*AC1359*((-(3/(AB1359^4)))+(2/(AB1359^2))+1)*SIN(2*X1359))-((1/(AB1359^3))*COS(X1359))+(((4/(AB1359^5))-((3/(AB1359^3))-AB1359))*COS(3*X1359)))),0)</f>
        <v>162543.53618023646</v>
      </c>
      <c r="AF1359">
        <f>MAX($C$8,AD1359)</f>
        <v>400000</v>
      </c>
      <c r="AG1359" s="11">
        <f>MAX(AE1359,$C$3,U1359)</f>
        <v>200000</v>
      </c>
      <c r="AH1359" s="11">
        <f t="shared" si="260"/>
        <v>5.4892622455117002E-2</v>
      </c>
      <c r="AI1359" s="11">
        <f>(3*K1359)/($C$2*$C$3*2)</f>
        <v>-1.4999999999999999E-2</v>
      </c>
      <c r="AJ1359">
        <f t="shared" si="253"/>
        <v>0.39911999999999997</v>
      </c>
      <c r="AK1359">
        <f t="shared" si="254"/>
        <v>5.4892622455117002E-2</v>
      </c>
      <c r="AL1359">
        <f>0</f>
        <v>0</v>
      </c>
      <c r="AN1359">
        <f t="shared" si="255"/>
        <v>7.9479313346307765E-7</v>
      </c>
    </row>
    <row r="1360" spans="7:40" x14ac:dyDescent="0.25">
      <c r="G1360">
        <f>G1359+($C$6/1700)</f>
        <v>0.39941176470589118</v>
      </c>
      <c r="H1360" s="7">
        <f t="shared" si="256"/>
        <v>0.39940999999999999</v>
      </c>
      <c r="I1360" s="7">
        <f t="shared" si="261"/>
        <v>1360</v>
      </c>
      <c r="J1360" s="7">
        <f t="shared" si="262"/>
        <v>10.015000000000049</v>
      </c>
      <c r="K1360" s="7">
        <v>-100</v>
      </c>
      <c r="L1360">
        <f>SQRT(ABS((6*J1360)/($C$2*$C$8)))</f>
        <v>5.4813319549175406E-2</v>
      </c>
      <c r="M1360">
        <f>(3*K1360)/($C$2*$C$3*2)</f>
        <v>-1.4999999999999999E-2</v>
      </c>
      <c r="N1360">
        <f t="shared" si="257"/>
        <v>5.4813319549175406E-2</v>
      </c>
      <c r="O1360">
        <f t="shared" si="258"/>
        <v>9.7979589711327184E-2</v>
      </c>
      <c r="P1360">
        <f t="shared" si="252"/>
        <v>-54731.222715102485</v>
      </c>
      <c r="Q1360">
        <f>0</f>
        <v>0</v>
      </c>
      <c r="R1360" s="12">
        <f>0</f>
        <v>0</v>
      </c>
      <c r="S1360">
        <f>0</f>
        <v>0</v>
      </c>
      <c r="T1360">
        <f>SIN(R1360)*$C$5</f>
        <v>0</v>
      </c>
      <c r="U1360">
        <f>IFERROR($C$3*S1360,0)</f>
        <v>0</v>
      </c>
      <c r="V1360">
        <f>ATAN((M1360/2)/ABS((G1360-$C$7)))</f>
        <v>-0.15063590829715912</v>
      </c>
      <c r="W1360">
        <f>SQRT(((O1360/2))^2+(ABS(G1360-$C$7))^2)</f>
        <v>6.9581049800576875E-2</v>
      </c>
      <c r="X1360">
        <f>0</f>
        <v>0</v>
      </c>
      <c r="Y1360">
        <f>G1360-$C$7</f>
        <v>4.9411764705891204E-2</v>
      </c>
      <c r="Z1360">
        <f t="shared" si="259"/>
        <v>6.8619424410624289E-7</v>
      </c>
      <c r="AA1360">
        <f>W1360/$C$5</f>
        <v>3.4790524900288435</v>
      </c>
      <c r="AB1360">
        <f>Y1360/$C$5</f>
        <v>2.4705882352945601</v>
      </c>
      <c r="AC1360">
        <f>$C$4/$C$5</f>
        <v>0</v>
      </c>
      <c r="AD1360">
        <f>IFERROR(ABS(((J1360*$C$5)/(4*Z1360))*((((1/(AA1360^3))-AA1360)*SIN(V1360))-(((4/(AA1360^5))-(5/(AA1360^3))+AA1360)*SIN(3*V1360))-(2*AC1360*((3/(AA1360^4))-(4/(AA1360^2))+1)*COS(2*V1360))+(2*AC1360*((1/(AA1360^2))-1)))),0)</f>
        <v>145172.36979283707</v>
      </c>
      <c r="AE1360">
        <f>IFERROR(ABS(((J1360*$C$5)/(4*Z1360))*((2*AC1360*((-(3/(AB1360^4)))+(2/(AB1360^2))+1)*SIN(2*X1360))-((1/(AB1360^3))*COS(X1360))+(((4/(AB1360^5))-((3/(AB1360^3))-AB1360))*COS(3*X1360)))),0)</f>
        <v>164105.58320564436</v>
      </c>
      <c r="AF1360">
        <f>MAX($C$8,AD1360)</f>
        <v>400000</v>
      </c>
      <c r="AG1360" s="11">
        <f>MAX(AE1360,$C$3,U1360)</f>
        <v>200000</v>
      </c>
      <c r="AH1360" s="11">
        <f t="shared" si="260"/>
        <v>5.4813319549175406E-2</v>
      </c>
      <c r="AI1360" s="11">
        <f>(3*K1360)/($C$2*$C$3*2)</f>
        <v>-1.4999999999999999E-2</v>
      </c>
      <c r="AJ1360">
        <f t="shared" si="253"/>
        <v>0.39940999999999999</v>
      </c>
      <c r="AK1360">
        <f t="shared" si="254"/>
        <v>5.4813319549175406E-2</v>
      </c>
      <c r="AL1360">
        <f>0</f>
        <v>0</v>
      </c>
      <c r="AN1360">
        <f t="shared" si="255"/>
        <v>8.2096741713669981E-7</v>
      </c>
    </row>
    <row r="1361" spans="7:40" x14ac:dyDescent="0.25">
      <c r="G1361">
        <f>G1360+($C$6/1700)</f>
        <v>0.39970588235295001</v>
      </c>
      <c r="H1361" s="7">
        <f t="shared" si="256"/>
        <v>0.39971000000000001</v>
      </c>
      <c r="I1361" s="7">
        <f t="shared" si="261"/>
        <v>1361</v>
      </c>
      <c r="J1361" s="7">
        <f t="shared" si="262"/>
        <v>9.9850000000000456</v>
      </c>
      <c r="K1361" s="7">
        <v>-100</v>
      </c>
      <c r="L1361">
        <f>SQRT(ABS((6*J1361)/($C$2*$C$8)))</f>
        <v>5.4731161142442551E-2</v>
      </c>
      <c r="M1361">
        <f>(3*K1361)/($C$2*$C$3*2)</f>
        <v>-1.4999999999999999E-2</v>
      </c>
      <c r="N1361">
        <f t="shared" si="257"/>
        <v>5.4731161142442551E-2</v>
      </c>
      <c r="O1361">
        <f t="shared" si="258"/>
        <v>9.7979589711327184E-2</v>
      </c>
      <c r="P1361">
        <f t="shared" si="252"/>
        <v>-54813.381214263696</v>
      </c>
      <c r="Q1361">
        <f>0</f>
        <v>0</v>
      </c>
      <c r="R1361" s="12">
        <f>0</f>
        <v>0</v>
      </c>
      <c r="S1361">
        <f>0</f>
        <v>0</v>
      </c>
      <c r="T1361">
        <f>SIN(R1361)*$C$5</f>
        <v>0</v>
      </c>
      <c r="U1361">
        <f>IFERROR($C$3*S1361,0)</f>
        <v>0</v>
      </c>
      <c r="V1361">
        <f>ATAN((M1361/2)/ABS((G1361-$C$7)))</f>
        <v>-0.14975787737851418</v>
      </c>
      <c r="W1361">
        <f>SQRT(((O1361/2))^2+(ABS(G1361-$C$7))^2)</f>
        <v>6.9790219518821639E-2</v>
      </c>
      <c r="X1361">
        <f>0</f>
        <v>0</v>
      </c>
      <c r="Y1361">
        <f>G1361-$C$7</f>
        <v>4.9705882352950037E-2</v>
      </c>
      <c r="Z1361">
        <f t="shared" si="259"/>
        <v>6.8311330500911413E-7</v>
      </c>
      <c r="AA1361">
        <f>W1361/$C$5</f>
        <v>3.4895109759410818</v>
      </c>
      <c r="AB1361">
        <f>Y1361/$C$5</f>
        <v>2.4852941176475016</v>
      </c>
      <c r="AC1361">
        <f>$C$4/$C$5</f>
        <v>0</v>
      </c>
      <c r="AD1361">
        <f>IFERROR(ABS(((J1361*$C$5)/(4*Z1361))*((((1/(AA1361^3))-AA1361)*SIN(V1361))-(((4/(AA1361^5))-(5/(AA1361^3))+AA1361)*SIN(3*V1361))-(2*AC1361*((3/(AA1361^4))-(4/(AA1361^2))+1)*COS(2*V1361))+(2*AC1361*((1/(AA1361^2))-1)))),0)</f>
        <v>145065.77241455813</v>
      </c>
      <c r="AE1361">
        <f>IFERROR(ABS(((J1361*$C$5)/(4*Z1361))*((2*AC1361*((-(3/(AB1361^4)))+(2/(AB1361^2))+1)*SIN(2*X1361))-((1/(AB1361^3))*COS(X1361))+(((4/(AB1361^5))-((3/(AB1361^3))-AB1361))*COS(3*X1361)))),0)</f>
        <v>165675.93374183855</v>
      </c>
      <c r="AF1361">
        <f>MAX($C$8,AD1361)</f>
        <v>400000</v>
      </c>
      <c r="AG1361" s="11">
        <f>MAX(AE1361,$C$3,U1361)</f>
        <v>200000</v>
      </c>
      <c r="AH1361" s="11">
        <f t="shared" si="260"/>
        <v>5.4731161142442551E-2</v>
      </c>
      <c r="AI1361" s="11">
        <f>(3*K1361)/($C$2*$C$3*2)</f>
        <v>-1.4999999999999999E-2</v>
      </c>
      <c r="AJ1361">
        <f t="shared" si="253"/>
        <v>0.39971000000000001</v>
      </c>
      <c r="AK1361">
        <f t="shared" si="254"/>
        <v>5.4731161142442551E-2</v>
      </c>
      <c r="AL1361">
        <f>0</f>
        <v>0</v>
      </c>
      <c r="AN1361">
        <f t="shared" si="255"/>
        <v>7.9244854722565853E-7</v>
      </c>
    </row>
    <row r="1362" spans="7:40" x14ac:dyDescent="0.25">
      <c r="G1362">
        <f>G1361+($C$6/1700)</f>
        <v>0.40000000000000885</v>
      </c>
      <c r="H1362" s="7">
        <f t="shared" si="256"/>
        <v>0.4</v>
      </c>
      <c r="I1362" s="7">
        <f t="shared" si="261"/>
        <v>1362</v>
      </c>
      <c r="J1362" s="7">
        <f t="shared" si="262"/>
        <v>9.9560000000000439</v>
      </c>
      <c r="K1362" s="7">
        <v>-100</v>
      </c>
      <c r="L1362">
        <f>SQRT(ABS((6*J1362)/($C$2*$C$8)))</f>
        <v>5.4651623946594792E-2</v>
      </c>
      <c r="M1362">
        <f>(3*K1362)/($C$2*$C$3*2)</f>
        <v>-1.4999999999999999E-2</v>
      </c>
      <c r="N1362">
        <f t="shared" si="257"/>
        <v>5.4651623946594792E-2</v>
      </c>
      <c r="O1362">
        <f t="shared" si="258"/>
        <v>9.7979589711327184E-2</v>
      </c>
      <c r="P1362">
        <f t="shared" si="252"/>
        <v>-54893.153823417582</v>
      </c>
      <c r="Q1362">
        <f>0</f>
        <v>0</v>
      </c>
      <c r="R1362" s="12">
        <f>0</f>
        <v>0</v>
      </c>
      <c r="S1362">
        <f>0</f>
        <v>0</v>
      </c>
      <c r="T1362">
        <v>0</v>
      </c>
      <c r="U1362">
        <f>IFERROR($C$3*S1362,0)</f>
        <v>0</v>
      </c>
      <c r="V1362">
        <f>ATAN((M1362/2)/ABS((G1362-$C$7)))</f>
        <v>-0.14888994760947122</v>
      </c>
      <c r="W1362">
        <f>SQRT(((O1362/2))^2+(ABS(G1362-$C$7))^2)</f>
        <v>7.0000000000006349E-2</v>
      </c>
      <c r="X1362">
        <f>0</f>
        <v>0</v>
      </c>
      <c r="Y1362">
        <f>G1362-$C$7</f>
        <v>5.0000000000008871E-2</v>
      </c>
      <c r="Z1362">
        <f t="shared" si="259"/>
        <v>6.8013946001537518E-7</v>
      </c>
      <c r="AA1362">
        <f>W1362/$C$5</f>
        <v>3.5000000000003175</v>
      </c>
      <c r="AB1362">
        <f>Y1362/$C$5</f>
        <v>2.5000000000004436</v>
      </c>
      <c r="AC1362">
        <f>$C$4/$C$5</f>
        <v>0</v>
      </c>
      <c r="AD1362">
        <f>IFERROR(ABS(((J1362*$C$5)/(4*Z1362))*((((1/(AA1362^3))-AA1362)*SIN(V1362))-(((4/(AA1362^5))-(5/(AA1362^3))+AA1362)*SIN(3*V1362))-(2*AC1362*((3/(AA1362^4))-(4/(AA1362^2))+1)*COS(2*V1362))+(2*AC1362*((1/(AA1362^2))-1)))),0)</f>
        <v>144956.16169144461</v>
      </c>
      <c r="AE1362">
        <f>IFERROR(ABS(((J1362*$C$5)/(4*Z1362))*((2*AC1362*((-(3/(AB1362^4)))+(2/(AB1362^2))+1)*SIN(2*X1362))-((1/(AB1362^3))*COS(X1362))+(((4/(AB1362^5))-((3/(AB1362^3))-AB1362))*COS(3*X1362)))),0)</f>
        <v>167238.21434718146</v>
      </c>
      <c r="AF1362">
        <f>MAX($C$8,AD1362)</f>
        <v>400000</v>
      </c>
      <c r="AG1362" s="11">
        <f>MAX(AE1362,$C$3,U1362)</f>
        <v>200000</v>
      </c>
      <c r="AH1362" s="11">
        <f t="shared" si="260"/>
        <v>5.4651623946594792E-2</v>
      </c>
      <c r="AI1362" s="11">
        <f>(3*K1362)/($C$2*$C$3*2)</f>
        <v>-1.4999999999999999E-2</v>
      </c>
      <c r="AJ1362">
        <f t="shared" si="253"/>
        <v>0.4</v>
      </c>
      <c r="AK1362">
        <f t="shared" si="254"/>
        <v>5.4651623946594792E-2</v>
      </c>
      <c r="AL1362">
        <f>0</f>
        <v>0</v>
      </c>
      <c r="AN1362">
        <f t="shared" si="255"/>
        <v>7.9129357699896508E-7</v>
      </c>
    </row>
    <row r="1363" spans="7:40" x14ac:dyDescent="0.25">
      <c r="G1363">
        <f>G1362+($C$6/1700)</f>
        <v>0.40029411764706768</v>
      </c>
      <c r="H1363" s="7">
        <f t="shared" si="256"/>
        <v>0.40028999999999998</v>
      </c>
      <c r="I1363" s="7">
        <f t="shared" si="261"/>
        <v>1363</v>
      </c>
      <c r="J1363" s="7">
        <f t="shared" si="262"/>
        <v>9.9270000000000476</v>
      </c>
      <c r="K1363" s="7">
        <v>-100</v>
      </c>
      <c r="L1363">
        <f>SQRT(ABS((6*J1363)/($C$2*$C$8)))</f>
        <v>5.457197082752293E-2</v>
      </c>
      <c r="M1363">
        <f>(3*K1363)/($C$2*$C$3*2)</f>
        <v>-1.4999999999999999E-2</v>
      </c>
      <c r="N1363">
        <f t="shared" si="257"/>
        <v>5.457197082752293E-2</v>
      </c>
      <c r="O1363">
        <f t="shared" si="258"/>
        <v>9.7979589711327184E-2</v>
      </c>
      <c r="P1363">
        <f t="shared" si="252"/>
        <v>-54973.275740427802</v>
      </c>
      <c r="Q1363">
        <f>0</f>
        <v>0</v>
      </c>
      <c r="R1363" s="12">
        <f>0</f>
        <v>0</v>
      </c>
      <c r="S1363">
        <f>0</f>
        <v>0</v>
      </c>
      <c r="T1363">
        <f>0</f>
        <v>0</v>
      </c>
      <c r="U1363">
        <f>IFERROR($C$3*S1363,0)</f>
        <v>0</v>
      </c>
      <c r="V1363">
        <f>ATAN((M1363/2)/ABS((G1363-$C$7)))</f>
        <v>-0.14803194696201405</v>
      </c>
      <c r="W1363">
        <f>SQRT(((O1363/2))^2+(ABS(G1363-$C$7))^2)</f>
        <v>7.0210385769464978E-2</v>
      </c>
      <c r="X1363">
        <f>0</f>
        <v>0</v>
      </c>
      <c r="Y1363">
        <f>G1363-$C$7</f>
        <v>5.0294117647067704E-2</v>
      </c>
      <c r="Z1363">
        <f t="shared" si="259"/>
        <v>6.771699430060282E-7</v>
      </c>
      <c r="AA1363">
        <f>W1363/$C$5</f>
        <v>3.5105192884732488</v>
      </c>
      <c r="AB1363">
        <f>Y1363/$C$5</f>
        <v>2.5147058823533852</v>
      </c>
      <c r="AC1363">
        <f>$C$4/$C$5</f>
        <v>0</v>
      </c>
      <c r="AD1363">
        <f>IFERROR(ABS(((J1363*$C$5)/(4*Z1363))*((((1/(AA1363^3))-AA1363)*SIN(V1363))-(((4/(AA1363^5))-(5/(AA1363^3))+AA1363)*SIN(3*V1363))-(2*AC1363*((3/(AA1363^4))-(4/(AA1363^2))+1)*COS(2*V1363))+(2*AC1363*((1/(AA1363^2))-1)))),0)</f>
        <v>144850.73278892584</v>
      </c>
      <c r="AE1363">
        <f>IFERROR(ABS(((J1363*$C$5)/(4*Z1363))*((2*AC1363*((-(3/(AB1363^4)))+(2/(AB1363^2))+1)*SIN(2*X1363))-((1/(AB1363^3))*COS(X1363))+(((4/(AB1363^5))-((3/(AB1363^3))-AB1363))*COS(3*X1363)))),0)</f>
        <v>168800.73249626873</v>
      </c>
      <c r="AF1363">
        <f>MAX($C$8,AD1363)</f>
        <v>400000</v>
      </c>
      <c r="AG1363" s="11">
        <f>MAX(AE1363,$C$3,U1363)</f>
        <v>200000</v>
      </c>
      <c r="AH1363" s="11">
        <f t="shared" si="260"/>
        <v>5.457197082752293E-2</v>
      </c>
      <c r="AI1363" s="11">
        <f>(3*K1363)/($C$2*$C$3*2)</f>
        <v>-1.4999999999999999E-2</v>
      </c>
      <c r="AJ1363">
        <f t="shared" si="253"/>
        <v>0.40028999999999998</v>
      </c>
      <c r="AK1363">
        <f t="shared" si="254"/>
        <v>5.457197082752293E-2</v>
      </c>
      <c r="AL1363">
        <f>0</f>
        <v>0</v>
      </c>
      <c r="AN1363">
        <f t="shared" si="255"/>
        <v>8.1734172779817328E-7</v>
      </c>
    </row>
    <row r="1364" spans="7:40" x14ac:dyDescent="0.25">
      <c r="G1364">
        <f>G1363+($C$6/1700)</f>
        <v>0.40058823529412652</v>
      </c>
      <c r="H1364" s="7">
        <f t="shared" si="256"/>
        <v>0.40059</v>
      </c>
      <c r="I1364" s="7">
        <f t="shared" si="261"/>
        <v>1364</v>
      </c>
      <c r="J1364" s="7">
        <f t="shared" si="262"/>
        <v>9.8970000000000447</v>
      </c>
      <c r="K1364" s="7">
        <v>-100</v>
      </c>
      <c r="L1364">
        <f>SQRT(ABS((6*J1364)/($C$2*$C$8)))</f>
        <v>5.4489448519874133E-2</v>
      </c>
      <c r="M1364">
        <f>(3*K1364)/($C$2*$C$3*2)</f>
        <v>-1.4999999999999999E-2</v>
      </c>
      <c r="N1364">
        <f t="shared" si="257"/>
        <v>5.4489448519874133E-2</v>
      </c>
      <c r="O1364">
        <f t="shared" si="258"/>
        <v>9.7979589711327184E-2</v>
      </c>
      <c r="P1364">
        <f t="shared" si="252"/>
        <v>-55056.530786979776</v>
      </c>
      <c r="Q1364">
        <f>0</f>
        <v>0</v>
      </c>
      <c r="R1364" s="12">
        <f>0</f>
        <v>0</v>
      </c>
      <c r="S1364">
        <f>0</f>
        <v>0</v>
      </c>
      <c r="T1364">
        <f>0</f>
        <v>0</v>
      </c>
      <c r="U1364">
        <f>IFERROR($C$3*S1364,0)</f>
        <v>0</v>
      </c>
      <c r="V1364">
        <f>ATAN((M1364/2)/ABS((G1364-$C$7)))</f>
        <v>-0.14718370726325061</v>
      </c>
      <c r="W1364">
        <f>SQRT(((O1364/2))^2+(ABS(G1364-$C$7))^2)</f>
        <v>7.0421371402251978E-2</v>
      </c>
      <c r="X1364">
        <f>0</f>
        <v>0</v>
      </c>
      <c r="Y1364">
        <f>G1364-$C$7</f>
        <v>5.0588235294126538E-2</v>
      </c>
      <c r="Z1364">
        <f t="shared" si="259"/>
        <v>6.7410259000149587E-7</v>
      </c>
      <c r="AA1364">
        <f>W1364/$C$5</f>
        <v>3.521068570112599</v>
      </c>
      <c r="AB1364">
        <f>Y1364/$C$5</f>
        <v>2.5294117647063268</v>
      </c>
      <c r="AC1364">
        <f>$C$4/$C$5</f>
        <v>0</v>
      </c>
      <c r="AD1364">
        <f>IFERROR(ABS(((J1364*$C$5)/(4*Z1364))*((((1/(AA1364^3))-AA1364)*SIN(V1364))-(((4/(AA1364^5))-(5/(AA1364^3))+AA1364)*SIN(3*V1364))-(2*AC1364*((3/(AA1364^4))-(4/(AA1364^2))+1)*COS(2*V1364))+(2*AC1364*((1/(AA1364^2))-1)))),0)</f>
        <v>144756.74640963133</v>
      </c>
      <c r="AE1364">
        <f>IFERROR(ABS(((J1364*$C$5)/(4*Z1364))*((2*AC1364*((-(3/(AB1364^4)))+(2/(AB1364^2))+1)*SIN(2*X1364))-((1/(AB1364^3))*COS(X1364))+(((4/(AB1364^5))-((3/(AB1364^3))-AB1364))*COS(3*X1364)))),0)</f>
        <v>170372.20735974715</v>
      </c>
      <c r="AF1364">
        <f>MAX($C$8,AD1364)</f>
        <v>400000</v>
      </c>
      <c r="AG1364" s="11">
        <f>MAX(AE1364,$C$3,U1364)</f>
        <v>200000</v>
      </c>
      <c r="AH1364" s="11">
        <f t="shared" si="260"/>
        <v>5.4489448519874133E-2</v>
      </c>
      <c r="AI1364" s="11">
        <f>(3*K1364)/($C$2*$C$3*2)</f>
        <v>-1.4999999999999999E-2</v>
      </c>
      <c r="AJ1364">
        <f t="shared" si="253"/>
        <v>0.40059</v>
      </c>
      <c r="AK1364">
        <f t="shared" si="254"/>
        <v>5.4489448519874133E-2</v>
      </c>
      <c r="AL1364">
        <f>0</f>
        <v>0</v>
      </c>
      <c r="AN1364">
        <f t="shared" si="255"/>
        <v>7.8893859076613589E-7</v>
      </c>
    </row>
    <row r="1365" spans="7:40" x14ac:dyDescent="0.25">
      <c r="G1365">
        <f>G1364+($C$6/1700)</f>
        <v>0.40088235294118535</v>
      </c>
      <c r="H1365" s="7">
        <f t="shared" si="256"/>
        <v>0.40088000000000001</v>
      </c>
      <c r="I1365" s="7">
        <f t="shared" si="261"/>
        <v>1365</v>
      </c>
      <c r="J1365" s="7">
        <f t="shared" si="262"/>
        <v>9.868000000000043</v>
      </c>
      <c r="K1365" s="7">
        <v>-100</v>
      </c>
      <c r="L1365">
        <f>SQRT(ABS((6*J1365)/($C$2*$C$8)))</f>
        <v>5.4409557983869095E-2</v>
      </c>
      <c r="M1365">
        <f>(3*K1365)/($C$2*$C$3*2)</f>
        <v>-1.4999999999999999E-2</v>
      </c>
      <c r="N1365">
        <f t="shared" si="257"/>
        <v>5.4409557983869095E-2</v>
      </c>
      <c r="O1365">
        <f t="shared" si="258"/>
        <v>9.7979589711327184E-2</v>
      </c>
      <c r="P1365">
        <f t="shared" si="252"/>
        <v>-55137.371284828594</v>
      </c>
      <c r="Q1365">
        <f>0</f>
        <v>0</v>
      </c>
      <c r="R1365" s="12">
        <f>0</f>
        <v>0</v>
      </c>
      <c r="S1365">
        <f>0</f>
        <v>0</v>
      </c>
      <c r="T1365">
        <f>0</f>
        <v>0</v>
      </c>
      <c r="U1365">
        <f>IFERROR($C$3*S1365,0)</f>
        <v>0</v>
      </c>
      <c r="V1365">
        <f>ATAN((M1365/2)/ABS((G1365-$C$7)))</f>
        <v>-0.14634506408884562</v>
      </c>
      <c r="W1365">
        <f>SQRT(((O1365/2))^2+(ABS(G1365-$C$7))^2)</f>
        <v>7.0632951522864723E-2</v>
      </c>
      <c r="X1365">
        <f>0</f>
        <v>0</v>
      </c>
      <c r="Y1365">
        <f>G1365-$C$7</f>
        <v>5.0882352941185371E-2</v>
      </c>
      <c r="Z1365">
        <f t="shared" si="259"/>
        <v>6.7114189773102825E-7</v>
      </c>
      <c r="AA1365">
        <f>W1365/$C$5</f>
        <v>3.5316475761432362</v>
      </c>
      <c r="AB1365">
        <f>Y1365/$C$5</f>
        <v>2.5441176470592684</v>
      </c>
      <c r="AC1365">
        <f>$C$4/$C$5</f>
        <v>0</v>
      </c>
      <c r="AD1365">
        <f>IFERROR(ABS(((J1365*$C$5)/(4*Z1365))*((((1/(AA1365^3))-AA1365)*SIN(V1365))-(((4/(AA1365^5))-(5/(AA1365^3))+AA1365)*SIN(3*V1365))-(2*AC1365*((3/(AA1365^4))-(4/(AA1365^2))+1)*COS(2*V1365))+(2*AC1365*((1/(AA1365^2))-1)))),0)</f>
        <v>144659.543187036</v>
      </c>
      <c r="AE1365">
        <f>IFERROR(ABS(((J1365*$C$5)/(4*Z1365))*((2*AC1365*((-(3/(AB1365^4)))+(2/(AB1365^2))+1)*SIN(2*X1365))-((1/(AB1365^3))*COS(X1365))+(((4/(AB1365^5))-((3/(AB1365^3))-AB1365))*COS(3*X1365)))),0)</f>
        <v>171935.64146638074</v>
      </c>
      <c r="AF1365">
        <f>MAX($C$8,AD1365)</f>
        <v>400000</v>
      </c>
      <c r="AG1365" s="11">
        <f>MAX(AE1365,$C$3,U1365)</f>
        <v>200000</v>
      </c>
      <c r="AH1365" s="11">
        <f t="shared" si="260"/>
        <v>5.4409557983869095E-2</v>
      </c>
      <c r="AI1365" s="11">
        <f>(3*K1365)/($C$2*$C$3*2)</f>
        <v>-1.4999999999999999E-2</v>
      </c>
      <c r="AJ1365">
        <f t="shared" si="253"/>
        <v>0.40088000000000001</v>
      </c>
      <c r="AK1365">
        <f t="shared" si="254"/>
        <v>5.4409557983869095E-2</v>
      </c>
      <c r="AL1365">
        <f>0</f>
        <v>0</v>
      </c>
      <c r="AN1365">
        <f t="shared" si="255"/>
        <v>8.1490183457877741E-7</v>
      </c>
    </row>
    <row r="1366" spans="7:40" x14ac:dyDescent="0.25">
      <c r="G1366">
        <f>G1365+($C$6/1700)</f>
        <v>0.40117647058824418</v>
      </c>
      <c r="H1366" s="7">
        <f t="shared" si="256"/>
        <v>0.40117999999999998</v>
      </c>
      <c r="I1366" s="7">
        <f t="shared" si="261"/>
        <v>1366</v>
      </c>
      <c r="J1366" s="7">
        <f t="shared" si="262"/>
        <v>9.8380000000000472</v>
      </c>
      <c r="K1366" s="7">
        <v>-100</v>
      </c>
      <c r="L1366">
        <f>SQRT(ABS((6*J1366)/($C$2*$C$8)))</f>
        <v>5.4326788971924472E-2</v>
      </c>
      <c r="M1366">
        <f>(3*K1366)/($C$2*$C$3*2)</f>
        <v>-1.4999999999999999E-2</v>
      </c>
      <c r="N1366">
        <f t="shared" si="257"/>
        <v>5.4326788971924472E-2</v>
      </c>
      <c r="O1366">
        <f t="shared" si="258"/>
        <v>9.7979589711327184E-2</v>
      </c>
      <c r="P1366">
        <f t="shared" si="252"/>
        <v>-55221.375250990241</v>
      </c>
      <c r="Q1366">
        <f>0</f>
        <v>0</v>
      </c>
      <c r="R1366" s="12">
        <f>0</f>
        <v>0</v>
      </c>
      <c r="S1366">
        <f>0</f>
        <v>0</v>
      </c>
      <c r="T1366">
        <f>0</f>
        <v>0</v>
      </c>
      <c r="U1366">
        <f>IFERROR($C$3*S1366,0)</f>
        <v>0</v>
      </c>
      <c r="V1366">
        <f>ATAN((M1366/2)/ABS((G1366-$C$7)))</f>
        <v>-0.14551585665994141</v>
      </c>
      <c r="W1366">
        <f>SQRT(((O1366/2))^2+(ABS(G1366-$C$7))^2)</f>
        <v>7.084512080496036E-2</v>
      </c>
      <c r="X1366">
        <f>0</f>
        <v>0</v>
      </c>
      <c r="Y1366">
        <f>G1366-$C$7</f>
        <v>5.1176470588244205E-2</v>
      </c>
      <c r="Z1366">
        <f t="shared" si="259"/>
        <v>6.6808368738224449E-7</v>
      </c>
      <c r="AA1366">
        <f>W1366/$C$5</f>
        <v>3.5422560402480179</v>
      </c>
      <c r="AB1366">
        <f>Y1366/$C$5</f>
        <v>2.5588235294122104</v>
      </c>
      <c r="AC1366">
        <f>$C$4/$C$5</f>
        <v>0</v>
      </c>
      <c r="AD1366">
        <f>IFERROR(ABS(((J1366*$C$5)/(4*Z1366))*((((1/(AA1366^3))-AA1366)*SIN(V1366))-(((4/(AA1366^5))-(5/(AA1366^3))+AA1366)*SIN(3*V1366))-(2*AC1366*((3/(AA1366^4))-(4/(AA1366^2))+1)*COS(2*V1366))+(2*AC1366*((1/(AA1366^2))-1)))),0)</f>
        <v>144573.71708346051</v>
      </c>
      <c r="AE1366">
        <f>IFERROR(ABS(((J1366*$C$5)/(4*Z1366))*((2*AC1366*((-(3/(AB1366^4)))+(2/(AB1366^2))+1)*SIN(2*X1366))-((1/(AB1366^3))*COS(X1366))+(((4/(AB1366^5))-((3/(AB1366^3))-AB1366))*COS(3*X1366)))),0)</f>
        <v>173508.46513690901</v>
      </c>
      <c r="AF1366">
        <f>MAX($C$8,AD1366)</f>
        <v>400000</v>
      </c>
      <c r="AG1366" s="11">
        <f>MAX(AE1366,$C$3,U1366)</f>
        <v>200000</v>
      </c>
      <c r="AH1366" s="11">
        <f t="shared" si="260"/>
        <v>5.4326788971924472E-2</v>
      </c>
      <c r="AI1366" s="11">
        <f>(3*K1366)/($C$2*$C$3*2)</f>
        <v>-1.4999999999999999E-2</v>
      </c>
      <c r="AJ1366">
        <f t="shared" si="253"/>
        <v>0.40117999999999998</v>
      </c>
      <c r="AK1366">
        <f t="shared" si="254"/>
        <v>5.4326788971924472E-2</v>
      </c>
      <c r="AL1366">
        <f>0</f>
        <v>0</v>
      </c>
      <c r="AN1366">
        <f t="shared" si="255"/>
        <v>7.8657655380773717E-7</v>
      </c>
    </row>
    <row r="1367" spans="7:40" x14ac:dyDescent="0.25">
      <c r="G1367">
        <f>G1366+($C$6/1700)</f>
        <v>0.40147058823530302</v>
      </c>
      <c r="H1367" s="7">
        <f t="shared" si="256"/>
        <v>0.40146999999999999</v>
      </c>
      <c r="I1367" s="7">
        <f t="shared" si="261"/>
        <v>1367</v>
      </c>
      <c r="J1367" s="7">
        <f t="shared" si="262"/>
        <v>9.8090000000000455</v>
      </c>
      <c r="K1367" s="7">
        <v>-100</v>
      </c>
      <c r="L1367">
        <f>SQRT(ABS((6*J1367)/($C$2*$C$8)))</f>
        <v>5.4246658883289882E-2</v>
      </c>
      <c r="M1367">
        <f>(3*K1367)/($C$2*$C$3*2)</f>
        <v>-1.4999999999999999E-2</v>
      </c>
      <c r="N1367">
        <f t="shared" si="257"/>
        <v>5.4246658883289882E-2</v>
      </c>
      <c r="O1367">
        <f t="shared" si="258"/>
        <v>9.7979589711327184E-2</v>
      </c>
      <c r="P1367">
        <f t="shared" si="252"/>
        <v>-55302.945135375303</v>
      </c>
      <c r="Q1367">
        <f>0</f>
        <v>0</v>
      </c>
      <c r="R1367" s="12">
        <f>0</f>
        <v>0</v>
      </c>
      <c r="S1367">
        <f>0</f>
        <v>0</v>
      </c>
      <c r="T1367">
        <f>0</f>
        <v>0</v>
      </c>
      <c r="U1367">
        <f>IFERROR($C$3*S1367,0)</f>
        <v>0</v>
      </c>
      <c r="V1367">
        <f>ATAN((M1367/2)/ABS((G1367-$C$7)))</f>
        <v>-0.14469592774343487</v>
      </c>
      <c r="W1367">
        <f>SQRT(((O1367/2))^2+(ABS(G1367-$C$7))^2)</f>
        <v>7.1057873971067539E-2</v>
      </c>
      <c r="X1367">
        <f>0</f>
        <v>0</v>
      </c>
      <c r="Y1367">
        <f>G1367-$C$7</f>
        <v>5.1470588235303039E-2</v>
      </c>
      <c r="Z1367">
        <f t="shared" si="259"/>
        <v>6.6513184623274104E-7</v>
      </c>
      <c r="AA1367">
        <f>W1367/$C$5</f>
        <v>3.552893698553377</v>
      </c>
      <c r="AB1367">
        <f>Y1367/$C$5</f>
        <v>2.5735294117651519</v>
      </c>
      <c r="AC1367">
        <f>$C$4/$C$5</f>
        <v>0</v>
      </c>
      <c r="AD1367">
        <f>IFERROR(ABS(((J1367*$C$5)/(4*Z1367))*((((1/(AA1367^3))-AA1367)*SIN(V1367))-(((4/(AA1367^5))-(5/(AA1367^3))+AA1367)*SIN(3*V1367))-(2*AC1367*((3/(AA1367^4))-(4/(AA1367^2))+1)*COS(2*V1367))+(2*AC1367*((1/(AA1367^2))-1)))),0)</f>
        <v>144484.54255773054</v>
      </c>
      <c r="AE1367">
        <f>IFERROR(ABS(((J1367*$C$5)/(4*Z1367))*((2*AC1367*((-(3/(AB1367^4)))+(2/(AB1367^2))+1)*SIN(2*X1367))-((1/(AB1367^3))*COS(X1367))+(((4/(AB1367^5))-((3/(AB1367^3))-AB1367))*COS(3*X1367)))),0)</f>
        <v>175073.2576696102</v>
      </c>
      <c r="AF1367">
        <f>MAX($C$8,AD1367)</f>
        <v>400000</v>
      </c>
      <c r="AG1367" s="11">
        <f>MAX(AE1367,$C$3,U1367)</f>
        <v>200000</v>
      </c>
      <c r="AH1367" s="11">
        <f t="shared" si="260"/>
        <v>5.4246658883289882E-2</v>
      </c>
      <c r="AI1367" s="11">
        <f>(3*K1367)/($C$2*$C$3*2)</f>
        <v>-1.4999999999999999E-2</v>
      </c>
      <c r="AJ1367">
        <f t="shared" si="253"/>
        <v>0.40146999999999999</v>
      </c>
      <c r="AK1367">
        <f t="shared" si="254"/>
        <v>5.4246658883289882E-2</v>
      </c>
      <c r="AL1367">
        <f>0</f>
        <v>0</v>
      </c>
      <c r="AN1367">
        <f t="shared" si="255"/>
        <v>7.8541294870918436E-7</v>
      </c>
    </row>
    <row r="1368" spans="7:40" x14ac:dyDescent="0.25">
      <c r="G1368">
        <f>G1367+($C$6/1700)</f>
        <v>0.40176470588236185</v>
      </c>
      <c r="H1368" s="7">
        <f t="shared" si="256"/>
        <v>0.40176000000000001</v>
      </c>
      <c r="I1368" s="7">
        <f t="shared" si="261"/>
        <v>1368</v>
      </c>
      <c r="J1368" s="7">
        <f t="shared" si="262"/>
        <v>9.7800000000000438</v>
      </c>
      <c r="K1368" s="7">
        <v>-100</v>
      </c>
      <c r="L1368">
        <f>SQRT(ABS((6*J1368)/($C$2*$C$8)))</f>
        <v>5.4166410255803488E-2</v>
      </c>
      <c r="M1368">
        <f>(3*K1368)/($C$2*$C$3*2)</f>
        <v>-1.4999999999999999E-2</v>
      </c>
      <c r="N1368">
        <f t="shared" si="257"/>
        <v>5.4166410255803488E-2</v>
      </c>
      <c r="O1368">
        <f t="shared" si="258"/>
        <v>9.7979589711327184E-2</v>
      </c>
      <c r="P1368">
        <f t="shared" si="252"/>
        <v>-55384.877562171001</v>
      </c>
      <c r="Q1368">
        <f>0</f>
        <v>0</v>
      </c>
      <c r="R1368" s="12">
        <f>0</f>
        <v>0</v>
      </c>
      <c r="S1368">
        <f>0</f>
        <v>0</v>
      </c>
      <c r="T1368">
        <f>0</f>
        <v>0</v>
      </c>
      <c r="U1368">
        <f>IFERROR($C$3*S1368,0)</f>
        <v>0</v>
      </c>
      <c r="V1368">
        <f>ATAN((M1368/2)/ABS((G1368-$C$7)))</f>
        <v>-0.14388512355548524</v>
      </c>
      <c r="W1368">
        <f>SQRT(((O1368/2))^2+(ABS(G1368-$C$7))^2)</f>
        <v>7.1271205792293374E-2</v>
      </c>
      <c r="X1368">
        <f>0</f>
        <v>0</v>
      </c>
      <c r="Y1368">
        <f>G1368-$C$7</f>
        <v>5.1764705882361872E-2</v>
      </c>
      <c r="Z1368">
        <f t="shared" si="259"/>
        <v>6.6218436537720063E-7</v>
      </c>
      <c r="AA1368">
        <f>W1368/$C$5</f>
        <v>3.5635602896146685</v>
      </c>
      <c r="AB1368">
        <f>Y1368/$C$5</f>
        <v>2.5882352941180935</v>
      </c>
      <c r="AC1368">
        <f>$C$4/$C$5</f>
        <v>0</v>
      </c>
      <c r="AD1368">
        <f>IFERROR(ABS(((J1368*$C$5)/(4*Z1368))*((((1/(AA1368^3))-AA1368)*SIN(V1368))-(((4/(AA1368^5))-(5/(AA1368^3))+AA1368)*SIN(3*V1368))-(2*AC1368*((3/(AA1368^4))-(4/(AA1368^2))+1)*COS(2*V1368))+(2*AC1368*((1/(AA1368^2))-1)))),0)</f>
        <v>144399.30262056791</v>
      </c>
      <c r="AE1368">
        <f>IFERROR(ABS(((J1368*$C$5)/(4*Z1368))*((2*AC1368*((-(3/(AB1368^4)))+(2/(AB1368^2))+1)*SIN(2*X1368))-((1/(AB1368^3))*COS(X1368))+(((4/(AB1368^5))-((3/(AB1368^3))-AB1368))*COS(3*X1368)))),0)</f>
        <v>176638.83893954716</v>
      </c>
      <c r="AF1368">
        <f>MAX($C$8,AD1368)</f>
        <v>400000</v>
      </c>
      <c r="AG1368" s="11">
        <f>MAX(AE1368,$C$3,U1368)</f>
        <v>200000</v>
      </c>
      <c r="AH1368" s="11">
        <f t="shared" si="260"/>
        <v>5.4166410255803488E-2</v>
      </c>
      <c r="AI1368" s="11">
        <f>(3*K1368)/($C$2*$C$3*2)</f>
        <v>-1.4999999999999999E-2</v>
      </c>
      <c r="AJ1368">
        <f t="shared" si="253"/>
        <v>0.40176000000000001</v>
      </c>
      <c r="AK1368">
        <f t="shared" si="254"/>
        <v>5.4166410255803488E-2</v>
      </c>
      <c r="AL1368">
        <f>0</f>
        <v>0</v>
      </c>
      <c r="AN1368">
        <f t="shared" si="255"/>
        <v>8.1124903697931023E-7</v>
      </c>
    </row>
    <row r="1369" spans="7:40" x14ac:dyDescent="0.25">
      <c r="G1369">
        <f>G1368+($C$6/1700)</f>
        <v>0.40205882352942068</v>
      </c>
      <c r="H1369" s="7">
        <f t="shared" si="256"/>
        <v>0.40205999999999997</v>
      </c>
      <c r="I1369" s="7">
        <f t="shared" si="261"/>
        <v>1369</v>
      </c>
      <c r="J1369" s="7">
        <f t="shared" si="262"/>
        <v>9.7500000000000462</v>
      </c>
      <c r="K1369" s="7">
        <v>-100</v>
      </c>
      <c r="L1369">
        <f>SQRT(ABS((6*J1369)/($C$2*$C$8)))</f>
        <v>5.4083269131959967E-2</v>
      </c>
      <c r="M1369">
        <f>(3*K1369)/($C$2*$C$3*2)</f>
        <v>-1.4999999999999999E-2</v>
      </c>
      <c r="N1369">
        <f t="shared" si="257"/>
        <v>5.4083269131959967E-2</v>
      </c>
      <c r="O1369">
        <f t="shared" si="258"/>
        <v>9.7979589711327184E-2</v>
      </c>
      <c r="P1369">
        <f t="shared" si="252"/>
        <v>-55470.019622522777</v>
      </c>
      <c r="Q1369">
        <f>0</f>
        <v>0</v>
      </c>
      <c r="R1369" s="12">
        <f>0</f>
        <v>0</v>
      </c>
      <c r="S1369">
        <f>0</f>
        <v>0</v>
      </c>
      <c r="T1369">
        <f>0</f>
        <v>0</v>
      </c>
      <c r="U1369">
        <f>IFERROR($C$3*S1369,0)</f>
        <v>0</v>
      </c>
      <c r="V1369">
        <f>ATAN((M1369/2)/ABS((G1369-$C$7)))</f>
        <v>-0.14308329366813205</v>
      </c>
      <c r="W1369">
        <f>SQRT(((O1369/2))^2+(ABS(G1369-$C$7))^2)</f>
        <v>7.148511108802566E-2</v>
      </c>
      <c r="X1369">
        <f>0</f>
        <v>0</v>
      </c>
      <c r="Y1369">
        <f>G1369-$C$7</f>
        <v>5.2058823529420706E-2</v>
      </c>
      <c r="Z1369">
        <f t="shared" si="259"/>
        <v>6.5913984254576521E-7</v>
      </c>
      <c r="AA1369">
        <f>W1369/$C$5</f>
        <v>3.5742555544012831</v>
      </c>
      <c r="AB1369">
        <f>Y1369/$C$5</f>
        <v>2.6029411764710351</v>
      </c>
      <c r="AC1369">
        <f>$C$4/$C$5</f>
        <v>0</v>
      </c>
      <c r="AD1369">
        <f>IFERROR(ABS(((J1369*$C$5)/(4*Z1369))*((((1/(AA1369^3))-AA1369)*SIN(V1369))-(((4/(AA1369^5))-(5/(AA1369^3))+AA1369)*SIN(3*V1369))-(2*AC1369*((3/(AA1369^4))-(4/(AA1369^2))+1)*COS(2*V1369))+(2*AC1369*((1/(AA1369^2))-1)))),0)</f>
        <v>144325.35182626036</v>
      </c>
      <c r="AE1369">
        <f>IFERROR(ABS(((J1369*$C$5)/(4*Z1369))*((2*AC1369*((-(3/(AB1369^4)))+(2/(AB1369^2))+1)*SIN(2*X1369))-((1/(AB1369^3))*COS(X1369))+(((4/(AB1369^5))-((3/(AB1369^3))-AB1369))*COS(3*X1369)))),0)</f>
        <v>178214.45363522001</v>
      </c>
      <c r="AF1369">
        <f>MAX($C$8,AD1369)</f>
        <v>400000</v>
      </c>
      <c r="AG1369" s="11">
        <f>MAX(AE1369,$C$3,U1369)</f>
        <v>200000</v>
      </c>
      <c r="AH1369" s="11">
        <f t="shared" si="260"/>
        <v>5.4083269131959967E-2</v>
      </c>
      <c r="AI1369" s="11">
        <f>(3*K1369)/($C$2*$C$3*2)</f>
        <v>-1.4999999999999999E-2</v>
      </c>
      <c r="AJ1369">
        <f t="shared" si="253"/>
        <v>0.40205999999999997</v>
      </c>
      <c r="AK1369">
        <f t="shared" si="254"/>
        <v>5.4083269131959967E-2</v>
      </c>
      <c r="AL1369">
        <f>0</f>
        <v>0</v>
      </c>
      <c r="AN1369">
        <f t="shared" si="255"/>
        <v>7.8304027674191547E-7</v>
      </c>
    </row>
    <row r="1370" spans="7:40" x14ac:dyDescent="0.25">
      <c r="G1370">
        <f>G1369+($C$6/1700)</f>
        <v>0.40235294117647952</v>
      </c>
      <c r="H1370" s="7">
        <f t="shared" si="256"/>
        <v>0.40234999999999999</v>
      </c>
      <c r="I1370" s="7">
        <f t="shared" si="261"/>
        <v>1370</v>
      </c>
      <c r="J1370" s="7">
        <f t="shared" si="262"/>
        <v>9.7210000000000445</v>
      </c>
      <c r="K1370" s="7">
        <v>-100</v>
      </c>
      <c r="L1370">
        <f>SQRT(ABS((6*J1370)/($C$2*$C$8)))</f>
        <v>5.4002777706336672E-2</v>
      </c>
      <c r="M1370">
        <f>(3*K1370)/($C$2*$C$3*2)</f>
        <v>-1.4999999999999999E-2</v>
      </c>
      <c r="N1370">
        <f t="shared" si="257"/>
        <v>5.4002777706336672E-2</v>
      </c>
      <c r="O1370">
        <f t="shared" si="258"/>
        <v>9.7979589711327184E-2</v>
      </c>
      <c r="P1370">
        <f t="shared" si="252"/>
        <v>-55552.697979977813</v>
      </c>
      <c r="Q1370">
        <f>0</f>
        <v>0</v>
      </c>
      <c r="R1370" s="12">
        <f>0</f>
        <v>0</v>
      </c>
      <c r="S1370">
        <f>0</f>
        <v>0</v>
      </c>
      <c r="T1370">
        <f>0</f>
        <v>0</v>
      </c>
      <c r="U1370">
        <f>IFERROR($C$3*S1370,0)</f>
        <v>0</v>
      </c>
      <c r="V1370">
        <f>ATAN((M1370/2)/ABS((G1370-$C$7)))</f>
        <v>-0.14229029091890794</v>
      </c>
      <c r="W1370">
        <f>SQRT(((O1370/2))^2+(ABS(G1370-$C$7))^2)</f>
        <v>7.1699584725630941E-2</v>
      </c>
      <c r="X1370">
        <f>0</f>
        <v>0</v>
      </c>
      <c r="Y1370">
        <f>G1370-$C$7</f>
        <v>5.2352941176479539E-2</v>
      </c>
      <c r="Z1370">
        <f t="shared" si="259"/>
        <v>6.562012526041264E-7</v>
      </c>
      <c r="AA1370">
        <f>W1370/$C$5</f>
        <v>3.5849792362815469</v>
      </c>
      <c r="AB1370">
        <f>Y1370/$C$5</f>
        <v>2.6176470588239771</v>
      </c>
      <c r="AC1370">
        <f>$C$4/$C$5</f>
        <v>0</v>
      </c>
      <c r="AD1370">
        <f>IFERROR(ABS(((J1370*$C$5)/(4*Z1370))*((((1/(AA1370^3))-AA1370)*SIN(V1370))-(((4/(AA1370^5))-(5/(AA1370^3))+AA1370)*SIN(3*V1370))-(2*AC1370*((3/(AA1370^4))-(4/(AA1370^2))+1)*COS(2*V1370))+(2*AC1370*((1/(AA1370^2))-1)))),0)</f>
        <v>144247.86170497231</v>
      </c>
      <c r="AE1370">
        <f>IFERROR(ABS(((J1370*$C$5)/(4*Z1370))*((2*AC1370*((-(3/(AB1370^4)))+(2/(AB1370^2))+1)*SIN(2*X1370))-((1/(AB1370^3))*COS(X1370))+(((4/(AB1370^5))-((3/(AB1370^3))-AB1370))*COS(3*X1370)))),0)</f>
        <v>179782.03760147505</v>
      </c>
      <c r="AF1370">
        <f>MAX($C$8,AD1370)</f>
        <v>400000</v>
      </c>
      <c r="AG1370" s="11">
        <f>MAX(AE1370,$C$3,U1370)</f>
        <v>200000</v>
      </c>
      <c r="AH1370" s="11">
        <f t="shared" si="260"/>
        <v>5.4002777706336672E-2</v>
      </c>
      <c r="AI1370" s="11">
        <f>(3*K1370)/($C$2*$C$3*2)</f>
        <v>-1.4999999999999999E-2</v>
      </c>
      <c r="AJ1370">
        <f t="shared" si="253"/>
        <v>0.40234999999999999</v>
      </c>
      <c r="AK1370">
        <f t="shared" si="254"/>
        <v>5.4002777706336672E-2</v>
      </c>
      <c r="AL1370">
        <f>0</f>
        <v>0</v>
      </c>
      <c r="AN1370">
        <f t="shared" si="255"/>
        <v>8.0879076404228351E-7</v>
      </c>
    </row>
    <row r="1371" spans="7:40" x14ac:dyDescent="0.25">
      <c r="G1371">
        <f>G1370+($C$6/1700)</f>
        <v>0.40264705882353835</v>
      </c>
      <c r="H1371" s="7">
        <f t="shared" si="256"/>
        <v>0.40265000000000001</v>
      </c>
      <c r="I1371" s="7">
        <f t="shared" si="261"/>
        <v>1371</v>
      </c>
      <c r="J1371" s="7">
        <f t="shared" si="262"/>
        <v>9.6910000000000416</v>
      </c>
      <c r="K1371" s="7">
        <v>-100</v>
      </c>
      <c r="L1371">
        <f>SQRT(ABS((6*J1371)/($C$2*$C$8)))</f>
        <v>5.3919384269481528E-2</v>
      </c>
      <c r="M1371">
        <f>(3*K1371)/($C$2*$C$3*2)</f>
        <v>-1.4999999999999999E-2</v>
      </c>
      <c r="N1371">
        <f t="shared" si="257"/>
        <v>5.3919384269481528E-2</v>
      </c>
      <c r="O1371">
        <f t="shared" si="258"/>
        <v>9.7979589711327184E-2</v>
      </c>
      <c r="P1371">
        <f t="shared" si="252"/>
        <v>-55638.61755183294</v>
      </c>
      <c r="Q1371">
        <f>0</f>
        <v>0</v>
      </c>
      <c r="R1371" s="12">
        <f>0</f>
        <v>0</v>
      </c>
      <c r="S1371">
        <f>0</f>
        <v>0</v>
      </c>
      <c r="T1371">
        <f>0</f>
        <v>0</v>
      </c>
      <c r="U1371">
        <f>IFERROR($C$3*S1371,0)</f>
        <v>0</v>
      </c>
      <c r="V1371">
        <f>ATAN((M1371/2)/ABS((G1371-$C$7)))</f>
        <v>-0.14150597132333534</v>
      </c>
      <c r="W1371">
        <f>SQRT(((O1371/2))^2+(ABS(G1371-$C$7))^2)</f>
        <v>7.1914621620148375E-2</v>
      </c>
      <c r="X1371">
        <f>0</f>
        <v>0</v>
      </c>
      <c r="Y1371">
        <f>G1371-$C$7</f>
        <v>5.2647058823538373E-2</v>
      </c>
      <c r="Z1371">
        <f t="shared" si="259"/>
        <v>6.5316594119443447E-7</v>
      </c>
      <c r="AA1371">
        <f>W1371/$C$5</f>
        <v>3.5957310810074188</v>
      </c>
      <c r="AB1371">
        <f>Y1371/$C$5</f>
        <v>2.6323529411769186</v>
      </c>
      <c r="AC1371">
        <f>$C$4/$C$5</f>
        <v>0</v>
      </c>
      <c r="AD1371">
        <f>IFERROR(ABS(((J1371*$C$5)/(4*Z1371))*((((1/(AA1371^3))-AA1371)*SIN(V1371))-(((4/(AA1371^5))-(5/(AA1371^3))+AA1371)*SIN(3*V1371))-(2*AC1371*((3/(AA1371^4))-(4/(AA1371^2))+1)*COS(2*V1371))+(2*AC1371*((1/(AA1371^2))-1)))),0)</f>
        <v>144181.60952542059</v>
      </c>
      <c r="AE1371">
        <f>IFERROR(ABS(((J1371*$C$5)/(4*Z1371))*((2*AC1371*((-(3/(AB1371^4)))+(2/(AB1371^2))+1)*SIN(2*X1371))-((1/(AB1371^3))*COS(X1371))+(((4/(AB1371^5))-((3/(AB1371^3))-AB1371))*COS(3*X1371)))),0)</f>
        <v>181360.0823296298</v>
      </c>
      <c r="AF1371">
        <f>MAX($C$8,AD1371)</f>
        <v>400000</v>
      </c>
      <c r="AG1371" s="11">
        <f>MAX(AE1371,$C$3,U1371)</f>
        <v>200000</v>
      </c>
      <c r="AH1371" s="11">
        <f t="shared" si="260"/>
        <v>5.3919384269481528E-2</v>
      </c>
      <c r="AI1371" s="11">
        <f>(3*K1371)/($C$2*$C$3*2)</f>
        <v>-1.4999999999999999E-2</v>
      </c>
      <c r="AJ1371">
        <f t="shared" si="253"/>
        <v>0.40265000000000001</v>
      </c>
      <c r="AK1371">
        <f t="shared" si="254"/>
        <v>5.3919384269481528E-2</v>
      </c>
      <c r="AL1371">
        <f>0</f>
        <v>0</v>
      </c>
      <c r="AN1371">
        <f t="shared" si="255"/>
        <v>7.806603935131171E-7</v>
      </c>
    </row>
    <row r="1372" spans="7:40" x14ac:dyDescent="0.25">
      <c r="G1372">
        <f>G1371+($C$6/1700)</f>
        <v>0.40294117647059718</v>
      </c>
      <c r="H1372" s="7">
        <f t="shared" si="256"/>
        <v>0.40294000000000002</v>
      </c>
      <c r="I1372" s="7">
        <f t="shared" si="261"/>
        <v>1372</v>
      </c>
      <c r="J1372" s="7">
        <f t="shared" si="262"/>
        <v>9.6620000000000399</v>
      </c>
      <c r="K1372" s="7">
        <v>-100</v>
      </c>
      <c r="L1372">
        <f>SQRT(ABS((6*J1372)/($C$2*$C$8)))</f>
        <v>5.3838647828488517E-2</v>
      </c>
      <c r="M1372">
        <f>(3*K1372)/($C$2*$C$3*2)</f>
        <v>-1.4999999999999999E-2</v>
      </c>
      <c r="N1372">
        <f t="shared" si="257"/>
        <v>5.3838647828488517E-2</v>
      </c>
      <c r="O1372">
        <f t="shared" si="258"/>
        <v>9.7979589711327184E-2</v>
      </c>
      <c r="P1372">
        <f t="shared" si="252"/>
        <v>-55722.053227580524</v>
      </c>
      <c r="Q1372">
        <f>0</f>
        <v>0</v>
      </c>
      <c r="R1372" s="12">
        <f>0</f>
        <v>0</v>
      </c>
      <c r="S1372">
        <f>0</f>
        <v>0</v>
      </c>
      <c r="T1372">
        <f>0</f>
        <v>0</v>
      </c>
      <c r="U1372">
        <f>IFERROR($C$3*S1372,0)</f>
        <v>0</v>
      </c>
      <c r="V1372">
        <f>ATAN((M1372/2)/ABS((G1372-$C$7)))</f>
        <v>-0.14073019399020176</v>
      </c>
      <c r="W1372">
        <f>SQRT(((O1372/2))^2+(ABS(G1372-$C$7))^2)</f>
        <v>7.2130216733979929E-2</v>
      </c>
      <c r="X1372">
        <f>0</f>
        <v>0</v>
      </c>
      <c r="Y1372">
        <f>G1372-$C$7</f>
        <v>5.2941176470597207E-2</v>
      </c>
      <c r="Z1372">
        <f t="shared" si="259"/>
        <v>6.5023626914857254E-7</v>
      </c>
      <c r="AA1372">
        <f>W1372/$C$5</f>
        <v>3.6065108366989964</v>
      </c>
      <c r="AB1372">
        <f>Y1372/$C$5</f>
        <v>2.6470588235298602</v>
      </c>
      <c r="AC1372">
        <f>$C$4/$C$5</f>
        <v>0</v>
      </c>
      <c r="AD1372">
        <f>IFERROR(ABS(((J1372*$C$5)/(4*Z1372))*((((1/(AA1372^3))-AA1372)*SIN(V1372))-(((4/(AA1372^5))-(5/(AA1372^3))+AA1372)*SIN(3*V1372))-(2*AC1372*((3/(AA1372^4))-(4/(AA1372^2))+1)*COS(2*V1372))+(2*AC1372*((1/(AA1372^2))-1)))),0)</f>
        <v>144111.69424914024</v>
      </c>
      <c r="AE1372">
        <f>IFERROR(ABS(((J1372*$C$5)/(4*Z1372))*((2*AC1372*((-(3/(AB1372^4)))+(2/(AB1372^2))+1)*SIN(2*X1372))-((1/(AB1372^3))*COS(X1372))+(((4/(AB1372^5))-((3/(AB1372^3))-AB1372))*COS(3*X1372)))),0)</f>
        <v>182930.08689368452</v>
      </c>
      <c r="AF1372">
        <f>MAX($C$8,AD1372)</f>
        <v>400000</v>
      </c>
      <c r="AG1372" s="11">
        <f>MAX(AE1372,$C$3,U1372)</f>
        <v>200000</v>
      </c>
      <c r="AH1372" s="11">
        <f t="shared" si="260"/>
        <v>5.3838647828488517E-2</v>
      </c>
      <c r="AI1372" s="11">
        <f>(3*K1372)/($C$2*$C$3*2)</f>
        <v>-1.4999999999999999E-2</v>
      </c>
      <c r="AJ1372">
        <f t="shared" si="253"/>
        <v>0.40294000000000002</v>
      </c>
      <c r="AK1372">
        <f t="shared" si="254"/>
        <v>5.3838647828488517E-2</v>
      </c>
      <c r="AL1372">
        <f>0</f>
        <v>0</v>
      </c>
      <c r="AN1372">
        <f t="shared" si="255"/>
        <v>8.0632499651186545E-7</v>
      </c>
    </row>
    <row r="1373" spans="7:40" x14ac:dyDescent="0.25">
      <c r="G1373">
        <f>G1372+($C$6/1700)</f>
        <v>0.40323529411765602</v>
      </c>
      <c r="H1373" s="7">
        <f t="shared" si="256"/>
        <v>0.40323999999999999</v>
      </c>
      <c r="I1373" s="7">
        <f t="shared" si="261"/>
        <v>1373</v>
      </c>
      <c r="J1373" s="7">
        <f t="shared" si="262"/>
        <v>9.6320000000000441</v>
      </c>
      <c r="K1373" s="7">
        <v>-100</v>
      </c>
      <c r="L1373">
        <f>SQRT(ABS((6*J1373)/($C$2*$C$8)))</f>
        <v>5.3754999767463618E-2</v>
      </c>
      <c r="M1373">
        <f>(3*K1373)/($C$2*$C$3*2)</f>
        <v>-1.4999999999999999E-2</v>
      </c>
      <c r="N1373">
        <f t="shared" si="257"/>
        <v>5.3754999767463618E-2</v>
      </c>
      <c r="O1373">
        <f t="shared" si="258"/>
        <v>9.7979589711327184E-2</v>
      </c>
      <c r="P1373">
        <f t="shared" si="252"/>
        <v>-55808.762217050833</v>
      </c>
      <c r="Q1373">
        <f>0</f>
        <v>0</v>
      </c>
      <c r="R1373" s="12">
        <f>0</f>
        <v>0</v>
      </c>
      <c r="S1373">
        <f>0</f>
        <v>0</v>
      </c>
      <c r="T1373">
        <f>0</f>
        <v>0</v>
      </c>
      <c r="U1373">
        <f>IFERROR($C$3*S1373,0)</f>
        <v>0</v>
      </c>
      <c r="V1373">
        <f>ATAN((M1373/2)/ABS((G1373-$C$7)))</f>
        <v>-0.1399628210395116</v>
      </c>
      <c r="W1373">
        <f>SQRT(((O1373/2))^2+(ABS(G1373-$C$7))^2)</f>
        <v>7.2346365076576907E-2</v>
      </c>
      <c r="X1373">
        <f>0</f>
        <v>0</v>
      </c>
      <c r="Y1373">
        <f>G1373-$C$7</f>
        <v>5.323529411765604E-2</v>
      </c>
      <c r="Z1373">
        <f t="shared" si="259"/>
        <v>6.4721019720026502E-7</v>
      </c>
      <c r="AA1373">
        <f>W1373/$C$5</f>
        <v>3.6173182538288451</v>
      </c>
      <c r="AB1373">
        <f>Y1373/$C$5</f>
        <v>2.6617647058828018</v>
      </c>
      <c r="AC1373">
        <f>$C$4/$C$5</f>
        <v>0</v>
      </c>
      <c r="AD1373">
        <f>IFERROR(ABS(((J1373*$C$5)/(4*Z1373))*((((1/(AA1373^3))-AA1373)*SIN(V1373))-(((4/(AA1373^5))-(5/(AA1373^3))+AA1373)*SIN(3*V1373))-(2*AC1373*((3/(AA1373^4))-(4/(AA1373^2))+1)*COS(2*V1373))+(2*AC1373*((1/(AA1373^2))-1)))),0)</f>
        <v>144052.97109943363</v>
      </c>
      <c r="AE1373">
        <f>IFERROR(ABS(((J1373*$C$5)/(4*Z1373))*((2*AC1373*((-(3/(AB1373^4)))+(2/(AB1373^2))+1)*SIN(2*X1373))-((1/(AB1373^3))*COS(X1373))+(((4/(AB1373^5))-((3/(AB1373^3))-AB1373))*COS(3*X1373)))),0)</f>
        <v>184510.97781440313</v>
      </c>
      <c r="AF1373">
        <f>MAX($C$8,AD1373)</f>
        <v>400000</v>
      </c>
      <c r="AG1373" s="11">
        <f>MAX(AE1373,$C$3,U1373)</f>
        <v>200000</v>
      </c>
      <c r="AH1373" s="11">
        <f t="shared" si="260"/>
        <v>5.3754999767463618E-2</v>
      </c>
      <c r="AI1373" s="11">
        <f>(3*K1373)/($C$2*$C$3*2)</f>
        <v>-1.4999999999999999E-2</v>
      </c>
      <c r="AJ1373">
        <f t="shared" si="253"/>
        <v>0.40323999999999999</v>
      </c>
      <c r="AK1373">
        <f t="shared" si="254"/>
        <v>5.3754999767463618E-2</v>
      </c>
      <c r="AL1373">
        <f>0</f>
        <v>0</v>
      </c>
      <c r="AN1373">
        <f t="shared" si="255"/>
        <v>7.7827323286880097E-7</v>
      </c>
    </row>
    <row r="1374" spans="7:40" x14ac:dyDescent="0.25">
      <c r="G1374">
        <f>G1373+($C$6/1700)</f>
        <v>0.40352941176471485</v>
      </c>
      <c r="H1374" s="7">
        <f t="shared" si="256"/>
        <v>0.40353</v>
      </c>
      <c r="I1374" s="7">
        <f t="shared" si="261"/>
        <v>1374</v>
      </c>
      <c r="J1374" s="7">
        <f t="shared" si="262"/>
        <v>9.6030000000000424</v>
      </c>
      <c r="K1374" s="7">
        <v>-100</v>
      </c>
      <c r="L1374">
        <f>SQRT(ABS((6*J1374)/($C$2*$C$8)))</f>
        <v>5.3674016059914995E-2</v>
      </c>
      <c r="M1374">
        <f>(3*K1374)/($C$2*$C$3*2)</f>
        <v>-1.4999999999999999E-2</v>
      </c>
      <c r="N1374">
        <f t="shared" si="257"/>
        <v>5.3674016059914995E-2</v>
      </c>
      <c r="O1374">
        <f t="shared" si="258"/>
        <v>9.7979589711327184E-2</v>
      </c>
      <c r="P1374">
        <f t="shared" si="252"/>
        <v>-55892.966843605907</v>
      </c>
      <c r="Q1374">
        <f>0</f>
        <v>0</v>
      </c>
      <c r="R1374" s="12">
        <f>0</f>
        <v>0</v>
      </c>
      <c r="S1374">
        <f>0</f>
        <v>0</v>
      </c>
      <c r="T1374">
        <f>0</f>
        <v>0</v>
      </c>
      <c r="U1374">
        <f>IFERROR($C$3*S1374,0)</f>
        <v>0</v>
      </c>
      <c r="V1374">
        <f>ATAN((M1374/2)/ABS((G1374-$C$7)))</f>
        <v>-0.13920371752301694</v>
      </c>
      <c r="W1374">
        <f>SQRT(((O1374/2))^2+(ABS(G1374-$C$7))^2)</f>
        <v>7.2563061704123244E-2</v>
      </c>
      <c r="X1374">
        <f>0</f>
        <v>0</v>
      </c>
      <c r="Y1374">
        <f>G1374-$C$7</f>
        <v>5.3529411764714874E-2</v>
      </c>
      <c r="Z1374">
        <f t="shared" si="259"/>
        <v>6.4428947027920741E-7</v>
      </c>
      <c r="AA1374">
        <f>W1374/$C$5</f>
        <v>3.6281530852061623</v>
      </c>
      <c r="AB1374">
        <f>Y1374/$C$5</f>
        <v>2.6764705882357438</v>
      </c>
      <c r="AC1374">
        <f>$C$4/$C$5</f>
        <v>0</v>
      </c>
      <c r="AD1374">
        <f>IFERROR(ABS(((J1374*$C$5)/(4*Z1374))*((((1/(AA1374^3))-AA1374)*SIN(V1374))-(((4/(AA1374^5))-(5/(AA1374^3))+AA1374)*SIN(3*V1374))-(2*AC1374*((3/(AA1374^4))-(4/(AA1374^2))+1)*COS(2*V1374))+(2*AC1374*((1/(AA1374^2))-1)))),0)</f>
        <v>143990.46389946149</v>
      </c>
      <c r="AE1374">
        <f>IFERROR(ABS(((J1374*$C$5)/(4*Z1374))*((2*AC1374*((-(3/(AB1374^4)))+(2/(AB1374^2))+1)*SIN(2*X1374))-((1/(AB1374^3))*COS(X1374))+(((4/(AB1374^5))-((3/(AB1374^3))-AB1374))*COS(3*X1374)))),0)</f>
        <v>186083.81165254151</v>
      </c>
      <c r="AF1374">
        <f>MAX($C$8,AD1374)</f>
        <v>400000</v>
      </c>
      <c r="AG1374" s="11">
        <f>MAX(AE1374,$C$3,U1374)</f>
        <v>200000</v>
      </c>
      <c r="AH1374" s="11">
        <f t="shared" si="260"/>
        <v>5.3674016059914995E-2</v>
      </c>
      <c r="AI1374" s="11">
        <f>(3*K1374)/($C$2*$C$3*2)</f>
        <v>-1.4999999999999999E-2</v>
      </c>
      <c r="AJ1374">
        <f t="shared" si="253"/>
        <v>0.40353</v>
      </c>
      <c r="AK1374">
        <f t="shared" si="254"/>
        <v>5.3674016059914995E-2</v>
      </c>
      <c r="AL1374">
        <f>0</f>
        <v>0</v>
      </c>
      <c r="AN1374">
        <f t="shared" si="255"/>
        <v>7.7709719469320862E-7</v>
      </c>
    </row>
    <row r="1375" spans="7:40" x14ac:dyDescent="0.25">
      <c r="G1375">
        <f>G1374+($C$6/1700)</f>
        <v>0.40382352941177369</v>
      </c>
      <c r="H1375" s="7">
        <f t="shared" si="256"/>
        <v>0.40382000000000001</v>
      </c>
      <c r="I1375" s="7">
        <f t="shared" si="261"/>
        <v>1375</v>
      </c>
      <c r="J1375" s="7">
        <f t="shared" si="262"/>
        <v>9.5740000000000407</v>
      </c>
      <c r="K1375" s="7">
        <v>-100</v>
      </c>
      <c r="L1375">
        <f>SQRT(ABS((6*J1375)/($C$2*$C$8)))</f>
        <v>5.3592909978839663E-2</v>
      </c>
      <c r="M1375">
        <f>(3*K1375)/($C$2*$C$3*2)</f>
        <v>-1.4999999999999999E-2</v>
      </c>
      <c r="N1375">
        <f t="shared" si="257"/>
        <v>5.3592909978839663E-2</v>
      </c>
      <c r="O1375">
        <f t="shared" si="258"/>
        <v>9.7979589711327184E-2</v>
      </c>
      <c r="P1375">
        <f t="shared" si="252"/>
        <v>-55977.553769416583</v>
      </c>
      <c r="Q1375">
        <f>0</f>
        <v>0</v>
      </c>
      <c r="R1375" s="12">
        <f>0</f>
        <v>0</v>
      </c>
      <c r="S1375">
        <f>0</f>
        <v>0</v>
      </c>
      <c r="T1375">
        <f>0</f>
        <v>0</v>
      </c>
      <c r="U1375">
        <f>IFERROR($C$3*S1375,0)</f>
        <v>0</v>
      </c>
      <c r="V1375">
        <f>ATAN((M1375/2)/ABS((G1375-$C$7)))</f>
        <v>-0.13845275134723442</v>
      </c>
      <c r="W1375">
        <f>SQRT(((O1375/2))^2+(ABS(G1375-$C$7))^2)</f>
        <v>7.2780301719215706E-2</v>
      </c>
      <c r="X1375">
        <f>0</f>
        <v>0</v>
      </c>
      <c r="Y1375">
        <f>G1375-$C$7</f>
        <v>5.3823529411773707E-2</v>
      </c>
      <c r="Z1375">
        <f t="shared" si="259"/>
        <v>6.4137315017176634E-7</v>
      </c>
      <c r="AA1375">
        <f>W1375/$C$5</f>
        <v>3.6390150859607853</v>
      </c>
      <c r="AB1375">
        <f>Y1375/$C$5</f>
        <v>2.6911764705886854</v>
      </c>
      <c r="AC1375">
        <f>$C$4/$C$5</f>
        <v>0</v>
      </c>
      <c r="AD1375">
        <f>IFERROR(ABS(((J1375*$C$5)/(4*Z1375))*((((1/(AA1375^3))-AA1375)*SIN(V1375))-(((4/(AA1375^5))-(5/(AA1375^3))+AA1375)*SIN(3*V1375))-(2*AC1375*((3/(AA1375^4))-(4/(AA1375^2))+1)*COS(2*V1375))+(2*AC1375*((1/(AA1375^2))-1)))),0)</f>
        <v>143931.59085641833</v>
      </c>
      <c r="AE1375">
        <f>IFERROR(ABS(((J1375*$C$5)/(4*Z1375))*((2*AC1375*((-(3/(AB1375^4)))+(2/(AB1375^2))+1)*SIN(2*X1375))-((1/(AB1375^3))*COS(X1375))+(((4/(AB1375^5))-((3/(AB1375^3))-AB1375))*COS(3*X1375)))),0)</f>
        <v>187658.15482027055</v>
      </c>
      <c r="AF1375">
        <f>MAX($C$8,AD1375)</f>
        <v>400000</v>
      </c>
      <c r="AG1375" s="11">
        <f>MAX(AE1375,$C$3,U1375)</f>
        <v>200000</v>
      </c>
      <c r="AH1375" s="11">
        <f t="shared" si="260"/>
        <v>5.3592909978839663E-2</v>
      </c>
      <c r="AI1375" s="11">
        <f>(3*K1375)/($C$2*$C$3*2)</f>
        <v>-1.4999999999999999E-2</v>
      </c>
      <c r="AJ1375">
        <f t="shared" si="253"/>
        <v>0.40382000000000001</v>
      </c>
      <c r="AK1375">
        <f t="shared" si="254"/>
        <v>5.3592909978839663E-2</v>
      </c>
      <c r="AL1375">
        <f>0</f>
        <v>0</v>
      </c>
      <c r="AN1375">
        <f t="shared" si="255"/>
        <v>8.0263316652120783E-7</v>
      </c>
    </row>
    <row r="1376" spans="7:40" x14ac:dyDescent="0.25">
      <c r="G1376">
        <f>G1375+($C$6/1700)</f>
        <v>0.40411764705883252</v>
      </c>
      <c r="H1376" s="7">
        <f t="shared" si="256"/>
        <v>0.40411999999999998</v>
      </c>
      <c r="I1376" s="7">
        <f t="shared" si="261"/>
        <v>1376</v>
      </c>
      <c r="J1376" s="7">
        <f t="shared" si="262"/>
        <v>9.5440000000000431</v>
      </c>
      <c r="K1376" s="7">
        <v>-100</v>
      </c>
      <c r="L1376">
        <f>SQRT(ABS((6*J1376)/($C$2*$C$8)))</f>
        <v>5.3508877768086417E-2</v>
      </c>
      <c r="M1376">
        <f>(3*K1376)/($C$2*$C$3*2)</f>
        <v>-1.4999999999999999E-2</v>
      </c>
      <c r="N1376">
        <f t="shared" si="257"/>
        <v>5.3508877768086417E-2</v>
      </c>
      <c r="O1376">
        <f t="shared" si="258"/>
        <v>9.7979589711327184E-2</v>
      </c>
      <c r="P1376">
        <f t="shared" si="252"/>
        <v>-56065.462875195066</v>
      </c>
      <c r="Q1376">
        <f>0</f>
        <v>0</v>
      </c>
      <c r="R1376" s="12">
        <f>0</f>
        <v>0</v>
      </c>
      <c r="S1376">
        <f>0</f>
        <v>0</v>
      </c>
      <c r="T1376">
        <f>0</f>
        <v>0</v>
      </c>
      <c r="U1376">
        <f>IFERROR($C$3*S1376,0)</f>
        <v>0</v>
      </c>
      <c r="V1376">
        <f>ATAN((M1376/2)/ABS((G1376-$C$7)))</f>
        <v>-0.13770979319885823</v>
      </c>
      <c r="W1376">
        <f>SQRT(((O1376/2))^2+(ABS(G1376-$C$7))^2)</f>
        <v>7.2998080270541152E-2</v>
      </c>
      <c r="X1376">
        <f>0</f>
        <v>0</v>
      </c>
      <c r="Y1376">
        <f>G1376-$C$7</f>
        <v>5.4117647058832541E-2</v>
      </c>
      <c r="Z1376">
        <f t="shared" si="259"/>
        <v>6.3836091177327382E-7</v>
      </c>
      <c r="AA1376">
        <f>W1376/$C$5</f>
        <v>3.6499040135270575</v>
      </c>
      <c r="AB1376">
        <f>Y1376/$C$5</f>
        <v>2.7058823529416269</v>
      </c>
      <c r="AC1376">
        <f>$C$4/$C$5</f>
        <v>0</v>
      </c>
      <c r="AD1376">
        <f>IFERROR(ABS(((J1376*$C$5)/(4*Z1376))*((((1/(AA1376^3))-AA1376)*SIN(V1376))-(((4/(AA1376^5))-(5/(AA1376^3))+AA1376)*SIN(3*V1376))-(2*AC1376*((3/(AA1376^4))-(4/(AA1376^2))+1)*COS(2*V1376))+(2*AC1376*((1/(AA1376^2))-1)))),0)</f>
        <v>143883.85022970379</v>
      </c>
      <c r="AE1376">
        <f>IFERROR(ABS(((J1376*$C$5)/(4*Z1376))*((2*AC1376*((-(3/(AB1376^4)))+(2/(AB1376^2))+1)*SIN(2*X1376))-((1/(AB1376^3))*COS(X1376))+(((4/(AB1376^5))-((3/(AB1376^3))-AB1376))*COS(3*X1376)))),0)</f>
        <v>189244.01895554821</v>
      </c>
      <c r="AF1376">
        <f>MAX($C$8,AD1376)</f>
        <v>400000</v>
      </c>
      <c r="AG1376" s="11">
        <f>MAX(AE1376,$C$3,U1376)</f>
        <v>200000</v>
      </c>
      <c r="AH1376" s="11">
        <f t="shared" si="260"/>
        <v>5.3508877768086417E-2</v>
      </c>
      <c r="AI1376" s="11">
        <f>(3*K1376)/($C$2*$C$3*2)</f>
        <v>-1.4999999999999999E-2</v>
      </c>
      <c r="AJ1376">
        <f t="shared" si="253"/>
        <v>0.40411999999999998</v>
      </c>
      <c r="AK1376">
        <f t="shared" si="254"/>
        <v>5.3508877768086417E-2</v>
      </c>
      <c r="AL1376">
        <f>0</f>
        <v>0</v>
      </c>
      <c r="AN1376">
        <f t="shared" si="255"/>
        <v>7.7469905447215705E-7</v>
      </c>
    </row>
    <row r="1377" spans="7:40" x14ac:dyDescent="0.25">
      <c r="G1377">
        <f>G1376+($C$6/1700)</f>
        <v>0.40441176470589135</v>
      </c>
      <c r="H1377" s="7">
        <f t="shared" si="256"/>
        <v>0.40440999999999999</v>
      </c>
      <c r="I1377" s="7">
        <f t="shared" si="261"/>
        <v>1377</v>
      </c>
      <c r="J1377" s="7">
        <f t="shared" si="262"/>
        <v>9.5150000000000414</v>
      </c>
      <c r="K1377" s="7">
        <v>-100</v>
      </c>
      <c r="L1377">
        <f>SQRT(ABS((6*J1377)/($C$2*$C$8)))</f>
        <v>5.3427520998077502E-2</v>
      </c>
      <c r="M1377">
        <f>(3*K1377)/($C$2*$C$3*2)</f>
        <v>-1.4999999999999999E-2</v>
      </c>
      <c r="N1377">
        <f t="shared" si="257"/>
        <v>5.3427520998077502E-2</v>
      </c>
      <c r="O1377">
        <f t="shared" si="258"/>
        <v>9.7979589711327184E-2</v>
      </c>
      <c r="P1377">
        <f t="shared" si="252"/>
        <v>-56150.836571810054</v>
      </c>
      <c r="Q1377">
        <f>0</f>
        <v>0</v>
      </c>
      <c r="R1377" s="12">
        <f>0</f>
        <v>0</v>
      </c>
      <c r="S1377">
        <f>0</f>
        <v>0</v>
      </c>
      <c r="T1377">
        <f>0</f>
        <v>0</v>
      </c>
      <c r="U1377">
        <f>IFERROR($C$3*S1377,0)</f>
        <v>0</v>
      </c>
      <c r="V1377">
        <f>ATAN((M1377/2)/ABS((G1377-$C$7)))</f>
        <v>-0.13697471647248349</v>
      </c>
      <c r="W1377">
        <f>SQRT(((O1377/2))^2+(ABS(G1377-$C$7))^2)</f>
        <v>7.3216392552551302E-2</v>
      </c>
      <c r="X1377">
        <f>0</f>
        <v>0</v>
      </c>
      <c r="Y1377">
        <f>G1377-$C$7</f>
        <v>5.4411764705891374E-2</v>
      </c>
      <c r="Z1377">
        <f t="shared" si="259"/>
        <v>6.3545357787088703E-7</v>
      </c>
      <c r="AA1377">
        <f>W1377/$C$5</f>
        <v>3.6608196276275651</v>
      </c>
      <c r="AB1377">
        <f>Y1377/$C$5</f>
        <v>2.7205882352945685</v>
      </c>
      <c r="AC1377">
        <f>$C$4/$C$5</f>
        <v>0</v>
      </c>
      <c r="AD1377">
        <f>IFERROR(ABS(((J1377*$C$5)/(4*Z1377))*((((1/(AA1377^3))-AA1377)*SIN(V1377))-(((4/(AA1377^5))-(5/(AA1377^3))+AA1377)*SIN(3*V1377))-(2*AC1377*((3/(AA1377^4))-(4/(AA1377^2))+1)*COS(2*V1377))+(2*AC1377*((1/(AA1377^2))-1)))),0)</f>
        <v>143832.14948081007</v>
      </c>
      <c r="AE1377">
        <f>IFERROR(ABS(((J1377*$C$5)/(4*Z1377))*((2*AC1377*((-(3/(AB1377^4)))+(2/(AB1377^2))+1)*SIN(2*X1377))-((1/(AB1377^3))*COS(X1377))+(((4/(AB1377^5))-((3/(AB1377^3))-AB1377))*COS(3*X1377)))),0)</f>
        <v>190821.78721577997</v>
      </c>
      <c r="AF1377">
        <f>MAX($C$8,AD1377)</f>
        <v>400000</v>
      </c>
      <c r="AG1377" s="11">
        <f>MAX(AE1377,$C$3,U1377)</f>
        <v>200000</v>
      </c>
      <c r="AH1377" s="11">
        <f t="shared" si="260"/>
        <v>5.3427520998077502E-2</v>
      </c>
      <c r="AI1377" s="11">
        <f>(3*K1377)/($C$2*$C$3*2)</f>
        <v>-1.4999999999999999E-2</v>
      </c>
      <c r="AJ1377">
        <f t="shared" si="253"/>
        <v>0.40440999999999999</v>
      </c>
      <c r="AK1377">
        <f t="shared" si="254"/>
        <v>5.3427520998077502E-2</v>
      </c>
      <c r="AL1377">
        <f>0</f>
        <v>0</v>
      </c>
      <c r="AN1377">
        <f t="shared" si="255"/>
        <v>8.0014842373155904E-7</v>
      </c>
    </row>
    <row r="1378" spans="7:40" x14ac:dyDescent="0.25">
      <c r="G1378">
        <f>G1377+($C$6/1700)</f>
        <v>0.40470588235295019</v>
      </c>
      <c r="H1378" s="7">
        <f t="shared" si="256"/>
        <v>0.40471000000000001</v>
      </c>
      <c r="I1378" s="7">
        <f t="shared" si="261"/>
        <v>1378</v>
      </c>
      <c r="J1378" s="7">
        <f t="shared" si="262"/>
        <v>9.4850000000000385</v>
      </c>
      <c r="K1378" s="7">
        <v>-100</v>
      </c>
      <c r="L1378">
        <f>SQRT(ABS((6*J1378)/($C$2*$C$8)))</f>
        <v>5.3343228248766604E-2</v>
      </c>
      <c r="M1378">
        <f>(3*K1378)/($C$2*$C$3*2)</f>
        <v>-1.4999999999999999E-2</v>
      </c>
      <c r="N1378">
        <f t="shared" si="257"/>
        <v>5.3343228248766604E-2</v>
      </c>
      <c r="O1378">
        <f t="shared" si="258"/>
        <v>9.7979589711327184E-2</v>
      </c>
      <c r="P1378">
        <f t="shared" si="252"/>
        <v>-56239.565892215483</v>
      </c>
      <c r="Q1378">
        <f>0</f>
        <v>0</v>
      </c>
      <c r="R1378" s="12">
        <f>0</f>
        <v>0</v>
      </c>
      <c r="S1378">
        <f>0</f>
        <v>0</v>
      </c>
      <c r="T1378">
        <f>0</f>
        <v>0</v>
      </c>
      <c r="U1378">
        <f>IFERROR($C$3*S1378,0)</f>
        <v>0</v>
      </c>
      <c r="V1378">
        <f>ATAN((M1378/2)/ABS((G1378-$C$7)))</f>
        <v>-0.13624739720055734</v>
      </c>
      <c r="W1378">
        <f>SQRT(((O1378/2))^2+(ABS(G1378-$C$7))^2)</f>
        <v>7.3435233805134933E-2</v>
      </c>
      <c r="X1378">
        <f>0</f>
        <v>0</v>
      </c>
      <c r="Y1378">
        <f>G1378-$C$7</f>
        <v>5.4705882352950208E-2</v>
      </c>
      <c r="Z1378">
        <f t="shared" si="259"/>
        <v>6.3245064992444149E-7</v>
      </c>
      <c r="AA1378">
        <f>W1378/$C$5</f>
        <v>3.6717616902567465</v>
      </c>
      <c r="AB1378">
        <f>Y1378/$C$5</f>
        <v>2.7352941176475105</v>
      </c>
      <c r="AC1378">
        <f>$C$4/$C$5</f>
        <v>0</v>
      </c>
      <c r="AD1378">
        <f>IFERROR(ABS(((J1378*$C$5)/(4*Z1378))*((((1/(AA1378^3))-AA1378)*SIN(V1378))-(((4/(AA1378^5))-(5/(AA1378^3))+AA1378)*SIN(3*V1378))-(2*AC1378*((3/(AA1378^4))-(4/(AA1378^2))+1)*COS(2*V1378))+(2*AC1378*((1/(AA1378^2))-1)))),0)</f>
        <v>143791.54812424065</v>
      </c>
      <c r="AE1378">
        <f>IFERROR(ABS(((J1378*$C$5)/(4*Z1378))*((2*AC1378*((-(3/(AB1378^4)))+(2/(AB1378^2))+1)*SIN(2*X1378))-((1/(AB1378^3))*COS(X1378))+(((4/(AB1378^5))-((3/(AB1378^3))-AB1378))*COS(3*X1378)))),0)</f>
        <v>192411.49896258832</v>
      </c>
      <c r="AF1378">
        <f>MAX($C$8,AD1378)</f>
        <v>400000</v>
      </c>
      <c r="AG1378" s="11">
        <f>MAX(AE1378,$C$3,U1378)</f>
        <v>200000</v>
      </c>
      <c r="AH1378" s="11">
        <f t="shared" si="260"/>
        <v>5.3343228248766604E-2</v>
      </c>
      <c r="AI1378" s="11">
        <f>(3*K1378)/($C$2*$C$3*2)</f>
        <v>-1.4999999999999999E-2</v>
      </c>
      <c r="AJ1378">
        <f t="shared" si="253"/>
        <v>0.40471000000000001</v>
      </c>
      <c r="AK1378">
        <f t="shared" si="254"/>
        <v>5.3343228248766604E-2</v>
      </c>
      <c r="AL1378">
        <f>0</f>
        <v>0</v>
      </c>
      <c r="AN1378">
        <f t="shared" si="255"/>
        <v>7.7229346753682547E-7</v>
      </c>
    </row>
    <row r="1379" spans="7:40" x14ac:dyDescent="0.25">
      <c r="G1379">
        <f>G1378+($C$6/1700)</f>
        <v>0.40500000000000902</v>
      </c>
      <c r="H1379" s="7">
        <f t="shared" si="256"/>
        <v>0.40500000000000003</v>
      </c>
      <c r="I1379" s="7">
        <f t="shared" si="261"/>
        <v>1379</v>
      </c>
      <c r="J1379" s="7">
        <f t="shared" si="262"/>
        <v>9.4560000000000368</v>
      </c>
      <c r="K1379" s="7">
        <v>-100</v>
      </c>
      <c r="L1379">
        <f>SQRT(ABS((6*J1379)/($C$2*$C$8)))</f>
        <v>5.3261618450813251E-2</v>
      </c>
      <c r="M1379">
        <f>(3*K1379)/($C$2*$C$3*2)</f>
        <v>-1.4999999999999999E-2</v>
      </c>
      <c r="N1379">
        <f t="shared" si="257"/>
        <v>5.3261618450813251E-2</v>
      </c>
      <c r="O1379">
        <f t="shared" si="258"/>
        <v>9.7979589711327184E-2</v>
      </c>
      <c r="P1379">
        <f t="shared" si="252"/>
        <v>-56325.738632416505</v>
      </c>
      <c r="Q1379">
        <f>0</f>
        <v>0</v>
      </c>
      <c r="R1379" s="12">
        <f>0</f>
        <v>0</v>
      </c>
      <c r="S1379">
        <f>0</f>
        <v>0</v>
      </c>
      <c r="T1379">
        <f>0</f>
        <v>0</v>
      </c>
      <c r="U1379">
        <f>IFERROR($C$3*S1379,0)</f>
        <v>0</v>
      </c>
      <c r="V1379">
        <f>ATAN((M1379/2)/ABS((G1379-$C$7)))</f>
        <v>-0.13552771398547872</v>
      </c>
      <c r="W1379">
        <f>SQRT(((O1379/2))^2+(ABS(G1379-$C$7))^2)</f>
        <v>7.3654599313287952E-2</v>
      </c>
      <c r="X1379">
        <f>0</f>
        <v>0</v>
      </c>
      <c r="Y1379">
        <f>G1379-$C$7</f>
        <v>5.5000000000009042E-2</v>
      </c>
      <c r="Z1379">
        <f t="shared" si="259"/>
        <v>6.2955233008861495E-7</v>
      </c>
      <c r="AA1379">
        <f>W1379/$C$5</f>
        <v>3.6827299656643975</v>
      </c>
      <c r="AB1379">
        <f>Y1379/$C$5</f>
        <v>2.7500000000004521</v>
      </c>
      <c r="AC1379">
        <f>$C$4/$C$5</f>
        <v>0</v>
      </c>
      <c r="AD1379">
        <f>IFERROR(ABS(((J1379*$C$5)/(4*Z1379))*((((1/(AA1379^3))-AA1379)*SIN(V1379))-(((4/(AA1379^5))-(5/(AA1379^3))+AA1379)*SIN(3*V1379))-(2*AC1379*((3/(AA1379^4))-(4/(AA1379^2))+1)*COS(2*V1379))+(2*AC1379*((1/(AA1379^2))-1)))),0)</f>
        <v>143746.87203590566</v>
      </c>
      <c r="AE1379">
        <f>IFERROR(ABS(((J1379*$C$5)/(4*Z1379))*((2*AC1379*((-(3/(AB1379^4)))+(2/(AB1379^2))+1)*SIN(2*X1379))-((1/(AB1379^3))*COS(X1379))+(((4/(AB1379^5))-((3/(AB1379^3))-AB1379))*COS(3*X1379)))),0)</f>
        <v>193993.07970693364</v>
      </c>
      <c r="AF1379">
        <f>MAX($C$8,AD1379)</f>
        <v>400000</v>
      </c>
      <c r="AG1379" s="11">
        <f>MAX(AE1379,$C$3,U1379)</f>
        <v>200000</v>
      </c>
      <c r="AH1379" s="11">
        <f t="shared" si="260"/>
        <v>5.3261618450813251E-2</v>
      </c>
      <c r="AI1379" s="11">
        <f>(3*K1379)/($C$2*$C$3*2)</f>
        <v>-1.4999999999999999E-2</v>
      </c>
      <c r="AJ1379">
        <f t="shared" si="253"/>
        <v>0.40500000000000003</v>
      </c>
      <c r="AK1379">
        <f t="shared" si="254"/>
        <v>5.3261618450813251E-2</v>
      </c>
      <c r="AL1379">
        <f>0</f>
        <v>0</v>
      </c>
      <c r="AN1379">
        <f t="shared" si="255"/>
        <v>7.7110830951288934E-7</v>
      </c>
    </row>
    <row r="1380" spans="7:40" x14ac:dyDescent="0.25">
      <c r="G1380">
        <f>G1379+($C$6/1700)</f>
        <v>0.40529411764706785</v>
      </c>
      <c r="H1380" s="7">
        <f t="shared" si="256"/>
        <v>0.40528999999999998</v>
      </c>
      <c r="I1380" s="7">
        <f t="shared" si="261"/>
        <v>1380</v>
      </c>
      <c r="J1380" s="7">
        <f t="shared" si="262"/>
        <v>9.4270000000000405</v>
      </c>
      <c r="K1380" s="7">
        <v>-100</v>
      </c>
      <c r="L1380">
        <f>SQRT(ABS((6*J1380)/($C$2*$C$8)))</f>
        <v>5.3179883414689919E-2</v>
      </c>
      <c r="M1380">
        <f>(3*K1380)/($C$2*$C$3*2)</f>
        <v>-1.4999999999999999E-2</v>
      </c>
      <c r="N1380">
        <f t="shared" si="257"/>
        <v>5.3179883414689919E-2</v>
      </c>
      <c r="O1380">
        <f t="shared" si="258"/>
        <v>9.7979589711327184E-2</v>
      </c>
      <c r="P1380">
        <f t="shared" si="252"/>
        <v>-56412.308703394177</v>
      </c>
      <c r="Q1380">
        <f>0</f>
        <v>0</v>
      </c>
      <c r="R1380" s="12">
        <f>0</f>
        <v>0</v>
      </c>
      <c r="S1380">
        <f>0</f>
        <v>0</v>
      </c>
      <c r="T1380">
        <f>0</f>
        <v>0</v>
      </c>
      <c r="U1380">
        <f>IFERROR($C$3*S1380,0)</f>
        <v>0</v>
      </c>
      <c r="V1380">
        <f>ATAN((M1380/2)/ABS((G1380-$C$7)))</f>
        <v>-0.13481554793377101</v>
      </c>
      <c r="W1380">
        <f>SQRT(((O1380/2))^2+(ABS(G1380-$C$7))^2)</f>
        <v>7.387448440678139E-2</v>
      </c>
      <c r="X1380">
        <f>0</f>
        <v>0</v>
      </c>
      <c r="Y1380">
        <f>G1380-$C$7</f>
        <v>5.5294117647067875E-2</v>
      </c>
      <c r="Z1380">
        <f t="shared" si="259"/>
        <v>6.2665845118785488E-7</v>
      </c>
      <c r="AA1380">
        <f>W1380/$C$5</f>
        <v>3.6937242203390697</v>
      </c>
      <c r="AB1380">
        <f>Y1380/$C$5</f>
        <v>2.7647058823533937</v>
      </c>
      <c r="AC1380">
        <f>$C$4/$C$5</f>
        <v>0</v>
      </c>
      <c r="AD1380">
        <f>IFERROR(ABS(((J1380*$C$5)/(4*Z1380))*((((1/(AA1380^3))-AA1380)*SIN(V1380))-(((4/(AA1380^5))-(5/(AA1380^3))+AA1380)*SIN(3*V1380))-(2*AC1380*((3/(AA1380^4))-(4/(AA1380^2))+1)*COS(2*V1380))+(2*AC1380*((1/(AA1380^2))-1)))),0)</f>
        <v>143705.64456055401</v>
      </c>
      <c r="AE1380">
        <f>IFERROR(ABS(((J1380*$C$5)/(4*Z1380))*((2*AC1380*((-(3/(AB1380^4)))+(2/(AB1380^2))+1)*SIN(2*X1380))-((1/(AB1380^3))*COS(X1380))+(((4/(AB1380^5))-((3/(AB1380^3))-AB1380))*COS(3*X1380)))),0)</f>
        <v>195576.65175629171</v>
      </c>
      <c r="AF1380">
        <f>MAX($C$8,AD1380)</f>
        <v>400000</v>
      </c>
      <c r="AG1380" s="11">
        <f>MAX(AE1380,$C$3,U1380)</f>
        <v>200000</v>
      </c>
      <c r="AH1380" s="11">
        <f t="shared" si="260"/>
        <v>5.3179883414689919E-2</v>
      </c>
      <c r="AI1380" s="11">
        <f>(3*K1380)/($C$2*$C$3*2)</f>
        <v>-1.4999999999999999E-2</v>
      </c>
      <c r="AJ1380">
        <f t="shared" si="253"/>
        <v>0.40528999999999998</v>
      </c>
      <c r="AK1380">
        <f t="shared" si="254"/>
        <v>5.3179883414689919E-2</v>
      </c>
      <c r="AL1380">
        <f>0</f>
        <v>0</v>
      </c>
      <c r="AN1380">
        <f t="shared" si="255"/>
        <v>7.964279628441595E-7</v>
      </c>
    </row>
    <row r="1381" spans="7:40" x14ac:dyDescent="0.25">
      <c r="G1381">
        <f>G1380+($C$6/1700)</f>
        <v>0.40558823529412669</v>
      </c>
      <c r="H1381" s="7">
        <f t="shared" si="256"/>
        <v>0.40559000000000001</v>
      </c>
      <c r="I1381" s="7">
        <f t="shared" si="261"/>
        <v>1381</v>
      </c>
      <c r="J1381" s="7">
        <f t="shared" si="262"/>
        <v>9.3970000000000375</v>
      </c>
      <c r="K1381" s="7">
        <v>-100</v>
      </c>
      <c r="L1381">
        <f>SQRT(ABS((6*J1381)/($C$2*$C$8)))</f>
        <v>5.309519752293998E-2</v>
      </c>
      <c r="M1381">
        <f>(3*K1381)/($C$2*$C$3*2)</f>
        <v>-1.4999999999999999E-2</v>
      </c>
      <c r="N1381">
        <f t="shared" si="257"/>
        <v>5.309519752293998E-2</v>
      </c>
      <c r="O1381">
        <f t="shared" si="258"/>
        <v>9.7979589711327184E-2</v>
      </c>
      <c r="P1381">
        <f t="shared" si="252"/>
        <v>-56502.285328232152</v>
      </c>
      <c r="Q1381">
        <f>0</f>
        <v>0</v>
      </c>
      <c r="R1381" s="12">
        <f>0</f>
        <v>0</v>
      </c>
      <c r="S1381">
        <f>0</f>
        <v>0</v>
      </c>
      <c r="T1381">
        <f>0</f>
        <v>0</v>
      </c>
      <c r="U1381">
        <f>IFERROR($C$3*S1381,0)</f>
        <v>0</v>
      </c>
      <c r="V1381">
        <f>ATAN((M1381/2)/ABS((G1381-$C$7)))</f>
        <v>-0.13411078259225437</v>
      </c>
      <c r="W1381">
        <f>SQRT(((O1381/2))^2+(ABS(G1381-$C$7))^2)</f>
        <v>7.4094884459827565E-2</v>
      </c>
      <c r="X1381">
        <f>0</f>
        <v>0</v>
      </c>
      <c r="Y1381">
        <f>G1381-$C$7</f>
        <v>5.5588235294126709E-2</v>
      </c>
      <c r="Z1381">
        <f t="shared" si="259"/>
        <v>6.2366946390383639E-7</v>
      </c>
      <c r="AA1381">
        <f>W1381/$C$5</f>
        <v>3.7047442229913781</v>
      </c>
      <c r="AB1381">
        <f>Y1381/$C$5</f>
        <v>2.7794117647063352</v>
      </c>
      <c r="AC1381">
        <f>$C$4/$C$5</f>
        <v>0</v>
      </c>
      <c r="AD1381">
        <f>IFERROR(ABS(((J1381*$C$5)/(4*Z1381))*((((1/(AA1381^3))-AA1381)*SIN(V1381))-(((4/(AA1381^5))-(5/(AA1381^3))+AA1381)*SIN(3*V1381))-(2*AC1381*((3/(AA1381^4))-(4/(AA1381^2))+1)*COS(2*V1381))+(2*AC1381*((1/(AA1381^2))-1)))),0)</f>
        <v>143675.47527636954</v>
      </c>
      <c r="AE1381">
        <f>IFERROR(ABS(((J1381*$C$5)/(4*Z1381))*((2*AC1381*((-(3/(AB1381^4)))+(2/(AB1381^2))+1)*SIN(2*X1381))-((1/(AB1381^3))*COS(X1381))+(((4/(AB1381^5))-((3/(AB1381^3))-AB1381))*COS(3*X1381)))),0)</f>
        <v>197172.79869288564</v>
      </c>
      <c r="AF1381">
        <f>MAX($C$8,AD1381)</f>
        <v>400000</v>
      </c>
      <c r="AG1381" s="11">
        <f>MAX(AE1381,$C$3,U1381)</f>
        <v>200000</v>
      </c>
      <c r="AH1381" s="11">
        <f t="shared" si="260"/>
        <v>5.309519752293998E-2</v>
      </c>
      <c r="AI1381" s="11">
        <f>(3*K1381)/($C$2*$C$3*2)</f>
        <v>-1.4999999999999999E-2</v>
      </c>
      <c r="AJ1381">
        <f t="shared" si="253"/>
        <v>0.40559000000000001</v>
      </c>
      <c r="AK1381">
        <f t="shared" si="254"/>
        <v>5.309519752293998E-2</v>
      </c>
      <c r="AL1381">
        <f>0</f>
        <v>0</v>
      </c>
      <c r="AN1381">
        <f t="shared" si="255"/>
        <v>7.6869148557796126E-7</v>
      </c>
    </row>
    <row r="1382" spans="7:40" x14ac:dyDescent="0.25">
      <c r="G1382">
        <f>G1381+($C$6/1700)</f>
        <v>0.40588235294118552</v>
      </c>
      <c r="H1382" s="7">
        <f t="shared" si="256"/>
        <v>0.40588000000000002</v>
      </c>
      <c r="I1382" s="7">
        <f t="shared" si="261"/>
        <v>1382</v>
      </c>
      <c r="J1382" s="7">
        <f t="shared" si="262"/>
        <v>9.3680000000000359</v>
      </c>
      <c r="K1382" s="7">
        <v>-100</v>
      </c>
      <c r="L1382">
        <f>SQRT(ABS((6*J1382)/($C$2*$C$8)))</f>
        <v>5.3013205901926083E-2</v>
      </c>
      <c r="M1382">
        <f>(3*K1382)/($C$2*$C$3*2)</f>
        <v>-1.4999999999999999E-2</v>
      </c>
      <c r="N1382">
        <f t="shared" si="257"/>
        <v>5.3013205901926083E-2</v>
      </c>
      <c r="O1382">
        <f t="shared" si="258"/>
        <v>9.7979589711327184E-2</v>
      </c>
      <c r="P1382">
        <f t="shared" si="252"/>
        <v>-56589.673251415334</v>
      </c>
      <c r="Q1382">
        <f>0</f>
        <v>0</v>
      </c>
      <c r="R1382" s="12">
        <f>0</f>
        <v>0</v>
      </c>
      <c r="S1382">
        <f>0</f>
        <v>0</v>
      </c>
      <c r="T1382">
        <f>0</f>
        <v>0</v>
      </c>
      <c r="U1382">
        <f>IFERROR($C$3*S1382,0)</f>
        <v>0</v>
      </c>
      <c r="V1382">
        <f>ATAN((M1382/2)/ABS((G1382-$C$7)))</f>
        <v>-0.13341330388614753</v>
      </c>
      <c r="W1382">
        <f>SQRT(((O1382/2))^2+(ABS(G1382-$C$7))^2)</f>
        <v>7.4315794890744663E-2</v>
      </c>
      <c r="X1382">
        <f>0</f>
        <v>0</v>
      </c>
      <c r="Y1382">
        <f>G1382-$C$7</f>
        <v>5.5882352941185542E-2</v>
      </c>
      <c r="Z1382">
        <f t="shared" si="259"/>
        <v>6.2078464111155681E-7</v>
      </c>
      <c r="AA1382">
        <f>W1382/$C$5</f>
        <v>3.7157897445372332</v>
      </c>
      <c r="AB1382">
        <f>Y1382/$C$5</f>
        <v>2.7941176470592772</v>
      </c>
      <c r="AC1382">
        <f>$C$4/$C$5</f>
        <v>0</v>
      </c>
      <c r="AD1382">
        <f>IFERROR(ABS(((J1382*$C$5)/(4*Z1382))*((((1/(AA1382^3))-AA1382)*SIN(V1382))-(((4/(AA1382^5))-(5/(AA1382^3))+AA1382)*SIN(3*V1382))-(2*AC1382*((3/(AA1382^4))-(4/(AA1382^2))+1)*COS(2*V1382))+(2*AC1382*((1/(AA1382^2))-1)))),0)</f>
        <v>143641.06400967046</v>
      </c>
      <c r="AE1382">
        <f>IFERROR(ABS(((J1382*$C$5)/(4*Z1382))*((2*AC1382*((-(3/(AB1382^4)))+(2/(AB1382^2))+1)*SIN(2*X1382))-((1/(AB1382^3))*COS(X1382))+(((4/(AB1382^5))-((3/(AB1382^3))-AB1382))*COS(3*X1382)))),0)</f>
        <v>198760.74912820692</v>
      </c>
      <c r="AF1382">
        <f>MAX($C$8,AD1382)</f>
        <v>400000</v>
      </c>
      <c r="AG1382" s="11">
        <f>MAX(AE1382,$C$3,U1382)</f>
        <v>200000</v>
      </c>
      <c r="AH1382" s="11">
        <f t="shared" si="260"/>
        <v>5.3013205901926083E-2</v>
      </c>
      <c r="AI1382" s="11">
        <f>(3*K1382)/($C$2*$C$3*2)</f>
        <v>-1.4999999999999999E-2</v>
      </c>
      <c r="AJ1382">
        <f t="shared" si="253"/>
        <v>0.40588000000000002</v>
      </c>
      <c r="AK1382">
        <f t="shared" si="254"/>
        <v>5.3013205901926083E-2</v>
      </c>
      <c r="AL1382">
        <f>0</f>
        <v>0</v>
      </c>
      <c r="AN1382">
        <f t="shared" si="255"/>
        <v>7.9392379986990175E-7</v>
      </c>
    </row>
    <row r="1383" spans="7:40" x14ac:dyDescent="0.25">
      <c r="G1383">
        <f>G1382+($C$6/1700)</f>
        <v>0.40617647058824435</v>
      </c>
      <c r="H1383" s="7">
        <f t="shared" si="256"/>
        <v>0.40617999999999999</v>
      </c>
      <c r="I1383" s="7">
        <f t="shared" si="261"/>
        <v>1383</v>
      </c>
      <c r="J1383" s="7">
        <f t="shared" si="262"/>
        <v>9.33800000000004</v>
      </c>
      <c r="K1383" s="7">
        <v>-100</v>
      </c>
      <c r="L1383">
        <f>SQRT(ABS((6*J1383)/($C$2*$C$8)))</f>
        <v>5.2928253324665948E-2</v>
      </c>
      <c r="M1383">
        <f>(3*K1383)/($C$2*$C$3*2)</f>
        <v>-1.4999999999999999E-2</v>
      </c>
      <c r="N1383">
        <f t="shared" si="257"/>
        <v>5.2928253324665948E-2</v>
      </c>
      <c r="O1383">
        <f t="shared" si="258"/>
        <v>9.7979589711327184E-2</v>
      </c>
      <c r="P1383">
        <f t="shared" si="252"/>
        <v>-56680.502596557846</v>
      </c>
      <c r="Q1383">
        <f>0</f>
        <v>0</v>
      </c>
      <c r="R1383" s="12">
        <f>0</f>
        <v>0</v>
      </c>
      <c r="S1383">
        <f>0</f>
        <v>0</v>
      </c>
      <c r="T1383">
        <f>0</f>
        <v>0</v>
      </c>
      <c r="U1383">
        <f>IFERROR($C$3*S1383,0)</f>
        <v>0</v>
      </c>
      <c r="V1383">
        <f>ATAN((M1383/2)/ABS((G1383-$C$7)))</f>
        <v>-0.1327230000590327</v>
      </c>
      <c r="W1383">
        <f>SQRT(((O1383/2))^2+(ABS(G1383-$C$7))^2)</f>
        <v>7.4537211161619724E-2</v>
      </c>
      <c r="X1383">
        <f>0</f>
        <v>0</v>
      </c>
      <c r="Y1383">
        <f>G1383-$C$7</f>
        <v>5.6176470588244376E-2</v>
      </c>
      <c r="Z1383">
        <f t="shared" si="259"/>
        <v>6.1780503693216589E-7</v>
      </c>
      <c r="AA1383">
        <f>W1383/$C$5</f>
        <v>3.7268605580809862</v>
      </c>
      <c r="AB1383">
        <f>Y1383/$C$5</f>
        <v>2.8088235294122188</v>
      </c>
      <c r="AC1383">
        <f>$C$4/$C$5</f>
        <v>0</v>
      </c>
      <c r="AD1383">
        <f>IFERROR(ABS(((J1383*$C$5)/(4*Z1383))*((((1/(AA1383^3))-AA1383)*SIN(V1383))-(((4/(AA1383^5))-(5/(AA1383^3))+AA1383)*SIN(3*V1383))-(2*AC1383*((3/(AA1383^4))-(4/(AA1383^2))+1)*COS(2*V1383))+(2*AC1383*((1/(AA1383^2))-1)))),0)</f>
        <v>143617.68985376458</v>
      </c>
      <c r="AE1383">
        <f>IFERROR(ABS(((J1383*$C$5)/(4*Z1383))*((2*AC1383*((-(3/(AB1383^4)))+(2/(AB1383^2))+1)*SIN(2*X1383))-((1/(AB1383^3))*COS(X1383))+(((4/(AB1383^5))-((3/(AB1383^3))-AB1383))*COS(3*X1383)))),0)</f>
        <v>200361.69591547438</v>
      </c>
      <c r="AF1383">
        <f>MAX($C$8,AD1383)</f>
        <v>400000</v>
      </c>
      <c r="AG1383" s="11">
        <f>MAX(AE1383,$C$3,U1383)</f>
        <v>200361.69591547438</v>
      </c>
      <c r="AH1383" s="11">
        <f t="shared" si="260"/>
        <v>5.2928253324665948E-2</v>
      </c>
      <c r="AI1383" s="11">
        <f>(3*K1383)/($C$2*$C$3*2)</f>
        <v>-1.4999999999999999E-2</v>
      </c>
      <c r="AJ1383">
        <f t="shared" si="253"/>
        <v>0.40617999999999999</v>
      </c>
      <c r="AK1383">
        <f t="shared" si="254"/>
        <v>5.2928253324665948E-2</v>
      </c>
      <c r="AL1383">
        <f>0</f>
        <v>0</v>
      </c>
      <c r="AN1383">
        <f t="shared" si="255"/>
        <v>7.6626703896230126E-7</v>
      </c>
    </row>
    <row r="1384" spans="7:40" x14ac:dyDescent="0.25">
      <c r="G1384">
        <f>G1383+($C$6/1700)</f>
        <v>0.40647058823530319</v>
      </c>
      <c r="H1384" s="7">
        <f t="shared" si="256"/>
        <v>0.40647</v>
      </c>
      <c r="I1384" s="7">
        <f t="shared" si="261"/>
        <v>1384</v>
      </c>
      <c r="J1384" s="7">
        <f t="shared" si="262"/>
        <v>9.3090000000000384</v>
      </c>
      <c r="K1384" s="7">
        <v>-100</v>
      </c>
      <c r="L1384">
        <f>SQRT(ABS((6*J1384)/($C$2*$C$8)))</f>
        <v>5.2846002687052987E-2</v>
      </c>
      <c r="M1384">
        <f>(3*K1384)/($C$2*$C$3*2)</f>
        <v>-1.4999999999999999E-2</v>
      </c>
      <c r="N1384">
        <f t="shared" si="257"/>
        <v>5.2846002687052987E-2</v>
      </c>
      <c r="O1384">
        <f t="shared" si="258"/>
        <v>9.7979589711327184E-2</v>
      </c>
      <c r="P1384">
        <f t="shared" si="252"/>
        <v>-56768.721331026711</v>
      </c>
      <c r="Q1384">
        <f>0</f>
        <v>0</v>
      </c>
      <c r="R1384" s="12">
        <f>0</f>
        <v>0</v>
      </c>
      <c r="S1384">
        <f>0</f>
        <v>0</v>
      </c>
      <c r="T1384">
        <f>0</f>
        <v>0</v>
      </c>
      <c r="U1384">
        <f>IFERROR($C$3*S1384,0)</f>
        <v>0</v>
      </c>
      <c r="V1384">
        <f>ATAN((M1384/2)/ABS((G1384-$C$7)))</f>
        <v>-0.13203976161461772</v>
      </c>
      <c r="W1384">
        <f>SQRT(((O1384/2))^2+(ABS(G1384-$C$7))^2)</f>
        <v>7.4759128777970446E-2</v>
      </c>
      <c r="X1384">
        <f>0</f>
        <v>0</v>
      </c>
      <c r="Y1384">
        <f>G1384-$C$7</f>
        <v>5.647058823530321E-2</v>
      </c>
      <c r="Z1384">
        <f t="shared" si="259"/>
        <v>6.1492929876722287E-7</v>
      </c>
      <c r="AA1384">
        <f>W1384/$C$5</f>
        <v>3.737956438898522</v>
      </c>
      <c r="AB1384">
        <f>Y1384/$C$5</f>
        <v>2.8235294117651604</v>
      </c>
      <c r="AC1384">
        <f>$C$4/$C$5</f>
        <v>0</v>
      </c>
      <c r="AD1384">
        <f>IFERROR(ABS(((J1384*$C$5)/(4*Z1384))*((((1/(AA1384^3))-AA1384)*SIN(V1384))-(((4/(AA1384^5))-(5/(AA1384^3))+AA1384)*SIN(3*V1384))-(2*AC1384*((3/(AA1384^4))-(4/(AA1384^2))+1)*COS(2*V1384))+(2*AC1384*((1/(AA1384^2))-1)))),0)</f>
        <v>143589.96452587977</v>
      </c>
      <c r="AE1384">
        <f>IFERROR(ABS(((J1384*$C$5)/(4*Z1384))*((2*AC1384*((-(3/(AB1384^4)))+(2/(AB1384^2))+1)*SIN(2*X1384))-((1/(AB1384^3))*COS(X1384))+(((4/(AB1384^5))-((3/(AB1384^3))-AB1384))*COS(3*X1384)))),0)</f>
        <v>201954.39365635684</v>
      </c>
      <c r="AF1384">
        <f>MAX($C$8,AD1384)</f>
        <v>400000</v>
      </c>
      <c r="AG1384" s="11">
        <f>MAX(AE1384,$C$3,U1384)</f>
        <v>201954.39365635684</v>
      </c>
      <c r="AH1384" s="11">
        <f t="shared" si="260"/>
        <v>5.2846002687052987E-2</v>
      </c>
      <c r="AI1384" s="11">
        <f>(3*K1384)/($C$2*$C$3*2)</f>
        <v>-1.4999999999999999E-2</v>
      </c>
      <c r="AJ1384">
        <f t="shared" si="253"/>
        <v>0.40647</v>
      </c>
      <c r="AK1384">
        <f t="shared" si="254"/>
        <v>5.2846002687052987E-2</v>
      </c>
      <c r="AL1384">
        <f>0</f>
        <v>0</v>
      </c>
      <c r="AN1384">
        <f t="shared" si="255"/>
        <v>7.6507254557986375E-7</v>
      </c>
    </row>
    <row r="1385" spans="7:40" x14ac:dyDescent="0.25">
      <c r="G1385">
        <f>G1384+($C$6/1700)</f>
        <v>0.40676470588236202</v>
      </c>
      <c r="H1385" s="7">
        <f t="shared" si="256"/>
        <v>0.40676000000000001</v>
      </c>
      <c r="I1385" s="7">
        <f t="shared" si="261"/>
        <v>1385</v>
      </c>
      <c r="J1385" s="7">
        <f t="shared" si="262"/>
        <v>9.2800000000000367</v>
      </c>
      <c r="K1385" s="7">
        <v>-100</v>
      </c>
      <c r="L1385">
        <f>SQRT(ABS((6*J1385)/($C$2*$C$8)))</f>
        <v>5.2763623833091779E-2</v>
      </c>
      <c r="M1385">
        <f>(3*K1385)/($C$2*$C$3*2)</f>
        <v>-1.4999999999999999E-2</v>
      </c>
      <c r="N1385">
        <f t="shared" si="257"/>
        <v>5.2763623833091779E-2</v>
      </c>
      <c r="O1385">
        <f t="shared" si="258"/>
        <v>9.7979589711327184E-2</v>
      </c>
      <c r="P1385">
        <f t="shared" si="252"/>
        <v>-56857.353268417639</v>
      </c>
      <c r="Q1385">
        <f>0</f>
        <v>0</v>
      </c>
      <c r="R1385" s="12">
        <f>0</f>
        <v>0</v>
      </c>
      <c r="S1385">
        <f>0</f>
        <v>0</v>
      </c>
      <c r="T1385">
        <f>0</f>
        <v>0</v>
      </c>
      <c r="U1385">
        <f>IFERROR($C$3*S1385,0)</f>
        <v>0</v>
      </c>
      <c r="V1385">
        <f>ATAN((M1385/2)/ABS((G1385-$C$7)))</f>
        <v>-0.1313634812602342</v>
      </c>
      <c r="W1385">
        <f>SQRT(((O1385/2))^2+(ABS(G1385-$C$7))^2)</f>
        <v>7.4981543288405783E-2</v>
      </c>
      <c r="X1385">
        <f>0</f>
        <v>0</v>
      </c>
      <c r="Y1385">
        <f>G1385-$C$7</f>
        <v>5.6764705882362043E-2</v>
      </c>
      <c r="Z1385">
        <f t="shared" si="259"/>
        <v>6.1205803646386707E-7</v>
      </c>
      <c r="AA1385">
        <f>W1385/$C$5</f>
        <v>3.7490771644202892</v>
      </c>
      <c r="AB1385">
        <f>Y1385/$C$5</f>
        <v>2.8382352941181019</v>
      </c>
      <c r="AC1385">
        <f>$C$4/$C$5</f>
        <v>0</v>
      </c>
      <c r="AD1385">
        <f>IFERROR(ABS(((J1385*$C$5)/(4*Z1385))*((((1/(AA1385^3))-AA1385)*SIN(V1385))-(((4/(AA1385^5))-(5/(AA1385^3))+AA1385)*SIN(3*V1385))-(2*AC1385*((3/(AA1385^4))-(4/(AA1385^2))+1)*COS(2*V1385))+(2*AC1385*((1/(AA1385^2))-1)))),0)</f>
        <v>143565.52396336562</v>
      </c>
      <c r="AE1385">
        <f>IFERROR(ABS(((J1385*$C$5)/(4*Z1385))*((2*AC1385*((-(3/(AB1385^4)))+(2/(AB1385^2))+1)*SIN(2*X1385))-((1/(AB1385^3))*COS(X1385))+(((4/(AB1385^5))-((3/(AB1385^3))-AB1385))*COS(3*X1385)))),0)</f>
        <v>203549.54140222855</v>
      </c>
      <c r="AF1385">
        <f>MAX($C$8,AD1385)</f>
        <v>400000</v>
      </c>
      <c r="AG1385" s="11">
        <f>MAX(AE1385,$C$3,U1385)</f>
        <v>203549.54140222855</v>
      </c>
      <c r="AH1385" s="11">
        <f t="shared" si="260"/>
        <v>5.2763623833091779E-2</v>
      </c>
      <c r="AI1385" s="11">
        <f>(3*K1385)/($C$2*$C$3*2)</f>
        <v>-1.4999999999999999E-2</v>
      </c>
      <c r="AJ1385">
        <f t="shared" si="253"/>
        <v>0.40676000000000001</v>
      </c>
      <c r="AK1385">
        <f t="shared" si="254"/>
        <v>5.2763623833091779E-2</v>
      </c>
      <c r="AL1385">
        <f>0</f>
        <v>0</v>
      </c>
      <c r="AN1385">
        <f t="shared" si="255"/>
        <v>7.9017403146387018E-7</v>
      </c>
    </row>
    <row r="1386" spans="7:40" x14ac:dyDescent="0.25">
      <c r="G1386">
        <f>G1385+($C$6/1700)</f>
        <v>0.40705882352942085</v>
      </c>
      <c r="H1386" s="7">
        <f t="shared" si="256"/>
        <v>0.40705999999999998</v>
      </c>
      <c r="I1386" s="7">
        <f t="shared" si="261"/>
        <v>1386</v>
      </c>
      <c r="J1386" s="7">
        <f t="shared" si="262"/>
        <v>9.2500000000000391</v>
      </c>
      <c r="K1386" s="7">
        <v>-100</v>
      </c>
      <c r="L1386">
        <f>SQRT(ABS((6*J1386)/($C$2*$C$8)))</f>
        <v>5.2678268764263805E-2</v>
      </c>
      <c r="M1386">
        <f>(3*K1386)/($C$2*$C$3*2)</f>
        <v>-1.4999999999999999E-2</v>
      </c>
      <c r="N1386">
        <f t="shared" si="257"/>
        <v>5.2678268764263805E-2</v>
      </c>
      <c r="O1386">
        <f t="shared" si="258"/>
        <v>9.7979589711327184E-2</v>
      </c>
      <c r="P1386">
        <f t="shared" si="252"/>
        <v>-56949.479745149816</v>
      </c>
      <c r="Q1386">
        <f>0</f>
        <v>0</v>
      </c>
      <c r="R1386" s="12">
        <f>0</f>
        <v>0</v>
      </c>
      <c r="S1386">
        <f>0</f>
        <v>0</v>
      </c>
      <c r="T1386">
        <f>0</f>
        <v>0</v>
      </c>
      <c r="U1386">
        <f>IFERROR($C$3*S1386,0)</f>
        <v>0</v>
      </c>
      <c r="V1386">
        <f>ATAN((M1386/2)/ABS((G1386-$C$7)))</f>
        <v>-0.13069405385201174</v>
      </c>
      <c r="W1386">
        <f>SQRT(((O1386/2))^2+(ABS(G1386-$C$7))^2)</f>
        <v>7.5204450284285684E-2</v>
      </c>
      <c r="X1386">
        <f>0</f>
        <v>0</v>
      </c>
      <c r="Y1386">
        <f>G1386-$C$7</f>
        <v>5.7058823529420877E-2</v>
      </c>
      <c r="Z1386">
        <f t="shared" si="259"/>
        <v>6.0909248258680289E-7</v>
      </c>
      <c r="AA1386">
        <f>W1386/$C$5</f>
        <v>3.7602225142142842</v>
      </c>
      <c r="AB1386">
        <f>Y1386/$C$5</f>
        <v>2.8529411764710439</v>
      </c>
      <c r="AC1386">
        <f>$C$4/$C$5</f>
        <v>0</v>
      </c>
      <c r="AD1386">
        <f>IFERROR(ABS(((J1386*$C$5)/(4*Z1386))*((((1/(AA1386^3))-AA1386)*SIN(V1386))-(((4/(AA1386^5))-(5/(AA1386^3))+AA1386)*SIN(3*V1386))-(2*AC1386*((3/(AA1386^4))-(4/(AA1386^2))+1)*COS(2*V1386))+(2*AC1386*((1/(AA1386^2))-1)))),0)</f>
        <v>143552.09664021357</v>
      </c>
      <c r="AE1386">
        <f>IFERROR(ABS(((J1386*$C$5)/(4*Z1386))*((2*AC1386*((-(3/(AB1386^4)))+(2/(AB1386^2))+1)*SIN(2*X1386))-((1/(AB1386^3))*COS(X1386))+(((4/(AB1386^5))-((3/(AB1386^3))-AB1386))*COS(3*X1386)))),0)</f>
        <v>205158.31680521491</v>
      </c>
      <c r="AF1386">
        <f>MAX($C$8,AD1386)</f>
        <v>400000</v>
      </c>
      <c r="AG1386" s="11">
        <f>MAX(AE1386,$C$3,U1386)</f>
        <v>205158.31680521491</v>
      </c>
      <c r="AH1386" s="11">
        <f t="shared" si="260"/>
        <v>5.2678268764263805E-2</v>
      </c>
      <c r="AI1386" s="11">
        <f>(3*K1386)/($C$2*$C$3*2)</f>
        <v>-1.4999999999999999E-2</v>
      </c>
      <c r="AJ1386">
        <f t="shared" si="253"/>
        <v>0.40705999999999998</v>
      </c>
      <c r="AK1386">
        <f t="shared" si="254"/>
        <v>5.2678268764263805E-2</v>
      </c>
      <c r="AL1386">
        <f>0</f>
        <v>0</v>
      </c>
      <c r="AN1386">
        <f t="shared" si="255"/>
        <v>7.6263659432265146E-7</v>
      </c>
    </row>
    <row r="1387" spans="7:40" x14ac:dyDescent="0.25">
      <c r="G1387">
        <f>G1386+($C$6/1700)</f>
        <v>0.40735294117647969</v>
      </c>
      <c r="H1387" s="7">
        <f t="shared" si="256"/>
        <v>0.40734999999999999</v>
      </c>
      <c r="I1387" s="7">
        <f t="shared" si="261"/>
        <v>1387</v>
      </c>
      <c r="J1387" s="7">
        <f t="shared" si="262"/>
        <v>9.2210000000000374</v>
      </c>
      <c r="K1387" s="7">
        <v>-100</v>
      </c>
      <c r="L1387">
        <f>SQRT(ABS((6*J1387)/($C$2*$C$8)))</f>
        <v>5.2595627194663354E-2</v>
      </c>
      <c r="M1387">
        <f>(3*K1387)/($C$2*$C$3*2)</f>
        <v>-1.4999999999999999E-2</v>
      </c>
      <c r="N1387">
        <f t="shared" si="257"/>
        <v>5.2595627194663354E-2</v>
      </c>
      <c r="O1387">
        <f t="shared" si="258"/>
        <v>9.7979589711327184E-2</v>
      </c>
      <c r="P1387">
        <f t="shared" si="252"/>
        <v>-57038.962362718936</v>
      </c>
      <c r="Q1387">
        <f>0</f>
        <v>0</v>
      </c>
      <c r="R1387" s="12">
        <f>0</f>
        <v>0</v>
      </c>
      <c r="S1387">
        <f>0</f>
        <v>0</v>
      </c>
      <c r="T1387">
        <f>0</f>
        <v>0</v>
      </c>
      <c r="U1387">
        <f>IFERROR($C$3*S1387,0)</f>
        <v>0</v>
      </c>
      <c r="V1387">
        <f>ATAN((M1387/2)/ABS((G1387-$C$7)))</f>
        <v>-0.13003137634167097</v>
      </c>
      <c r="W1387">
        <f>SQRT(((O1387/2))^2+(ABS(G1387-$C$7))^2)</f>
        <v>7.5427845399379828E-2</v>
      </c>
      <c r="X1387">
        <f>0</f>
        <v>0</v>
      </c>
      <c r="Y1387">
        <f>G1387-$C$7</f>
        <v>5.735294117647971E-2</v>
      </c>
      <c r="Z1387">
        <f t="shared" si="259"/>
        <v>6.0623034795249097E-7</v>
      </c>
      <c r="AA1387">
        <f>W1387/$C$5</f>
        <v>3.7713922699689912</v>
      </c>
      <c r="AB1387">
        <f>Y1387/$C$5</f>
        <v>2.8676470588239855</v>
      </c>
      <c r="AC1387">
        <f>$C$4/$C$5</f>
        <v>0</v>
      </c>
      <c r="AD1387">
        <f>IFERROR(ABS(((J1387*$C$5)/(4*Z1387))*((((1/(AA1387^3))-AA1387)*SIN(V1387))-(((4/(AA1387^5))-(5/(AA1387^3))+AA1387)*SIN(3*V1387))-(2*AC1387*((3/(AA1387^4))-(4/(AA1387^2))+1)*COS(2*V1387))+(2*AC1387*((1/(AA1387^2))-1)))),0)</f>
        <v>143534.15840001768</v>
      </c>
      <c r="AE1387">
        <f>IFERROR(ABS(((J1387*$C$5)/(4*Z1387))*((2*AC1387*((-(3/(AB1387^4)))+(2/(AB1387^2))+1)*SIN(2*X1387))-((1/(AB1387^3))*COS(X1387))+(((4/(AB1387^5))-((3/(AB1387^3))-AB1387))*COS(3*X1387)))),0)</f>
        <v>206758.75217869581</v>
      </c>
      <c r="AF1387">
        <f>MAX($C$8,AD1387)</f>
        <v>400000</v>
      </c>
      <c r="AG1387" s="11">
        <f>MAX(AE1387,$C$3,U1387)</f>
        <v>206758.75217869581</v>
      </c>
      <c r="AH1387" s="11">
        <f t="shared" si="260"/>
        <v>5.2595627194663354E-2</v>
      </c>
      <c r="AI1387" s="11">
        <f>(3*K1387)/($C$2*$C$3*2)</f>
        <v>-1.4999999999999999E-2</v>
      </c>
      <c r="AJ1387">
        <f t="shared" si="253"/>
        <v>0.40734999999999999</v>
      </c>
      <c r="AK1387">
        <f t="shared" si="254"/>
        <v>5.2595627194663354E-2</v>
      </c>
      <c r="AL1387">
        <f>0</f>
        <v>0</v>
      </c>
      <c r="AN1387">
        <f t="shared" si="255"/>
        <v>7.8764998571706669E-7</v>
      </c>
    </row>
    <row r="1388" spans="7:40" x14ac:dyDescent="0.25">
      <c r="G1388">
        <f>G1387+($C$6/1700)</f>
        <v>0.40764705882353852</v>
      </c>
      <c r="H1388" s="7">
        <f t="shared" si="256"/>
        <v>0.40765000000000001</v>
      </c>
      <c r="I1388" s="7">
        <f t="shared" si="261"/>
        <v>1388</v>
      </c>
      <c r="J1388" s="7">
        <f t="shared" si="262"/>
        <v>9.1910000000000345</v>
      </c>
      <c r="K1388" s="7">
        <v>-100</v>
      </c>
      <c r="L1388">
        <f>SQRT(ABS((6*J1388)/($C$2*$C$8)))</f>
        <v>5.2509999047800508E-2</v>
      </c>
      <c r="M1388">
        <f>(3*K1388)/($C$2*$C$3*2)</f>
        <v>-1.4999999999999999E-2</v>
      </c>
      <c r="N1388">
        <f t="shared" si="257"/>
        <v>5.2509999047800508E-2</v>
      </c>
      <c r="O1388">
        <f t="shared" si="258"/>
        <v>9.7979589711327184E-2</v>
      </c>
      <c r="P1388">
        <f t="shared" si="252"/>
        <v>-57131.975897943972</v>
      </c>
      <c r="Q1388">
        <f>0</f>
        <v>0</v>
      </c>
      <c r="R1388" s="12">
        <f>0</f>
        <v>0</v>
      </c>
      <c r="S1388">
        <f>0</f>
        <v>0</v>
      </c>
      <c r="T1388">
        <f>0</f>
        <v>0</v>
      </c>
      <c r="U1388">
        <f>IFERROR($C$3*S1388,0)</f>
        <v>0</v>
      </c>
      <c r="V1388">
        <f>ATAN((M1388/2)/ABS((G1388-$C$7)))</f>
        <v>-0.12937534772488005</v>
      </c>
      <c r="W1388">
        <f>SQRT(((O1388/2))^2+(ABS(G1388-$C$7))^2)</f>
        <v>7.5651724309525922E-2</v>
      </c>
      <c r="X1388">
        <f>0</f>
        <v>0</v>
      </c>
      <c r="Y1388">
        <f>G1388-$C$7</f>
        <v>5.7647058823538544E-2</v>
      </c>
      <c r="Z1388">
        <f t="shared" si="259"/>
        <v>6.0327425156042039E-7</v>
      </c>
      <c r="AA1388">
        <f>W1388/$C$5</f>
        <v>3.7825862154762961</v>
      </c>
      <c r="AB1388">
        <f>Y1388/$C$5</f>
        <v>2.8823529411769271</v>
      </c>
      <c r="AC1388">
        <f>$C$4/$C$5</f>
        <v>0</v>
      </c>
      <c r="AD1388">
        <f>IFERROR(ABS(((J1388*$C$5)/(4*Z1388))*((((1/(AA1388^3))-AA1388)*SIN(V1388))-(((4/(AA1388^5))-(5/(AA1388^3))+AA1388)*SIN(3*V1388))-(2*AC1388*((3/(AA1388^4))-(4/(AA1388^2))+1)*COS(2*V1388))+(2*AC1388*((1/(AA1388^2))-1)))),0)</f>
        <v>143527.22353770689</v>
      </c>
      <c r="AE1388">
        <f>IFERROR(ABS(((J1388*$C$5)/(4*Z1388))*((2*AC1388*((-(3/(AB1388^4)))+(2/(AB1388^2))+1)*SIN(2*X1388))-((1/(AB1388^3))*COS(X1388))+(((4/(AB1388^5))-((3/(AB1388^3))-AB1388))*COS(3*X1388)))),0)</f>
        <v>208373.23773784231</v>
      </c>
      <c r="AF1388">
        <f>MAX($C$8,AD1388)</f>
        <v>400000</v>
      </c>
      <c r="AG1388" s="11">
        <f>MAX(AE1388,$C$3,U1388)</f>
        <v>208373.23773784231</v>
      </c>
      <c r="AH1388" s="11">
        <f t="shared" si="260"/>
        <v>5.2509999047800508E-2</v>
      </c>
      <c r="AI1388" s="11">
        <f>(3*K1388)/($C$2*$C$3*2)</f>
        <v>-1.4999999999999999E-2</v>
      </c>
      <c r="AJ1388">
        <f t="shared" si="253"/>
        <v>0.40765000000000001</v>
      </c>
      <c r="AK1388">
        <f t="shared" si="254"/>
        <v>5.2509999047800508E-2</v>
      </c>
      <c r="AL1388">
        <f>0</f>
        <v>0</v>
      </c>
      <c r="AN1388">
        <f t="shared" si="255"/>
        <v>7.6019283737749844E-7</v>
      </c>
    </row>
    <row r="1389" spans="7:40" x14ac:dyDescent="0.25">
      <c r="G1389">
        <f>G1388+($C$6/1700)</f>
        <v>0.40794117647059736</v>
      </c>
      <c r="H1389" s="7">
        <f t="shared" si="256"/>
        <v>0.40794000000000002</v>
      </c>
      <c r="I1389" s="7">
        <f t="shared" si="261"/>
        <v>1389</v>
      </c>
      <c r="J1389" s="7">
        <f t="shared" si="262"/>
        <v>9.1620000000000328</v>
      </c>
      <c r="K1389" s="7">
        <v>-100</v>
      </c>
      <c r="L1389">
        <f>SQRT(ABS((6*J1389)/($C$2*$C$8)))</f>
        <v>5.2427092232928671E-2</v>
      </c>
      <c r="M1389">
        <f>(3*K1389)/($C$2*$C$3*2)</f>
        <v>-1.4999999999999999E-2</v>
      </c>
      <c r="N1389">
        <f t="shared" si="257"/>
        <v>5.2427092232928671E-2</v>
      </c>
      <c r="O1389">
        <f t="shared" si="258"/>
        <v>9.7979589711327184E-2</v>
      </c>
      <c r="P1389">
        <f t="shared" si="252"/>
        <v>-57222.322891212047</v>
      </c>
      <c r="Q1389">
        <f>0</f>
        <v>0</v>
      </c>
      <c r="R1389" s="12">
        <f>0</f>
        <v>0</v>
      </c>
      <c r="S1389">
        <f>0</f>
        <v>0</v>
      </c>
      <c r="T1389">
        <f>0</f>
        <v>0</v>
      </c>
      <c r="U1389">
        <f>IFERROR($C$3*S1389,0)</f>
        <v>0</v>
      </c>
      <c r="V1389">
        <f>ATAN((M1389/2)/ABS((G1389-$C$7)))</f>
        <v>-0.12872586899112179</v>
      </c>
      <c r="W1389">
        <f>SQRT(((O1389/2))^2+(ABS(G1389-$C$7))^2)</f>
        <v>7.5876082732287312E-2</v>
      </c>
      <c r="X1389">
        <f>0</f>
        <v>0</v>
      </c>
      <c r="Y1389">
        <f>G1389-$C$7</f>
        <v>5.7941176470597378E-2</v>
      </c>
      <c r="Z1389">
        <f t="shared" si="259"/>
        <v>6.0042127379761777E-7</v>
      </c>
      <c r="AA1389">
        <f>W1389/$C$5</f>
        <v>3.7938041366143653</v>
      </c>
      <c r="AB1389">
        <f>Y1389/$C$5</f>
        <v>2.8970588235298687</v>
      </c>
      <c r="AC1389">
        <f>$C$4/$C$5</f>
        <v>0</v>
      </c>
      <c r="AD1389">
        <f>IFERROR(ABS(((J1389*$C$5)/(4*Z1389))*((((1/(AA1389^3))-AA1389)*SIN(V1389))-(((4/(AA1389^5))-(5/(AA1389^3))+AA1389)*SIN(3*V1389))-(2*AC1389*((3/(AA1389^4))-(4/(AA1389^2))+1)*COS(2*V1389))+(2*AC1389*((1/(AA1389^2))-1)))),0)</f>
        <v>143515.67315590507</v>
      </c>
      <c r="AE1389">
        <f>IFERROR(ABS(((J1389*$C$5)/(4*Z1389))*((2*AC1389*((-(3/(AB1389^4)))+(2/(AB1389^2))+1)*SIN(2*X1389))-((1/(AB1389^3))*COS(X1389))+(((4/(AB1389^5))-((3/(AB1389^3))-AB1389))*COS(3*X1389)))),0)</f>
        <v>209979.3141204624</v>
      </c>
      <c r="AF1389">
        <f>MAX($C$8,AD1389)</f>
        <v>400000</v>
      </c>
      <c r="AG1389" s="11">
        <f>MAX(AE1389,$C$3,U1389)</f>
        <v>209979.3141204624</v>
      </c>
      <c r="AH1389" s="11">
        <f t="shared" si="260"/>
        <v>5.2427092232928671E-2</v>
      </c>
      <c r="AI1389" s="11">
        <f>(3*K1389)/($C$2*$C$3*2)</f>
        <v>-1.4999999999999999E-2</v>
      </c>
      <c r="AJ1389">
        <f t="shared" si="253"/>
        <v>0.40794000000000002</v>
      </c>
      <c r="AK1389">
        <f t="shared" si="254"/>
        <v>5.2427092232928671E-2</v>
      </c>
      <c r="AL1389">
        <f>0</f>
        <v>0</v>
      </c>
      <c r="AN1389">
        <f t="shared" si="255"/>
        <v>7.8511782555223327E-7</v>
      </c>
    </row>
    <row r="1390" spans="7:40" x14ac:dyDescent="0.25">
      <c r="G1390">
        <f>G1389+($C$6/1700)</f>
        <v>0.40823529411765619</v>
      </c>
      <c r="H1390" s="7">
        <f t="shared" si="256"/>
        <v>0.40823999999999999</v>
      </c>
      <c r="I1390" s="7">
        <f t="shared" si="261"/>
        <v>1390</v>
      </c>
      <c r="J1390" s="7">
        <f t="shared" si="262"/>
        <v>9.132000000000037</v>
      </c>
      <c r="K1390" s="7">
        <v>-100</v>
      </c>
      <c r="L1390">
        <f>SQRT(ABS((6*J1390)/($C$2*$C$8)))</f>
        <v>5.234118837015464E-2</v>
      </c>
      <c r="M1390">
        <f>(3*K1390)/($C$2*$C$3*2)</f>
        <v>-1.4999999999999999E-2</v>
      </c>
      <c r="N1390">
        <f t="shared" si="257"/>
        <v>5.234118837015464E-2</v>
      </c>
      <c r="O1390">
        <f t="shared" si="258"/>
        <v>9.7979589711327184E-2</v>
      </c>
      <c r="P1390">
        <f t="shared" si="252"/>
        <v>-57316.237812258456</v>
      </c>
      <c r="Q1390">
        <f>0</f>
        <v>0</v>
      </c>
      <c r="R1390" s="12">
        <f>0</f>
        <v>0</v>
      </c>
      <c r="S1390">
        <f>0</f>
        <v>0</v>
      </c>
      <c r="T1390">
        <f>0</f>
        <v>0</v>
      </c>
      <c r="U1390">
        <f>IFERROR($C$3*S1390,0)</f>
        <v>0</v>
      </c>
      <c r="V1390">
        <f>ATAN((M1390/2)/ABS((G1390-$C$7)))</f>
        <v>-0.12808284307502046</v>
      </c>
      <c r="W1390">
        <f>SQRT(((O1390/2))^2+(ABS(G1390-$C$7))^2)</f>
        <v>7.6100916426610307E-2</v>
      </c>
      <c r="X1390">
        <f>0</f>
        <v>0</v>
      </c>
      <c r="Y1390">
        <f>G1390-$C$7</f>
        <v>5.8235294117656211E-2</v>
      </c>
      <c r="Z1390">
        <f t="shared" si="259"/>
        <v>5.9747466524531768E-7</v>
      </c>
      <c r="AA1390">
        <f>W1390/$C$5</f>
        <v>3.8050458213305154</v>
      </c>
      <c r="AB1390">
        <f>Y1390/$C$5</f>
        <v>2.9117647058828107</v>
      </c>
      <c r="AC1390">
        <f>$C$4/$C$5</f>
        <v>0</v>
      </c>
      <c r="AD1390">
        <f>IFERROR(ABS(((J1390*$C$5)/(4*Z1390))*((((1/(AA1390^3))-AA1390)*SIN(V1390))-(((4/(AA1390^5))-(5/(AA1390^3))+AA1390)*SIN(3*V1390))-(2*AC1390*((3/(AA1390^4))-(4/(AA1390^2))+1)*COS(2*V1390))+(2*AC1390*((1/(AA1390^2))-1)))),0)</f>
        <v>143515.12060468685</v>
      </c>
      <c r="AE1390">
        <f>IFERROR(ABS(((J1390*$C$5)/(4*Z1390))*((2*AC1390*((-(3/(AB1390^4)))+(2/(AB1390^2))+1)*SIN(2*X1390))-((1/(AB1390^3))*COS(X1390))+(((4/(AB1390^5))-((3/(AB1390^3))-AB1390))*COS(3*X1390)))),0)</f>
        <v>211599.86426061386</v>
      </c>
      <c r="AF1390">
        <f>MAX($C$8,AD1390)</f>
        <v>400000</v>
      </c>
      <c r="AG1390" s="11">
        <f>MAX(AE1390,$C$3,U1390)</f>
        <v>211599.86426061386</v>
      </c>
      <c r="AH1390" s="11">
        <f t="shared" si="260"/>
        <v>5.234118837015464E-2</v>
      </c>
      <c r="AI1390" s="11">
        <f>(3*K1390)/($C$2*$C$3*2)</f>
        <v>-1.4999999999999999E-2</v>
      </c>
      <c r="AJ1390">
        <f t="shared" si="253"/>
        <v>0.40823999999999999</v>
      </c>
      <c r="AK1390">
        <f t="shared" si="254"/>
        <v>5.234118837015464E-2</v>
      </c>
      <c r="AL1390">
        <f>0</f>
        <v>0</v>
      </c>
      <c r="AN1390">
        <f t="shared" si="255"/>
        <v>7.5774119922309335E-7</v>
      </c>
    </row>
    <row r="1391" spans="7:40" x14ac:dyDescent="0.25">
      <c r="G1391">
        <f>G1390+($C$6/1700)</f>
        <v>0.40852941176471502</v>
      </c>
      <c r="H1391" s="7">
        <f t="shared" si="256"/>
        <v>0.40853</v>
      </c>
      <c r="I1391" s="7">
        <f t="shared" si="261"/>
        <v>1391</v>
      </c>
      <c r="J1391" s="7">
        <f t="shared" si="262"/>
        <v>9.1030000000000353</v>
      </c>
      <c r="K1391" s="7">
        <v>-100</v>
      </c>
      <c r="L1391">
        <f>SQRT(ABS((6*J1391)/($C$2*$C$8)))</f>
        <v>5.2258013739521429E-2</v>
      </c>
      <c r="M1391">
        <f>(3*K1391)/($C$2*$C$3*2)</f>
        <v>-1.4999999999999999E-2</v>
      </c>
      <c r="N1391">
        <f t="shared" si="257"/>
        <v>5.2258013739521429E-2</v>
      </c>
      <c r="O1391">
        <f t="shared" si="258"/>
        <v>9.7979589711327184E-2</v>
      </c>
      <c r="P1391">
        <f t="shared" si="252"/>
        <v>-57407.463187434063</v>
      </c>
      <c r="Q1391">
        <f>0</f>
        <v>0</v>
      </c>
      <c r="R1391" s="12">
        <f>0</f>
        <v>0</v>
      </c>
      <c r="S1391">
        <f>0</f>
        <v>0</v>
      </c>
      <c r="T1391">
        <f>0</f>
        <v>0</v>
      </c>
      <c r="U1391">
        <f>IFERROR($C$3*S1391,0)</f>
        <v>0</v>
      </c>
      <c r="V1391">
        <f>ATAN((M1391/2)/ABS((G1391-$C$7)))</f>
        <v>-0.12744617480907913</v>
      </c>
      <c r="W1391">
        <f>SQRT(((O1391/2))^2+(ABS(G1391-$C$7))^2)</f>
        <v>7.6326221192481197E-2</v>
      </c>
      <c r="X1391">
        <f>0</f>
        <v>0</v>
      </c>
      <c r="Y1391">
        <f>G1391-$C$7</f>
        <v>5.8529411764715045E-2</v>
      </c>
      <c r="Z1391">
        <f t="shared" si="259"/>
        <v>5.9463087383858174E-7</v>
      </c>
      <c r="AA1391">
        <f>W1391/$C$5</f>
        <v>3.8163110596240597</v>
      </c>
      <c r="AB1391">
        <f>Y1391/$C$5</f>
        <v>2.9264705882357522</v>
      </c>
      <c r="AC1391">
        <f>$C$4/$C$5</f>
        <v>0</v>
      </c>
      <c r="AD1391">
        <f>IFERROR(ABS(((J1391*$C$5)/(4*Z1391))*((((1/(AA1391^3))-AA1391)*SIN(V1391))-(((4/(AA1391^5))-(5/(AA1391^3))+AA1391)*SIN(3*V1391))-(2*AC1391*((3/(AA1391^4))-(4/(AA1391^2))+1)*COS(2*V1391))+(2*AC1391*((1/(AA1391^2))-1)))),0)</f>
        <v>143509.84954889957</v>
      </c>
      <c r="AE1391">
        <f>IFERROR(ABS(((J1391*$C$5)/(4*Z1391))*((2*AC1391*((-(3/(AB1391^4)))+(2/(AB1391^2))+1)*SIN(2*X1391))-((1/(AB1391^3))*COS(X1391))+(((4/(AB1391^5))-((3/(AB1391^3))-AB1391))*COS(3*X1391)))),0)</f>
        <v>213211.92965226265</v>
      </c>
      <c r="AF1391">
        <f>MAX($C$8,AD1391)</f>
        <v>400000</v>
      </c>
      <c r="AG1391" s="11">
        <f>MAX(AE1391,$C$3,U1391)</f>
        <v>213211.92965226265</v>
      </c>
      <c r="AH1391" s="11">
        <f t="shared" si="260"/>
        <v>5.2258013739521429E-2</v>
      </c>
      <c r="AI1391" s="11">
        <f>(3*K1391)/($C$2*$C$3*2)</f>
        <v>-1.4999999999999999E-2</v>
      </c>
      <c r="AJ1391">
        <f t="shared" si="253"/>
        <v>0.40853</v>
      </c>
      <c r="AK1391">
        <f t="shared" si="254"/>
        <v>5.2258013739521429E-2</v>
      </c>
      <c r="AL1391">
        <f>0</f>
        <v>0</v>
      </c>
      <c r="AN1391">
        <f t="shared" si="255"/>
        <v>7.565332444777634E-7</v>
      </c>
    </row>
    <row r="1392" spans="7:40" x14ac:dyDescent="0.25">
      <c r="G1392">
        <f>G1391+($C$6/1700)</f>
        <v>0.40882352941177386</v>
      </c>
      <c r="H1392" s="7">
        <f t="shared" si="256"/>
        <v>0.40882000000000002</v>
      </c>
      <c r="I1392" s="7">
        <f t="shared" si="261"/>
        <v>1392</v>
      </c>
      <c r="J1392" s="7">
        <f t="shared" si="262"/>
        <v>9.0740000000000336</v>
      </c>
      <c r="K1392" s="7">
        <v>-100</v>
      </c>
      <c r="L1392">
        <f>SQRT(ABS((6*J1392)/($C$2*$C$8)))</f>
        <v>5.2174706515705577E-2</v>
      </c>
      <c r="M1392">
        <f>(3*K1392)/($C$2*$C$3*2)</f>
        <v>-1.4999999999999999E-2</v>
      </c>
      <c r="N1392">
        <f t="shared" si="257"/>
        <v>5.2174706515705577E-2</v>
      </c>
      <c r="O1392">
        <f t="shared" si="258"/>
        <v>9.7979589711327184E-2</v>
      </c>
      <c r="P1392">
        <f t="shared" si="252"/>
        <v>-57499.125540781773</v>
      </c>
      <c r="Q1392">
        <f>0</f>
        <v>0</v>
      </c>
      <c r="R1392" s="12">
        <f>0</f>
        <v>0</v>
      </c>
      <c r="S1392">
        <f>0</f>
        <v>0</v>
      </c>
      <c r="T1392">
        <f>0</f>
        <v>0</v>
      </c>
      <c r="U1392">
        <f>IFERROR($C$3*S1392,0)</f>
        <v>0</v>
      </c>
      <c r="V1392">
        <f>ATAN((M1392/2)/ABS((G1392-$C$7)))</f>
        <v>-0.12681577087778043</v>
      </c>
      <c r="W1392">
        <f>SQRT(((O1392/2))^2+(ABS(G1392-$C$7))^2)</f>
        <v>7.6551992870583258E-2</v>
      </c>
      <c r="X1392">
        <f>0</f>
        <v>0</v>
      </c>
      <c r="Y1392">
        <f>G1392-$C$7</f>
        <v>5.8823529411773878E-2</v>
      </c>
      <c r="Z1392">
        <f t="shared" si="259"/>
        <v>5.9179160865439271E-7</v>
      </c>
      <c r="AA1392">
        <f>W1392/$C$5</f>
        <v>3.8275996435291626</v>
      </c>
      <c r="AB1392">
        <f>Y1392/$C$5</f>
        <v>2.9411764705886938</v>
      </c>
      <c r="AC1392">
        <f>$C$4/$C$5</f>
        <v>0</v>
      </c>
      <c r="AD1392">
        <f>IFERROR(ABS(((J1392*$C$5)/(4*Z1392))*((((1/(AA1392^3))-AA1392)*SIN(V1392))-(((4/(AA1392^5))-(5/(AA1392^3))+AA1392)*SIN(3*V1392))-(2*AC1392*((3/(AA1392^4))-(4/(AA1392^2))+1)*COS(2*V1392))+(2*AC1392*((1/(AA1392^2))-1)))),0)</f>
        <v>143507.66671635932</v>
      </c>
      <c r="AE1392">
        <f>IFERROR(ABS(((J1392*$C$5)/(4*Z1392))*((2*AC1392*((-(3/(AB1392^4)))+(2/(AB1392^2))+1)*SIN(2*X1392))-((1/(AB1392^3))*COS(X1392))+(((4/(AB1392^5))-((3/(AB1392^3))-AB1392))*COS(3*X1392)))),0)</f>
        <v>214827.05527784862</v>
      </c>
      <c r="AF1392">
        <f>MAX($C$8,AD1392)</f>
        <v>400000</v>
      </c>
      <c r="AG1392" s="11">
        <f>MAX(AE1392,$C$3,U1392)</f>
        <v>214827.05527784862</v>
      </c>
      <c r="AH1392" s="11">
        <f t="shared" si="260"/>
        <v>5.2174706515705577E-2</v>
      </c>
      <c r="AI1392" s="11">
        <f>(3*K1392)/($C$2*$C$3*2)</f>
        <v>-1.4999999999999999E-2</v>
      </c>
      <c r="AJ1392">
        <f t="shared" si="253"/>
        <v>0.40882000000000002</v>
      </c>
      <c r="AK1392">
        <f t="shared" si="254"/>
        <v>5.2174706515705577E-2</v>
      </c>
      <c r="AL1392">
        <f>0</f>
        <v>0</v>
      </c>
      <c r="AN1392">
        <f t="shared" si="255"/>
        <v>7.8132579632306273E-7</v>
      </c>
    </row>
    <row r="1393" spans="7:40" x14ac:dyDescent="0.25">
      <c r="G1393">
        <f>G1392+($C$6/1700)</f>
        <v>0.40911764705883269</v>
      </c>
      <c r="H1393" s="7">
        <f t="shared" si="256"/>
        <v>0.40911999999999998</v>
      </c>
      <c r="I1393" s="7">
        <f t="shared" si="261"/>
        <v>1393</v>
      </c>
      <c r="J1393" s="7">
        <f t="shared" si="262"/>
        <v>9.044000000000036</v>
      </c>
      <c r="K1393" s="7">
        <v>-100</v>
      </c>
      <c r="L1393">
        <f>SQRT(ABS((6*J1393)/($C$2*$C$8)))</f>
        <v>5.2088386421543245E-2</v>
      </c>
      <c r="M1393">
        <f>(3*K1393)/($C$2*$C$3*2)</f>
        <v>-1.4999999999999999E-2</v>
      </c>
      <c r="N1393">
        <f t="shared" si="257"/>
        <v>5.2088386421543245E-2</v>
      </c>
      <c r="O1393">
        <f t="shared" si="258"/>
        <v>9.7979589711327184E-2</v>
      </c>
      <c r="P1393">
        <f t="shared" si="252"/>
        <v>-57594.41223080831</v>
      </c>
      <c r="Q1393">
        <f>0</f>
        <v>0</v>
      </c>
      <c r="R1393" s="12">
        <f>0</f>
        <v>0</v>
      </c>
      <c r="S1393">
        <f>0</f>
        <v>0</v>
      </c>
      <c r="T1393">
        <f>0</f>
        <v>0</v>
      </c>
      <c r="U1393">
        <f>IFERROR($C$3*S1393,0)</f>
        <v>0</v>
      </c>
      <c r="V1393">
        <f>ATAN((M1393/2)/ABS((G1393-$C$7)))</f>
        <v>-0.12619153977300521</v>
      </c>
      <c r="W1393">
        <f>SQRT(((O1393/2))^2+(ABS(G1393-$C$7))^2)</f>
        <v>7.6778227341953623E-2</v>
      </c>
      <c r="X1393">
        <f>0</f>
        <v>0</v>
      </c>
      <c r="Y1393">
        <f>G1393-$C$7</f>
        <v>5.9117647058832712E-2</v>
      </c>
      <c r="Z1393">
        <f t="shared" si="259"/>
        <v>5.8885920849554872E-7</v>
      </c>
      <c r="AA1393">
        <f>W1393/$C$5</f>
        <v>3.8389113670976811</v>
      </c>
      <c r="AB1393">
        <f>Y1393/$C$5</f>
        <v>2.9558823529416354</v>
      </c>
      <c r="AC1393">
        <f>$C$4/$C$5</f>
        <v>0</v>
      </c>
      <c r="AD1393">
        <f>IFERROR(ABS(((J1393*$C$5)/(4*Z1393))*((((1/(AA1393^3))-AA1393)*SIN(V1393))-(((4/(AA1393^5))-(5/(AA1393^3))+AA1393)*SIN(3*V1393))-(2*AC1393*((3/(AA1393^4))-(4/(AA1393^2))+1)*COS(2*V1393))+(2*AC1393*((1/(AA1393^2))-1)))),0)</f>
        <v>143516.48046295575</v>
      </c>
      <c r="AE1393">
        <f>IFERROR(ABS(((J1393*$C$5)/(4*Z1393))*((2*AC1393*((-(3/(AB1393^4)))+(2/(AB1393^2))+1)*SIN(2*X1393))-((1/(AB1393^3))*COS(X1393))+(((4/(AB1393^5))-((3/(AB1393^3))-AB1393))*COS(3*X1393)))),0)</f>
        <v>216457.29124616354</v>
      </c>
      <c r="AF1393">
        <f>MAX($C$8,AD1393)</f>
        <v>400000</v>
      </c>
      <c r="AG1393" s="11">
        <f>MAX(AE1393,$C$3,U1393)</f>
        <v>216457.29124616354</v>
      </c>
      <c r="AH1393" s="11">
        <f t="shared" si="260"/>
        <v>5.2088386421543245E-2</v>
      </c>
      <c r="AI1393" s="11">
        <f>(3*K1393)/($C$2*$C$3*2)</f>
        <v>-1.4999999999999999E-2</v>
      </c>
      <c r="AJ1393">
        <f t="shared" si="253"/>
        <v>0.40911999999999998</v>
      </c>
      <c r="AK1393">
        <f t="shared" si="254"/>
        <v>5.2088386421543245E-2</v>
      </c>
      <c r="AL1393">
        <f>0</f>
        <v>0</v>
      </c>
      <c r="AN1393">
        <f t="shared" si="255"/>
        <v>7.5406970831618155E-7</v>
      </c>
    </row>
    <row r="1394" spans="7:40" x14ac:dyDescent="0.25">
      <c r="G1394">
        <f>G1393+($C$6/1700)</f>
        <v>0.40941176470589152</v>
      </c>
      <c r="H1394" s="7">
        <f t="shared" si="256"/>
        <v>0.40941</v>
      </c>
      <c r="I1394" s="7">
        <f t="shared" si="261"/>
        <v>1394</v>
      </c>
      <c r="J1394" s="7">
        <f t="shared" si="262"/>
        <v>9.0150000000000343</v>
      </c>
      <c r="K1394" s="7">
        <v>-100</v>
      </c>
      <c r="L1394">
        <f>SQRT(ABS((6*J1394)/($C$2*$C$8)))</f>
        <v>5.2004807470079246E-2</v>
      </c>
      <c r="M1394">
        <f>(3*K1394)/($C$2*$C$3*2)</f>
        <v>-1.4999999999999999E-2</v>
      </c>
      <c r="N1394">
        <f t="shared" si="257"/>
        <v>5.2004807470079246E-2</v>
      </c>
      <c r="O1394">
        <f t="shared" si="258"/>
        <v>9.7979589711327184E-2</v>
      </c>
      <c r="P1394">
        <f t="shared" si="252"/>
        <v>-57686.974453775983</v>
      </c>
      <c r="Q1394">
        <f>0</f>
        <v>0</v>
      </c>
      <c r="R1394" s="12">
        <f>0</f>
        <v>0</v>
      </c>
      <c r="S1394">
        <f>0</f>
        <v>0</v>
      </c>
      <c r="T1394">
        <f>0</f>
        <v>0</v>
      </c>
      <c r="U1394">
        <f>IFERROR($C$3*S1394,0)</f>
        <v>0</v>
      </c>
      <c r="V1394">
        <f>ATAN((M1394/2)/ABS((G1394-$C$7)))</f>
        <v>-0.1255733917507256</v>
      </c>
      <c r="W1394">
        <f>SQRT(((O1394/2))^2+(ABS(G1394-$C$7))^2)</f>
        <v>7.700492052764045E-2</v>
      </c>
      <c r="X1394">
        <f>0</f>
        <v>0</v>
      </c>
      <c r="Y1394">
        <f>G1394-$C$7</f>
        <v>5.9411764705891545E-2</v>
      </c>
      <c r="Z1394">
        <f t="shared" si="259"/>
        <v>5.8602917417845781E-7</v>
      </c>
      <c r="AA1394">
        <f>W1394/$C$5</f>
        <v>3.8502460263820226</v>
      </c>
      <c r="AB1394">
        <f>Y1394/$C$5</f>
        <v>2.9705882352945774</v>
      </c>
      <c r="AC1394">
        <f>$C$4/$C$5</f>
        <v>0</v>
      </c>
      <c r="AD1394">
        <f>IFERROR(ABS(((J1394*$C$5)/(4*Z1394))*((((1/(AA1394^3))-AA1394)*SIN(V1394))-(((4/(AA1394^5))-(5/(AA1394^3))+AA1394)*SIN(3*V1394))-(2*AC1394*((3/(AA1394^4))-(4/(AA1394^2))+1)*COS(2*V1394))+(2*AC1394*((1/(AA1394^2))-1)))),0)</f>
        <v>143520.42449596425</v>
      </c>
      <c r="AE1394">
        <f>IFERROR(ABS(((J1394*$C$5)/(4*Z1394))*((2*AC1394*((-(3/(AB1394^4)))+(2/(AB1394^2))+1)*SIN(2*X1394))-((1/(AB1394^3))*COS(X1394))+(((4/(AB1394^5))-((3/(AB1394^3))-AB1394))*COS(3*X1394)))),0)</f>
        <v>218078.91780039444</v>
      </c>
      <c r="AF1394">
        <f>MAX($C$8,AD1394)</f>
        <v>400000</v>
      </c>
      <c r="AG1394" s="11">
        <f>MAX(AE1394,$C$3,U1394)</f>
        <v>218078.91780039444</v>
      </c>
      <c r="AH1394" s="11">
        <f t="shared" si="260"/>
        <v>5.2004807470079246E-2</v>
      </c>
      <c r="AI1394" s="11">
        <f>(3*K1394)/($C$2*$C$3*2)</f>
        <v>-1.4999999999999999E-2</v>
      </c>
      <c r="AJ1394">
        <f t="shared" si="253"/>
        <v>0.40941</v>
      </c>
      <c r="AK1394">
        <f t="shared" si="254"/>
        <v>5.2004807470079246E-2</v>
      </c>
      <c r="AL1394">
        <f>0</f>
        <v>0</v>
      </c>
      <c r="AN1394">
        <f t="shared" si="255"/>
        <v>7.7877307349451489E-7</v>
      </c>
    </row>
    <row r="1395" spans="7:40" x14ac:dyDescent="0.25">
      <c r="G1395">
        <f>G1394+($C$6/1700)</f>
        <v>0.40970588235295036</v>
      </c>
      <c r="H1395" s="7">
        <f t="shared" si="256"/>
        <v>0.40971000000000002</v>
      </c>
      <c r="I1395" s="7">
        <f t="shared" si="261"/>
        <v>1395</v>
      </c>
      <c r="J1395" s="7">
        <f t="shared" si="262"/>
        <v>8.9850000000000314</v>
      </c>
      <c r="K1395" s="7">
        <v>-100</v>
      </c>
      <c r="L1395">
        <f>SQRT(ABS((6*J1395)/($C$2*$C$8)))</f>
        <v>5.1918204899630435E-2</v>
      </c>
      <c r="M1395">
        <f>(3*K1395)/($C$2*$C$3*2)</f>
        <v>-1.4999999999999999E-2</v>
      </c>
      <c r="N1395">
        <f t="shared" si="257"/>
        <v>5.1918204899630435E-2</v>
      </c>
      <c r="O1395">
        <f t="shared" si="258"/>
        <v>9.7979589711327184E-2</v>
      </c>
      <c r="P1395">
        <f t="shared" si="252"/>
        <v>-57783.199665698659</v>
      </c>
      <c r="Q1395">
        <f>0</f>
        <v>0</v>
      </c>
      <c r="R1395" s="12">
        <f>0</f>
        <v>0</v>
      </c>
      <c r="S1395">
        <f>0</f>
        <v>0</v>
      </c>
      <c r="T1395">
        <f>0</f>
        <v>0</v>
      </c>
      <c r="U1395">
        <f>IFERROR($C$3*S1395,0)</f>
        <v>0</v>
      </c>
      <c r="V1395">
        <f>ATAN((M1395/2)/ABS((G1395-$C$7)))</f>
        <v>-0.12496123878893049</v>
      </c>
      <c r="W1395">
        <f>SQRT(((O1395/2))^2+(ABS(G1395-$C$7))^2)</f>
        <v>7.7232068388360248E-2</v>
      </c>
      <c r="X1395">
        <f>0</f>
        <v>0</v>
      </c>
      <c r="Y1395">
        <f>G1395-$C$7</f>
        <v>5.9705882352950379E-2</v>
      </c>
      <c r="Z1395">
        <f t="shared" si="259"/>
        <v>5.8310633877897638E-7</v>
      </c>
      <c r="AA1395">
        <f>W1395/$C$5</f>
        <v>3.8616034194180124</v>
      </c>
      <c r="AB1395">
        <f>Y1395/$C$5</f>
        <v>2.985294117647519</v>
      </c>
      <c r="AC1395">
        <f>$C$4/$C$5</f>
        <v>0</v>
      </c>
      <c r="AD1395">
        <f>IFERROR(ABS(((J1395*$C$5)/(4*Z1395))*((((1/(AA1395^3))-AA1395)*SIN(V1395))-(((4/(AA1395^5))-(5/(AA1395^3))+AA1395)*SIN(3*V1395))-(2*AC1395*((3/(AA1395^4))-(4/(AA1395^2))+1)*COS(2*V1395))+(2*AC1395*((1/(AA1395^2))-1)))),0)</f>
        <v>143535.36995317033</v>
      </c>
      <c r="AE1395">
        <f>IFERROR(ABS(((J1395*$C$5)/(4*Z1395))*((2*AC1395*((-(3/(AB1395^4)))+(2/(AB1395^2))+1)*SIN(2*X1395))-((1/(AB1395^3))*COS(X1395))+(((4/(AB1395^5))-((3/(AB1395^3))-AB1395))*COS(3*X1395)))),0)</f>
        <v>219716.08234604119</v>
      </c>
      <c r="AF1395">
        <f>MAX($C$8,AD1395)</f>
        <v>400000</v>
      </c>
      <c r="AG1395" s="11">
        <f>MAX(AE1395,$C$3,U1395)</f>
        <v>219716.08234604119</v>
      </c>
      <c r="AH1395" s="11">
        <f t="shared" si="260"/>
        <v>5.1918204899630435E-2</v>
      </c>
      <c r="AI1395" s="11">
        <f>(3*K1395)/($C$2*$C$3*2)</f>
        <v>-1.4999999999999999E-2</v>
      </c>
      <c r="AJ1395">
        <f t="shared" si="253"/>
        <v>0.40971000000000002</v>
      </c>
      <c r="AK1395">
        <f t="shared" si="254"/>
        <v>5.1918204899630435E-2</v>
      </c>
      <c r="AL1395">
        <f>0</f>
        <v>0</v>
      </c>
      <c r="AN1395">
        <f t="shared" si="255"/>
        <v>7.5159809738971172E-7</v>
      </c>
    </row>
    <row r="1396" spans="7:40" x14ac:dyDescent="0.25">
      <c r="G1396">
        <f>G1395+($C$6/1700)</f>
        <v>0.41000000000000919</v>
      </c>
      <c r="H1396" s="7">
        <f t="shared" si="256"/>
        <v>0.41</v>
      </c>
      <c r="I1396" s="7">
        <f t="shared" si="261"/>
        <v>1396</v>
      </c>
      <c r="J1396" s="7">
        <f t="shared" si="262"/>
        <v>8.956000000000035</v>
      </c>
      <c r="K1396" s="7">
        <v>-100</v>
      </c>
      <c r="L1396">
        <f>SQRT(ABS((6*J1396)/($C$2*$C$8)))</f>
        <v>5.1834351544125738E-2</v>
      </c>
      <c r="M1396">
        <f>(3*K1396)/($C$2*$C$3*2)</f>
        <v>-1.4999999999999999E-2</v>
      </c>
      <c r="N1396">
        <f t="shared" si="257"/>
        <v>5.1834351544125738E-2</v>
      </c>
      <c r="O1396">
        <f t="shared" si="258"/>
        <v>9.7979589711327184E-2</v>
      </c>
      <c r="P1396">
        <f t="shared" si="252"/>
        <v>-57876.676578970008</v>
      </c>
      <c r="Q1396">
        <f>0</f>
        <v>0</v>
      </c>
      <c r="R1396" s="12">
        <f>0</f>
        <v>0</v>
      </c>
      <c r="S1396">
        <f>0</f>
        <v>0</v>
      </c>
      <c r="T1396">
        <f>0</f>
        <v>0</v>
      </c>
      <c r="U1396">
        <f>IFERROR($C$3*S1396,0)</f>
        <v>0</v>
      </c>
      <c r="V1396">
        <f>ATAN((M1396/2)/ABS((G1396-$C$7)))</f>
        <v>-0.12435499454674254</v>
      </c>
      <c r="W1396">
        <f>SQRT(((O1396/2))^2+(ABS(G1396-$C$7))^2)</f>
        <v>7.7459666924155499E-2</v>
      </c>
      <c r="X1396">
        <f>0</f>
        <v>0</v>
      </c>
      <c r="Y1396">
        <f>G1396-$C$7</f>
        <v>6.0000000000009213E-2</v>
      </c>
      <c r="Z1396">
        <f t="shared" si="259"/>
        <v>5.8028556553648983E-7</v>
      </c>
      <c r="AA1396">
        <f>W1396/$C$5</f>
        <v>3.872983346207775</v>
      </c>
      <c r="AB1396">
        <f>Y1396/$C$5</f>
        <v>3.0000000000004605</v>
      </c>
      <c r="AC1396">
        <f>$C$4/$C$5</f>
        <v>0</v>
      </c>
      <c r="AD1396">
        <f>IFERROR(ABS(((J1396*$C$5)/(4*Z1396))*((((1/(AA1396^3))-AA1396)*SIN(V1396))-(((4/(AA1396^5))-(5/(AA1396^3))+AA1396)*SIN(3*V1396))-(2*AC1396*((3/(AA1396^4))-(4/(AA1396^2))+1)*COS(2*V1396))+(2*AC1396*((1/(AA1396^2))-1)))),0)</f>
        <v>143545.34626574157</v>
      </c>
      <c r="AE1396">
        <f>IFERROR(ABS(((J1396*$C$5)/(4*Z1396))*((2*AC1396*((-(3/(AB1396^4)))+(2/(AB1396^2))+1)*SIN(2*X1396))-((1/(AB1396^3))*COS(X1396))+(((4/(AB1396^5))-((3/(AB1396^3))-AB1396))*COS(3*X1396)))),0)</f>
        <v>221344.54636789771</v>
      </c>
      <c r="AF1396">
        <f>MAX($C$8,AD1396)</f>
        <v>400000</v>
      </c>
      <c r="AG1396" s="11">
        <f>MAX(AE1396,$C$3,U1396)</f>
        <v>221344.54636789771</v>
      </c>
      <c r="AH1396" s="11">
        <f t="shared" si="260"/>
        <v>5.1834351544125738E-2</v>
      </c>
      <c r="AI1396" s="11">
        <f>(3*K1396)/($C$2*$C$3*2)</f>
        <v>-1.4999999999999999E-2</v>
      </c>
      <c r="AJ1396">
        <f t="shared" si="253"/>
        <v>0.41</v>
      </c>
      <c r="AK1396">
        <f t="shared" si="254"/>
        <v>5.1834351544125738E-2</v>
      </c>
      <c r="AL1396">
        <f>0</f>
        <v>0</v>
      </c>
      <c r="AN1396">
        <f t="shared" si="255"/>
        <v>7.5038025360483096E-7</v>
      </c>
    </row>
    <row r="1397" spans="7:40" x14ac:dyDescent="0.25">
      <c r="G1397">
        <f>G1396+($C$6/1700)</f>
        <v>0.41029411764706802</v>
      </c>
      <c r="H1397" s="7">
        <f t="shared" si="256"/>
        <v>0.41028999999999999</v>
      </c>
      <c r="I1397" s="7">
        <f t="shared" si="261"/>
        <v>1397</v>
      </c>
      <c r="J1397" s="7">
        <f t="shared" si="262"/>
        <v>8.9270000000000334</v>
      </c>
      <c r="K1397" s="7">
        <v>-100</v>
      </c>
      <c r="L1397">
        <f>SQRT(ABS((6*J1397)/($C$2*$C$8)))</f>
        <v>5.1750362317572324E-2</v>
      </c>
      <c r="M1397">
        <f>(3*K1397)/($C$2*$C$3*2)</f>
        <v>-1.4999999999999999E-2</v>
      </c>
      <c r="N1397">
        <f t="shared" si="257"/>
        <v>5.1750362317572324E-2</v>
      </c>
      <c r="O1397">
        <f t="shared" si="258"/>
        <v>9.7979589711327184E-2</v>
      </c>
      <c r="P1397">
        <f t="shared" si="252"/>
        <v>-57970.608622798412</v>
      </c>
      <c r="Q1397">
        <f>0</f>
        <v>0</v>
      </c>
      <c r="R1397" s="12">
        <f>0</f>
        <v>0</v>
      </c>
      <c r="S1397">
        <f>0</f>
        <v>0</v>
      </c>
      <c r="T1397">
        <f>0</f>
        <v>0</v>
      </c>
      <c r="U1397">
        <f>IFERROR($C$3*S1397,0)</f>
        <v>0</v>
      </c>
      <c r="V1397">
        <f>ATAN((M1397/2)/ABS((G1397-$C$7)))</f>
        <v>-0.12375457432468814</v>
      </c>
      <c r="W1397">
        <f>SQRT(((O1397/2))^2+(ABS(G1397-$C$7))^2)</f>
        <v>7.7687712174052889E-2</v>
      </c>
      <c r="X1397">
        <f>0</f>
        <v>0</v>
      </c>
      <c r="Y1397">
        <f>G1397-$C$7</f>
        <v>6.0294117647068046E-2</v>
      </c>
      <c r="Z1397">
        <f t="shared" si="259"/>
        <v>5.7746935551121221E-7</v>
      </c>
      <c r="AA1397">
        <f>W1397/$C$5</f>
        <v>3.8843856087026443</v>
      </c>
      <c r="AB1397">
        <f>Y1397/$C$5</f>
        <v>3.0147058823534021</v>
      </c>
      <c r="AC1397">
        <f>$C$4/$C$5</f>
        <v>0</v>
      </c>
      <c r="AD1397">
        <f>IFERROR(ABS(((J1397*$C$5)/(4*Z1397))*((((1/(AA1397^3))-AA1397)*SIN(V1397))-(((4/(AA1397^5))-(5/(AA1397^3))+AA1397)*SIN(3*V1397))-(2*AC1397*((3/(AA1397^4))-(4/(AA1397^2))+1)*COS(2*V1397))+(2*AC1397*((1/(AA1397^2))-1)))),0)</f>
        <v>143558.291517276</v>
      </c>
      <c r="AE1397">
        <f>IFERROR(ABS(((J1397*$C$5)/(4*Z1397))*((2*AC1397*((-(3/(AB1397^4)))+(2/(AB1397^2))+1)*SIN(2*X1397))-((1/(AB1397^3))*COS(X1397))+(((4/(AB1397^5))-((3/(AB1397^3))-AB1397))*COS(3*X1397)))),0)</f>
        <v>222976.48834906393</v>
      </c>
      <c r="AF1397">
        <f>MAX($C$8,AD1397)</f>
        <v>400000</v>
      </c>
      <c r="AG1397" s="11">
        <f>MAX(AE1397,$C$3,U1397)</f>
        <v>222976.48834906393</v>
      </c>
      <c r="AH1397" s="11">
        <f t="shared" si="260"/>
        <v>5.1750362317572324E-2</v>
      </c>
      <c r="AI1397" s="11">
        <f>(3*K1397)/($C$2*$C$3*2)</f>
        <v>-1.4999999999999999E-2</v>
      </c>
      <c r="AJ1397">
        <f t="shared" si="253"/>
        <v>0.41028999999999999</v>
      </c>
      <c r="AK1397">
        <f t="shared" si="254"/>
        <v>5.1750362317572324E-2</v>
      </c>
      <c r="AL1397">
        <f>0</f>
        <v>0</v>
      </c>
      <c r="AN1397">
        <f t="shared" si="255"/>
        <v>7.7494999838705222E-7</v>
      </c>
    </row>
    <row r="1398" spans="7:40" x14ac:dyDescent="0.25">
      <c r="G1398">
        <f>G1397+($C$6/1700)</f>
        <v>0.41058823529412686</v>
      </c>
      <c r="H1398" s="7">
        <f t="shared" si="256"/>
        <v>0.41059000000000001</v>
      </c>
      <c r="I1398" s="7">
        <f t="shared" si="261"/>
        <v>1398</v>
      </c>
      <c r="J1398" s="7">
        <f t="shared" si="262"/>
        <v>8.8970000000000304</v>
      </c>
      <c r="K1398" s="7">
        <v>-100</v>
      </c>
      <c r="L1398">
        <f>SQRT(ABS((6*J1398)/($C$2*$C$8)))</f>
        <v>5.1663333225799607E-2</v>
      </c>
      <c r="M1398">
        <f>(3*K1398)/($C$2*$C$3*2)</f>
        <v>-1.4999999999999999E-2</v>
      </c>
      <c r="N1398">
        <f t="shared" si="257"/>
        <v>5.1663333225799607E-2</v>
      </c>
      <c r="O1398">
        <f t="shared" si="258"/>
        <v>9.7979589711327184E-2</v>
      </c>
      <c r="P1398">
        <f t="shared" si="252"/>
        <v>-58068.262589411504</v>
      </c>
      <c r="Q1398">
        <f>0</f>
        <v>0</v>
      </c>
      <c r="R1398" s="12">
        <f>0</f>
        <v>0</v>
      </c>
      <c r="S1398">
        <f>0</f>
        <v>0</v>
      </c>
      <c r="T1398">
        <f>0</f>
        <v>0</v>
      </c>
      <c r="U1398">
        <f>IFERROR($C$3*S1398,0)</f>
        <v>0</v>
      </c>
      <c r="V1398">
        <f>ATAN((M1398/2)/ABS((G1398-$C$7)))</f>
        <v>-0.12315989502608275</v>
      </c>
      <c r="W1398">
        <f>SQRT(((O1398/2))^2+(ABS(G1398-$C$7))^2)</f>
        <v>7.7916200215722056E-2</v>
      </c>
      <c r="X1398">
        <f>0</f>
        <v>0</v>
      </c>
      <c r="Y1398">
        <f>G1398-$C$7</f>
        <v>6.058823529412688E-2</v>
      </c>
      <c r="Z1398">
        <f t="shared" si="259"/>
        <v>5.7456084463742598E-7</v>
      </c>
      <c r="AA1398">
        <f>W1398/$C$5</f>
        <v>3.8958100107861027</v>
      </c>
      <c r="AB1398">
        <f>Y1398/$C$5</f>
        <v>3.0294117647063441</v>
      </c>
      <c r="AC1398">
        <f>$C$4/$C$5</f>
        <v>0</v>
      </c>
      <c r="AD1398">
        <f>IFERROR(ABS(((J1398*$C$5)/(4*Z1398))*((((1/(AA1398^3))-AA1398)*SIN(V1398))-(((4/(AA1398^5))-(5/(AA1398^3))+AA1398)*SIN(3*V1398))-(2*AC1398*((3/(AA1398^4))-(4/(AA1398^2))+1)*COS(2*V1398))+(2*AC1398*((1/(AA1398^2))-1)))),0)</f>
        <v>143582.25213524493</v>
      </c>
      <c r="AE1398">
        <f>IFERROR(ABS(((J1398*$C$5)/(4*Z1398))*((2*AC1398*((-(3/(AB1398^4)))+(2/(AB1398^2))+1)*SIN(2*X1398))-((1/(AB1398^3))*COS(X1398))+(((4/(AB1398^5))-((3/(AB1398^3))-AB1398))*COS(3*X1398)))),0)</f>
        <v>224624.61252783216</v>
      </c>
      <c r="AF1398">
        <f>MAX($C$8,AD1398)</f>
        <v>400000</v>
      </c>
      <c r="AG1398" s="11">
        <f>MAX(AE1398,$C$3,U1398)</f>
        <v>224624.61252783216</v>
      </c>
      <c r="AH1398" s="11">
        <f t="shared" si="260"/>
        <v>5.1663333225799607E-2</v>
      </c>
      <c r="AI1398" s="11">
        <f>(3*K1398)/($C$2*$C$3*2)</f>
        <v>-1.4999999999999999E-2</v>
      </c>
      <c r="AJ1398">
        <f t="shared" si="253"/>
        <v>0.41059000000000001</v>
      </c>
      <c r="AK1398">
        <f t="shared" si="254"/>
        <v>5.1663333225799607E-2</v>
      </c>
      <c r="AL1398">
        <f>0</f>
        <v>0</v>
      </c>
      <c r="AN1398">
        <f t="shared" si="255"/>
        <v>7.4789645005177691E-7</v>
      </c>
    </row>
    <row r="1399" spans="7:40" x14ac:dyDescent="0.25">
      <c r="G1399">
        <f>G1398+($C$6/1700)</f>
        <v>0.41088235294118569</v>
      </c>
      <c r="H1399" s="7">
        <f t="shared" si="256"/>
        <v>0.41088000000000002</v>
      </c>
      <c r="I1399" s="7">
        <f t="shared" si="261"/>
        <v>1399</v>
      </c>
      <c r="J1399" s="7">
        <f t="shared" si="262"/>
        <v>8.8680000000000287</v>
      </c>
      <c r="K1399" s="7">
        <v>-100</v>
      </c>
      <c r="L1399">
        <f>SQRT(ABS((6*J1399)/($C$2*$C$8)))</f>
        <v>5.1579065520809979E-2</v>
      </c>
      <c r="M1399">
        <f>(3*K1399)/($C$2*$C$3*2)</f>
        <v>-1.4999999999999999E-2</v>
      </c>
      <c r="N1399">
        <f t="shared" si="257"/>
        <v>5.1579065520809979E-2</v>
      </c>
      <c r="O1399">
        <f t="shared" si="258"/>
        <v>9.7979589711327184E-2</v>
      </c>
      <c r="P1399">
        <f t="shared" si="252"/>
        <v>-58163.132071278531</v>
      </c>
      <c r="Q1399">
        <f>0</f>
        <v>0</v>
      </c>
      <c r="R1399" s="12">
        <f>0</f>
        <v>0</v>
      </c>
      <c r="S1399">
        <f>0</f>
        <v>0</v>
      </c>
      <c r="T1399">
        <f>0</f>
        <v>0</v>
      </c>
      <c r="U1399">
        <f>IFERROR($C$3*S1399,0)</f>
        <v>0</v>
      </c>
      <c r="V1399">
        <f>ATAN((M1399/2)/ABS((G1399-$C$7)))</f>
        <v>-0.1225708751194952</v>
      </c>
      <c r="W1399">
        <f>SQRT(((O1399/2))^2+(ABS(G1399-$C$7))^2)</f>
        <v>7.8145127165134914E-2</v>
      </c>
      <c r="X1399">
        <f>0</f>
        <v>0</v>
      </c>
      <c r="Y1399">
        <f>G1399-$C$7</f>
        <v>6.0882352941185713E-2</v>
      </c>
      <c r="Z1399">
        <f t="shared" si="259"/>
        <v>5.7175394129818056E-7</v>
      </c>
      <c r="AA1399">
        <f>W1399/$C$5</f>
        <v>3.9072563582567454</v>
      </c>
      <c r="AB1399">
        <f>Y1399/$C$5</f>
        <v>3.0441176470592857</v>
      </c>
      <c r="AC1399">
        <f>$C$4/$C$5</f>
        <v>0</v>
      </c>
      <c r="AD1399">
        <f>IFERROR(ABS(((J1399*$C$5)/(4*Z1399))*((((1/(AA1399^3))-AA1399)*SIN(V1399))-(((4/(AA1399^5))-(5/(AA1399^3))+AA1399)*SIN(3*V1399))-(2*AC1399*((3/(AA1399^4))-(4/(AA1399^2))+1)*COS(2*V1399))+(2*AC1399*((1/(AA1399^2))-1)))),0)</f>
        <v>143601.09724476896</v>
      </c>
      <c r="AE1399">
        <f>IFERROR(ABS(((J1399*$C$5)/(4*Z1399))*((2*AC1399*((-(3/(AB1399^4)))+(2/(AB1399^2))+1)*SIN(2*X1399))-((1/(AB1399^3))*COS(X1399))+(((4/(AB1399^5))-((3/(AB1399^3))-AB1399))*COS(3*X1399)))),0)</f>
        <v>226263.88875549007</v>
      </c>
      <c r="AF1399">
        <f>MAX($C$8,AD1399)</f>
        <v>400000</v>
      </c>
      <c r="AG1399" s="11">
        <f>MAX(AE1399,$C$3,U1399)</f>
        <v>226263.88875549007</v>
      </c>
      <c r="AH1399" s="11">
        <f t="shared" si="260"/>
        <v>5.1579065520809979E-2</v>
      </c>
      <c r="AI1399" s="11">
        <f>(3*K1399)/($C$2*$C$3*2)</f>
        <v>-1.4999999999999999E-2</v>
      </c>
      <c r="AJ1399">
        <f t="shared" si="253"/>
        <v>0.41088000000000002</v>
      </c>
      <c r="AK1399">
        <f t="shared" si="254"/>
        <v>5.1579065520809979E-2</v>
      </c>
      <c r="AL1399">
        <f>0</f>
        <v>0</v>
      </c>
      <c r="AN1399">
        <f t="shared" si="255"/>
        <v>7.7237620367271217E-7</v>
      </c>
    </row>
    <row r="1400" spans="7:40" x14ac:dyDescent="0.25">
      <c r="G1400">
        <f>G1399+($C$6/1700)</f>
        <v>0.41117647058824452</v>
      </c>
      <c r="H1400" s="7">
        <f t="shared" si="256"/>
        <v>0.41117999999999999</v>
      </c>
      <c r="I1400" s="7">
        <f t="shared" si="261"/>
        <v>1400</v>
      </c>
      <c r="J1400" s="7">
        <f t="shared" si="262"/>
        <v>8.8380000000000329</v>
      </c>
      <c r="K1400" s="7">
        <v>-100</v>
      </c>
      <c r="L1400">
        <f>SQRT(ABS((6*J1400)/($C$2*$C$8)))</f>
        <v>5.1491746911519809E-2</v>
      </c>
      <c r="M1400">
        <f>(3*K1400)/($C$2*$C$3*2)</f>
        <v>-1.4999999999999999E-2</v>
      </c>
      <c r="N1400">
        <f t="shared" si="257"/>
        <v>5.1491746911519809E-2</v>
      </c>
      <c r="O1400">
        <f t="shared" si="258"/>
        <v>9.7979589711327184E-2</v>
      </c>
      <c r="P1400">
        <f t="shared" si="252"/>
        <v>-58261.763873636133</v>
      </c>
      <c r="Q1400">
        <f>0</f>
        <v>0</v>
      </c>
      <c r="R1400" s="12">
        <f>0</f>
        <v>0</v>
      </c>
      <c r="S1400">
        <f>0</f>
        <v>0</v>
      </c>
      <c r="T1400">
        <f>0</f>
        <v>0</v>
      </c>
      <c r="U1400">
        <f>IFERROR($C$3*S1400,0)</f>
        <v>0</v>
      </c>
      <c r="V1400">
        <f>ATAN((M1400/2)/ABS((G1400-$C$7)))</f>
        <v>-0.12198743460225638</v>
      </c>
      <c r="W1400">
        <f>SQRT(((O1400/2))^2+(ABS(G1400-$C$7))^2)</f>
        <v>7.8374489176225914E-2</v>
      </c>
      <c r="X1400">
        <f>0</f>
        <v>0</v>
      </c>
      <c r="Y1400">
        <f>G1400-$C$7</f>
        <v>6.1176470588244547E-2</v>
      </c>
      <c r="Z1400">
        <f t="shared" si="259"/>
        <v>5.6885507400501724E-7</v>
      </c>
      <c r="AA1400">
        <f>W1400/$C$5</f>
        <v>3.9187244588112957</v>
      </c>
      <c r="AB1400">
        <f>Y1400/$C$5</f>
        <v>3.0588235294122272</v>
      </c>
      <c r="AC1400">
        <f>$C$4/$C$5</f>
        <v>0</v>
      </c>
      <c r="AD1400">
        <f>IFERROR(ABS(((J1400*$C$5)/(4*Z1400))*((((1/(AA1400^3))-AA1400)*SIN(V1400))-(((4/(AA1400^5))-(5/(AA1400^3))+AA1400)*SIN(3*V1400))-(2*AC1400*((3/(AA1400^4))-(4/(AA1400^2))+1)*COS(2*V1400))+(2*AC1400*((1/(AA1400^2))-1)))),0)</f>
        <v>143630.97248957169</v>
      </c>
      <c r="AE1400">
        <f>IFERROR(ABS(((J1400*$C$5)/(4*Z1400))*((2*AC1400*((-(3/(AB1400^4)))+(2/(AB1400^2))+1)*SIN(2*X1400))-((1/(AB1400^3))*COS(X1400))+(((4/(AB1400^5))-((3/(AB1400^3))-AB1400))*COS(3*X1400)))),0)</f>
        <v>227919.7810527696</v>
      </c>
      <c r="AF1400">
        <f>MAX($C$8,AD1400)</f>
        <v>400000</v>
      </c>
      <c r="AG1400" s="11">
        <f>MAX(AE1400,$C$3,U1400)</f>
        <v>227919.7810527696</v>
      </c>
      <c r="AH1400" s="11">
        <f t="shared" si="260"/>
        <v>5.1491746911519809E-2</v>
      </c>
      <c r="AI1400" s="11">
        <f>(3*K1400)/($C$2*$C$3*2)</f>
        <v>-1.4999999999999999E-2</v>
      </c>
      <c r="AJ1400">
        <f t="shared" si="253"/>
        <v>0.41117999999999999</v>
      </c>
      <c r="AK1400">
        <f t="shared" si="254"/>
        <v>5.1491746911519809E-2</v>
      </c>
      <c r="AL1400">
        <f>0</f>
        <v>0</v>
      </c>
      <c r="AN1400">
        <f t="shared" si="255"/>
        <v>7.4540437012406212E-7</v>
      </c>
    </row>
    <row r="1401" spans="7:40" x14ac:dyDescent="0.25">
      <c r="G1401">
        <f>G1400+($C$6/1700)</f>
        <v>0.41147058823530336</v>
      </c>
      <c r="H1401" s="7">
        <f t="shared" si="256"/>
        <v>0.41147</v>
      </c>
      <c r="I1401" s="7">
        <f t="shared" si="261"/>
        <v>1401</v>
      </c>
      <c r="J1401" s="7">
        <f t="shared" si="262"/>
        <v>8.8090000000000312</v>
      </c>
      <c r="K1401" s="7">
        <v>-100</v>
      </c>
      <c r="L1401">
        <f>SQRT(ABS((6*J1401)/($C$2*$C$8)))</f>
        <v>5.1407197939588277E-2</v>
      </c>
      <c r="M1401">
        <f>(3*K1401)/($C$2*$C$3*2)</f>
        <v>-1.4999999999999999E-2</v>
      </c>
      <c r="N1401">
        <f t="shared" si="257"/>
        <v>5.1407197939588277E-2</v>
      </c>
      <c r="O1401">
        <f t="shared" si="258"/>
        <v>9.7979589711327184E-2</v>
      </c>
      <c r="P1401">
        <f t="shared" si="252"/>
        <v>-58357.58649062107</v>
      </c>
      <c r="Q1401">
        <f>0</f>
        <v>0</v>
      </c>
      <c r="R1401" s="12">
        <f>0</f>
        <v>0</v>
      </c>
      <c r="S1401">
        <f>0</f>
        <v>0</v>
      </c>
      <c r="T1401">
        <f>0</f>
        <v>0</v>
      </c>
      <c r="U1401">
        <f>IFERROR($C$3*S1401,0)</f>
        <v>0</v>
      </c>
      <c r="V1401">
        <f>ATAN((M1401/2)/ABS((G1401-$C$7)))</f>
        <v>-0.12140949496497877</v>
      </c>
      <c r="W1401">
        <f>SQRT(((O1401/2))^2+(ABS(G1401-$C$7))^2)</f>
        <v>7.8604282440552953E-2</v>
      </c>
      <c r="X1401">
        <f>0</f>
        <v>0</v>
      </c>
      <c r="Y1401">
        <f>G1401-$C$7</f>
        <v>6.1470588235303381E-2</v>
      </c>
      <c r="Z1401">
        <f t="shared" si="259"/>
        <v>5.6605750831229341E-7</v>
      </c>
      <c r="AA1401">
        <f>W1401/$C$5</f>
        <v>3.9302141220276474</v>
      </c>
      <c r="AB1401">
        <f>Y1401/$C$5</f>
        <v>3.0735294117651688</v>
      </c>
      <c r="AC1401">
        <f>$C$4/$C$5</f>
        <v>0</v>
      </c>
      <c r="AD1401">
        <f>IFERROR(ABS(((J1401*$C$5)/(4*Z1401))*((((1/(AA1401^3))-AA1401)*SIN(V1401))-(((4/(AA1401^5))-(5/(AA1401^3))+AA1401)*SIN(3*V1401))-(2*AC1401*((3/(AA1401^4))-(4/(AA1401^2))+1)*COS(2*V1401))+(2*AC1401*((1/(AA1401^2))-1)))),0)</f>
        <v>143655.6356936901</v>
      </c>
      <c r="AE1401">
        <f>IFERROR(ABS(((J1401*$C$5)/(4*Z1401))*((2*AC1401*((-(3/(AB1401^4)))+(2/(AB1401^2))+1)*SIN(2*X1401))-((1/(AB1401^3))*COS(X1401))+(((4/(AB1401^5))-((3/(AB1401^3))-AB1401))*COS(3*X1401)))),0)</f>
        <v>229566.71941108754</v>
      </c>
      <c r="AF1401">
        <f>MAX($C$8,AD1401)</f>
        <v>400000</v>
      </c>
      <c r="AG1401" s="11">
        <f>MAX(AE1401,$C$3,U1401)</f>
        <v>229566.71941108754</v>
      </c>
      <c r="AH1401" s="11">
        <f t="shared" si="260"/>
        <v>5.1407197939588277E-2</v>
      </c>
      <c r="AI1401" s="11">
        <f>(3*K1401)/($C$2*$C$3*2)</f>
        <v>-1.4999999999999999E-2</v>
      </c>
      <c r="AJ1401">
        <f t="shared" si="253"/>
        <v>0.41147</v>
      </c>
      <c r="AK1401">
        <f t="shared" si="254"/>
        <v>5.1407197939588277E-2</v>
      </c>
      <c r="AL1401">
        <f>0</f>
        <v>0</v>
      </c>
      <c r="AN1401">
        <f t="shared" si="255"/>
        <v>7.4417639038070099E-7</v>
      </c>
    </row>
    <row r="1402" spans="7:40" x14ac:dyDescent="0.25">
      <c r="G1402">
        <f>G1401+($C$6/1700)</f>
        <v>0.41176470588236219</v>
      </c>
      <c r="H1402" s="7">
        <f t="shared" si="256"/>
        <v>0.41176000000000001</v>
      </c>
      <c r="I1402" s="7">
        <f t="shared" si="261"/>
        <v>1402</v>
      </c>
      <c r="J1402" s="7">
        <f t="shared" si="262"/>
        <v>8.7800000000000296</v>
      </c>
      <c r="K1402" s="7">
        <v>-100</v>
      </c>
      <c r="L1402">
        <f>SQRT(ABS((6*J1402)/($C$2*$C$8)))</f>
        <v>5.1322509681425446E-2</v>
      </c>
      <c r="M1402">
        <f>(3*K1402)/($C$2*$C$3*2)</f>
        <v>-1.4999999999999999E-2</v>
      </c>
      <c r="N1402">
        <f t="shared" si="257"/>
        <v>5.1322509681425446E-2</v>
      </c>
      <c r="O1402">
        <f t="shared" si="258"/>
        <v>9.7979589711327184E-2</v>
      </c>
      <c r="P1402">
        <f t="shared" si="252"/>
        <v>-58453.883464037899</v>
      </c>
      <c r="Q1402">
        <f>0</f>
        <v>0</v>
      </c>
      <c r="R1402" s="12">
        <f>0</f>
        <v>0</v>
      </c>
      <c r="S1402">
        <f>0</f>
        <v>0</v>
      </c>
      <c r="T1402">
        <f>0</f>
        <v>0</v>
      </c>
      <c r="U1402">
        <f>IFERROR($C$3*S1402,0)</f>
        <v>0</v>
      </c>
      <c r="V1402">
        <f>ATAN((M1402/2)/ABS((G1402-$C$7)))</f>
        <v>-0.12083697915705421</v>
      </c>
      <c r="W1402">
        <f>SQRT(((O1402/2))^2+(ABS(G1402-$C$7))^2)</f>
        <v>7.8834503186959407E-2</v>
      </c>
      <c r="X1402">
        <f>0</f>
        <v>0</v>
      </c>
      <c r="Y1402">
        <f>G1402-$C$7</f>
        <v>6.1764705882362214E-2</v>
      </c>
      <c r="Z1402">
        <f t="shared" si="259"/>
        <v>5.6326454375364607E-7</v>
      </c>
      <c r="AA1402">
        <f>W1402/$C$5</f>
        <v>3.9417251593479703</v>
      </c>
      <c r="AB1402">
        <f>Y1402/$C$5</f>
        <v>3.0882352941181108</v>
      </c>
      <c r="AC1402">
        <f>$C$4/$C$5</f>
        <v>0</v>
      </c>
      <c r="AD1402">
        <f>IFERROR(ABS(((J1402*$C$5)/(4*Z1402))*((((1/(AA1402^3))-AA1402)*SIN(V1402))-(((4/(AA1402^5))-(5/(AA1402^3))+AA1402)*SIN(3*V1402))-(2*AC1402*((3/(AA1402^4))-(4/(AA1402^2))+1)*COS(2*V1402))+(2*AC1402*((1/(AA1402^2))-1)))),0)</f>
        <v>143683.16455447036</v>
      </c>
      <c r="AE1402">
        <f>IFERROR(ABS(((J1402*$C$5)/(4*Z1402))*((2*AC1402*((-(3/(AB1402^4)))+(2/(AB1402^2))+1)*SIN(2*X1402))-((1/(AB1402^3))*COS(X1402))+(((4/(AB1402^5))-((3/(AB1402^3))-AB1402))*COS(3*X1402)))),0)</f>
        <v>231217.54240608099</v>
      </c>
      <c r="AF1402">
        <f>MAX($C$8,AD1402)</f>
        <v>400000</v>
      </c>
      <c r="AG1402" s="11">
        <f>MAX(AE1402,$C$3,U1402)</f>
        <v>231217.54240608099</v>
      </c>
      <c r="AH1402" s="11">
        <f t="shared" si="260"/>
        <v>5.1322509681425446E-2</v>
      </c>
      <c r="AI1402" s="11">
        <f>(3*K1402)/($C$2*$C$3*2)</f>
        <v>-1.4999999999999999E-2</v>
      </c>
      <c r="AJ1402">
        <f t="shared" si="253"/>
        <v>0.41176000000000001</v>
      </c>
      <c r="AK1402">
        <f t="shared" si="254"/>
        <v>5.1322509681425446E-2</v>
      </c>
      <c r="AL1402">
        <f>0</f>
        <v>0</v>
      </c>
      <c r="AN1402">
        <f t="shared" si="255"/>
        <v>7.6852130744688667E-7</v>
      </c>
    </row>
    <row r="1403" spans="7:40" x14ac:dyDescent="0.25">
      <c r="G1403">
        <f>G1402+($C$6/1700)</f>
        <v>0.41205882352942103</v>
      </c>
      <c r="H1403" s="7">
        <f t="shared" si="256"/>
        <v>0.41205999999999998</v>
      </c>
      <c r="I1403" s="7">
        <f t="shared" si="261"/>
        <v>1403</v>
      </c>
      <c r="J1403" s="7">
        <f t="shared" si="262"/>
        <v>8.750000000000032</v>
      </c>
      <c r="K1403" s="7">
        <v>-100</v>
      </c>
      <c r="L1403">
        <f>SQRT(ABS((6*J1403)/($C$2*$C$8)))</f>
        <v>5.1234753829798085E-2</v>
      </c>
      <c r="M1403">
        <f>(3*K1403)/($C$2*$C$3*2)</f>
        <v>-1.4999999999999999E-2</v>
      </c>
      <c r="N1403">
        <f t="shared" si="257"/>
        <v>5.1234753829798085E-2</v>
      </c>
      <c r="O1403">
        <f t="shared" si="258"/>
        <v>9.7979589711327184E-2</v>
      </c>
      <c r="P1403">
        <f t="shared" si="252"/>
        <v>-58554.004376911878</v>
      </c>
      <c r="Q1403">
        <f>0</f>
        <v>0</v>
      </c>
      <c r="R1403" s="12">
        <f>0</f>
        <v>0</v>
      </c>
      <c r="S1403">
        <f>0</f>
        <v>0</v>
      </c>
      <c r="T1403">
        <f>0</f>
        <v>0</v>
      </c>
      <c r="U1403">
        <f>IFERROR($C$3*S1403,0)</f>
        <v>0</v>
      </c>
      <c r="V1403">
        <f>ATAN((M1403/2)/ABS((G1403-$C$7)))</f>
        <v>-0.12026981155309914</v>
      </c>
      <c r="W1403">
        <f>SQRT(((O1403/2))^2+(ABS(G1403-$C$7))^2)</f>
        <v>7.9065147681237069E-2</v>
      </c>
      <c r="X1403">
        <f>0</f>
        <v>0</v>
      </c>
      <c r="Y1403">
        <f>G1403-$C$7</f>
        <v>6.2058823529421048E-2</v>
      </c>
      <c r="Z1403">
        <f t="shared" si="259"/>
        <v>5.6038012001341865E-7</v>
      </c>
      <c r="AA1403">
        <f>W1403/$C$5</f>
        <v>3.9532573840618532</v>
      </c>
      <c r="AB1403">
        <f>Y1403/$C$5</f>
        <v>3.1029411764710524</v>
      </c>
      <c r="AC1403">
        <f>$C$4/$C$5</f>
        <v>0</v>
      </c>
      <c r="AD1403">
        <f>IFERROR(ABS(((J1403*$C$5)/(4*Z1403))*((((1/(AA1403^3))-AA1403)*SIN(V1403))-(((4/(AA1403^5))-(5/(AA1403^3))+AA1403)*SIN(3*V1403))-(2*AC1403*((3/(AA1403^4))-(4/(AA1403^2))+1)*COS(2*V1403))+(2*AC1403*((1/(AA1403^2))-1)))),0)</f>
        <v>143721.75205221609</v>
      </c>
      <c r="AE1403">
        <f>IFERROR(ABS(((J1403*$C$5)/(4*Z1403))*((2*AC1403*((-(3/(AB1403^4)))+(2/(AB1403^2))+1)*SIN(2*X1403))-((1/(AB1403^3))*COS(X1403))+(((4/(AB1403^5))-((3/(AB1403^3))-AB1403))*COS(3*X1403)))),0)</f>
        <v>232885.63650100987</v>
      </c>
      <c r="AF1403">
        <f>MAX($C$8,AD1403)</f>
        <v>400000</v>
      </c>
      <c r="AG1403" s="11">
        <f>MAX(AE1403,$C$3,U1403)</f>
        <v>232885.63650100987</v>
      </c>
      <c r="AH1403" s="11">
        <f t="shared" si="260"/>
        <v>5.1234753829798085E-2</v>
      </c>
      <c r="AI1403" s="11">
        <f>(3*K1403)/($C$2*$C$3*2)</f>
        <v>-1.4999999999999999E-2</v>
      </c>
      <c r="AJ1403">
        <f t="shared" si="253"/>
        <v>0.41205999999999998</v>
      </c>
      <c r="AK1403">
        <f t="shared" si="254"/>
        <v>5.1234753829798085E-2</v>
      </c>
      <c r="AL1403">
        <f>0</f>
        <v>0</v>
      </c>
      <c r="AN1403">
        <f t="shared" si="255"/>
        <v>7.4167181084361649E-7</v>
      </c>
    </row>
    <row r="1404" spans="7:40" x14ac:dyDescent="0.25">
      <c r="G1404">
        <f>G1403+($C$6/1700)</f>
        <v>0.41235294117647986</v>
      </c>
      <c r="H1404" s="7">
        <f t="shared" si="256"/>
        <v>0.41234999999999999</v>
      </c>
      <c r="I1404" s="7">
        <f t="shared" si="261"/>
        <v>1404</v>
      </c>
      <c r="J1404" s="7">
        <f t="shared" si="262"/>
        <v>8.7210000000000303</v>
      </c>
      <c r="K1404" s="7">
        <v>-100</v>
      </c>
      <c r="L1404">
        <f>SQRT(ABS((6*J1404)/($C$2*$C$8)))</f>
        <v>5.1149780058178246E-2</v>
      </c>
      <c r="M1404">
        <f>(3*K1404)/($C$2*$C$3*2)</f>
        <v>-1.4999999999999999E-2</v>
      </c>
      <c r="N1404">
        <f t="shared" si="257"/>
        <v>5.1149780058178246E-2</v>
      </c>
      <c r="O1404">
        <f t="shared" si="258"/>
        <v>9.7979589711327184E-2</v>
      </c>
      <c r="P1404">
        <f t="shared" si="252"/>
        <v>-58651.278589815469</v>
      </c>
      <c r="Q1404">
        <f>0</f>
        <v>0</v>
      </c>
      <c r="R1404" s="12">
        <f>0</f>
        <v>0</v>
      </c>
      <c r="S1404">
        <f>0</f>
        <v>0</v>
      </c>
      <c r="T1404">
        <f>0</f>
        <v>0</v>
      </c>
      <c r="U1404">
        <f>IFERROR($C$3*S1404,0)</f>
        <v>0</v>
      </c>
      <c r="V1404">
        <f>ATAN((M1404/2)/ABS((G1404-$C$7)))</f>
        <v>-0.11970791792031683</v>
      </c>
      <c r="W1404">
        <f>SQRT(((O1404/2))^2+(ABS(G1404-$C$7))^2)</f>
        <v>7.9296212225790225E-2</v>
      </c>
      <c r="X1404">
        <f>0</f>
        <v>0</v>
      </c>
      <c r="Y1404">
        <f>G1404-$C$7</f>
        <v>6.2352941176479881E-2</v>
      </c>
      <c r="Z1404">
        <f t="shared" si="259"/>
        <v>5.5759653985921752E-7</v>
      </c>
      <c r="AA1404">
        <f>W1404/$C$5</f>
        <v>3.964810611289511</v>
      </c>
      <c r="AB1404">
        <f>Y1404/$C$5</f>
        <v>3.117647058823994</v>
      </c>
      <c r="AC1404">
        <f>$C$4/$C$5</f>
        <v>0</v>
      </c>
      <c r="AD1404">
        <f>IFERROR(ABS(((J1404*$C$5)/(4*Z1404))*((((1/(AA1404^3))-AA1404)*SIN(V1404))-(((4/(AA1404^5))-(5/(AA1404^3))+AA1404)*SIN(3*V1404))-(2*AC1404*((3/(AA1404^4))-(4/(AA1404^2))+1)*COS(2*V1404))+(2*AC1404*((1/(AA1404^2))-1)))),0)</f>
        <v>143754.98505419394</v>
      </c>
      <c r="AE1404">
        <f>IFERROR(ABS(((J1404*$C$5)/(4*Z1404))*((2*AC1404*((-(3/(AB1404^4)))+(2/(AB1404^2))+1)*SIN(2*X1404))-((1/(AB1404^3))*COS(X1404))+(((4/(AB1404^5))-((3/(AB1404^3))-AB1404))*COS(3*X1404)))),0)</f>
        <v>234544.60738483269</v>
      </c>
      <c r="AF1404">
        <f>MAX($C$8,AD1404)</f>
        <v>400000</v>
      </c>
      <c r="AG1404" s="11">
        <f>MAX(AE1404,$C$3,U1404)</f>
        <v>234544.60738483269</v>
      </c>
      <c r="AH1404" s="11">
        <f t="shared" si="260"/>
        <v>5.1149780058178246E-2</v>
      </c>
      <c r="AI1404" s="11">
        <f>(3*K1404)/($C$2*$C$3*2)</f>
        <v>-1.4999999999999999E-2</v>
      </c>
      <c r="AJ1404">
        <f t="shared" si="253"/>
        <v>0.41234999999999999</v>
      </c>
      <c r="AK1404">
        <f t="shared" si="254"/>
        <v>5.1149780058178246E-2</v>
      </c>
      <c r="AL1404">
        <f>0</f>
        <v>0</v>
      </c>
      <c r="AN1404">
        <f t="shared" si="255"/>
        <v>7.6592591025509108E-7</v>
      </c>
    </row>
    <row r="1405" spans="7:40" x14ac:dyDescent="0.25">
      <c r="G1405">
        <f>G1404+($C$6/1700)</f>
        <v>0.41264705882353869</v>
      </c>
      <c r="H1405" s="7">
        <f t="shared" si="256"/>
        <v>0.41265000000000002</v>
      </c>
      <c r="I1405" s="7">
        <f t="shared" si="261"/>
        <v>1405</v>
      </c>
      <c r="J1405" s="7">
        <f t="shared" si="262"/>
        <v>8.6910000000000274</v>
      </c>
      <c r="K1405" s="7">
        <v>-100</v>
      </c>
      <c r="L1405">
        <f>SQRT(ABS((6*J1405)/($C$2*$C$8)))</f>
        <v>5.1061727350335574E-2</v>
      </c>
      <c r="M1405">
        <f>(3*K1405)/($C$2*$C$3*2)</f>
        <v>-1.4999999999999999E-2</v>
      </c>
      <c r="N1405">
        <f t="shared" si="257"/>
        <v>5.1061727350335574E-2</v>
      </c>
      <c r="O1405">
        <f t="shared" si="258"/>
        <v>9.7979589711327184E-2</v>
      </c>
      <c r="P1405">
        <f t="shared" si="252"/>
        <v>-58752.41899704915</v>
      </c>
      <c r="Q1405">
        <f>0</f>
        <v>0</v>
      </c>
      <c r="R1405" s="12">
        <f>0</f>
        <v>0</v>
      </c>
      <c r="S1405">
        <f>0</f>
        <v>0</v>
      </c>
      <c r="T1405">
        <f>0</f>
        <v>0</v>
      </c>
      <c r="U1405">
        <f>IFERROR($C$3*S1405,0)</f>
        <v>0</v>
      </c>
      <c r="V1405">
        <f>ATAN((M1405/2)/ABS((G1405-$C$7)))</f>
        <v>-0.11915122538674799</v>
      </c>
      <c r="W1405">
        <f>SQRT(((O1405/2))^2+(ABS(G1405-$C$7))^2)</f>
        <v>7.9527693159300944E-2</v>
      </c>
      <c r="X1405">
        <f>0</f>
        <v>0</v>
      </c>
      <c r="Y1405">
        <f>G1405-$C$7</f>
        <v>6.2647058823538715E-2</v>
      </c>
      <c r="Z1405">
        <f t="shared" si="259"/>
        <v>5.5472184050220984E-7</v>
      </c>
      <c r="AA1405">
        <f>W1405/$C$5</f>
        <v>3.9763846579650473</v>
      </c>
      <c r="AB1405">
        <f>Y1405/$C$5</f>
        <v>3.1323529411769355</v>
      </c>
      <c r="AC1405">
        <f>$C$4/$C$5</f>
        <v>0</v>
      </c>
      <c r="AD1405">
        <f>IFERROR(ABS(((J1405*$C$5)/(4*Z1405))*((((1/(AA1405^3))-AA1405)*SIN(V1405))-(((4/(AA1405^5))-(5/(AA1405^3))+AA1405)*SIN(3*V1405))-(2*AC1405*((3/(AA1405^4))-(4/(AA1405^2))+1)*COS(2*V1405))+(2*AC1405*((1/(AA1405^2))-1)))),0)</f>
        <v>143799.30101002721</v>
      </c>
      <c r="AE1405">
        <f>IFERROR(ABS(((J1405*$C$5)/(4*Z1405))*((2*AC1405*((-(3/(AB1405^4)))+(2/(AB1405^2))+1)*SIN(2*X1405))-((1/(AB1405^3))*COS(X1405))+(((4/(AB1405^5))-((3/(AB1405^3))-AB1405))*COS(3*X1405)))),0)</f>
        <v>236221.29159725664</v>
      </c>
      <c r="AF1405">
        <f>MAX($C$8,AD1405)</f>
        <v>400000</v>
      </c>
      <c r="AG1405" s="11">
        <f>MAX(AE1405,$C$3,U1405)</f>
        <v>236221.29159725664</v>
      </c>
      <c r="AH1405" s="11">
        <f t="shared" si="260"/>
        <v>5.1061727350335574E-2</v>
      </c>
      <c r="AI1405" s="11">
        <f>(3*K1405)/($C$2*$C$3*2)</f>
        <v>-1.4999999999999999E-2</v>
      </c>
      <c r="AJ1405">
        <f t="shared" si="253"/>
        <v>0.41265000000000002</v>
      </c>
      <c r="AK1405">
        <f t="shared" si="254"/>
        <v>5.1061727350335574E-2</v>
      </c>
      <c r="AL1405">
        <f>0</f>
        <v>0</v>
      </c>
      <c r="AN1405">
        <f t="shared" si="255"/>
        <v>7.391587447902107E-7</v>
      </c>
    </row>
    <row r="1406" spans="7:40" x14ac:dyDescent="0.25">
      <c r="G1406">
        <f>G1405+($C$6/1700)</f>
        <v>0.41294117647059753</v>
      </c>
      <c r="H1406" s="7">
        <f t="shared" si="256"/>
        <v>0.41293999999999997</v>
      </c>
      <c r="I1406" s="7">
        <f t="shared" si="261"/>
        <v>1406</v>
      </c>
      <c r="J1406" s="7">
        <f t="shared" si="262"/>
        <v>8.662000000000031</v>
      </c>
      <c r="K1406" s="7">
        <v>-100</v>
      </c>
      <c r="L1406">
        <f>SQRT(ABS((6*J1406)/($C$2*$C$8)))</f>
        <v>5.0976465157953128E-2</v>
      </c>
      <c r="M1406">
        <f>(3*K1406)/($C$2*$C$3*2)</f>
        <v>-1.4999999999999999E-2</v>
      </c>
      <c r="N1406">
        <f t="shared" si="257"/>
        <v>5.0976465157953128E-2</v>
      </c>
      <c r="O1406">
        <f t="shared" si="258"/>
        <v>9.7979589711327184E-2</v>
      </c>
      <c r="P1406">
        <f t="shared" si="252"/>
        <v>-58850.687090686835</v>
      </c>
      <c r="Q1406">
        <f>0</f>
        <v>0</v>
      </c>
      <c r="R1406" s="12">
        <f>0</f>
        <v>0</v>
      </c>
      <c r="S1406">
        <f>0</f>
        <v>0</v>
      </c>
      <c r="T1406">
        <f>0</f>
        <v>0</v>
      </c>
      <c r="U1406">
        <f>IFERROR($C$3*S1406,0)</f>
        <v>0</v>
      </c>
      <c r="V1406">
        <f>ATAN((M1406/2)/ABS((G1406-$C$7)))</f>
        <v>-0.11859966241038174</v>
      </c>
      <c r="W1406">
        <f>SQRT(((O1406/2))^2+(ABS(G1406-$C$7))^2)</f>
        <v>7.9759586856395545E-2</v>
      </c>
      <c r="X1406">
        <f>0</f>
        <v>0</v>
      </c>
      <c r="Y1406">
        <f>G1406-$C$7</f>
        <v>6.2941176470597548E-2</v>
      </c>
      <c r="Z1406">
        <f t="shared" si="259"/>
        <v>5.5194767649773943E-7</v>
      </c>
      <c r="AA1406">
        <f>W1406/$C$5</f>
        <v>3.9879793428197772</v>
      </c>
      <c r="AB1406">
        <f>Y1406/$C$5</f>
        <v>3.1470588235298775</v>
      </c>
      <c r="AC1406">
        <f>$C$4/$C$5</f>
        <v>0</v>
      </c>
      <c r="AD1406">
        <f>IFERROR(ABS(((J1406*$C$5)/(4*Z1406))*((((1/(AA1406^3))-AA1406)*SIN(V1406))-(((4/(AA1406^5))-(5/(AA1406^3))+AA1406)*SIN(3*V1406))-(2*AC1406*((3/(AA1406^4))-(4/(AA1406^2))+1)*COS(2*V1406))+(2*AC1406*((1/(AA1406^2))-1)))),0)</f>
        <v>143838.16824045393</v>
      </c>
      <c r="AE1406">
        <f>IFERROR(ABS(((J1406*$C$5)/(4*Z1406))*((2*AC1406*((-(3/(AB1406^4)))+(2/(AB1406^2))+1)*SIN(2*X1406))-((1/(AB1406^3))*COS(X1406))+(((4/(AB1406^5))-((3/(AB1406^3))-AB1406))*COS(3*X1406)))),0)</f>
        <v>237888.73229018349</v>
      </c>
      <c r="AF1406">
        <f>MAX($C$8,AD1406)</f>
        <v>400000</v>
      </c>
      <c r="AG1406" s="11">
        <f>MAX(AE1406,$C$3,U1406)</f>
        <v>237888.73229018349</v>
      </c>
      <c r="AH1406" s="11">
        <f t="shared" si="260"/>
        <v>5.0976465157953128E-2</v>
      </c>
      <c r="AI1406" s="11">
        <f>(3*K1406)/($C$2*$C$3*2)</f>
        <v>-1.4999999999999999E-2</v>
      </c>
      <c r="AJ1406">
        <f t="shared" si="253"/>
        <v>0.41293999999999997</v>
      </c>
      <c r="AK1406">
        <f t="shared" si="254"/>
        <v>5.0976465157953128E-2</v>
      </c>
      <c r="AL1406">
        <f>0</f>
        <v>0</v>
      </c>
      <c r="AN1406">
        <f t="shared" si="255"/>
        <v>7.633216884119627E-7</v>
      </c>
    </row>
    <row r="1407" spans="7:40" x14ac:dyDescent="0.25">
      <c r="G1407">
        <f>G1406+($C$6/1700)</f>
        <v>0.41323529411765636</v>
      </c>
      <c r="H1407" s="7">
        <f t="shared" si="256"/>
        <v>0.41324</v>
      </c>
      <c r="I1407" s="7">
        <f t="shared" si="261"/>
        <v>1407</v>
      </c>
      <c r="J1407" s="7">
        <f t="shared" si="262"/>
        <v>8.6320000000000281</v>
      </c>
      <c r="K1407" s="7">
        <v>-100</v>
      </c>
      <c r="L1407">
        <f>SQRT(ABS((6*J1407)/($C$2*$C$8)))</f>
        <v>5.0888112560793695E-2</v>
      </c>
      <c r="M1407">
        <f>(3*K1407)/($C$2*$C$3*2)</f>
        <v>-1.4999999999999999E-2</v>
      </c>
      <c r="N1407">
        <f t="shared" si="257"/>
        <v>5.0888112560793695E-2</v>
      </c>
      <c r="O1407">
        <f t="shared" si="258"/>
        <v>9.7979589711327184E-2</v>
      </c>
      <c r="P1407">
        <f t="shared" si="252"/>
        <v>-58952.864412411393</v>
      </c>
      <c r="Q1407">
        <f>0</f>
        <v>0</v>
      </c>
      <c r="R1407" s="12">
        <f>0</f>
        <v>0</v>
      </c>
      <c r="S1407">
        <f>0</f>
        <v>0</v>
      </c>
      <c r="T1407">
        <f>0</f>
        <v>0</v>
      </c>
      <c r="U1407">
        <f>IFERROR($C$3*S1407,0)</f>
        <v>0</v>
      </c>
      <c r="V1407">
        <f>ATAN((M1407/2)/ABS((G1407-$C$7)))</f>
        <v>-0.1180531587490998</v>
      </c>
      <c r="W1407">
        <f>SQRT(((O1407/2))^2+(ABS(G1407-$C$7))^2)</f>
        <v>7.9991889727312415E-2</v>
      </c>
      <c r="X1407">
        <f>0</f>
        <v>0</v>
      </c>
      <c r="Y1407">
        <f>G1407-$C$7</f>
        <v>6.3235294117656382E-2</v>
      </c>
      <c r="Z1407">
        <f t="shared" si="259"/>
        <v>5.49082734530966E-7</v>
      </c>
      <c r="AA1407">
        <f>W1407/$C$5</f>
        <v>3.9995944863656208</v>
      </c>
      <c r="AB1407">
        <f>Y1407/$C$5</f>
        <v>3.1617647058828191</v>
      </c>
      <c r="AC1407">
        <f>$C$4/$C$5</f>
        <v>0</v>
      </c>
      <c r="AD1407">
        <f>IFERROR(ABS(((J1407*$C$5)/(4*Z1407))*((((1/(AA1407^3))-AA1407)*SIN(V1407))-(((4/(AA1407^5))-(5/(AA1407^3))+AA1407)*SIN(3*V1407))-(2*AC1407*((3/(AA1407^4))-(4/(AA1407^2))+1)*COS(2*V1407))+(2*AC1407*((1/(AA1407^2))-1)))),0)</f>
        <v>143888.14648031146</v>
      </c>
      <c r="AE1407">
        <f>IFERROR(ABS(((J1407*$C$5)/(4*Z1407))*((2*AC1407*((-(3/(AB1407^4)))+(2/(AB1407^2))+1)*SIN(2*X1407))-((1/(AB1407^3))*COS(X1407))+(((4/(AB1407^5))-((3/(AB1407^3))-AB1407))*COS(3*X1407)))),0)</f>
        <v>239574.33249789846</v>
      </c>
      <c r="AF1407">
        <f>MAX($C$8,AD1407)</f>
        <v>400000</v>
      </c>
      <c r="AG1407" s="11">
        <f>MAX(AE1407,$C$3,U1407)</f>
        <v>239574.33249789846</v>
      </c>
      <c r="AH1407" s="11">
        <f t="shared" si="260"/>
        <v>5.0888112560793695E-2</v>
      </c>
      <c r="AI1407" s="11">
        <f>(3*K1407)/($C$2*$C$3*2)</f>
        <v>-1.4999999999999999E-2</v>
      </c>
      <c r="AJ1407">
        <f t="shared" si="253"/>
        <v>0.41324</v>
      </c>
      <c r="AK1407">
        <f t="shared" si="254"/>
        <v>5.0888112560793695E-2</v>
      </c>
      <c r="AL1407">
        <f>0</f>
        <v>0</v>
      </c>
      <c r="AN1407">
        <f t="shared" si="255"/>
        <v>7.3663710536467573E-7</v>
      </c>
    </row>
    <row r="1408" spans="7:40" x14ac:dyDescent="0.25">
      <c r="G1408">
        <f>G1407+($C$6/1700)</f>
        <v>0.41352941176471519</v>
      </c>
      <c r="H1408" s="7">
        <f t="shared" si="256"/>
        <v>0.41353000000000001</v>
      </c>
      <c r="I1408" s="7">
        <f t="shared" si="261"/>
        <v>1408</v>
      </c>
      <c r="J1408" s="7">
        <f t="shared" si="262"/>
        <v>8.6030000000000264</v>
      </c>
      <c r="K1408" s="7">
        <v>-100</v>
      </c>
      <c r="L1408">
        <f>SQRT(ABS((6*J1408)/($C$2*$C$8)))</f>
        <v>5.0802558990665103E-2</v>
      </c>
      <c r="M1408">
        <f>(3*K1408)/($C$2*$C$3*2)</f>
        <v>-1.4999999999999999E-2</v>
      </c>
      <c r="N1408">
        <f t="shared" si="257"/>
        <v>5.0802558990665103E-2</v>
      </c>
      <c r="O1408">
        <f t="shared" si="258"/>
        <v>9.7979589711327184E-2</v>
      </c>
      <c r="P1408">
        <f t="shared" si="252"/>
        <v>-59052.143427484531</v>
      </c>
      <c r="Q1408">
        <f>0</f>
        <v>0</v>
      </c>
      <c r="R1408" s="12">
        <f>0</f>
        <v>0</v>
      </c>
      <c r="S1408">
        <f>0</f>
        <v>0</v>
      </c>
      <c r="T1408">
        <f>0</f>
        <v>0</v>
      </c>
      <c r="U1408">
        <f>IFERROR($C$3*S1408,0)</f>
        <v>0</v>
      </c>
      <c r="V1408">
        <f>ATAN((M1408/2)/ABS((G1408-$C$7)))</f>
        <v>-0.11751164543142828</v>
      </c>
      <c r="W1408">
        <f>SQRT(((O1408/2))^2+(ABS(G1408-$C$7))^2)</f>
        <v>8.0224598217571261E-2</v>
      </c>
      <c r="X1408">
        <f>0</f>
        <v>0</v>
      </c>
      <c r="Y1408">
        <f>G1408-$C$7</f>
        <v>6.3529411764715216E-2</v>
      </c>
      <c r="Z1408">
        <f t="shared" si="259"/>
        <v>5.463180187458665E-7</v>
      </c>
      <c r="AA1408">
        <f>W1408/$C$5</f>
        <v>4.011229910878563</v>
      </c>
      <c r="AB1408">
        <f>Y1408/$C$5</f>
        <v>3.1764705882357607</v>
      </c>
      <c r="AC1408">
        <f>$C$4/$C$5</f>
        <v>0</v>
      </c>
      <c r="AD1408">
        <f>IFERROR(ABS(((J1408*$C$5)/(4*Z1408))*((((1/(AA1408^3))-AA1408)*SIN(V1408))-(((4/(AA1408^5))-(5/(AA1408^3))+AA1408)*SIN(3*V1408))-(2*AC1408*((3/(AA1408^4))-(4/(AA1408^2))+1)*COS(2*V1408))+(2*AC1408*((1/(AA1408^2))-1)))),0)</f>
        <v>143932.58252799732</v>
      </c>
      <c r="AE1408">
        <f>IFERROR(ABS(((J1408*$C$5)/(4*Z1408))*((2*AC1408*((-(3/(AB1408^4)))+(2/(AB1408^2))+1)*SIN(2*X1408))-((1/(AB1408^3))*COS(X1408))+(((4/(AB1408^5))-((3/(AB1408^3))-AB1408))*COS(3*X1408)))),0)</f>
        <v>241250.56327531795</v>
      </c>
      <c r="AF1408">
        <f>MAX($C$8,AD1408)</f>
        <v>400000</v>
      </c>
      <c r="AG1408" s="11">
        <f>MAX(AE1408,$C$3,U1408)</f>
        <v>241250.56327531795</v>
      </c>
      <c r="AH1408" s="11">
        <f t="shared" si="260"/>
        <v>5.0802558990665103E-2</v>
      </c>
      <c r="AI1408" s="11">
        <f>(3*K1408)/($C$2*$C$3*2)</f>
        <v>-1.4999999999999999E-2</v>
      </c>
      <c r="AJ1408">
        <f t="shared" si="253"/>
        <v>0.41353000000000001</v>
      </c>
      <c r="AK1408">
        <f t="shared" si="254"/>
        <v>5.0802558990665103E-2</v>
      </c>
      <c r="AL1408">
        <f>0</f>
        <v>0</v>
      </c>
      <c r="AN1408">
        <f t="shared" si="255"/>
        <v>7.3539448597337753E-7</v>
      </c>
    </row>
    <row r="1409" spans="7:40" x14ac:dyDescent="0.25">
      <c r="G1409">
        <f>G1408+($C$6/1700)</f>
        <v>0.41382352941177403</v>
      </c>
      <c r="H1409" s="7">
        <f t="shared" si="256"/>
        <v>0.41382000000000002</v>
      </c>
      <c r="I1409" s="7">
        <f t="shared" si="261"/>
        <v>1409</v>
      </c>
      <c r="J1409" s="7">
        <f t="shared" si="262"/>
        <v>8.5740000000000247</v>
      </c>
      <c r="K1409" s="7">
        <v>-100</v>
      </c>
      <c r="L1409">
        <f>SQRT(ABS((6*J1409)/($C$2*$C$8)))</f>
        <v>5.0716861101610056E-2</v>
      </c>
      <c r="M1409">
        <f>(3*K1409)/($C$2*$C$3*2)</f>
        <v>-1.4999999999999999E-2</v>
      </c>
      <c r="N1409">
        <f t="shared" si="257"/>
        <v>5.0716861101610056E-2</v>
      </c>
      <c r="O1409">
        <f t="shared" si="258"/>
        <v>9.7979589711327184E-2</v>
      </c>
      <c r="P1409">
        <f t="shared" si="252"/>
        <v>-59151.925707499315</v>
      </c>
      <c r="Q1409">
        <f>0</f>
        <v>0</v>
      </c>
      <c r="R1409" s="12">
        <f>0</f>
        <v>0</v>
      </c>
      <c r="S1409">
        <f>0</f>
        <v>0</v>
      </c>
      <c r="T1409">
        <f>0</f>
        <v>0</v>
      </c>
      <c r="U1409">
        <f>IFERROR($C$3*S1409,0)</f>
        <v>0</v>
      </c>
      <c r="V1409">
        <f>ATAN((M1409/2)/ABS((G1409-$C$7)))</f>
        <v>-0.1169750547280716</v>
      </c>
      <c r="W1409">
        <f>SQRT(((O1409/2))^2+(ABS(G1409-$C$7))^2)</f>
        <v>8.0457708807643719E-2</v>
      </c>
      <c r="X1409">
        <f>0</f>
        <v>0</v>
      </c>
      <c r="Y1409">
        <f>G1409-$C$7</f>
        <v>6.3823529411774049E-2</v>
      </c>
      <c r="Z1409">
        <f t="shared" si="259"/>
        <v>5.4355795885650726E-7</v>
      </c>
      <c r="AA1409">
        <f>W1409/$C$5</f>
        <v>4.0228854403821854</v>
      </c>
      <c r="AB1409">
        <f>Y1409/$C$5</f>
        <v>3.1911764705887022</v>
      </c>
      <c r="AC1409">
        <f>$C$4/$C$5</f>
        <v>0</v>
      </c>
      <c r="AD1409">
        <f>IFERROR(ABS(((J1409*$C$5)/(4*Z1409))*((((1/(AA1409^3))-AA1409)*SIN(V1409))-(((4/(AA1409^5))-(5/(AA1409^3))+AA1409)*SIN(3*V1409))-(2*AC1409*((3/(AA1409^4))-(4/(AA1409^2))+1)*COS(2*V1409))+(2*AC1409*((1/(AA1409^2))-1)))),0)</f>
        <v>143979.76430346834</v>
      </c>
      <c r="AE1409">
        <f>IFERROR(ABS(((J1409*$C$5)/(4*Z1409))*((2*AC1409*((-(3/(AB1409^4)))+(2/(AB1409^2))+1)*SIN(2*X1409))-((1/(AB1409^3))*COS(X1409))+(((4/(AB1409^5))-((3/(AB1409^3))-AB1409))*COS(3*X1409)))),0)</f>
        <v>242931.23607388444</v>
      </c>
      <c r="AF1409">
        <f>MAX($C$8,AD1409)</f>
        <v>400000</v>
      </c>
      <c r="AG1409" s="11">
        <f>MAX(AE1409,$C$3,U1409)</f>
        <v>242931.23607388444</v>
      </c>
      <c r="AH1409" s="11">
        <f t="shared" si="260"/>
        <v>5.0716861101610056E-2</v>
      </c>
      <c r="AI1409" s="11">
        <f>(3*K1409)/($C$2*$C$3*2)</f>
        <v>-1.4999999999999999E-2</v>
      </c>
      <c r="AJ1409">
        <f t="shared" si="253"/>
        <v>0.41382000000000002</v>
      </c>
      <c r="AK1409">
        <f t="shared" si="254"/>
        <v>5.0716861101610056E-2</v>
      </c>
      <c r="AL1409">
        <f>0</f>
        <v>0</v>
      </c>
      <c r="AN1409">
        <f t="shared" si="255"/>
        <v>7.5942083195016107E-7</v>
      </c>
    </row>
    <row r="1410" spans="7:40" x14ac:dyDescent="0.25">
      <c r="G1410">
        <f>G1409+($C$6/1700)</f>
        <v>0.41411764705883286</v>
      </c>
      <c r="H1410" s="7">
        <f t="shared" si="256"/>
        <v>0.41411999999999999</v>
      </c>
      <c r="I1410" s="7">
        <f t="shared" si="261"/>
        <v>1410</v>
      </c>
      <c r="J1410" s="7">
        <f t="shared" si="262"/>
        <v>8.5440000000000289</v>
      </c>
      <c r="K1410" s="7">
        <v>-100</v>
      </c>
      <c r="L1410">
        <f>SQRT(ABS((6*J1410)/($C$2*$C$8)))</f>
        <v>5.0628055463349649E-2</v>
      </c>
      <c r="M1410">
        <f>(3*K1410)/($C$2*$C$3*2)</f>
        <v>-1.4999999999999999E-2</v>
      </c>
      <c r="N1410">
        <f t="shared" si="257"/>
        <v>5.0628055463349649E-2</v>
      </c>
      <c r="O1410">
        <f t="shared" si="258"/>
        <v>9.7979589711327184E-2</v>
      </c>
      <c r="P1410">
        <f t="shared" ref="P1410:P1473" si="263">(3/2)*K1410/($C$2*(N1410-(2*T1410)))</f>
        <v>-59255.682892497054</v>
      </c>
      <c r="Q1410">
        <f>0</f>
        <v>0</v>
      </c>
      <c r="R1410" s="12">
        <f>0</f>
        <v>0</v>
      </c>
      <c r="S1410">
        <f>0</f>
        <v>0</v>
      </c>
      <c r="T1410">
        <f>0</f>
        <v>0</v>
      </c>
      <c r="U1410">
        <f>IFERROR($C$3*S1410,0)</f>
        <v>0</v>
      </c>
      <c r="V1410">
        <f>ATAN((M1410/2)/ABS((G1410-$C$7)))</f>
        <v>-0.11644332012420476</v>
      </c>
      <c r="W1410">
        <f>SQRT(((O1410/2))^2+(ABS(G1410-$C$7))^2)</f>
        <v>8.0691218012625535E-2</v>
      </c>
      <c r="X1410">
        <f>0</f>
        <v>0</v>
      </c>
      <c r="Y1410">
        <f>G1410-$C$7</f>
        <v>6.4117647058832883E-2</v>
      </c>
      <c r="Z1410">
        <f t="shared" si="259"/>
        <v>5.4070763234857599E-7</v>
      </c>
      <c r="AA1410">
        <f>W1410/$C$5</f>
        <v>4.034560900631277</v>
      </c>
      <c r="AB1410">
        <f>Y1410/$C$5</f>
        <v>3.2058823529416443</v>
      </c>
      <c r="AC1410">
        <f>$C$4/$C$5</f>
        <v>0</v>
      </c>
      <c r="AD1410">
        <f>IFERROR(ABS(((J1410*$C$5)/(4*Z1410))*((((1/(AA1410^3))-AA1410)*SIN(V1410))-(((4/(AA1410^5))-(5/(AA1410^3))+AA1410)*SIN(3*V1410))-(2*AC1410*((3/(AA1410^4))-(4/(AA1410^2))+1)*COS(2*V1410))+(2*AC1410*((1/(AA1410^2))-1)))),0)</f>
        <v>144038.10516904038</v>
      </c>
      <c r="AE1410">
        <f>IFERROR(ABS(((J1410*$C$5)/(4*Z1410))*((2*AC1410*((-(3/(AB1410^4)))+(2/(AB1410^2))+1)*SIN(2*X1410))-((1/(AB1410^3))*COS(X1410))+(((4/(AB1410^5))-((3/(AB1410^3))-AB1410))*COS(3*X1410)))),0)</f>
        <v>244630.74394984887</v>
      </c>
      <c r="AF1410">
        <f>MAX($C$8,AD1410)</f>
        <v>400000</v>
      </c>
      <c r="AG1410" s="11">
        <f>MAX(AE1410,$C$3,U1410)</f>
        <v>244630.74394984887</v>
      </c>
      <c r="AH1410" s="11">
        <f t="shared" si="260"/>
        <v>5.0628055463349649E-2</v>
      </c>
      <c r="AI1410" s="11">
        <f>(3*K1410)/($C$2*$C$3*2)</f>
        <v>-1.4999999999999999E-2</v>
      </c>
      <c r="AJ1410">
        <f t="shared" ref="AJ1410:AJ1473" si="264">H1410</f>
        <v>0.41411999999999999</v>
      </c>
      <c r="AK1410">
        <f t="shared" ref="AK1410:AK1473" si="265">N1410</f>
        <v>5.0628055463349649E-2</v>
      </c>
      <c r="AL1410">
        <f>0</f>
        <v>0</v>
      </c>
      <c r="AN1410">
        <f t="shared" ref="AN1410:AN1473" si="266">(H1411-H1410)*((N1411))*$C$2</f>
        <v>7.3285989452285353E-7</v>
      </c>
    </row>
    <row r="1411" spans="7:40" x14ac:dyDescent="0.25">
      <c r="G1411">
        <f>G1410+($C$6/1700)</f>
        <v>0.41441176470589169</v>
      </c>
      <c r="H1411" s="7">
        <f t="shared" ref="H1411:H1474" si="267">VALUE(ROUND(G1411,5))</f>
        <v>0.41441</v>
      </c>
      <c r="I1411" s="7">
        <f t="shared" si="261"/>
        <v>1411</v>
      </c>
      <c r="J1411" s="7">
        <f t="shared" si="262"/>
        <v>8.5150000000000272</v>
      </c>
      <c r="K1411" s="7">
        <v>-100</v>
      </c>
      <c r="L1411">
        <f>SQRT(ABS((6*J1411)/($C$2*$C$8)))</f>
        <v>5.0542061691229101E-2</v>
      </c>
      <c r="M1411">
        <f>(3*K1411)/($C$2*$C$3*2)</f>
        <v>-1.4999999999999999E-2</v>
      </c>
      <c r="N1411">
        <f t="shared" ref="N1411:N1474" si="268">MAX(ABS(L1411),ABS(M1411))</f>
        <v>5.0542061691229101E-2</v>
      </c>
      <c r="O1411">
        <f t="shared" ref="O1411:O1474" si="269">MAX($N$2:$N$1702)</f>
        <v>9.7979589711327184E-2</v>
      </c>
      <c r="P1411">
        <f t="shared" si="263"/>
        <v>-59356.50227977561</v>
      </c>
      <c r="Q1411">
        <f>0</f>
        <v>0</v>
      </c>
      <c r="R1411" s="12">
        <f>0</f>
        <v>0</v>
      </c>
      <c r="S1411">
        <f>0</f>
        <v>0</v>
      </c>
      <c r="T1411">
        <f>0</f>
        <v>0</v>
      </c>
      <c r="U1411">
        <f>IFERROR($C$3*S1411,0)</f>
        <v>0</v>
      </c>
      <c r="V1411">
        <f>ATAN((M1411/2)/ABS((G1411-$C$7)))</f>
        <v>-0.11591637629250029</v>
      </c>
      <c r="W1411">
        <f>SQRT(((O1411/2))^2+(ABS(G1411-$C$7))^2)</f>
        <v>8.0925122381910311E-2</v>
      </c>
      <c r="X1411">
        <f>0</f>
        <v>0</v>
      </c>
      <c r="Y1411">
        <f>G1411-$C$7</f>
        <v>6.4411764705891716E-2</v>
      </c>
      <c r="Z1411">
        <f t="shared" ref="Z1411:Z1474" si="270">(1/12)*$C$2*(N1411^3)</f>
        <v>5.3795706912602145E-7</v>
      </c>
      <c r="AA1411">
        <f>W1411/$C$5</f>
        <v>4.0462561190955153</v>
      </c>
      <c r="AB1411">
        <f>Y1411/$C$5</f>
        <v>3.2205882352945858</v>
      </c>
      <c r="AC1411">
        <f>$C$4/$C$5</f>
        <v>0</v>
      </c>
      <c r="AD1411">
        <f>IFERROR(ABS(((J1411*$C$5)/(4*Z1411))*((((1/(AA1411^3))-AA1411)*SIN(V1411))-(((4/(AA1411^5))-(5/(AA1411^3))+AA1411)*SIN(3*V1411))-(2*AC1411*((3/(AA1411^4))-(4/(AA1411^2))+1)*COS(2*V1411))+(2*AC1411*((1/(AA1411^2))-1)))),0)</f>
        <v>144090.76543689749</v>
      </c>
      <c r="AE1411">
        <f>IFERROR(ABS(((J1411*$C$5)/(4*Z1411))*((2*AC1411*((-(3/(AB1411^4)))+(2/(AB1411^2))+1)*SIN(2*X1411))-((1/(AB1411^3))*COS(X1411))+(((4/(AB1411^5))-((3/(AB1411^3))-AB1411))*COS(3*X1411)))),0)</f>
        <v>246320.68376918256</v>
      </c>
      <c r="AF1411">
        <f>MAX($C$8,AD1411)</f>
        <v>400000</v>
      </c>
      <c r="AG1411" s="11">
        <f>MAX(AE1411,$C$3,U1411)</f>
        <v>246320.68376918256</v>
      </c>
      <c r="AH1411" s="11">
        <f t="shared" ref="AH1411:AH1474" si="271">SQRT(ABS((6*J1411)/($C$2*AF1411)))</f>
        <v>5.0542061691229101E-2</v>
      </c>
      <c r="AI1411" s="11">
        <f>(3*K1411)/($C$2*$C$3*2)</f>
        <v>-1.4999999999999999E-2</v>
      </c>
      <c r="AJ1411">
        <f t="shared" si="264"/>
        <v>0.41441</v>
      </c>
      <c r="AK1411">
        <f t="shared" si="265"/>
        <v>5.0542061691229101E-2</v>
      </c>
      <c r="AL1411">
        <f>0</f>
        <v>0</v>
      </c>
      <c r="AN1411">
        <f t="shared" si="266"/>
        <v>7.5679422566513243E-7</v>
      </c>
    </row>
    <row r="1412" spans="7:40" x14ac:dyDescent="0.25">
      <c r="G1412">
        <f>G1411+($C$6/1700)</f>
        <v>0.41470588235295053</v>
      </c>
      <c r="H1412" s="7">
        <f t="shared" si="267"/>
        <v>0.41471000000000002</v>
      </c>
      <c r="I1412" s="7">
        <f t="shared" ref="I1412:I1475" si="272">I1411+1</f>
        <v>1412</v>
      </c>
      <c r="J1412" s="7">
        <f t="shared" ref="J1412:J1475" si="273">K1412*(H1412-H1411)+J1411</f>
        <v>8.4850000000000243</v>
      </c>
      <c r="K1412" s="7">
        <v>-100</v>
      </c>
      <c r="L1412">
        <f>SQRT(ABS((6*J1412)/($C$2*$C$8)))</f>
        <v>5.0452948377671718E-2</v>
      </c>
      <c r="M1412">
        <f>(3*K1412)/($C$2*$C$3*2)</f>
        <v>-1.4999999999999999E-2</v>
      </c>
      <c r="N1412">
        <f t="shared" si="268"/>
        <v>5.0452948377671718E-2</v>
      </c>
      <c r="O1412">
        <f t="shared" si="269"/>
        <v>9.7979589711327184E-2</v>
      </c>
      <c r="P1412">
        <f t="shared" si="263"/>
        <v>-59461.341635440862</v>
      </c>
      <c r="Q1412">
        <f>0</f>
        <v>0</v>
      </c>
      <c r="R1412" s="12">
        <f>0</f>
        <v>0</v>
      </c>
      <c r="S1412">
        <f>0</f>
        <v>0</v>
      </c>
      <c r="T1412">
        <f>0</f>
        <v>0</v>
      </c>
      <c r="U1412">
        <f>IFERROR($C$3*S1412,0)</f>
        <v>0</v>
      </c>
      <c r="V1412">
        <f>ATAN((M1412/2)/ABS((G1412-$C$7)))</f>
        <v>-0.11539415906686759</v>
      </c>
      <c r="W1412">
        <f>SQRT(((O1412/2))^2+(ABS(G1412-$C$7))^2)</f>
        <v>8.1159418498864808E-2</v>
      </c>
      <c r="X1412">
        <f>0</f>
        <v>0</v>
      </c>
      <c r="Y1412">
        <f>G1412-$C$7</f>
        <v>6.470588235295055E-2</v>
      </c>
      <c r="Z1412">
        <f t="shared" si="270"/>
        <v>5.3511658373068216E-7</v>
      </c>
      <c r="AA1412">
        <f>W1412/$C$5</f>
        <v>4.0579709249432403</v>
      </c>
      <c r="AB1412">
        <f>Y1412/$C$5</f>
        <v>3.2352941176475274</v>
      </c>
      <c r="AC1412">
        <f>$C$4/$C$5</f>
        <v>0</v>
      </c>
      <c r="AD1412">
        <f>IFERROR(ABS(((J1412*$C$5)/(4*Z1412))*((((1/(AA1412^3))-AA1412)*SIN(V1412))-(((4/(AA1412^5))-(5/(AA1412^3))+AA1412)*SIN(3*V1412))-(2*AC1412*((3/(AA1412^4))-(4/(AA1412^2))+1)*COS(2*V1412))+(2*AC1412*((1/(AA1412^2))-1)))),0)</f>
        <v>144154.62201637813</v>
      </c>
      <c r="AE1412">
        <f>IFERROR(ABS(((J1412*$C$5)/(4*Z1412))*((2*AC1412*((-(3/(AB1412^4)))+(2/(AB1412^2))+1)*SIN(2*X1412))-((1/(AB1412^3))*COS(X1412))+(((4/(AB1412^5))-((3/(AB1412^3))-AB1412))*COS(3*X1412)))),0)</f>
        <v>248029.91618440935</v>
      </c>
      <c r="AF1412">
        <f>MAX($C$8,AD1412)</f>
        <v>400000</v>
      </c>
      <c r="AG1412" s="11">
        <f>MAX(AE1412,$C$3,U1412)</f>
        <v>248029.91618440935</v>
      </c>
      <c r="AH1412" s="11">
        <f t="shared" si="271"/>
        <v>5.0452948377671718E-2</v>
      </c>
      <c r="AI1412" s="11">
        <f>(3*K1412)/($C$2*$C$3*2)</f>
        <v>-1.4999999999999999E-2</v>
      </c>
      <c r="AJ1412">
        <f t="shared" si="264"/>
        <v>0.41471000000000002</v>
      </c>
      <c r="AK1412">
        <f t="shared" si="265"/>
        <v>5.0452948377671718E-2</v>
      </c>
      <c r="AL1412">
        <f>0</f>
        <v>0</v>
      </c>
      <c r="AN1412">
        <f t="shared" si="266"/>
        <v>7.3031650672831119E-7</v>
      </c>
    </row>
    <row r="1413" spans="7:40" x14ac:dyDescent="0.25">
      <c r="G1413">
        <f>G1412+($C$6/1700)</f>
        <v>0.41500000000000936</v>
      </c>
      <c r="H1413" s="7">
        <f t="shared" si="267"/>
        <v>0.41499999999999998</v>
      </c>
      <c r="I1413" s="7">
        <f t="shared" si="272"/>
        <v>1413</v>
      </c>
      <c r="J1413" s="7">
        <f t="shared" si="273"/>
        <v>8.4560000000000279</v>
      </c>
      <c r="K1413" s="7">
        <v>-100</v>
      </c>
      <c r="L1413">
        <f>SQRT(ABS((6*J1413)/($C$2*$C$8)))</f>
        <v>5.0366655636442728E-2</v>
      </c>
      <c r="M1413">
        <f>(3*K1413)/($C$2*$C$3*2)</f>
        <v>-1.4999999999999999E-2</v>
      </c>
      <c r="N1413">
        <f t="shared" si="268"/>
        <v>5.0366655636442728E-2</v>
      </c>
      <c r="O1413">
        <f t="shared" si="269"/>
        <v>9.7979589711327184E-2</v>
      </c>
      <c r="P1413">
        <f t="shared" si="263"/>
        <v>-59563.216220958573</v>
      </c>
      <c r="Q1413">
        <f>0</f>
        <v>0</v>
      </c>
      <c r="R1413" s="12">
        <f>0</f>
        <v>0</v>
      </c>
      <c r="S1413">
        <f>0</f>
        <v>0</v>
      </c>
      <c r="T1413">
        <f>0</f>
        <v>0</v>
      </c>
      <c r="U1413">
        <f>IFERROR($C$3*S1413,0)</f>
        <v>0</v>
      </c>
      <c r="V1413">
        <f>ATAN((M1413/2)/ABS((G1413-$C$7)))</f>
        <v>-0.11487660541688269</v>
      </c>
      <c r="W1413">
        <f>SQRT(((O1413/2))^2+(ABS(G1413-$C$7))^2)</f>
        <v>8.1394102980506047E-2</v>
      </c>
      <c r="X1413">
        <f>0</f>
        <v>0</v>
      </c>
      <c r="Y1413">
        <f>G1413-$C$7</f>
        <v>6.5000000000009384E-2</v>
      </c>
      <c r="Z1413">
        <f t="shared" si="270"/>
        <v>5.3237555007720124E-7</v>
      </c>
      <c r="AA1413">
        <f>W1413/$C$5</f>
        <v>4.0697051490253022</v>
      </c>
      <c r="AB1413">
        <f>Y1413/$C$5</f>
        <v>3.250000000000469</v>
      </c>
      <c r="AC1413">
        <f>$C$4/$C$5</f>
        <v>0</v>
      </c>
      <c r="AD1413">
        <f>IFERROR(ABS(((J1413*$C$5)/(4*Z1413))*((((1/(AA1413^3))-AA1413)*SIN(V1413))-(((4/(AA1413^5))-(5/(AA1413^3))+AA1413)*SIN(3*V1413))-(2*AC1413*((3/(AA1413^4))-(4/(AA1413^2))+1)*COS(2*V1413))+(2*AC1413*((1/(AA1413^2))-1)))),0)</f>
        <v>144212.70608353638</v>
      </c>
      <c r="AE1413">
        <f>IFERROR(ABS(((J1413*$C$5)/(4*Z1413))*((2*AC1413*((-(3/(AB1413^4)))+(2/(AB1413^2))+1)*SIN(2*X1413))-((1/(AB1413^3))*COS(X1413))+(((4/(AB1413^5))-((3/(AB1413^3))-AB1413))*COS(3*X1413)))),0)</f>
        <v>249729.44091103625</v>
      </c>
      <c r="AF1413">
        <f>MAX($C$8,AD1413)</f>
        <v>400000</v>
      </c>
      <c r="AG1413" s="11">
        <f>MAX(AE1413,$C$3,U1413)</f>
        <v>249729.44091103625</v>
      </c>
      <c r="AH1413" s="11">
        <f t="shared" si="271"/>
        <v>5.0366655636442728E-2</v>
      </c>
      <c r="AI1413" s="11">
        <f>(3*K1413)/($C$2*$C$3*2)</f>
        <v>-1.4999999999999999E-2</v>
      </c>
      <c r="AJ1413">
        <f t="shared" si="264"/>
        <v>0.41499999999999998</v>
      </c>
      <c r="AK1413">
        <f t="shared" si="265"/>
        <v>5.0366655636442728E-2</v>
      </c>
      <c r="AL1413">
        <f>0</f>
        <v>0</v>
      </c>
      <c r="AN1413">
        <f t="shared" si="266"/>
        <v>7.290631145518523E-7</v>
      </c>
    </row>
    <row r="1414" spans="7:40" x14ac:dyDescent="0.25">
      <c r="G1414">
        <f>G1413+($C$6/1700)</f>
        <v>0.41529411764706819</v>
      </c>
      <c r="H1414" s="7">
        <f t="shared" si="267"/>
        <v>0.41528999999999999</v>
      </c>
      <c r="I1414" s="7">
        <f t="shared" si="272"/>
        <v>1414</v>
      </c>
      <c r="J1414" s="7">
        <f t="shared" si="273"/>
        <v>8.4270000000000262</v>
      </c>
      <c r="K1414" s="7">
        <v>-100</v>
      </c>
      <c r="L1414">
        <f>SQRT(ABS((6*J1414)/($C$2*$C$8)))</f>
        <v>5.0280214796677304E-2</v>
      </c>
      <c r="M1414">
        <f>(3*K1414)/($C$2*$C$3*2)</f>
        <v>-1.4999999999999999E-2</v>
      </c>
      <c r="N1414">
        <f t="shared" si="268"/>
        <v>5.0280214796677304E-2</v>
      </c>
      <c r="O1414">
        <f t="shared" si="269"/>
        <v>9.7979589711327184E-2</v>
      </c>
      <c r="P1414">
        <f t="shared" si="263"/>
        <v>-59665.616229591971</v>
      </c>
      <c r="Q1414">
        <f>0</f>
        <v>0</v>
      </c>
      <c r="R1414" s="12">
        <f>0</f>
        <v>0</v>
      </c>
      <c r="S1414">
        <f>0</f>
        <v>0</v>
      </c>
      <c r="T1414">
        <f>0</f>
        <v>0</v>
      </c>
      <c r="U1414">
        <f>IFERROR($C$3*S1414,0)</f>
        <v>0</v>
      </c>
      <c r="V1414">
        <f>ATAN((M1414/2)/ABS((G1414-$C$7)))</f>
        <v>-0.11436365342288773</v>
      </c>
      <c r="W1414">
        <f>SQRT(((O1414/2))^2+(ABS(G1414-$C$7))^2)</f>
        <v>8.162917247717992E-2</v>
      </c>
      <c r="X1414">
        <f>0</f>
        <v>0</v>
      </c>
      <c r="Y1414">
        <f>G1414-$C$7</f>
        <v>6.5294117647068217E-2</v>
      </c>
      <c r="Z1414">
        <f t="shared" si="270"/>
        <v>5.2963921261450114E-7</v>
      </c>
      <c r="AA1414">
        <f>W1414/$C$5</f>
        <v>4.081458623858996</v>
      </c>
      <c r="AB1414">
        <f>Y1414/$C$5</f>
        <v>3.264705882353411</v>
      </c>
      <c r="AC1414">
        <f>$C$4/$C$5</f>
        <v>0</v>
      </c>
      <c r="AD1414">
        <f>IFERROR(ABS(((J1414*$C$5)/(4*Z1414))*((((1/(AA1414^3))-AA1414)*SIN(V1414))-(((4/(AA1414^5))-(5/(AA1414^3))+AA1414)*SIN(3*V1414))-(2*AC1414*((3/(AA1414^4))-(4/(AA1414^2))+1)*COS(2*V1414))+(2*AC1414*((1/(AA1414^2))-1)))),0)</f>
        <v>144273.46634853072</v>
      </c>
      <c r="AE1414">
        <f>IFERROR(ABS(((J1414*$C$5)/(4*Z1414))*((2*AC1414*((-(3/(AB1414^4)))+(2/(AB1414^2))+1)*SIN(2*X1414))-((1/(AB1414^3))*COS(X1414))+(((4/(AB1414^5))-((3/(AB1414^3))-AB1414))*COS(3*X1414)))),0)</f>
        <v>251433.8012291216</v>
      </c>
      <c r="AF1414">
        <f>MAX($C$8,AD1414)</f>
        <v>400000</v>
      </c>
      <c r="AG1414" s="11">
        <f>MAX(AE1414,$C$3,U1414)</f>
        <v>251433.8012291216</v>
      </c>
      <c r="AH1414" s="11">
        <f t="shared" si="271"/>
        <v>5.0280214796677304E-2</v>
      </c>
      <c r="AI1414" s="11">
        <f>(3*K1414)/($C$2*$C$3*2)</f>
        <v>-1.4999999999999999E-2</v>
      </c>
      <c r="AJ1414">
        <f t="shared" si="264"/>
        <v>0.41528999999999999</v>
      </c>
      <c r="AK1414">
        <f t="shared" si="265"/>
        <v>5.0280214796677304E-2</v>
      </c>
      <c r="AL1414">
        <f>0</f>
        <v>0</v>
      </c>
      <c r="AN1414">
        <f t="shared" si="266"/>
        <v>7.5285954865438656E-7</v>
      </c>
    </row>
    <row r="1415" spans="7:40" x14ac:dyDescent="0.25">
      <c r="G1415">
        <f>G1414+($C$6/1700)</f>
        <v>0.41558823529412703</v>
      </c>
      <c r="H1415" s="7">
        <f t="shared" si="267"/>
        <v>0.41559000000000001</v>
      </c>
      <c r="I1415" s="7">
        <f t="shared" si="272"/>
        <v>1415</v>
      </c>
      <c r="J1415" s="7">
        <f t="shared" si="273"/>
        <v>8.3970000000000233</v>
      </c>
      <c r="K1415" s="7">
        <v>-100</v>
      </c>
      <c r="L1415">
        <f>SQRT(ABS((6*J1415)/($C$2*$C$8)))</f>
        <v>5.0190636576955341E-2</v>
      </c>
      <c r="M1415">
        <f>(3*K1415)/($C$2*$C$3*2)</f>
        <v>-1.4999999999999999E-2</v>
      </c>
      <c r="N1415">
        <f t="shared" si="268"/>
        <v>5.0190636576955341E-2</v>
      </c>
      <c r="O1415">
        <f t="shared" si="269"/>
        <v>9.7979589711327184E-2</v>
      </c>
      <c r="P1415">
        <f t="shared" si="263"/>
        <v>-59772.105010069303</v>
      </c>
      <c r="Q1415">
        <f>0</f>
        <v>0</v>
      </c>
      <c r="R1415" s="12">
        <f>0</f>
        <v>0</v>
      </c>
      <c r="S1415">
        <f>0</f>
        <v>0</v>
      </c>
      <c r="T1415">
        <f>0</f>
        <v>0</v>
      </c>
      <c r="U1415">
        <f>IFERROR($C$3*S1415,0)</f>
        <v>0</v>
      </c>
      <c r="V1415">
        <f>ATAN((M1415/2)/ABS((G1415-$C$7)))</f>
        <v>-0.11385524225173964</v>
      </c>
      <c r="W1415">
        <f>SQRT(((O1415/2))^2+(ABS(G1415-$C$7))^2)</f>
        <v>8.1864623672241815E-2</v>
      </c>
      <c r="X1415">
        <f>0</f>
        <v>0</v>
      </c>
      <c r="Y1415">
        <f>G1415-$C$7</f>
        <v>6.5588235294127051E-2</v>
      </c>
      <c r="Z1415">
        <f t="shared" si="270"/>
        <v>5.2681346917086902E-7</v>
      </c>
      <c r="AA1415">
        <f>W1415/$C$5</f>
        <v>4.0932311836120903</v>
      </c>
      <c r="AB1415">
        <f>Y1415/$C$5</f>
        <v>3.2794117647063525</v>
      </c>
      <c r="AC1415">
        <f>$C$4/$C$5</f>
        <v>0</v>
      </c>
      <c r="AD1415">
        <f>IFERROR(ABS(((J1415*$C$5)/(4*Z1415))*((((1/(AA1415^3))-AA1415)*SIN(V1415))-(((4/(AA1415^5))-(5/(AA1415^3))+AA1415)*SIN(3*V1415))-(2*AC1415*((3/(AA1415^4))-(4/(AA1415^2))+1)*COS(2*V1415))+(2*AC1415*((1/(AA1415^2))-1)))),0)</f>
        <v>144345.48457309778</v>
      </c>
      <c r="AE1415">
        <f>IFERROR(ABS(((J1415*$C$5)/(4*Z1415))*((2*AC1415*((-(3/(AB1415^4)))+(2/(AB1415^2))+1)*SIN(2*X1415))-((1/(AB1415^3))*COS(X1415))+(((4/(AB1415^5))-((3/(AB1415^3))-AB1415))*COS(3*X1415)))),0)</f>
        <v>253158.14816854551</v>
      </c>
      <c r="AF1415">
        <f>MAX($C$8,AD1415)</f>
        <v>400000</v>
      </c>
      <c r="AG1415" s="11">
        <f>MAX(AE1415,$C$3,U1415)</f>
        <v>253158.14816854551</v>
      </c>
      <c r="AH1415" s="11">
        <f t="shared" si="271"/>
        <v>5.0190636576955341E-2</v>
      </c>
      <c r="AI1415" s="11">
        <f>(3*K1415)/($C$2*$C$3*2)</f>
        <v>-1.4999999999999999E-2</v>
      </c>
      <c r="AJ1415">
        <f t="shared" si="264"/>
        <v>0.41559000000000001</v>
      </c>
      <c r="AK1415">
        <f t="shared" si="265"/>
        <v>5.0190636576955341E-2</v>
      </c>
      <c r="AL1415">
        <f>0</f>
        <v>0</v>
      </c>
      <c r="AN1415">
        <f t="shared" si="266"/>
        <v>7.2650643493368092E-7</v>
      </c>
    </row>
    <row r="1416" spans="7:40" x14ac:dyDescent="0.25">
      <c r="G1416">
        <f>G1415+($C$6/1700)</f>
        <v>0.41588235294118586</v>
      </c>
      <c r="H1416" s="7">
        <f t="shared" si="267"/>
        <v>0.41588000000000003</v>
      </c>
      <c r="I1416" s="7">
        <f t="shared" si="272"/>
        <v>1416</v>
      </c>
      <c r="J1416" s="7">
        <f t="shared" si="273"/>
        <v>8.3680000000000216</v>
      </c>
      <c r="K1416" s="7">
        <v>-100</v>
      </c>
      <c r="L1416">
        <f>SQRT(ABS((6*J1416)/($C$2*$C$8)))</f>
        <v>5.010389206438963E-2</v>
      </c>
      <c r="M1416">
        <f>(3*K1416)/($C$2*$C$3*2)</f>
        <v>-1.4999999999999999E-2</v>
      </c>
      <c r="N1416">
        <f t="shared" si="268"/>
        <v>5.010389206438963E-2</v>
      </c>
      <c r="O1416">
        <f t="shared" si="269"/>
        <v>9.7979589711327184E-2</v>
      </c>
      <c r="P1416">
        <f t="shared" si="263"/>
        <v>-59875.5880310582</v>
      </c>
      <c r="Q1416">
        <f>0</f>
        <v>0</v>
      </c>
      <c r="R1416" s="12">
        <f>0</f>
        <v>0</v>
      </c>
      <c r="S1416">
        <f>0</f>
        <v>0</v>
      </c>
      <c r="T1416">
        <f>0</f>
        <v>0</v>
      </c>
      <c r="U1416">
        <f>IFERROR($C$3*S1416,0)</f>
        <v>0</v>
      </c>
      <c r="V1416">
        <f>ATAN((M1416/2)/ABS((G1416-$C$7)))</f>
        <v>-0.11335131213318846</v>
      </c>
      <c r="W1416">
        <f>SQRT(((O1416/2))^2+(ABS(G1416-$C$7))^2)</f>
        <v>8.2100453281738872E-2</v>
      </c>
      <c r="X1416">
        <f>0</f>
        <v>0</v>
      </c>
      <c r="Y1416">
        <f>G1416-$C$7</f>
        <v>6.5882352941185884E-2</v>
      </c>
      <c r="Z1416">
        <f t="shared" si="270"/>
        <v>5.2408671099351677E-7</v>
      </c>
      <c r="AA1416">
        <f>W1416/$C$5</f>
        <v>4.1050226640869436</v>
      </c>
      <c r="AB1416">
        <f>Y1416/$C$5</f>
        <v>3.2941176470592941</v>
      </c>
      <c r="AC1416">
        <f>$C$4/$C$5</f>
        <v>0</v>
      </c>
      <c r="AD1416">
        <f>IFERROR(ABS(((J1416*$C$5)/(4*Z1416))*((((1/(AA1416^3))-AA1416)*SIN(V1416))-(((4/(AA1416^5))-(5/(AA1416^3))+AA1416)*SIN(3*V1416))-(2*AC1416*((3/(AA1416^4))-(4/(AA1416^2))+1)*COS(2*V1416))+(2*AC1416*((1/(AA1416^2))-1)))),0)</f>
        <v>144411.59385661452</v>
      </c>
      <c r="AE1416">
        <f>IFERROR(ABS(((J1416*$C$5)/(4*Z1416))*((2*AC1416*((-(3/(AB1416^4)))+(2/(AB1416^2))+1)*SIN(2*X1416))-((1/(AB1416^3))*COS(X1416))+(((4/(AB1416^5))-((3/(AB1416^3))-AB1416))*COS(3*X1416)))),0)</f>
        <v>254872.56849649438</v>
      </c>
      <c r="AF1416">
        <f>MAX($C$8,AD1416)</f>
        <v>400000</v>
      </c>
      <c r="AG1416" s="11">
        <f>MAX(AE1416,$C$3,U1416)</f>
        <v>254872.56849649438</v>
      </c>
      <c r="AH1416" s="11">
        <f t="shared" si="271"/>
        <v>5.010389206438963E-2</v>
      </c>
      <c r="AI1416" s="11">
        <f>(3*K1416)/($C$2*$C$3*2)</f>
        <v>-1.4999999999999999E-2</v>
      </c>
      <c r="AJ1416">
        <f t="shared" si="264"/>
        <v>0.41588000000000003</v>
      </c>
      <c r="AK1416">
        <f t="shared" si="265"/>
        <v>5.010389206438963E-2</v>
      </c>
      <c r="AL1416">
        <f>0</f>
        <v>0</v>
      </c>
      <c r="AN1416">
        <f t="shared" si="266"/>
        <v>7.5020997060814773E-7</v>
      </c>
    </row>
    <row r="1417" spans="7:40" x14ac:dyDescent="0.25">
      <c r="G1417">
        <f>G1416+($C$6/1700)</f>
        <v>0.4161764705882447</v>
      </c>
      <c r="H1417" s="7">
        <f t="shared" si="267"/>
        <v>0.41617999999999999</v>
      </c>
      <c r="I1417" s="7">
        <f t="shared" si="272"/>
        <v>1417</v>
      </c>
      <c r="J1417" s="7">
        <f t="shared" si="273"/>
        <v>8.3380000000000258</v>
      </c>
      <c r="K1417" s="7">
        <v>-100</v>
      </c>
      <c r="L1417">
        <f>SQRT(ABS((6*J1417)/($C$2*$C$8)))</f>
        <v>5.0013998040548686E-2</v>
      </c>
      <c r="M1417">
        <f>(3*K1417)/($C$2*$C$3*2)</f>
        <v>-1.4999999999999999E-2</v>
      </c>
      <c r="N1417">
        <f t="shared" si="268"/>
        <v>5.0013998040548686E-2</v>
      </c>
      <c r="O1417">
        <f t="shared" si="269"/>
        <v>9.7979589711327184E-2</v>
      </c>
      <c r="P1417">
        <f t="shared" si="263"/>
        <v>-59983.20705270872</v>
      </c>
      <c r="Q1417">
        <f>0</f>
        <v>0</v>
      </c>
      <c r="R1417" s="12">
        <f>0</f>
        <v>0</v>
      </c>
      <c r="S1417">
        <f>0</f>
        <v>0</v>
      </c>
      <c r="T1417">
        <f>0</f>
        <v>0</v>
      </c>
      <c r="U1417">
        <f>IFERROR($C$3*S1417,0)</f>
        <v>0</v>
      </c>
      <c r="V1417">
        <f>ATAN((M1417/2)/ABS((G1417-$C$7)))</f>
        <v>-0.11285180433686667</v>
      </c>
      <c r="W1417">
        <f>SQRT(((O1417/2))^2+(ABS(G1417-$C$7))^2)</f>
        <v>8.2336658054094111E-2</v>
      </c>
      <c r="X1417">
        <f>0</f>
        <v>0</v>
      </c>
      <c r="Y1417">
        <f>G1417-$C$7</f>
        <v>6.6176470588244718E-2</v>
      </c>
      <c r="Z1417">
        <f t="shared" si="270"/>
        <v>5.2127089457762032E-7</v>
      </c>
      <c r="AA1417">
        <f>W1417/$C$5</f>
        <v>4.1168329027047053</v>
      </c>
      <c r="AB1417">
        <f>Y1417/$C$5</f>
        <v>3.3088235294122357</v>
      </c>
      <c r="AC1417">
        <f>$C$4/$C$5</f>
        <v>0</v>
      </c>
      <c r="AD1417">
        <f>IFERROR(ABS(((J1417*$C$5)/(4*Z1417))*((((1/(AA1417^3))-AA1417)*SIN(V1417))-(((4/(AA1417^5))-(5/(AA1417^3))+AA1417)*SIN(3*V1417))-(2*AC1417*((3/(AA1417^4))-(4/(AA1417^2))+1)*COS(2*V1417))+(2*AC1417*((1/(AA1417^2))-1)))),0)</f>
        <v>144489.00730919803</v>
      </c>
      <c r="AE1417">
        <f>IFERROR(ABS(((J1417*$C$5)/(4*Z1417))*((2*AC1417*((-(3/(AB1417^4)))+(2/(AB1417^2))+1)*SIN(2*X1417))-((1/(AB1417^3))*COS(X1417))+(((4/(AB1417^5))-((3/(AB1417^3))-AB1417))*COS(3*X1417)))),0)</f>
        <v>256607.4464291792</v>
      </c>
      <c r="AF1417">
        <f>MAX($C$8,AD1417)</f>
        <v>400000</v>
      </c>
      <c r="AG1417" s="11">
        <f>MAX(AE1417,$C$3,U1417)</f>
        <v>256607.4464291792</v>
      </c>
      <c r="AH1417" s="11">
        <f t="shared" si="271"/>
        <v>5.0013998040548686E-2</v>
      </c>
      <c r="AI1417" s="11">
        <f>(3*K1417)/($C$2*$C$3*2)</f>
        <v>-1.4999999999999999E-2</v>
      </c>
      <c r="AJ1417">
        <f t="shared" si="264"/>
        <v>0.41617999999999999</v>
      </c>
      <c r="AK1417">
        <f t="shared" si="265"/>
        <v>5.0013998040548686E-2</v>
      </c>
      <c r="AL1417">
        <f>0</f>
        <v>0</v>
      </c>
      <c r="AN1417">
        <f t="shared" si="266"/>
        <v>7.239407261648198E-7</v>
      </c>
    </row>
    <row r="1418" spans="7:40" x14ac:dyDescent="0.25">
      <c r="G1418">
        <f>G1417+($C$6/1700)</f>
        <v>0.41647058823530353</v>
      </c>
      <c r="H1418" s="7">
        <f t="shared" si="267"/>
        <v>0.41647000000000001</v>
      </c>
      <c r="I1418" s="7">
        <f t="shared" si="272"/>
        <v>1418</v>
      </c>
      <c r="J1418" s="7">
        <f t="shared" si="273"/>
        <v>8.3090000000000241</v>
      </c>
      <c r="K1418" s="7">
        <v>-100</v>
      </c>
      <c r="L1418">
        <f>SQRT(ABS((6*J1418)/($C$2*$C$8)))</f>
        <v>4.9926946632054388E-2</v>
      </c>
      <c r="M1418">
        <f>(3*K1418)/($C$2*$C$3*2)</f>
        <v>-1.4999999999999999E-2</v>
      </c>
      <c r="N1418">
        <f t="shared" si="268"/>
        <v>4.9926946632054388E-2</v>
      </c>
      <c r="O1418">
        <f t="shared" si="269"/>
        <v>9.7979589711327184E-2</v>
      </c>
      <c r="P1418">
        <f t="shared" si="263"/>
        <v>-60087.792312016179</v>
      </c>
      <c r="Q1418">
        <f>0</f>
        <v>0</v>
      </c>
      <c r="R1418" s="12">
        <f>0</f>
        <v>0</v>
      </c>
      <c r="S1418">
        <f>0</f>
        <v>0</v>
      </c>
      <c r="T1418">
        <f>0</f>
        <v>0</v>
      </c>
      <c r="U1418">
        <f>IFERROR($C$3*S1418,0)</f>
        <v>0</v>
      </c>
      <c r="V1418">
        <f>ATAN((M1418/2)/ABS((G1418-$C$7)))</f>
        <v>-0.11235666114987096</v>
      </c>
      <c r="W1418">
        <f>SQRT(((O1418/2))^2+(ABS(G1418-$C$7))^2)</f>
        <v>8.2573234769792558E-2</v>
      </c>
      <c r="X1418">
        <f>0</f>
        <v>0</v>
      </c>
      <c r="Y1418">
        <f>G1418-$C$7</f>
        <v>6.6470588235303552E-2</v>
      </c>
      <c r="Z1418">
        <f t="shared" si="270"/>
        <v>5.1855374945717633E-7</v>
      </c>
      <c r="AA1418">
        <f>W1418/$C$5</f>
        <v>4.1286617384896278</v>
      </c>
      <c r="AB1418">
        <f>Y1418/$C$5</f>
        <v>3.3235294117651777</v>
      </c>
      <c r="AC1418">
        <f>$C$4/$C$5</f>
        <v>0</v>
      </c>
      <c r="AD1418">
        <f>IFERROR(ABS(((J1418*$C$5)/(4*Z1418))*((((1/(AA1418^3))-AA1418)*SIN(V1418))-(((4/(AA1418^5))-(5/(AA1418^3))+AA1418)*SIN(3*V1418))-(2*AC1418*((3/(AA1418^4))-(4/(AA1418^2))+1)*COS(2*V1418))+(2*AC1418*((1/(AA1418^2))-1)))),0)</f>
        <v>144560.42097312753</v>
      </c>
      <c r="AE1418">
        <f>IFERROR(ABS(((J1418*$C$5)/(4*Z1418))*((2*AC1418*((-(3/(AB1418^4)))+(2/(AB1418^2))+1)*SIN(2*X1418))-((1/(AB1418^3))*COS(X1418))+(((4/(AB1418^5))-((3/(AB1418^3))-AB1418))*COS(3*X1418)))),0)</f>
        <v>258332.24469700179</v>
      </c>
      <c r="AF1418">
        <f>MAX($C$8,AD1418)</f>
        <v>400000</v>
      </c>
      <c r="AG1418" s="11">
        <f>MAX(AE1418,$C$3,U1418)</f>
        <v>258332.24469700179</v>
      </c>
      <c r="AH1418" s="11">
        <f t="shared" si="271"/>
        <v>4.9926946632054388E-2</v>
      </c>
      <c r="AI1418" s="11">
        <f>(3*K1418)/($C$2*$C$3*2)</f>
        <v>-1.4999999999999999E-2</v>
      </c>
      <c r="AJ1418">
        <f t="shared" si="264"/>
        <v>0.41647000000000001</v>
      </c>
      <c r="AK1418">
        <f t="shared" si="265"/>
        <v>4.9926946632054388E-2</v>
      </c>
      <c r="AL1418">
        <f>0</f>
        <v>0</v>
      </c>
      <c r="AN1418">
        <f t="shared" si="266"/>
        <v>7.2267627607390458E-7</v>
      </c>
    </row>
    <row r="1419" spans="7:40" x14ac:dyDescent="0.25">
      <c r="G1419">
        <f>G1418+($C$6/1700)</f>
        <v>0.41676470588236236</v>
      </c>
      <c r="H1419" s="7">
        <f t="shared" si="267"/>
        <v>0.41676000000000002</v>
      </c>
      <c r="I1419" s="7">
        <f t="shared" si="272"/>
        <v>1419</v>
      </c>
      <c r="J1419" s="7">
        <f t="shared" si="273"/>
        <v>8.2800000000000225</v>
      </c>
      <c r="K1419" s="7">
        <v>-100</v>
      </c>
      <c r="L1419">
        <f>SQRT(ABS((6*J1419)/($C$2*$C$8)))</f>
        <v>4.9839743177508514E-2</v>
      </c>
      <c r="M1419">
        <f>(3*K1419)/($C$2*$C$3*2)</f>
        <v>-1.4999999999999999E-2</v>
      </c>
      <c r="N1419">
        <f t="shared" si="268"/>
        <v>4.9839743177508514E-2</v>
      </c>
      <c r="O1419">
        <f t="shared" si="269"/>
        <v>9.7979589711327184E-2</v>
      </c>
      <c r="P1419">
        <f t="shared" si="263"/>
        <v>-60192.926542884517</v>
      </c>
      <c r="Q1419">
        <f>0</f>
        <v>0</v>
      </c>
      <c r="R1419" s="12">
        <f>0</f>
        <v>0</v>
      </c>
      <c r="S1419">
        <f>0</f>
        <v>0</v>
      </c>
      <c r="T1419">
        <f>0</f>
        <v>0</v>
      </c>
      <c r="U1419">
        <f>IFERROR($C$3*S1419,0)</f>
        <v>0</v>
      </c>
      <c r="V1419">
        <f>ATAN((M1419/2)/ABS((G1419-$C$7)))</f>
        <v>-0.11186582585491878</v>
      </c>
      <c r="W1419">
        <f>SQRT(((O1419/2))^2+(ABS(G1419-$C$7))^2)</f>
        <v>8.2810180241069134E-2</v>
      </c>
      <c r="X1419">
        <f>0</f>
        <v>0</v>
      </c>
      <c r="Y1419">
        <f>G1419-$C$7</f>
        <v>6.6764705882362385E-2</v>
      </c>
      <c r="Z1419">
        <f t="shared" si="270"/>
        <v>5.1584134188721443E-7</v>
      </c>
      <c r="AA1419">
        <f>W1419/$C$5</f>
        <v>4.1405090120534567</v>
      </c>
      <c r="AB1419">
        <f>Y1419/$C$5</f>
        <v>3.3382352941181193</v>
      </c>
      <c r="AC1419">
        <f>$C$4/$C$5</f>
        <v>0</v>
      </c>
      <c r="AD1419">
        <f>IFERROR(ABS(((J1419*$C$5)/(4*Z1419))*((((1/(AA1419^3))-AA1419)*SIN(V1419))-(((4/(AA1419^5))-(5/(AA1419^3))+AA1419)*SIN(3*V1419))-(2*AC1419*((3/(AA1419^4))-(4/(AA1419^2))+1)*COS(2*V1419))+(2*AC1419*((1/(AA1419^2))-1)))),0)</f>
        <v>144634.45382821671</v>
      </c>
      <c r="AE1419">
        <f>IFERROR(ABS(((J1419*$C$5)/(4*Z1419))*((2*AC1419*((-(3/(AB1419^4)))+(2/(AB1419^2))+1)*SIN(2*X1419))-((1/(AB1419^3))*COS(X1419))+(((4/(AB1419^5))-((3/(AB1419^3))-AB1419))*COS(3*X1419)))),0)</f>
        <v>260062.2718984008</v>
      </c>
      <c r="AF1419">
        <f>MAX($C$8,AD1419)</f>
        <v>400000</v>
      </c>
      <c r="AG1419" s="11">
        <f>MAX(AE1419,$C$3,U1419)</f>
        <v>260062.2718984008</v>
      </c>
      <c r="AH1419" s="11">
        <f t="shared" si="271"/>
        <v>4.9839743177508514E-2</v>
      </c>
      <c r="AI1419" s="11">
        <f>(3*K1419)/($C$2*$C$3*2)</f>
        <v>-1.4999999999999999E-2</v>
      </c>
      <c r="AJ1419">
        <f t="shared" si="264"/>
        <v>0.41676000000000002</v>
      </c>
      <c r="AK1419">
        <f t="shared" si="265"/>
        <v>4.9839743177508514E-2</v>
      </c>
      <c r="AL1419">
        <f>0</f>
        <v>0</v>
      </c>
      <c r="AN1419">
        <f t="shared" si="266"/>
        <v>7.4624057782988388E-7</v>
      </c>
    </row>
    <row r="1420" spans="7:40" x14ac:dyDescent="0.25">
      <c r="G1420">
        <f>G1419+($C$6/1700)</f>
        <v>0.4170588235294212</v>
      </c>
      <c r="H1420" s="7">
        <f t="shared" si="267"/>
        <v>0.41705999999999999</v>
      </c>
      <c r="I1420" s="7">
        <f t="shared" si="272"/>
        <v>1420</v>
      </c>
      <c r="J1420" s="7">
        <f t="shared" si="273"/>
        <v>8.2500000000000249</v>
      </c>
      <c r="K1420" s="7">
        <v>-100</v>
      </c>
      <c r="L1420">
        <f>SQRT(ABS((6*J1420)/($C$2*$C$8)))</f>
        <v>4.974937185533107E-2</v>
      </c>
      <c r="M1420">
        <f>(3*K1420)/($C$2*$C$3*2)</f>
        <v>-1.4999999999999999E-2</v>
      </c>
      <c r="N1420">
        <f t="shared" si="268"/>
        <v>4.974937185533107E-2</v>
      </c>
      <c r="O1420">
        <f t="shared" si="269"/>
        <v>9.7979589711327184E-2</v>
      </c>
      <c r="P1420">
        <f t="shared" si="263"/>
        <v>-60302.268915552631</v>
      </c>
      <c r="Q1420">
        <f>0</f>
        <v>0</v>
      </c>
      <c r="R1420" s="12">
        <f>0</f>
        <v>0</v>
      </c>
      <c r="S1420">
        <f>0</f>
        <v>0</v>
      </c>
      <c r="T1420">
        <f>0</f>
        <v>0</v>
      </c>
      <c r="U1420">
        <f>IFERROR($C$3*S1420,0)</f>
        <v>0</v>
      </c>
      <c r="V1420">
        <f>ATAN((M1420/2)/ABS((G1420-$C$7)))</f>
        <v>-0.11137924270906295</v>
      </c>
      <c r="W1420">
        <f>SQRT(((O1420/2))^2+(ABS(G1420-$C$7))^2)</f>
        <v>8.3047491311598692E-2</v>
      </c>
      <c r="X1420">
        <f>0</f>
        <v>0</v>
      </c>
      <c r="Y1420">
        <f>G1420-$C$7</f>
        <v>6.7058823529421219E-2</v>
      </c>
      <c r="Z1420">
        <f t="shared" si="270"/>
        <v>5.1304039725810312E-7</v>
      </c>
      <c r="AA1420">
        <f>W1420/$C$5</f>
        <v>4.1523745655799349</v>
      </c>
      <c r="AB1420">
        <f>Y1420/$C$5</f>
        <v>3.3529411764710608</v>
      </c>
      <c r="AC1420">
        <f>$C$4/$C$5</f>
        <v>0</v>
      </c>
      <c r="AD1420">
        <f>IFERROR(ABS(((J1420*$C$5)/(4*Z1420))*((((1/(AA1420^3))-AA1420)*SIN(V1420))-(((4/(AA1420^5))-(5/(AA1420^3))+AA1420)*SIN(3*V1420))-(2*AC1420*((3/(AA1420^4))-(4/(AA1420^2))+1)*COS(2*V1420))+(2*AC1420*((1/(AA1420^2))-1)))),0)</f>
        <v>144719.8658544301</v>
      </c>
      <c r="AE1420">
        <f>IFERROR(ABS(((J1420*$C$5)/(4*Z1420))*((2*AC1420*((-(3/(AB1420^4)))+(2/(AB1420^2))+1)*SIN(2*X1420))-((1/(AB1420^3))*COS(X1420))+(((4/(AB1420^5))-((3/(AB1420^3))-AB1420))*COS(3*X1420)))),0)</f>
        <v>261813.47239840153</v>
      </c>
      <c r="AF1420">
        <f>MAX($C$8,AD1420)</f>
        <v>400000</v>
      </c>
      <c r="AG1420" s="11">
        <f>MAX(AE1420,$C$3,U1420)</f>
        <v>261813.47239840153</v>
      </c>
      <c r="AH1420" s="11">
        <f t="shared" si="271"/>
        <v>4.974937185533107E-2</v>
      </c>
      <c r="AI1420" s="11">
        <f>(3*K1420)/($C$2*$C$3*2)</f>
        <v>-1.4999999999999999E-2</v>
      </c>
      <c r="AJ1420">
        <f t="shared" si="264"/>
        <v>0.41705999999999999</v>
      </c>
      <c r="AK1420">
        <f t="shared" si="265"/>
        <v>4.974937185533107E-2</v>
      </c>
      <c r="AL1420">
        <f>0</f>
        <v>0</v>
      </c>
      <c r="AN1420">
        <f t="shared" si="266"/>
        <v>7.2009692056003547E-7</v>
      </c>
    </row>
    <row r="1421" spans="7:40" x14ac:dyDescent="0.25">
      <c r="G1421">
        <f>G1420+($C$6/1700)</f>
        <v>0.41735294117648003</v>
      </c>
      <c r="H1421" s="7">
        <f t="shared" si="267"/>
        <v>0.41735</v>
      </c>
      <c r="I1421" s="7">
        <f t="shared" si="272"/>
        <v>1421</v>
      </c>
      <c r="J1421" s="7">
        <f t="shared" si="273"/>
        <v>8.2210000000000232</v>
      </c>
      <c r="K1421" s="7">
        <v>-100</v>
      </c>
      <c r="L1421">
        <f>SQRT(ABS((6*J1421)/($C$2*$C$8)))</f>
        <v>4.9661856590345138E-2</v>
      </c>
      <c r="M1421">
        <f>(3*K1421)/($C$2*$C$3*2)</f>
        <v>-1.4999999999999999E-2</v>
      </c>
      <c r="N1421">
        <f t="shared" si="268"/>
        <v>4.9661856590345138E-2</v>
      </c>
      <c r="O1421">
        <f t="shared" si="269"/>
        <v>9.7979589711327184E-2</v>
      </c>
      <c r="P1421">
        <f t="shared" si="263"/>
        <v>-60408.534959670353</v>
      </c>
      <c r="Q1421">
        <f>0</f>
        <v>0</v>
      </c>
      <c r="R1421" s="12">
        <f>0</f>
        <v>0</v>
      </c>
      <c r="S1421">
        <f>0</f>
        <v>0</v>
      </c>
      <c r="T1421">
        <f>0</f>
        <v>0</v>
      </c>
      <c r="U1421">
        <f>IFERROR($C$3*S1421,0)</f>
        <v>0</v>
      </c>
      <c r="V1421">
        <f>ATAN((M1421/2)/ABS((G1421-$C$7)))</f>
        <v>-0.11089685692294758</v>
      </c>
      <c r="W1421">
        <f>SQRT(((O1421/2))^2+(ABS(G1421-$C$7))^2)</f>
        <v>8.3285164856187838E-2</v>
      </c>
      <c r="X1421">
        <f>0</f>
        <v>0</v>
      </c>
      <c r="Y1421">
        <f>G1421-$C$7</f>
        <v>6.7352941176480052E-2</v>
      </c>
      <c r="Z1421">
        <f t="shared" si="270"/>
        <v>5.1033765378653564E-7</v>
      </c>
      <c r="AA1421">
        <f>W1421/$C$5</f>
        <v>4.1642582428093915</v>
      </c>
      <c r="AB1421">
        <f>Y1421/$C$5</f>
        <v>3.3676470588240024</v>
      </c>
      <c r="AC1421">
        <f>$C$4/$C$5</f>
        <v>0</v>
      </c>
      <c r="AD1421">
        <f>IFERROR(ABS(((J1421*$C$5)/(4*Z1421))*((((1/(AA1421^3))-AA1421)*SIN(V1421))-(((4/(AA1421^5))-(5/(AA1421^3))+AA1421)*SIN(3*V1421))-(2*AC1421*((3/(AA1421^4))-(4/(AA1421^2))+1)*COS(2*V1421))+(2*AC1421*((1/(AA1421^2))-1)))),0)</f>
        <v>144799.14294070876</v>
      </c>
      <c r="AE1421">
        <f>IFERROR(ABS(((J1421*$C$5)/(4*Z1421))*((2*AC1421*((-(3/(AB1421^4)))+(2/(AB1421^2))+1)*SIN(2*X1421))-((1/(AB1421^3))*COS(X1421))+(((4/(AB1421^5))-((3/(AB1421^3))-AB1421))*COS(3*X1421)))),0)</f>
        <v>263554.3543882019</v>
      </c>
      <c r="AF1421">
        <f>MAX($C$8,AD1421)</f>
        <v>400000</v>
      </c>
      <c r="AG1421" s="11">
        <f>MAX(AE1421,$C$3,U1421)</f>
        <v>263554.3543882019</v>
      </c>
      <c r="AH1421" s="11">
        <f t="shared" si="271"/>
        <v>4.9661856590345138E-2</v>
      </c>
      <c r="AI1421" s="11">
        <f>(3*K1421)/($C$2*$C$3*2)</f>
        <v>-1.4999999999999999E-2</v>
      </c>
      <c r="AJ1421">
        <f t="shared" si="264"/>
        <v>0.41735</v>
      </c>
      <c r="AK1421">
        <f t="shared" si="265"/>
        <v>4.9661856590345138E-2</v>
      </c>
      <c r="AL1421">
        <f>0</f>
        <v>0</v>
      </c>
      <c r="AN1421">
        <f t="shared" si="266"/>
        <v>7.4356741456312108E-7</v>
      </c>
    </row>
    <row r="1422" spans="7:40" x14ac:dyDescent="0.25">
      <c r="G1422">
        <f>G1421+($C$6/1700)</f>
        <v>0.41764705882353886</v>
      </c>
      <c r="H1422" s="7">
        <f t="shared" si="267"/>
        <v>0.41765000000000002</v>
      </c>
      <c r="I1422" s="7">
        <f t="shared" si="272"/>
        <v>1422</v>
      </c>
      <c r="J1422" s="7">
        <f t="shared" si="273"/>
        <v>8.1910000000000203</v>
      </c>
      <c r="K1422" s="7">
        <v>-100</v>
      </c>
      <c r="L1422">
        <f>SQRT(ABS((6*J1422)/($C$2*$C$8)))</f>
        <v>4.9571160970871019E-2</v>
      </c>
      <c r="M1422">
        <f>(3*K1422)/($C$2*$C$3*2)</f>
        <v>-1.4999999999999999E-2</v>
      </c>
      <c r="N1422">
        <f t="shared" si="268"/>
        <v>4.9571160970871019E-2</v>
      </c>
      <c r="O1422">
        <f t="shared" si="269"/>
        <v>9.7979589711327184E-2</v>
      </c>
      <c r="P1422">
        <f t="shared" si="263"/>
        <v>-60519.05868742631</v>
      </c>
      <c r="Q1422">
        <f>0</f>
        <v>0</v>
      </c>
      <c r="R1422" s="12">
        <f>0</f>
        <v>0</v>
      </c>
      <c r="S1422">
        <f>0</f>
        <v>0</v>
      </c>
      <c r="T1422">
        <f>0</f>
        <v>0</v>
      </c>
      <c r="U1422">
        <f>IFERROR($C$3*S1422,0)</f>
        <v>0</v>
      </c>
      <c r="V1422">
        <f>ATAN((M1422/2)/ABS((G1422-$C$7)))</f>
        <v>-0.11041861464058937</v>
      </c>
      <c r="W1422">
        <f>SQRT(((O1422/2))^2+(ABS(G1422-$C$7))^2)</f>
        <v>8.3523197780468947E-2</v>
      </c>
      <c r="X1422">
        <f>0</f>
        <v>0</v>
      </c>
      <c r="Y1422">
        <f>G1422-$C$7</f>
        <v>6.7647058823538886E-2</v>
      </c>
      <c r="Z1422">
        <f t="shared" si="270"/>
        <v>5.0754672439050685E-7</v>
      </c>
      <c r="AA1422">
        <f>W1422/$C$5</f>
        <v>4.176159889023447</v>
      </c>
      <c r="AB1422">
        <f>Y1422/$C$5</f>
        <v>3.3823529411769444</v>
      </c>
      <c r="AC1422">
        <f>$C$4/$C$5</f>
        <v>0</v>
      </c>
      <c r="AD1422">
        <f>IFERROR(ABS(((J1422*$C$5)/(4*Z1422))*((((1/(AA1422^3))-AA1422)*SIN(V1422))-(((4/(AA1422^5))-(5/(AA1422^3))+AA1422)*SIN(3*V1422))-(2*AC1422*((3/(AA1422^4))-(4/(AA1422^2))+1)*COS(2*V1422))+(2*AC1422*((1/(AA1422^2))-1)))),0)</f>
        <v>144889.85429220652</v>
      </c>
      <c r="AE1422">
        <f>IFERROR(ABS(((J1422*$C$5)/(4*Z1422))*((2*AC1422*((-(3/(AB1422^4)))+(2/(AB1422^2))+1)*SIN(2*X1422))-((1/(AB1422^3))*COS(X1422))+(((4/(AB1422^5))-((3/(AB1422^3))-AB1422))*COS(3*X1422)))),0)</f>
        <v>265316.89628326782</v>
      </c>
      <c r="AF1422">
        <f>MAX($C$8,AD1422)</f>
        <v>400000</v>
      </c>
      <c r="AG1422" s="11">
        <f>MAX(AE1422,$C$3,U1422)</f>
        <v>265316.89628326782</v>
      </c>
      <c r="AH1422" s="11">
        <f t="shared" si="271"/>
        <v>4.9571160970871019E-2</v>
      </c>
      <c r="AI1422" s="11">
        <f>(3*K1422)/($C$2*$C$3*2)</f>
        <v>-1.4999999999999999E-2</v>
      </c>
      <c r="AJ1422">
        <f t="shared" si="264"/>
        <v>0.41765000000000002</v>
      </c>
      <c r="AK1422">
        <f t="shared" si="265"/>
        <v>4.9571160970871019E-2</v>
      </c>
      <c r="AL1422">
        <f>0</f>
        <v>0</v>
      </c>
      <c r="AN1422">
        <f t="shared" si="266"/>
        <v>7.1750829263489971E-7</v>
      </c>
    </row>
    <row r="1423" spans="7:40" x14ac:dyDescent="0.25">
      <c r="G1423">
        <f>G1422+($C$6/1700)</f>
        <v>0.4179411764705977</v>
      </c>
      <c r="H1423" s="7">
        <f t="shared" si="267"/>
        <v>0.41793999999999998</v>
      </c>
      <c r="I1423" s="7">
        <f t="shared" si="272"/>
        <v>1423</v>
      </c>
      <c r="J1423" s="7">
        <f t="shared" si="273"/>
        <v>8.1620000000000239</v>
      </c>
      <c r="K1423" s="7">
        <v>-100</v>
      </c>
      <c r="L1423">
        <f>SQRT(ABS((6*J1423)/($C$2*$C$8)))</f>
        <v>4.9483330526552148E-2</v>
      </c>
      <c r="M1423">
        <f>(3*K1423)/($C$2*$C$3*2)</f>
        <v>-1.4999999999999999E-2</v>
      </c>
      <c r="N1423">
        <f t="shared" si="268"/>
        <v>4.9483330526552148E-2</v>
      </c>
      <c r="O1423">
        <f t="shared" si="269"/>
        <v>9.7979589711327184E-2</v>
      </c>
      <c r="P1423">
        <f t="shared" si="263"/>
        <v>-60626.476998961021</v>
      </c>
      <c r="Q1423">
        <f>0</f>
        <v>0</v>
      </c>
      <c r="R1423" s="12">
        <f>0</f>
        <v>0</v>
      </c>
      <c r="S1423">
        <f>0</f>
        <v>0</v>
      </c>
      <c r="T1423">
        <f>0</f>
        <v>0</v>
      </c>
      <c r="U1423">
        <f>IFERROR($C$3*S1423,0)</f>
        <v>0</v>
      </c>
      <c r="V1423">
        <f>ATAN((M1423/2)/ABS((G1423-$C$7)))</f>
        <v>-0.10994446291966906</v>
      </c>
      <c r="W1423">
        <f>SQRT(((O1423/2))^2+(ABS(G1423-$C$7))^2)</f>
        <v>8.3761587020596162E-2</v>
      </c>
      <c r="X1423">
        <f>0</f>
        <v>0</v>
      </c>
      <c r="Y1423">
        <f>G1423-$C$7</f>
        <v>6.7941176470597719E-2</v>
      </c>
      <c r="Z1423">
        <f t="shared" si="270"/>
        <v>5.0485367969714986E-7</v>
      </c>
      <c r="AA1423">
        <f>W1423/$C$5</f>
        <v>4.188079351029808</v>
      </c>
      <c r="AB1423">
        <f>Y1423/$C$5</f>
        <v>3.397058823529886</v>
      </c>
      <c r="AC1423">
        <f>$C$4/$C$5</f>
        <v>0</v>
      </c>
      <c r="AD1423">
        <f>IFERROR(ABS(((J1423*$C$5)/(4*Z1423))*((((1/(AA1423^3))-AA1423)*SIN(V1423))-(((4/(AA1423^5))-(5/(AA1423^3))+AA1423)*SIN(3*V1423))-(2*AC1423*((3/(AA1423^4))-(4/(AA1423^2))+1)*COS(2*V1423))+(2*AC1423*((1/(AA1423^2))-1)))),0)</f>
        <v>144974.34047328719</v>
      </c>
      <c r="AE1423">
        <f>IFERROR(ABS(((J1423*$C$5)/(4*Z1423))*((2*AC1423*((-(3/(AB1423^4)))+(2/(AB1423^2))+1)*SIN(2*X1423))-((1/(AB1423^3))*COS(X1423))+(((4/(AB1423^5))-((3/(AB1423^3))-AB1423))*COS(3*X1423)))),0)</f>
        <v>267068.95338948898</v>
      </c>
      <c r="AF1423">
        <f>MAX($C$8,AD1423)</f>
        <v>400000</v>
      </c>
      <c r="AG1423" s="11">
        <f>MAX(AE1423,$C$3,U1423)</f>
        <v>267068.95338948898</v>
      </c>
      <c r="AH1423" s="11">
        <f t="shared" si="271"/>
        <v>4.9483330526552148E-2</v>
      </c>
      <c r="AI1423" s="11">
        <f>(3*K1423)/($C$2*$C$3*2)</f>
        <v>-1.4999999999999999E-2</v>
      </c>
      <c r="AJ1423">
        <f t="shared" si="264"/>
        <v>0.41793999999999998</v>
      </c>
      <c r="AK1423">
        <f t="shared" si="265"/>
        <v>4.9483330526552148E-2</v>
      </c>
      <c r="AL1423">
        <f>0</f>
        <v>0</v>
      </c>
      <c r="AN1423">
        <f t="shared" si="266"/>
        <v>7.4088460639973066E-7</v>
      </c>
    </row>
    <row r="1424" spans="7:40" x14ac:dyDescent="0.25">
      <c r="G1424">
        <f>G1423+($C$6/1700)</f>
        <v>0.41823529411765653</v>
      </c>
      <c r="H1424" s="7">
        <f t="shared" si="267"/>
        <v>0.41824</v>
      </c>
      <c r="I1424" s="7">
        <f t="shared" si="272"/>
        <v>1424</v>
      </c>
      <c r="J1424" s="7">
        <f t="shared" si="273"/>
        <v>8.132000000000021</v>
      </c>
      <c r="K1424" s="7">
        <v>-100</v>
      </c>
      <c r="L1424">
        <f>SQRT(ABS((6*J1424)/($C$2*$C$8)))</f>
        <v>4.9392307093311674E-2</v>
      </c>
      <c r="M1424">
        <f>(3*K1424)/($C$2*$C$3*2)</f>
        <v>-1.4999999999999999E-2</v>
      </c>
      <c r="N1424">
        <f t="shared" si="268"/>
        <v>4.9392307093311674E-2</v>
      </c>
      <c r="O1424">
        <f t="shared" si="269"/>
        <v>9.7979589711327184E-2</v>
      </c>
      <c r="P1424">
        <f t="shared" si="263"/>
        <v>-60738.203508745122</v>
      </c>
      <c r="Q1424">
        <f>0</f>
        <v>0</v>
      </c>
      <c r="R1424" s="12">
        <f>0</f>
        <v>0</v>
      </c>
      <c r="S1424">
        <f>0</f>
        <v>0</v>
      </c>
      <c r="T1424">
        <f>0</f>
        <v>0</v>
      </c>
      <c r="U1424">
        <f>IFERROR($C$3*S1424,0)</f>
        <v>0</v>
      </c>
      <c r="V1424">
        <f>ATAN((M1424/2)/ABS((G1424-$C$7)))</f>
        <v>-0.10947434971231797</v>
      </c>
      <c r="W1424">
        <f>SQRT(((O1424/2))^2+(ABS(G1424-$C$7))^2)</f>
        <v>8.4000329542943453E-2</v>
      </c>
      <c r="X1424">
        <f>0</f>
        <v>0</v>
      </c>
      <c r="Y1424">
        <f>G1424-$C$7</f>
        <v>6.8235294117656553E-2</v>
      </c>
      <c r="Z1424">
        <f t="shared" si="270"/>
        <v>5.0207280160351451E-7</v>
      </c>
      <c r="AA1424">
        <f>W1424/$C$5</f>
        <v>4.2000164771471722</v>
      </c>
      <c r="AB1424">
        <f>Y1424/$C$5</f>
        <v>3.4117647058828275</v>
      </c>
      <c r="AC1424">
        <f>$C$4/$C$5</f>
        <v>0</v>
      </c>
      <c r="AD1424">
        <f>IFERROR(ABS(((J1424*$C$5)/(4*Z1424))*((((1/(AA1424^3))-AA1424)*SIN(V1424))-(((4/(AA1424^5))-(5/(AA1424^3))+AA1424)*SIN(3*V1424))-(2*AC1424*((3/(AA1424^4))-(4/(AA1424^2))+1)*COS(2*V1424))+(2*AC1424*((1/(AA1424^2))-1)))),0)</f>
        <v>145070.31956139908</v>
      </c>
      <c r="AE1424">
        <f>IFERROR(ABS(((J1424*$C$5)/(4*Z1424))*((2*AC1424*((-(3/(AB1424^4)))+(2/(AB1424^2))+1)*SIN(2*X1424))-((1/(AB1424^3))*COS(X1424))+(((4/(AB1424^5))-((3/(AB1424^3))-AB1424))*COS(3*X1424)))),0)</f>
        <v>268843.1638958464</v>
      </c>
      <c r="AF1424">
        <f>MAX($C$8,AD1424)</f>
        <v>400000</v>
      </c>
      <c r="AG1424" s="11">
        <f>MAX(AE1424,$C$3,U1424)</f>
        <v>268843.1638958464</v>
      </c>
      <c r="AH1424" s="11">
        <f t="shared" si="271"/>
        <v>4.9392307093311674E-2</v>
      </c>
      <c r="AI1424" s="11">
        <f>(3*K1424)/($C$2*$C$3*2)</f>
        <v>-1.4999999999999999E-2</v>
      </c>
      <c r="AJ1424">
        <f t="shared" si="264"/>
        <v>0.41824</v>
      </c>
      <c r="AK1424">
        <f t="shared" si="265"/>
        <v>4.9392307093311674E-2</v>
      </c>
      <c r="AL1424">
        <f>0</f>
        <v>0</v>
      </c>
      <c r="AN1424">
        <f t="shared" si="266"/>
        <v>7.1491029157513546E-7</v>
      </c>
    </row>
    <row r="1425" spans="7:40" x14ac:dyDescent="0.25">
      <c r="G1425">
        <f>G1424+($C$6/1700)</f>
        <v>0.41852941176471536</v>
      </c>
      <c r="H1425" s="7">
        <f t="shared" si="267"/>
        <v>0.41853000000000001</v>
      </c>
      <c r="I1425" s="7">
        <f t="shared" si="272"/>
        <v>1425</v>
      </c>
      <c r="J1425" s="7">
        <f t="shared" si="273"/>
        <v>8.1030000000000193</v>
      </c>
      <c r="K1425" s="7">
        <v>-100</v>
      </c>
      <c r="L1425">
        <f>SQRT(ABS((6*J1425)/($C$2*$C$8)))</f>
        <v>4.9304158039662392E-2</v>
      </c>
      <c r="M1425">
        <f>(3*K1425)/($C$2*$C$3*2)</f>
        <v>-1.4999999999999999E-2</v>
      </c>
      <c r="N1425">
        <f t="shared" si="268"/>
        <v>4.9304158039662392E-2</v>
      </c>
      <c r="O1425">
        <f t="shared" si="269"/>
        <v>9.7979589711327184E-2</v>
      </c>
      <c r="P1425">
        <f t="shared" si="263"/>
        <v>-60846.795063139914</v>
      </c>
      <c r="Q1425">
        <f>0</f>
        <v>0</v>
      </c>
      <c r="R1425" s="12">
        <f>0</f>
        <v>0</v>
      </c>
      <c r="S1425">
        <f>0</f>
        <v>0</v>
      </c>
      <c r="T1425">
        <f>0</f>
        <v>0</v>
      </c>
      <c r="U1425">
        <f>IFERROR($C$3*S1425,0)</f>
        <v>0</v>
      </c>
      <c r="V1425">
        <f>ATAN((M1425/2)/ABS((G1425-$C$7)))</f>
        <v>-0.10900822384638546</v>
      </c>
      <c r="W1425">
        <f>SQRT(((O1425/2))^2+(ABS(G1425-$C$7))^2)</f>
        <v>8.4239422343804771E-2</v>
      </c>
      <c r="X1425">
        <f>0</f>
        <v>0</v>
      </c>
      <c r="Y1425">
        <f>G1425-$C$7</f>
        <v>6.8529411764715387E-2</v>
      </c>
      <c r="Z1425">
        <f t="shared" si="270"/>
        <v>4.9938949074423166E-7</v>
      </c>
      <c r="AA1425">
        <f>W1425/$C$5</f>
        <v>4.2119711171902381</v>
      </c>
      <c r="AB1425">
        <f>Y1425/$C$5</f>
        <v>3.4264705882357691</v>
      </c>
      <c r="AC1425">
        <f>$C$4/$C$5</f>
        <v>0</v>
      </c>
      <c r="AD1425">
        <f>IFERROR(ABS(((J1425*$C$5)/(4*Z1425))*((((1/(AA1425^3))-AA1425)*SIN(V1425))-(((4/(AA1425^5))-(5/(AA1425^3))+AA1425)*SIN(3*V1425))-(2*AC1425*((3/(AA1425^4))-(4/(AA1425^2))+1)*COS(2*V1425))+(2*AC1425*((1/(AA1425^2))-1)))),0)</f>
        <v>145159.9833728896</v>
      </c>
      <c r="AE1425">
        <f>IFERROR(ABS(((J1425*$C$5)/(4*Z1425))*((2*AC1425*((-(3/(AB1425^4)))+(2/(AB1425^2))+1)*SIN(2*X1425))-((1/(AB1425^3))*COS(X1425))+(((4/(AB1425^5))-((3/(AB1425^3))-AB1425))*COS(3*X1425)))),0)</f>
        <v>270606.71806930675</v>
      </c>
      <c r="AF1425">
        <f>MAX($C$8,AD1425)</f>
        <v>400000</v>
      </c>
      <c r="AG1425" s="11">
        <f>MAX(AE1425,$C$3,U1425)</f>
        <v>270606.71806930675</v>
      </c>
      <c r="AH1425" s="11">
        <f t="shared" si="271"/>
        <v>4.9304158039662392E-2</v>
      </c>
      <c r="AI1425" s="11">
        <f>(3*K1425)/($C$2*$C$3*2)</f>
        <v>-1.4999999999999999E-2</v>
      </c>
      <c r="AJ1425">
        <f t="shared" si="264"/>
        <v>0.41853000000000001</v>
      </c>
      <c r="AK1425">
        <f t="shared" si="265"/>
        <v>4.9304158039662392E-2</v>
      </c>
      <c r="AL1425">
        <f>0</f>
        <v>0</v>
      </c>
      <c r="AN1425">
        <f t="shared" si="266"/>
        <v>7.1362984102407392E-7</v>
      </c>
    </row>
    <row r="1426" spans="7:40" x14ac:dyDescent="0.25">
      <c r="G1426">
        <f>G1425+($C$6/1700)</f>
        <v>0.4188235294117742</v>
      </c>
      <c r="H1426" s="7">
        <f t="shared" si="267"/>
        <v>0.41882000000000003</v>
      </c>
      <c r="I1426" s="7">
        <f t="shared" si="272"/>
        <v>1426</v>
      </c>
      <c r="J1426" s="7">
        <f t="shared" si="273"/>
        <v>8.0740000000000176</v>
      </c>
      <c r="K1426" s="7">
        <v>-100</v>
      </c>
      <c r="L1426">
        <f>SQRT(ABS((6*J1426)/($C$2*$C$8)))</f>
        <v>4.9215851105106422E-2</v>
      </c>
      <c r="M1426">
        <f>(3*K1426)/($C$2*$C$3*2)</f>
        <v>-1.4999999999999999E-2</v>
      </c>
      <c r="N1426">
        <f t="shared" si="268"/>
        <v>4.9215851105106422E-2</v>
      </c>
      <c r="O1426">
        <f t="shared" si="269"/>
        <v>9.7979589711327184E-2</v>
      </c>
      <c r="P1426">
        <f t="shared" si="263"/>
        <v>-60955.97114826148</v>
      </c>
      <c r="Q1426">
        <f>0</f>
        <v>0</v>
      </c>
      <c r="R1426" s="12">
        <f>0</f>
        <v>0</v>
      </c>
      <c r="S1426">
        <f>0</f>
        <v>0</v>
      </c>
      <c r="T1426">
        <f>0</f>
        <v>0</v>
      </c>
      <c r="U1426">
        <f>IFERROR($C$3*S1426,0)</f>
        <v>0</v>
      </c>
      <c r="V1426">
        <f>ATAN((M1426/2)/ABS((G1426-$C$7)))</f>
        <v>-0.10854603500717305</v>
      </c>
      <c r="W1426">
        <f>SQRT(((O1426/2))^2+(ABS(G1426-$C$7))^2)</f>
        <v>8.4478862449096428E-2</v>
      </c>
      <c r="X1426">
        <f>0</f>
        <v>0</v>
      </c>
      <c r="Y1426">
        <f>G1426-$C$7</f>
        <v>6.882352941177422E-2</v>
      </c>
      <c r="Z1426">
        <f t="shared" si="270"/>
        <v>4.9671097727828754E-7</v>
      </c>
      <c r="AA1426">
        <f>W1426/$C$5</f>
        <v>4.2239431224548216</v>
      </c>
      <c r="AB1426">
        <f>Y1426/$C$5</f>
        <v>3.4411764705887111</v>
      </c>
      <c r="AC1426">
        <f>$C$4/$C$5</f>
        <v>0</v>
      </c>
      <c r="AD1426">
        <f>IFERROR(ABS(((J1426*$C$5)/(4*Z1426))*((((1/(AA1426^3))-AA1426)*SIN(V1426))-(((4/(AA1426^5))-(5/(AA1426^3))+AA1426)*SIN(3*V1426))-(2*AC1426*((3/(AA1426^4))-(4/(AA1426^2))+1)*COS(2*V1426))+(2*AC1426*((1/(AA1426^2))-1)))),0)</f>
        <v>145252.20638651258</v>
      </c>
      <c r="AE1426">
        <f>IFERROR(ABS(((J1426*$C$5)/(4*Z1426))*((2*AC1426*((-(3/(AB1426^4)))+(2/(AB1426^2))+1)*SIN(2*X1426))-((1/(AB1426^3))*COS(X1426))+(((4/(AB1426^5))-((3/(AB1426^3))-AB1426))*COS(3*X1426)))),0)</f>
        <v>272376.05733734003</v>
      </c>
      <c r="AF1426">
        <f>MAX($C$8,AD1426)</f>
        <v>400000</v>
      </c>
      <c r="AG1426" s="11">
        <f>MAX(AE1426,$C$3,U1426)</f>
        <v>272376.05733734003</v>
      </c>
      <c r="AH1426" s="11">
        <f t="shared" si="271"/>
        <v>4.9215851105106422E-2</v>
      </c>
      <c r="AI1426" s="11">
        <f>(3*K1426)/($C$2*$C$3*2)</f>
        <v>-1.4999999999999999E-2</v>
      </c>
      <c r="AJ1426">
        <f t="shared" si="264"/>
        <v>0.41882000000000003</v>
      </c>
      <c r="AK1426">
        <f t="shared" si="265"/>
        <v>4.9215851105106422E-2</v>
      </c>
      <c r="AL1426">
        <f>0</f>
        <v>0</v>
      </c>
      <c r="AN1426">
        <f t="shared" si="266"/>
        <v>7.3686498084783615E-7</v>
      </c>
    </row>
    <row r="1427" spans="7:40" x14ac:dyDescent="0.25">
      <c r="G1427">
        <f>G1426+($C$6/1700)</f>
        <v>0.41911764705883303</v>
      </c>
      <c r="H1427" s="7">
        <f t="shared" si="267"/>
        <v>0.41911999999999999</v>
      </c>
      <c r="I1427" s="7">
        <f t="shared" si="272"/>
        <v>1427</v>
      </c>
      <c r="J1427" s="7">
        <f t="shared" si="273"/>
        <v>8.0440000000000218</v>
      </c>
      <c r="K1427" s="7">
        <v>-100</v>
      </c>
      <c r="L1427">
        <f>SQRT(ABS((6*J1427)/($C$2*$C$8)))</f>
        <v>4.9124332056527817E-2</v>
      </c>
      <c r="M1427">
        <f>(3*K1427)/($C$2*$C$3*2)</f>
        <v>-1.4999999999999999E-2</v>
      </c>
      <c r="N1427">
        <f t="shared" si="268"/>
        <v>4.9124332056527817E-2</v>
      </c>
      <c r="O1427">
        <f t="shared" si="269"/>
        <v>9.7979589711327184E-2</v>
      </c>
      <c r="P1427">
        <f t="shared" si="263"/>
        <v>-61069.532641133366</v>
      </c>
      <c r="Q1427">
        <f>0</f>
        <v>0</v>
      </c>
      <c r="R1427" s="12">
        <f>0</f>
        <v>0</v>
      </c>
      <c r="S1427">
        <f>0</f>
        <v>0</v>
      </c>
      <c r="T1427">
        <f>0</f>
        <v>0</v>
      </c>
      <c r="U1427">
        <f>IFERROR($C$3*S1427,0)</f>
        <v>0</v>
      </c>
      <c r="V1427">
        <f>ATAN((M1427/2)/ABS((G1427-$C$7)))</f>
        <v>-0.10808773371962216</v>
      </c>
      <c r="W1427">
        <f>SQRT(((O1427/2))^2+(ABS(G1427-$C$7))^2)</f>
        <v>8.471864691406146E-2</v>
      </c>
      <c r="X1427">
        <f>0</f>
        <v>0</v>
      </c>
      <c r="Y1427">
        <f>G1427-$C$7</f>
        <v>6.9117647058833054E-2</v>
      </c>
      <c r="Z1427">
        <f t="shared" si="270"/>
        <v>4.9394515882838855E-7</v>
      </c>
      <c r="AA1427">
        <f>W1427/$C$5</f>
        <v>4.2359323457030733</v>
      </c>
      <c r="AB1427">
        <f>Y1427/$C$5</f>
        <v>3.4558823529416527</v>
      </c>
      <c r="AC1427">
        <f>$C$4/$C$5</f>
        <v>0</v>
      </c>
      <c r="AD1427">
        <f>IFERROR(ABS(((J1427*$C$5)/(4*Z1427))*((((1/(AA1427^3))-AA1427)*SIN(V1427))-(((4/(AA1427^5))-(5/(AA1427^3))+AA1427)*SIN(3*V1427))-(2*AC1427*((3/(AA1427^4))-(4/(AA1427^2))+1)*COS(2*V1427))+(2*AC1427*((1/(AA1427^2))-1)))),0)</f>
        <v>145356.01586445584</v>
      </c>
      <c r="AE1427">
        <f>IFERROR(ABS(((J1427*$C$5)/(4*Z1427))*((2*AC1427*((-(3/(AB1427^4)))+(2/(AB1427^2))+1)*SIN(2*X1427))-((1/(AB1427^3))*COS(X1427))+(((4/(AB1427^5))-((3/(AB1427^3))-AB1427))*COS(3*X1427)))),0)</f>
        <v>274168.30156472285</v>
      </c>
      <c r="AF1427">
        <f>MAX($C$8,AD1427)</f>
        <v>400000</v>
      </c>
      <c r="AG1427" s="11">
        <f>MAX(AE1427,$C$3,U1427)</f>
        <v>274168.30156472285</v>
      </c>
      <c r="AH1427" s="11">
        <f t="shared" si="271"/>
        <v>4.9124332056527817E-2</v>
      </c>
      <c r="AI1427" s="11">
        <f>(3*K1427)/($C$2*$C$3*2)</f>
        <v>-1.4999999999999999E-2</v>
      </c>
      <c r="AJ1427">
        <f t="shared" si="264"/>
        <v>0.41911999999999999</v>
      </c>
      <c r="AK1427">
        <f t="shared" si="265"/>
        <v>4.9124332056527817E-2</v>
      </c>
      <c r="AL1427">
        <f>0</f>
        <v>0</v>
      </c>
      <c r="AN1427">
        <f t="shared" si="266"/>
        <v>7.1101766855686845E-7</v>
      </c>
    </row>
    <row r="1428" spans="7:40" x14ac:dyDescent="0.25">
      <c r="G1428">
        <f>G1427+($C$6/1700)</f>
        <v>0.41941176470589187</v>
      </c>
      <c r="H1428" s="7">
        <f t="shared" si="267"/>
        <v>0.41941000000000001</v>
      </c>
      <c r="I1428" s="7">
        <f t="shared" si="272"/>
        <v>1428</v>
      </c>
      <c r="J1428" s="7">
        <f t="shared" si="273"/>
        <v>8.0150000000000201</v>
      </c>
      <c r="K1428" s="7">
        <v>-100</v>
      </c>
      <c r="L1428">
        <f>SQRT(ABS((6*J1428)/($C$2*$C$8)))</f>
        <v>4.9035701279781921E-2</v>
      </c>
      <c r="M1428">
        <f>(3*K1428)/($C$2*$C$3*2)</f>
        <v>-1.4999999999999999E-2</v>
      </c>
      <c r="N1428">
        <f t="shared" si="268"/>
        <v>4.9035701279781921E-2</v>
      </c>
      <c r="O1428">
        <f t="shared" si="269"/>
        <v>9.7979589711327184E-2</v>
      </c>
      <c r="P1428">
        <f t="shared" si="263"/>
        <v>-61179.914260488818</v>
      </c>
      <c r="Q1428">
        <f>0</f>
        <v>0</v>
      </c>
      <c r="R1428" s="12">
        <f>0</f>
        <v>0</v>
      </c>
      <c r="S1428">
        <f>0</f>
        <v>0</v>
      </c>
      <c r="T1428">
        <f>0</f>
        <v>0</v>
      </c>
      <c r="U1428">
        <f>IFERROR($C$3*S1428,0)</f>
        <v>0</v>
      </c>
      <c r="V1428">
        <f>ATAN((M1428/2)/ABS((G1428-$C$7)))</f>
        <v>-0.10763327133094207</v>
      </c>
      <c r="W1428">
        <f>SQRT(((O1428/2))^2+(ABS(G1428-$C$7))^2)</f>
        <v>8.4958772822976328E-2</v>
      </c>
      <c r="X1428">
        <f>0</f>
        <v>0</v>
      </c>
      <c r="Y1428">
        <f>G1428-$C$7</f>
        <v>6.9411764705891887E-2</v>
      </c>
      <c r="Z1428">
        <f t="shared" si="270"/>
        <v>4.9127643219681638E-7</v>
      </c>
      <c r="AA1428">
        <f>W1428/$C$5</f>
        <v>4.2479386411488163</v>
      </c>
      <c r="AB1428">
        <f>Y1428/$C$5</f>
        <v>3.4705882352945943</v>
      </c>
      <c r="AC1428">
        <f>$C$4/$C$5</f>
        <v>0</v>
      </c>
      <c r="AD1428">
        <f>IFERROR(ABS(((J1428*$C$5)/(4*Z1428))*((((1/(AA1428^3))-AA1428)*SIN(V1428))-(((4/(AA1428^5))-(5/(AA1428^3))+AA1428)*SIN(3*V1428))-(2*AC1428*((3/(AA1428^4))-(4/(AA1428^2))+1)*COS(2*V1428))+(2*AC1428*((1/(AA1428^2))-1)))),0)</f>
        <v>145453.37561397412</v>
      </c>
      <c r="AE1428">
        <f>IFERROR(ABS(((J1428*$C$5)/(4*Z1428))*((2*AC1428*((-(3/(AB1428^4)))+(2/(AB1428^2))+1)*SIN(2*X1428))-((1/(AB1428^3))*COS(X1428))+(((4/(AB1428^5))-((3/(AB1428^3))-AB1428))*COS(3*X1428)))),0)</f>
        <v>275949.6230506461</v>
      </c>
      <c r="AF1428">
        <f>MAX($C$8,AD1428)</f>
        <v>400000</v>
      </c>
      <c r="AG1428" s="11">
        <f>MAX(AE1428,$C$3,U1428)</f>
        <v>275949.6230506461</v>
      </c>
      <c r="AH1428" s="11">
        <f t="shared" si="271"/>
        <v>4.9035701279781921E-2</v>
      </c>
      <c r="AI1428" s="11">
        <f>(3*K1428)/($C$2*$C$3*2)</f>
        <v>-1.4999999999999999E-2</v>
      </c>
      <c r="AJ1428">
        <f t="shared" si="264"/>
        <v>0.41941000000000001</v>
      </c>
      <c r="AK1428">
        <f t="shared" si="265"/>
        <v>4.9035701279781921E-2</v>
      </c>
      <c r="AL1428">
        <f>0</f>
        <v>0</v>
      </c>
      <c r="AN1428">
        <f t="shared" si="266"/>
        <v>7.3415768061097207E-7</v>
      </c>
    </row>
    <row r="1429" spans="7:40" x14ac:dyDescent="0.25">
      <c r="G1429">
        <f>G1428+($C$6/1700)</f>
        <v>0.4197058823529507</v>
      </c>
      <c r="H1429" s="7">
        <f t="shared" si="267"/>
        <v>0.41971000000000003</v>
      </c>
      <c r="I1429" s="7">
        <f t="shared" si="272"/>
        <v>1429</v>
      </c>
      <c r="J1429" s="7">
        <f t="shared" si="273"/>
        <v>7.9850000000000181</v>
      </c>
      <c r="K1429" s="7">
        <v>-100</v>
      </c>
      <c r="L1429">
        <f>SQRT(ABS((6*J1429)/($C$2*$C$8)))</f>
        <v>4.8943845374061136E-2</v>
      </c>
      <c r="M1429">
        <f>(3*K1429)/($C$2*$C$3*2)</f>
        <v>-1.4999999999999999E-2</v>
      </c>
      <c r="N1429">
        <f t="shared" si="268"/>
        <v>4.8943845374061136E-2</v>
      </c>
      <c r="O1429">
        <f t="shared" si="269"/>
        <v>9.7979589711327184E-2</v>
      </c>
      <c r="P1429">
        <f t="shared" si="263"/>
        <v>-61294.734344472155</v>
      </c>
      <c r="Q1429">
        <f>0</f>
        <v>0</v>
      </c>
      <c r="R1429" s="12">
        <f>0</f>
        <v>0</v>
      </c>
      <c r="S1429">
        <f>0</f>
        <v>0</v>
      </c>
      <c r="T1429">
        <f>0</f>
        <v>0</v>
      </c>
      <c r="U1429">
        <f>IFERROR($C$3*S1429,0)</f>
        <v>0</v>
      </c>
      <c r="V1429">
        <f>ATAN((M1429/2)/ABS((G1429-$C$7)))</f>
        <v>-0.10718259999366572</v>
      </c>
      <c r="W1429">
        <f>SQRT(((O1429/2))^2+(ABS(G1429-$C$7))^2)</f>
        <v>8.5199237288859628E-2</v>
      </c>
      <c r="X1429">
        <f>0</f>
        <v>0</v>
      </c>
      <c r="Y1429">
        <f>G1429-$C$7</f>
        <v>6.9705882352950721E-2</v>
      </c>
      <c r="Z1429">
        <f t="shared" si="270"/>
        <v>4.8852075663984887E-7</v>
      </c>
      <c r="AA1429">
        <f>W1429/$C$5</f>
        <v>4.2599618644429809</v>
      </c>
      <c r="AB1429">
        <f>Y1429/$C$5</f>
        <v>3.4852941176475358</v>
      </c>
      <c r="AC1429">
        <f>$C$4/$C$5</f>
        <v>0</v>
      </c>
      <c r="AD1429">
        <f>IFERROR(ABS(((J1429*$C$5)/(4*Z1429))*((((1/(AA1429^3))-AA1429)*SIN(V1429))-(((4/(AA1429^5))-(5/(AA1429^3))+AA1429)*SIN(3*V1429))-(2*AC1429*((3/(AA1429^4))-(4/(AA1429^2))+1)*COS(2*V1429))+(2*AC1429*((1/(AA1429^2))-1)))),0)</f>
        <v>145562.3893297532</v>
      </c>
      <c r="AE1429">
        <f>IFERROR(ABS(((J1429*$C$5)/(4*Z1429))*((2*AC1429*((-(3/(AB1429^4)))+(2/(AB1429^2))+1)*SIN(2*X1429))-((1/(AB1429^3))*COS(X1429))+(((4/(AB1429^5))-((3/(AB1429^3))-AB1429))*COS(3*X1429)))),0)</f>
        <v>277754.36171924893</v>
      </c>
      <c r="AF1429">
        <f>MAX($C$8,AD1429)</f>
        <v>400000</v>
      </c>
      <c r="AG1429" s="11">
        <f>MAX(AE1429,$C$3,U1429)</f>
        <v>277754.36171924893</v>
      </c>
      <c r="AH1429" s="11">
        <f t="shared" si="271"/>
        <v>4.8943845374061136E-2</v>
      </c>
      <c r="AI1429" s="11">
        <f>(3*K1429)/($C$2*$C$3*2)</f>
        <v>-1.4999999999999999E-2</v>
      </c>
      <c r="AJ1429">
        <f t="shared" si="264"/>
        <v>0.41971000000000003</v>
      </c>
      <c r="AK1429">
        <f t="shared" si="265"/>
        <v>4.8943845374061136E-2</v>
      </c>
      <c r="AL1429">
        <f>0</f>
        <v>0</v>
      </c>
      <c r="AN1429">
        <f t="shared" si="266"/>
        <v>7.0839586390651138E-7</v>
      </c>
    </row>
    <row r="1430" spans="7:40" x14ac:dyDescent="0.25">
      <c r="G1430">
        <f>G1429+($C$6/1700)</f>
        <v>0.42000000000000953</v>
      </c>
      <c r="H1430" s="7">
        <f t="shared" si="267"/>
        <v>0.42</v>
      </c>
      <c r="I1430" s="7">
        <f t="shared" si="272"/>
        <v>1430</v>
      </c>
      <c r="J1430" s="7">
        <f t="shared" si="273"/>
        <v>7.9560000000000226</v>
      </c>
      <c r="K1430" s="7">
        <v>-100</v>
      </c>
      <c r="L1430">
        <f>SQRT(ABS((6*J1430)/($C$2*$C$8)))</f>
        <v>4.8854887165973547E-2</v>
      </c>
      <c r="M1430">
        <f>(3*K1430)/($C$2*$C$3*2)</f>
        <v>-1.4999999999999999E-2</v>
      </c>
      <c r="N1430">
        <f t="shared" si="268"/>
        <v>4.8854887165973547E-2</v>
      </c>
      <c r="O1430">
        <f t="shared" si="269"/>
        <v>9.7979589711327184E-2</v>
      </c>
      <c r="P1430">
        <f t="shared" si="263"/>
        <v>-61406.343848634249</v>
      </c>
      <c r="Q1430">
        <f>0</f>
        <v>0</v>
      </c>
      <c r="R1430" s="12">
        <f>0</f>
        <v>0</v>
      </c>
      <c r="S1430">
        <f>0</f>
        <v>0</v>
      </c>
      <c r="T1430">
        <f>0</f>
        <v>0</v>
      </c>
      <c r="U1430">
        <f>IFERROR($C$3*S1430,0)</f>
        <v>0</v>
      </c>
      <c r="V1430">
        <f>ATAN((M1430/2)/ABS((G1430-$C$7)))</f>
        <v>-0.10673567264912118</v>
      </c>
      <c r="W1430">
        <f>SQRT(((O1430/2))^2+(ABS(G1430-$C$7))^2)</f>
        <v>8.5440037453183154E-2</v>
      </c>
      <c r="X1430">
        <f>0</f>
        <v>0</v>
      </c>
      <c r="Y1430">
        <f>G1430-$C$7</f>
        <v>7.0000000000009555E-2</v>
      </c>
      <c r="Z1430">
        <f t="shared" si="270"/>
        <v>4.8586185286560825E-7</v>
      </c>
      <c r="AA1430">
        <f>W1430/$C$5</f>
        <v>4.2720018726591578</v>
      </c>
      <c r="AB1430">
        <f>Y1430/$C$5</f>
        <v>3.5000000000004778</v>
      </c>
      <c r="AC1430">
        <f>$C$4/$C$5</f>
        <v>0</v>
      </c>
      <c r="AD1430">
        <f>IFERROR(ABS(((J1430*$C$5)/(4*Z1430))*((((1/(AA1430^3))-AA1430)*SIN(V1430))-(((4/(AA1430^5))-(5/(AA1430^3))+AA1430)*SIN(3*V1430))-(2*AC1430*((3/(AA1430^4))-(4/(AA1430^2))+1)*COS(2*V1430))+(2*AC1430*((1/(AA1430^2))-1)))),0)</f>
        <v>145664.86324680655</v>
      </c>
      <c r="AE1430">
        <f>IFERROR(ABS(((J1430*$C$5)/(4*Z1430))*((2*AC1430*((-(3/(AB1430^4)))+(2/(AB1430^2))+1)*SIN(2*X1430))-((1/(AB1430^3))*COS(X1430))+(((4/(AB1430^5))-((3/(AB1430^3))-AB1430))*COS(3*X1430)))),0)</f>
        <v>279547.9929856591</v>
      </c>
      <c r="AF1430">
        <f>MAX($C$8,AD1430)</f>
        <v>400000</v>
      </c>
      <c r="AG1430" s="11">
        <f>MAX(AE1430,$C$3,U1430)</f>
        <v>279547.9929856591</v>
      </c>
      <c r="AH1430" s="11">
        <f t="shared" si="271"/>
        <v>4.8854887165973547E-2</v>
      </c>
      <c r="AI1430" s="11">
        <f>(3*K1430)/($C$2*$C$3*2)</f>
        <v>-1.4999999999999999E-2</v>
      </c>
      <c r="AJ1430">
        <f t="shared" si="264"/>
        <v>0.42</v>
      </c>
      <c r="AK1430">
        <f t="shared" si="265"/>
        <v>4.8854887165973547E-2</v>
      </c>
      <c r="AL1430">
        <f>0</f>
        <v>0</v>
      </c>
      <c r="AN1430">
        <f t="shared" si="266"/>
        <v>7.0710361687665291E-7</v>
      </c>
    </row>
    <row r="1431" spans="7:40" x14ac:dyDescent="0.25">
      <c r="G1431">
        <f>G1430+($C$6/1700)</f>
        <v>0.42029411764706837</v>
      </c>
      <c r="H1431" s="7">
        <f t="shared" si="267"/>
        <v>0.42029</v>
      </c>
      <c r="I1431" s="7">
        <f t="shared" si="272"/>
        <v>1431</v>
      </c>
      <c r="J1431" s="7">
        <f t="shared" si="273"/>
        <v>7.9270000000000209</v>
      </c>
      <c r="K1431" s="7">
        <v>-100</v>
      </c>
      <c r="L1431">
        <f>SQRT(ABS((6*J1431)/($C$2*$C$8)))</f>
        <v>4.8765766681146377E-2</v>
      </c>
      <c r="M1431">
        <f>(3*K1431)/($C$2*$C$3*2)</f>
        <v>-1.4999999999999999E-2</v>
      </c>
      <c r="N1431">
        <f t="shared" si="268"/>
        <v>4.8765766681146377E-2</v>
      </c>
      <c r="O1431">
        <f t="shared" si="269"/>
        <v>9.7979589711327184E-2</v>
      </c>
      <c r="P1431">
        <f t="shared" si="263"/>
        <v>-61518.565259425064</v>
      </c>
      <c r="Q1431">
        <f>0</f>
        <v>0</v>
      </c>
      <c r="R1431" s="12">
        <f>0</f>
        <v>0</v>
      </c>
      <c r="S1431">
        <f>0</f>
        <v>0</v>
      </c>
      <c r="T1431">
        <f>0</f>
        <v>0</v>
      </c>
      <c r="U1431">
        <f>IFERROR($C$3*S1431,0)</f>
        <v>0</v>
      </c>
      <c r="V1431">
        <f>ATAN((M1431/2)/ABS((G1431-$C$7)))</f>
        <v>-0.10629244301130679</v>
      </c>
      <c r="W1431">
        <f>SQRT(((O1431/2))^2+(ABS(G1431-$C$7))^2)</f>
        <v>8.5681170485585073E-2</v>
      </c>
      <c r="X1431">
        <f>0</f>
        <v>0</v>
      </c>
      <c r="Y1431">
        <f>G1431-$C$7</f>
        <v>7.0294117647068388E-2</v>
      </c>
      <c r="Z1431">
        <f t="shared" si="270"/>
        <v>4.8320779060181042E-7</v>
      </c>
      <c r="AA1431">
        <f>W1431/$C$5</f>
        <v>4.2840585242792537</v>
      </c>
      <c r="AB1431">
        <f>Y1431/$C$5</f>
        <v>3.5147058823534194</v>
      </c>
      <c r="AC1431">
        <f>$C$4/$C$5</f>
        <v>0</v>
      </c>
      <c r="AD1431">
        <f>IFERROR(ABS(((J1431*$C$5)/(4*Z1431))*((((1/(AA1431^3))-AA1431)*SIN(V1431))-(((4/(AA1431^5))-(5/(AA1431^3))+AA1431)*SIN(3*V1431))-(2*AC1431*((3/(AA1431^4))-(4/(AA1431^2))+1)*COS(2*V1431))+(2*AC1431*((1/(AA1431^2))-1)))),0)</f>
        <v>145769.86681135336</v>
      </c>
      <c r="AE1431">
        <f>IFERROR(ABS(((J1431*$C$5)/(4*Z1431))*((2*AC1431*((-(3/(AB1431^4)))+(2/(AB1431^2))+1)*SIN(2*X1431))-((1/(AB1431^3))*COS(X1431))+(((4/(AB1431^5))-((3/(AB1431^3))-AB1431))*COS(3*X1431)))),0)</f>
        <v>281347.81396623421</v>
      </c>
      <c r="AF1431">
        <f>MAX($C$8,AD1431)</f>
        <v>400000</v>
      </c>
      <c r="AG1431" s="11">
        <f>MAX(AE1431,$C$3,U1431)</f>
        <v>281347.81396623421</v>
      </c>
      <c r="AH1431" s="11">
        <f t="shared" si="271"/>
        <v>4.8765766681146377E-2</v>
      </c>
      <c r="AI1431" s="11">
        <f>(3*K1431)/($C$2*$C$3*2)</f>
        <v>-1.4999999999999999E-2</v>
      </c>
      <c r="AJ1431">
        <f t="shared" si="264"/>
        <v>0.42029</v>
      </c>
      <c r="AK1431">
        <f t="shared" si="265"/>
        <v>4.8765766681146377E-2</v>
      </c>
      <c r="AL1431">
        <f>0</f>
        <v>0</v>
      </c>
      <c r="AN1431">
        <f t="shared" si="266"/>
        <v>7.3010102040750575E-7</v>
      </c>
    </row>
    <row r="1432" spans="7:40" x14ac:dyDescent="0.25">
      <c r="G1432">
        <f>G1431+($C$6/1700)</f>
        <v>0.4205882352941272</v>
      </c>
      <c r="H1432" s="7">
        <f t="shared" si="267"/>
        <v>0.42059000000000002</v>
      </c>
      <c r="I1432" s="7">
        <f t="shared" si="272"/>
        <v>1432</v>
      </c>
      <c r="J1432" s="7">
        <f t="shared" si="273"/>
        <v>7.8970000000000189</v>
      </c>
      <c r="K1432" s="7">
        <v>-100</v>
      </c>
      <c r="L1432">
        <f>SQRT(ABS((6*J1432)/($C$2*$C$8)))</f>
        <v>4.8673401360496735E-2</v>
      </c>
      <c r="M1432">
        <f>(3*K1432)/($C$2*$C$3*2)</f>
        <v>-1.4999999999999999E-2</v>
      </c>
      <c r="N1432">
        <f t="shared" si="268"/>
        <v>4.8673401360496735E-2</v>
      </c>
      <c r="O1432">
        <f t="shared" si="269"/>
        <v>9.7979589711327184E-2</v>
      </c>
      <c r="P1432">
        <f t="shared" si="263"/>
        <v>-61635.306268831991</v>
      </c>
      <c r="Q1432">
        <f>0</f>
        <v>0</v>
      </c>
      <c r="R1432" s="12">
        <f>0</f>
        <v>0</v>
      </c>
      <c r="S1432">
        <f>0</f>
        <v>0</v>
      </c>
      <c r="T1432">
        <f>0</f>
        <v>0</v>
      </c>
      <c r="U1432">
        <f>IFERROR($C$3*S1432,0)</f>
        <v>0</v>
      </c>
      <c r="V1432">
        <f>ATAN((M1432/2)/ABS((G1432-$C$7)))</f>
        <v>-0.10585286555115873</v>
      </c>
      <c r="W1432">
        <f>SQRT(((O1432/2))^2+(ABS(G1432-$C$7))^2)</f>
        <v>8.5922633583585359E-2</v>
      </c>
      <c r="X1432">
        <f>0</f>
        <v>0</v>
      </c>
      <c r="Y1432">
        <f>G1432-$C$7</f>
        <v>7.0588235294127222E-2</v>
      </c>
      <c r="Z1432">
        <f t="shared" si="270"/>
        <v>4.8046731317980456E-7</v>
      </c>
      <c r="AA1432">
        <f>W1432/$C$5</f>
        <v>4.2961316791792674</v>
      </c>
      <c r="AB1432">
        <f>Y1432/$C$5</f>
        <v>3.529411764706361</v>
      </c>
      <c r="AC1432">
        <f>$C$4/$C$5</f>
        <v>0</v>
      </c>
      <c r="AD1432">
        <f>IFERROR(ABS(((J1432*$C$5)/(4*Z1432))*((((1/(AA1432^3))-AA1432)*SIN(V1432))-(((4/(AA1432^5))-(5/(AA1432^3))+AA1432)*SIN(3*V1432))-(2*AC1432*((3/(AA1432^4))-(4/(AA1432^2))+1)*COS(2*V1432))+(2*AC1432*((1/(AA1432^2))-1)))),0)</f>
        <v>145886.63118141386</v>
      </c>
      <c r="AE1432">
        <f>IFERROR(ABS(((J1432*$C$5)/(4*Z1432))*((2*AC1432*((-(3/(AB1432^4)))+(2/(AB1432^2))+1)*SIN(2*X1432))-((1/(AB1432^3))*COS(X1432))+(((4/(AB1432^5))-((3/(AB1432^3))-AB1432))*COS(3*X1432)))),0)</f>
        <v>283171.83332691668</v>
      </c>
      <c r="AF1432">
        <f>MAX($C$8,AD1432)</f>
        <v>400000</v>
      </c>
      <c r="AG1432" s="11">
        <f>MAX(AE1432,$C$3,U1432)</f>
        <v>283171.83332691668</v>
      </c>
      <c r="AH1432" s="11">
        <f t="shared" si="271"/>
        <v>4.8673401360496735E-2</v>
      </c>
      <c r="AI1432" s="11">
        <f>(3*K1432)/($C$2*$C$3*2)</f>
        <v>-1.4999999999999999E-2</v>
      </c>
      <c r="AJ1432">
        <f t="shared" si="264"/>
        <v>0.42059000000000002</v>
      </c>
      <c r="AK1432">
        <f t="shared" si="265"/>
        <v>4.8673401360496735E-2</v>
      </c>
      <c r="AL1432">
        <f>0</f>
        <v>0</v>
      </c>
      <c r="AN1432">
        <f t="shared" si="266"/>
        <v>7.0446724551241858E-7</v>
      </c>
    </row>
    <row r="1433" spans="7:40" x14ac:dyDescent="0.25">
      <c r="G1433">
        <f>G1432+($C$6/1700)</f>
        <v>0.42088235294118603</v>
      </c>
      <c r="H1433" s="7">
        <f t="shared" si="267"/>
        <v>0.42087999999999998</v>
      </c>
      <c r="I1433" s="7">
        <f t="shared" si="272"/>
        <v>1433</v>
      </c>
      <c r="J1433" s="7">
        <f t="shared" si="273"/>
        <v>7.8680000000000234</v>
      </c>
      <c r="K1433" s="7">
        <v>-100</v>
      </c>
      <c r="L1433">
        <f>SQRT(ABS((6*J1433)/($C$2*$C$8)))</f>
        <v>4.8583947966380901E-2</v>
      </c>
      <c r="M1433">
        <f>(3*K1433)/($C$2*$C$3*2)</f>
        <v>-1.4999999999999999E-2</v>
      </c>
      <c r="N1433">
        <f t="shared" si="268"/>
        <v>4.8583947966380901E-2</v>
      </c>
      <c r="O1433">
        <f t="shared" si="269"/>
        <v>9.7979589711327184E-2</v>
      </c>
      <c r="P1433">
        <f t="shared" si="263"/>
        <v>-61748.789992858096</v>
      </c>
      <c r="Q1433">
        <f>0</f>
        <v>0</v>
      </c>
      <c r="R1433" s="12">
        <f>0</f>
        <v>0</v>
      </c>
      <c r="S1433">
        <f>0</f>
        <v>0</v>
      </c>
      <c r="T1433">
        <f>0</f>
        <v>0</v>
      </c>
      <c r="U1433">
        <f>IFERROR($C$3*S1433,0)</f>
        <v>0</v>
      </c>
      <c r="V1433">
        <f>ATAN((M1433/2)/ABS((G1433-$C$7)))</f>
        <v>-0.10541689548120008</v>
      </c>
      <c r="W1433">
        <f>SQRT(((O1433/2))^2+(ABS(G1433-$C$7))^2)</f>
        <v>8.6164423972303505E-2</v>
      </c>
      <c r="X1433">
        <f>0</f>
        <v>0</v>
      </c>
      <c r="Y1433">
        <f>G1433-$C$7</f>
        <v>7.0882352941186055E-2</v>
      </c>
      <c r="Z1433">
        <f t="shared" si="270"/>
        <v>4.7782312824935754E-7</v>
      </c>
      <c r="AA1433">
        <f>W1433/$C$5</f>
        <v>4.3082211986151755</v>
      </c>
      <c r="AB1433">
        <f>Y1433/$C$5</f>
        <v>3.5441176470593025</v>
      </c>
      <c r="AC1433">
        <f>$C$4/$C$5</f>
        <v>0</v>
      </c>
      <c r="AD1433">
        <f>IFERROR(ABS(((J1433*$C$5)/(4*Z1433))*((((1/(AA1433^3))-AA1433)*SIN(V1433))-(((4/(AA1433^5))-(5/(AA1433^3))+AA1433)*SIN(3*V1433))-(2*AC1433*((3/(AA1433^4))-(4/(AA1433^2))+1)*COS(2*V1433))+(2*AC1433*((1/(AA1433^2))-1)))),0)</f>
        <v>145996.72108350295</v>
      </c>
      <c r="AE1433">
        <f>IFERROR(ABS(((J1433*$C$5)/(4*Z1433))*((2*AC1433*((-(3/(AB1433^4)))+(2/(AB1433^2))+1)*SIN(2*X1433))-((1/(AB1433^3))*COS(X1433))+(((4/(AB1433^5))-((3/(AB1433^3))-AB1433))*COS(3*X1433)))),0)</f>
        <v>284984.45924449671</v>
      </c>
      <c r="AF1433">
        <f>MAX($C$8,AD1433)</f>
        <v>400000</v>
      </c>
      <c r="AG1433" s="11">
        <f>MAX(AE1433,$C$3,U1433)</f>
        <v>284984.45924449671</v>
      </c>
      <c r="AH1433" s="11">
        <f t="shared" si="271"/>
        <v>4.8583947966380901E-2</v>
      </c>
      <c r="AI1433" s="11">
        <f>(3*K1433)/($C$2*$C$3*2)</f>
        <v>-1.4999999999999999E-2</v>
      </c>
      <c r="AJ1433">
        <f t="shared" si="264"/>
        <v>0.42087999999999998</v>
      </c>
      <c r="AK1433">
        <f t="shared" si="265"/>
        <v>4.8583947966380901E-2</v>
      </c>
      <c r="AL1433">
        <f>0</f>
        <v>0</v>
      </c>
      <c r="AN1433">
        <f t="shared" si="266"/>
        <v>7.2736854482447947E-7</v>
      </c>
    </row>
    <row r="1434" spans="7:40" x14ac:dyDescent="0.25">
      <c r="G1434">
        <f>G1433+($C$6/1700)</f>
        <v>0.42117647058824487</v>
      </c>
      <c r="H1434" s="7">
        <f t="shared" si="267"/>
        <v>0.42118</v>
      </c>
      <c r="I1434" s="7">
        <f t="shared" si="272"/>
        <v>1434</v>
      </c>
      <c r="J1434" s="7">
        <f t="shared" si="273"/>
        <v>7.8380000000000214</v>
      </c>
      <c r="K1434" s="7">
        <v>-100</v>
      </c>
      <c r="L1434">
        <f>SQRT(ABS((6*J1434)/($C$2*$C$8)))</f>
        <v>4.8491236321628328E-2</v>
      </c>
      <c r="M1434">
        <f>(3*K1434)/($C$2*$C$3*2)</f>
        <v>-1.4999999999999999E-2</v>
      </c>
      <c r="N1434">
        <f t="shared" si="268"/>
        <v>4.8491236321628328E-2</v>
      </c>
      <c r="O1434">
        <f t="shared" si="269"/>
        <v>9.7979589711327184E-2</v>
      </c>
      <c r="P1434">
        <f t="shared" si="263"/>
        <v>-61866.849096233986</v>
      </c>
      <c r="Q1434">
        <f>0</f>
        <v>0</v>
      </c>
      <c r="R1434" s="12">
        <f>0</f>
        <v>0</v>
      </c>
      <c r="S1434">
        <f>0</f>
        <v>0</v>
      </c>
      <c r="T1434">
        <f>0</f>
        <v>0</v>
      </c>
      <c r="U1434">
        <f>IFERROR($C$3*S1434,0)</f>
        <v>0</v>
      </c>
      <c r="V1434">
        <f>ATAN((M1434/2)/ABS((G1434-$C$7)))</f>
        <v>-0.10498448874056016</v>
      </c>
      <c r="W1434">
        <f>SQRT(((O1434/2))^2+(ABS(G1434-$C$7))^2)</f>
        <v>8.6406538904178376E-2</v>
      </c>
      <c r="X1434">
        <f>0</f>
        <v>0</v>
      </c>
      <c r="Y1434">
        <f>G1434-$C$7</f>
        <v>7.1176470588244889E-2</v>
      </c>
      <c r="Z1434">
        <f t="shared" si="270"/>
        <v>4.7509288786115483E-7</v>
      </c>
      <c r="AA1434">
        <f>W1434/$C$5</f>
        <v>4.3203269452089188</v>
      </c>
      <c r="AB1434">
        <f>Y1434/$C$5</f>
        <v>3.5588235294122446</v>
      </c>
      <c r="AC1434">
        <f>$C$4/$C$5</f>
        <v>0</v>
      </c>
      <c r="AD1434">
        <f>IFERROR(ABS(((J1434*$C$5)/(4*Z1434))*((((1/(AA1434^3))-AA1434)*SIN(V1434))-(((4/(AA1434^5))-(5/(AA1434^3))+AA1434)*SIN(3*V1434))-(2*AC1434*((3/(AA1434^4))-(4/(AA1434^2))+1)*COS(2*V1434))+(2*AC1434*((1/(AA1434^2))-1)))),0)</f>
        <v>146118.6482183664</v>
      </c>
      <c r="AE1434">
        <f>IFERROR(ABS(((J1434*$C$5)/(4*Z1434))*((2*AC1434*((-(3/(AB1434^4)))+(2/(AB1434^2))+1)*SIN(2*X1434))-((1/(AB1434^3))*COS(X1434))+(((4/(AB1434^5))-((3/(AB1434^3))-AB1434))*COS(3*X1434)))),0)</f>
        <v>286821.81679944554</v>
      </c>
      <c r="AF1434">
        <f>MAX($C$8,AD1434)</f>
        <v>400000</v>
      </c>
      <c r="AG1434" s="11">
        <f>MAX(AE1434,$C$3,U1434)</f>
        <v>286821.81679944554</v>
      </c>
      <c r="AH1434" s="11">
        <f t="shared" si="271"/>
        <v>4.8491236321628328E-2</v>
      </c>
      <c r="AI1434" s="11">
        <f>(3*K1434)/($C$2*$C$3*2)</f>
        <v>-1.4999999999999999E-2</v>
      </c>
      <c r="AJ1434">
        <f t="shared" si="264"/>
        <v>0.42118</v>
      </c>
      <c r="AK1434">
        <f t="shared" si="265"/>
        <v>4.8491236321628328E-2</v>
      </c>
      <c r="AL1434">
        <f>0</f>
        <v>0</v>
      </c>
      <c r="AN1434">
        <f t="shared" si="266"/>
        <v>7.0182097076109356E-7</v>
      </c>
    </row>
    <row r="1435" spans="7:40" x14ac:dyDescent="0.25">
      <c r="G1435">
        <f>G1434+($C$6/1700)</f>
        <v>0.4214705882353037</v>
      </c>
      <c r="H1435" s="7">
        <f t="shared" si="267"/>
        <v>0.42147000000000001</v>
      </c>
      <c r="I1435" s="7">
        <f t="shared" si="272"/>
        <v>1435</v>
      </c>
      <c r="J1435" s="7">
        <f t="shared" si="273"/>
        <v>7.8090000000000206</v>
      </c>
      <c r="K1435" s="7">
        <v>-100</v>
      </c>
      <c r="L1435">
        <f>SQRT(ABS((6*J1435)/($C$2*$C$8)))</f>
        <v>4.8401446259383675E-2</v>
      </c>
      <c r="M1435">
        <f>(3*K1435)/($C$2*$C$3*2)</f>
        <v>-1.4999999999999999E-2</v>
      </c>
      <c r="N1435">
        <f t="shared" si="268"/>
        <v>4.8401446259383675E-2</v>
      </c>
      <c r="O1435">
        <f t="shared" si="269"/>
        <v>9.7979589711327184E-2</v>
      </c>
      <c r="P1435">
        <f t="shared" si="263"/>
        <v>-61981.618977312777</v>
      </c>
      <c r="Q1435">
        <f>0</f>
        <v>0</v>
      </c>
      <c r="R1435" s="12">
        <f>0</f>
        <v>0</v>
      </c>
      <c r="S1435">
        <f>0</f>
        <v>0</v>
      </c>
      <c r="T1435">
        <f>0</f>
        <v>0</v>
      </c>
      <c r="U1435">
        <f>IFERROR($C$3*S1435,0)</f>
        <v>0</v>
      </c>
      <c r="V1435">
        <f>ATAN((M1435/2)/ABS((G1435-$C$7)))</f>
        <v>-0.10455560198035461</v>
      </c>
      <c r="W1435">
        <f>SQRT(((O1435/2))^2+(ABS(G1435-$C$7))^2)</f>
        <v>8.6648975658690494E-2</v>
      </c>
      <c r="X1435">
        <f>0</f>
        <v>0</v>
      </c>
      <c r="Y1435">
        <f>G1435-$C$7</f>
        <v>7.1470588235303723E-2</v>
      </c>
      <c r="Z1435">
        <f t="shared" si="270"/>
        <v>4.7245861729941016E-7</v>
      </c>
      <c r="AA1435">
        <f>W1435/$C$5</f>
        <v>4.3324487829345246</v>
      </c>
      <c r="AB1435">
        <f>Y1435/$C$5</f>
        <v>3.5735294117651861</v>
      </c>
      <c r="AC1435">
        <f>$C$4/$C$5</f>
        <v>0</v>
      </c>
      <c r="AD1435">
        <f>IFERROR(ABS(((J1435*$C$5)/(4*Z1435))*((((1/(AA1435^3))-AA1435)*SIN(V1435))-(((4/(AA1435^5))-(5/(AA1435^3))+AA1435)*SIN(3*V1435))-(2*AC1435*((3/(AA1435^4))-(4/(AA1435^2))+1)*COS(2*V1435))+(2*AC1435*((1/(AA1435^2))-1)))),0)</f>
        <v>146233.81046398822</v>
      </c>
      <c r="AE1435">
        <f>IFERROR(ABS(((J1435*$C$5)/(4*Z1435))*((2*AC1435*((-(3/(AB1435^4)))+(2/(AB1435^2))+1)*SIN(2*X1435))-((1/(AB1435^3))*COS(X1435))+(((4/(AB1435^5))-((3/(AB1435^3))-AB1435))*COS(3*X1435)))),0)</f>
        <v>288647.58309989807</v>
      </c>
      <c r="AF1435">
        <f>MAX($C$8,AD1435)</f>
        <v>400000</v>
      </c>
      <c r="AG1435" s="11">
        <f>MAX(AE1435,$C$3,U1435)</f>
        <v>288647.58309989807</v>
      </c>
      <c r="AH1435" s="11">
        <f t="shared" si="271"/>
        <v>4.8401446259383675E-2</v>
      </c>
      <c r="AI1435" s="11">
        <f>(3*K1435)/($C$2*$C$3*2)</f>
        <v>-1.4999999999999999E-2</v>
      </c>
      <c r="AJ1435">
        <f t="shared" si="264"/>
        <v>0.42147000000000001</v>
      </c>
      <c r="AK1435">
        <f t="shared" si="265"/>
        <v>4.8401446259383675E-2</v>
      </c>
      <c r="AL1435">
        <f>0</f>
        <v>0</v>
      </c>
      <c r="AN1435">
        <f t="shared" si="266"/>
        <v>7.0051659509253841E-7</v>
      </c>
    </row>
    <row r="1436" spans="7:40" x14ac:dyDescent="0.25">
      <c r="G1436">
        <f>G1435+($C$6/1700)</f>
        <v>0.42176470588236253</v>
      </c>
      <c r="H1436" s="7">
        <f t="shared" si="267"/>
        <v>0.42176000000000002</v>
      </c>
      <c r="I1436" s="7">
        <f t="shared" si="272"/>
        <v>1436</v>
      </c>
      <c r="J1436" s="7">
        <f t="shared" si="273"/>
        <v>7.7800000000000189</v>
      </c>
      <c r="K1436" s="7">
        <v>-100</v>
      </c>
      <c r="L1436">
        <f>SQRT(ABS((6*J1436)/($C$2*$C$8)))</f>
        <v>4.8311489316724708E-2</v>
      </c>
      <c r="M1436">
        <f>(3*K1436)/($C$2*$C$3*2)</f>
        <v>-1.4999999999999999E-2</v>
      </c>
      <c r="N1436">
        <f t="shared" si="268"/>
        <v>4.8311489316724708E-2</v>
      </c>
      <c r="O1436">
        <f t="shared" si="269"/>
        <v>9.7979589711327184E-2</v>
      </c>
      <c r="P1436">
        <f t="shared" si="263"/>
        <v>-62097.029970083015</v>
      </c>
      <c r="Q1436">
        <f>0</f>
        <v>0</v>
      </c>
      <c r="R1436" s="12">
        <f>0</f>
        <v>0</v>
      </c>
      <c r="S1436">
        <f>0</f>
        <v>0</v>
      </c>
      <c r="T1436">
        <f>0</f>
        <v>0</v>
      </c>
      <c r="U1436">
        <f>IFERROR($C$3*S1436,0)</f>
        <v>0</v>
      </c>
      <c r="V1436">
        <f>ATAN((M1436/2)/ABS((G1436-$C$7)))</f>
        <v>-0.1041301925494153</v>
      </c>
      <c r="W1436">
        <f>SQRT(((O1436/2))^2+(ABS(G1436-$C$7))^2)</f>
        <v>8.6891731542086362E-2</v>
      </c>
      <c r="X1436">
        <f>0</f>
        <v>0</v>
      </c>
      <c r="Y1436">
        <f>G1436-$C$7</f>
        <v>7.1764705882362556E-2</v>
      </c>
      <c r="Z1436">
        <f t="shared" si="270"/>
        <v>4.6982923360514897E-7</v>
      </c>
      <c r="AA1436">
        <f>W1436/$C$5</f>
        <v>4.3445865771043177</v>
      </c>
      <c r="AB1436">
        <f>Y1436/$C$5</f>
        <v>3.5882352941181277</v>
      </c>
      <c r="AC1436">
        <f>$C$4/$C$5</f>
        <v>0</v>
      </c>
      <c r="AD1436">
        <f>IFERROR(ABS(((J1436*$C$5)/(4*Z1436))*((((1/(AA1436^3))-AA1436)*SIN(V1436))-(((4/(AA1436^5))-(5/(AA1436^3))+AA1436)*SIN(3*V1436))-(2*AC1436*((3/(AA1436^4))-(4/(AA1436^2))+1)*COS(2*V1436))+(2*AC1436*((1/(AA1436^2))-1)))),0)</f>
        <v>146351.48345226352</v>
      </c>
      <c r="AE1436">
        <f>IFERROR(ABS(((J1436*$C$5)/(4*Z1436))*((2*AC1436*((-(3/(AB1436^4)))+(2/(AB1436^2))+1)*SIN(2*X1436))-((1/(AB1436^3))*COS(X1436))+(((4/(AB1436^5))-((3/(AB1436^3))-AB1436))*COS(3*X1436)))),0)</f>
        <v>290479.95322854962</v>
      </c>
      <c r="AF1436">
        <f>MAX($C$8,AD1436)</f>
        <v>400000</v>
      </c>
      <c r="AG1436" s="11">
        <f>MAX(AE1436,$C$3,U1436)</f>
        <v>290479.95322854962</v>
      </c>
      <c r="AH1436" s="11">
        <f t="shared" si="271"/>
        <v>4.8311489316724708E-2</v>
      </c>
      <c r="AI1436" s="11">
        <f>(3*K1436)/($C$2*$C$3*2)</f>
        <v>-1.4999999999999999E-2</v>
      </c>
      <c r="AJ1436">
        <f t="shared" si="264"/>
        <v>0.42176000000000002</v>
      </c>
      <c r="AK1436">
        <f t="shared" si="265"/>
        <v>4.8311489316724708E-2</v>
      </c>
      <c r="AL1436">
        <f>0</f>
        <v>0</v>
      </c>
      <c r="AN1436">
        <f t="shared" si="266"/>
        <v>7.2327380707439309E-7</v>
      </c>
    </row>
    <row r="1437" spans="7:40" x14ac:dyDescent="0.25">
      <c r="G1437">
        <f>G1436+($C$6/1700)</f>
        <v>0.42205882352942137</v>
      </c>
      <c r="H1437" s="7">
        <f t="shared" si="267"/>
        <v>0.42205999999999999</v>
      </c>
      <c r="I1437" s="7">
        <f t="shared" si="272"/>
        <v>1437</v>
      </c>
      <c r="J1437" s="7">
        <f t="shared" si="273"/>
        <v>7.7500000000000222</v>
      </c>
      <c r="K1437" s="7">
        <v>-100</v>
      </c>
      <c r="L1437">
        <f>SQRT(ABS((6*J1437)/($C$2*$C$8)))</f>
        <v>4.8218253804964847E-2</v>
      </c>
      <c r="M1437">
        <f>(3*K1437)/($C$2*$C$3*2)</f>
        <v>-1.4999999999999999E-2</v>
      </c>
      <c r="N1437">
        <f t="shared" si="268"/>
        <v>4.8218253804964847E-2</v>
      </c>
      <c r="O1437">
        <f t="shared" si="269"/>
        <v>9.7979589711327184E-2</v>
      </c>
      <c r="P1437">
        <f t="shared" si="263"/>
        <v>-62217.101683825422</v>
      </c>
      <c r="Q1437">
        <f>0</f>
        <v>0</v>
      </c>
      <c r="R1437" s="12">
        <f>0</f>
        <v>0</v>
      </c>
      <c r="S1437">
        <f>0</f>
        <v>0</v>
      </c>
      <c r="T1437">
        <f>0</f>
        <v>0</v>
      </c>
      <c r="U1437">
        <f>IFERROR($C$3*S1437,0)</f>
        <v>0</v>
      </c>
      <c r="V1437">
        <f>ATAN((M1437/2)/ABS((G1437-$C$7)))</f>
        <v>-0.10370821848036105</v>
      </c>
      <c r="W1437">
        <f>SQRT(((O1437/2))^2+(ABS(G1437-$C$7))^2)</f>
        <v>8.7134803887105275E-2</v>
      </c>
      <c r="X1437">
        <f>0</f>
        <v>0</v>
      </c>
      <c r="Y1437">
        <f>G1437-$C$7</f>
        <v>7.205882352942139E-2</v>
      </c>
      <c r="Z1437">
        <f t="shared" si="270"/>
        <v>4.671143337355984E-7</v>
      </c>
      <c r="AA1437">
        <f>W1437/$C$5</f>
        <v>4.3567401943552637</v>
      </c>
      <c r="AB1437">
        <f>Y1437/$C$5</f>
        <v>3.6029411764710693</v>
      </c>
      <c r="AC1437">
        <f>$C$4/$C$5</f>
        <v>0</v>
      </c>
      <c r="AD1437">
        <f>IFERROR(ABS(((J1437*$C$5)/(4*Z1437))*((((1/(AA1437^3))-AA1437)*SIN(V1437))-(((4/(AA1437^5))-(5/(AA1437^3))+AA1437)*SIN(3*V1437))-(2*AC1437*((3/(AA1437^4))-(4/(AA1437^2))+1)*COS(2*V1437))+(2*AC1437*((1/(AA1437^2))-1)))),0)</f>
        <v>146481.11394000115</v>
      </c>
      <c r="AE1437">
        <f>IFERROR(ABS(((J1437*$C$5)/(4*Z1437))*((2*AC1437*((-(3/(AB1437^4)))+(2/(AB1437^2))+1)*SIN(2*X1437))-((1/(AB1437^3))*COS(X1437))+(((4/(AB1437^5))-((3/(AB1437^3))-AB1437))*COS(3*X1437)))),0)</f>
        <v>292337.86934704497</v>
      </c>
      <c r="AF1437">
        <f>MAX($C$8,AD1437)</f>
        <v>400000</v>
      </c>
      <c r="AG1437" s="11">
        <f>MAX(AE1437,$C$3,U1437)</f>
        <v>292337.86934704497</v>
      </c>
      <c r="AH1437" s="11">
        <f t="shared" si="271"/>
        <v>4.8218253804964847E-2</v>
      </c>
      <c r="AI1437" s="11">
        <f>(3*K1437)/($C$2*$C$3*2)</f>
        <v>-1.4999999999999999E-2</v>
      </c>
      <c r="AJ1437">
        <f t="shared" si="264"/>
        <v>0.42205999999999999</v>
      </c>
      <c r="AK1437">
        <f t="shared" si="265"/>
        <v>4.8218253804964847E-2</v>
      </c>
      <c r="AL1437">
        <f>0</f>
        <v>0</v>
      </c>
      <c r="AN1437">
        <f t="shared" si="266"/>
        <v>6.9785533959413338E-7</v>
      </c>
    </row>
    <row r="1438" spans="7:40" x14ac:dyDescent="0.25">
      <c r="G1438">
        <f>G1437+($C$6/1700)</f>
        <v>0.4223529411764802</v>
      </c>
      <c r="H1438" s="7">
        <f t="shared" si="267"/>
        <v>0.42235</v>
      </c>
      <c r="I1438" s="7">
        <f t="shared" si="272"/>
        <v>1438</v>
      </c>
      <c r="J1438" s="7">
        <f t="shared" si="273"/>
        <v>7.7210000000000214</v>
      </c>
      <c r="K1438" s="7">
        <v>-100</v>
      </c>
      <c r="L1438">
        <f>SQRT(ABS((6*J1438)/($C$2*$C$8)))</f>
        <v>4.8127954454765746E-2</v>
      </c>
      <c r="M1438">
        <f>(3*K1438)/($C$2*$C$3*2)</f>
        <v>-1.4999999999999999E-2</v>
      </c>
      <c r="N1438">
        <f t="shared" si="268"/>
        <v>4.8127954454765746E-2</v>
      </c>
      <c r="O1438">
        <f t="shared" si="269"/>
        <v>9.7979589711327184E-2</v>
      </c>
      <c r="P1438">
        <f t="shared" si="263"/>
        <v>-62333.835584465247</v>
      </c>
      <c r="Q1438">
        <f>0</f>
        <v>0</v>
      </c>
      <c r="R1438" s="12">
        <f>0</f>
        <v>0</v>
      </c>
      <c r="S1438">
        <f>0</f>
        <v>0</v>
      </c>
      <c r="T1438">
        <f>0</f>
        <v>0</v>
      </c>
      <c r="U1438">
        <f>IFERROR($C$3*S1438,0)</f>
        <v>0</v>
      </c>
      <c r="V1438">
        <f>ATAN((M1438/2)/ABS((G1438-$C$7)))</f>
        <v>-0.10328963847599934</v>
      </c>
      <c r="W1438">
        <f>SQRT(((O1438/2))^2+(ABS(G1438-$C$7))^2)</f>
        <v>8.7378190052708291E-2</v>
      </c>
      <c r="X1438">
        <f>0</f>
        <v>0</v>
      </c>
      <c r="Y1438">
        <f>G1438-$C$7</f>
        <v>7.2352941176480223E-2</v>
      </c>
      <c r="Z1438">
        <f t="shared" si="270"/>
        <v>4.6449492043155906E-7</v>
      </c>
      <c r="AA1438">
        <f>W1438/$C$5</f>
        <v>4.3689095026354146</v>
      </c>
      <c r="AB1438">
        <f>Y1438/$C$5</f>
        <v>3.6176470588240113</v>
      </c>
      <c r="AC1438">
        <f>$C$4/$C$5</f>
        <v>0</v>
      </c>
      <c r="AD1438">
        <f>IFERROR(ABS(((J1438*$C$5)/(4*Z1438))*((((1/(AA1438^3))-AA1438)*SIN(V1438))-(((4/(AA1438^5))-(5/(AA1438^3))+AA1438)*SIN(3*V1438))-(2*AC1438*((3/(AA1438^4))-(4/(AA1438^2))+1)*COS(2*V1438))+(2*AC1438*((1/(AA1438^2))-1)))),0)</f>
        <v>146603.84408724974</v>
      </c>
      <c r="AE1438">
        <f>IFERROR(ABS(((J1438*$C$5)/(4*Z1438))*((2*AC1438*((-(3/(AB1438^4)))+(2/(AB1438^2))+1)*SIN(2*X1438))-((1/(AB1438^3))*COS(X1438))+(((4/(AB1438^5))-((3/(AB1438^3))-AB1438))*COS(3*X1438)))),0)</f>
        <v>294183.88842337031</v>
      </c>
      <c r="AF1438">
        <f>MAX($C$8,AD1438)</f>
        <v>400000</v>
      </c>
      <c r="AG1438" s="11">
        <f>MAX(AE1438,$C$3,U1438)</f>
        <v>294183.88842337031</v>
      </c>
      <c r="AH1438" s="11">
        <f t="shared" si="271"/>
        <v>4.8127954454765746E-2</v>
      </c>
      <c r="AI1438" s="11">
        <f>(3*K1438)/($C$2*$C$3*2)</f>
        <v>-1.4999999999999999E-2</v>
      </c>
      <c r="AJ1438">
        <f t="shared" si="264"/>
        <v>0.42235</v>
      </c>
      <c r="AK1438">
        <f t="shared" si="265"/>
        <v>4.8127954454765746E-2</v>
      </c>
      <c r="AL1438">
        <f>0</f>
        <v>0</v>
      </c>
      <c r="AN1438">
        <f t="shared" si="266"/>
        <v>7.2051544050081196E-7</v>
      </c>
    </row>
    <row r="1439" spans="7:40" x14ac:dyDescent="0.25">
      <c r="G1439">
        <f>G1438+($C$6/1700)</f>
        <v>0.42264705882353903</v>
      </c>
      <c r="H1439" s="7">
        <f t="shared" si="267"/>
        <v>0.42265000000000003</v>
      </c>
      <c r="I1439" s="7">
        <f t="shared" si="272"/>
        <v>1439</v>
      </c>
      <c r="J1439" s="7">
        <f t="shared" si="273"/>
        <v>7.6910000000000194</v>
      </c>
      <c r="K1439" s="7">
        <v>-100</v>
      </c>
      <c r="L1439">
        <f>SQRT(ABS((6*J1439)/($C$2*$C$8)))</f>
        <v>4.8034362700050529E-2</v>
      </c>
      <c r="M1439">
        <f>(3*K1439)/($C$2*$C$3*2)</f>
        <v>-1.4999999999999999E-2</v>
      </c>
      <c r="N1439">
        <f t="shared" si="268"/>
        <v>4.8034362700050529E-2</v>
      </c>
      <c r="O1439">
        <f t="shared" si="269"/>
        <v>9.7979589711327184E-2</v>
      </c>
      <c r="P1439">
        <f t="shared" si="263"/>
        <v>-62455.28890918009</v>
      </c>
      <c r="Q1439">
        <f>0</f>
        <v>0</v>
      </c>
      <c r="R1439" s="12">
        <f>0</f>
        <v>0</v>
      </c>
      <c r="S1439">
        <f>0</f>
        <v>0</v>
      </c>
      <c r="T1439">
        <f>0</f>
        <v>0</v>
      </c>
      <c r="U1439">
        <f>IFERROR($C$3*S1439,0)</f>
        <v>0</v>
      </c>
      <c r="V1439">
        <f>ATAN((M1439/2)/ABS((G1439-$C$7)))</f>
        <v>-0.10287441189605019</v>
      </c>
      <c r="W1439">
        <f>SQRT(((O1439/2))^2+(ABS(G1439-$C$7))^2)</f>
        <v>8.7621887423809511E-2</v>
      </c>
      <c r="X1439">
        <f>0</f>
        <v>0</v>
      </c>
      <c r="Y1439">
        <f>G1439-$C$7</f>
        <v>7.2647058823539057E-2</v>
      </c>
      <c r="Z1439">
        <f t="shared" si="270"/>
        <v>4.6179035440761186E-7</v>
      </c>
      <c r="AA1439">
        <f>W1439/$C$5</f>
        <v>4.3810943711904757</v>
      </c>
      <c r="AB1439">
        <f>Y1439/$C$5</f>
        <v>3.6323529411769528</v>
      </c>
      <c r="AC1439">
        <f>$C$4/$C$5</f>
        <v>0</v>
      </c>
      <c r="AD1439">
        <f>IFERROR(ABS(((J1439*$C$5)/(4*Z1439))*((((1/(AA1439^3))-AA1439)*SIN(V1439))-(((4/(AA1439^5))-(5/(AA1439^3))+AA1439)*SIN(3*V1439))-(2*AC1439*((3/(AA1439^4))-(4/(AA1439^2))+1)*COS(2*V1439))+(2*AC1439*((1/(AA1439^2))-1)))),0)</f>
        <v>146738.61722007062</v>
      </c>
      <c r="AE1439">
        <f>IFERROR(ABS(((J1439*$C$5)/(4*Z1439))*((2*AC1439*((-(3/(AB1439^4)))+(2/(AB1439^2))+1)*SIN(2*X1439))-((1/(AB1439^3))*COS(X1439))+(((4/(AB1439^5))-((3/(AB1439^3))-AB1439))*COS(3*X1439)))),0)</f>
        <v>296056.01018761029</v>
      </c>
      <c r="AF1439">
        <f>MAX($C$8,AD1439)</f>
        <v>400000</v>
      </c>
      <c r="AG1439" s="11">
        <f>MAX(AE1439,$C$3,U1439)</f>
        <v>296056.01018761029</v>
      </c>
      <c r="AH1439" s="11">
        <f t="shared" si="271"/>
        <v>4.8034362700050529E-2</v>
      </c>
      <c r="AI1439" s="11">
        <f>(3*K1439)/($C$2*$C$3*2)</f>
        <v>-1.4999999999999999E-2</v>
      </c>
      <c r="AJ1439">
        <f t="shared" si="264"/>
        <v>0.42265000000000003</v>
      </c>
      <c r="AK1439">
        <f t="shared" si="265"/>
        <v>4.8034362700050529E-2</v>
      </c>
      <c r="AL1439">
        <f>0</f>
        <v>0</v>
      </c>
      <c r="AN1439">
        <f t="shared" si="266"/>
        <v>6.9518389653375755E-7</v>
      </c>
    </row>
    <row r="1440" spans="7:40" x14ac:dyDescent="0.25">
      <c r="G1440">
        <f>G1439+($C$6/1700)</f>
        <v>0.42294117647059787</v>
      </c>
      <c r="H1440" s="7">
        <f t="shared" si="267"/>
        <v>0.42293999999999998</v>
      </c>
      <c r="I1440" s="7">
        <f t="shared" si="272"/>
        <v>1440</v>
      </c>
      <c r="J1440" s="7">
        <f t="shared" si="273"/>
        <v>7.6620000000000239</v>
      </c>
      <c r="K1440" s="7">
        <v>-100</v>
      </c>
      <c r="L1440">
        <f>SQRT(ABS((6*J1440)/($C$2*$C$8)))</f>
        <v>4.7943717002335219E-2</v>
      </c>
      <c r="M1440">
        <f>(3*K1440)/($C$2*$C$3*2)</f>
        <v>-1.4999999999999999E-2</v>
      </c>
      <c r="N1440">
        <f t="shared" si="268"/>
        <v>4.7943717002335219E-2</v>
      </c>
      <c r="O1440">
        <f t="shared" si="269"/>
        <v>9.7979589711327184E-2</v>
      </c>
      <c r="P1440">
        <f t="shared" si="263"/>
        <v>-62573.371185506476</v>
      </c>
      <c r="Q1440">
        <f>0</f>
        <v>0</v>
      </c>
      <c r="R1440" s="12">
        <f>0</f>
        <v>0</v>
      </c>
      <c r="S1440">
        <f>0</f>
        <v>0</v>
      </c>
      <c r="T1440">
        <f>0</f>
        <v>0</v>
      </c>
      <c r="U1440">
        <f>IFERROR($C$3*S1440,0)</f>
        <v>0</v>
      </c>
      <c r="V1440">
        <f>ATAN((M1440/2)/ABS((G1440-$C$7)))</f>
        <v>-0.10246249874418301</v>
      </c>
      <c r="W1440">
        <f>SQRT(((O1440/2))^2+(ABS(G1440-$C$7))^2)</f>
        <v>8.786589341100963E-2</v>
      </c>
      <c r="X1440">
        <f>0</f>
        <v>0</v>
      </c>
      <c r="Y1440">
        <f>G1440-$C$7</f>
        <v>7.294117647059789E-2</v>
      </c>
      <c r="Z1440">
        <f t="shared" si="270"/>
        <v>4.5918094958986693E-7</v>
      </c>
      <c r="AA1440">
        <f>W1440/$C$5</f>
        <v>4.393294670550481</v>
      </c>
      <c r="AB1440">
        <f>Y1440/$C$5</f>
        <v>3.6470588235298944</v>
      </c>
      <c r="AC1440">
        <f>$C$4/$C$5</f>
        <v>0</v>
      </c>
      <c r="AD1440">
        <f>IFERROR(ABS(((J1440*$C$5)/(4*Z1440))*((((1/(AA1440^3))-AA1440)*SIN(V1440))-(((4/(AA1440^5))-(5/(AA1440^3))+AA1440)*SIN(3*V1440))-(2*AC1440*((3/(AA1440^4))-(4/(AA1440^2))+1)*COS(2*V1440))+(2*AC1440*((1/(AA1440^2))-1)))),0)</f>
        <v>146866.39887178387</v>
      </c>
      <c r="AE1440">
        <f>IFERROR(ABS(((J1440*$C$5)/(4*Z1440))*((2*AC1440*((-(3/(AB1440^4)))+(2/(AB1440^2))+1)*SIN(2*X1440))-((1/(AB1440^3))*COS(X1440))+(((4/(AB1440^5))-((3/(AB1440^3))-AB1440))*COS(3*X1440)))),0)</f>
        <v>297916.02382536413</v>
      </c>
      <c r="AF1440">
        <f>MAX($C$8,AD1440)</f>
        <v>400000</v>
      </c>
      <c r="AG1440" s="11">
        <f>MAX(AE1440,$C$3,U1440)</f>
        <v>297916.02382536413</v>
      </c>
      <c r="AH1440" s="11">
        <f t="shared" si="271"/>
        <v>4.7943717002335219E-2</v>
      </c>
      <c r="AI1440" s="11">
        <f>(3*K1440)/($C$2*$C$3*2)</f>
        <v>-1.4999999999999999E-2</v>
      </c>
      <c r="AJ1440">
        <f t="shared" si="264"/>
        <v>0.42293999999999998</v>
      </c>
      <c r="AK1440">
        <f t="shared" si="265"/>
        <v>4.7943717002335219E-2</v>
      </c>
      <c r="AL1440">
        <f>0</f>
        <v>0</v>
      </c>
      <c r="AN1440">
        <f t="shared" si="266"/>
        <v>7.1774647334562274E-7</v>
      </c>
    </row>
    <row r="1441" spans="7:40" x14ac:dyDescent="0.25">
      <c r="G1441">
        <f>G1440+($C$6/1700)</f>
        <v>0.4232352941176567</v>
      </c>
      <c r="H1441" s="7">
        <f t="shared" si="267"/>
        <v>0.42324000000000001</v>
      </c>
      <c r="I1441" s="7">
        <f t="shared" si="272"/>
        <v>1441</v>
      </c>
      <c r="J1441" s="7">
        <f t="shared" si="273"/>
        <v>7.6320000000000219</v>
      </c>
      <c r="K1441" s="7">
        <v>-100</v>
      </c>
      <c r="L1441">
        <f>SQRT(ABS((6*J1441)/($C$2*$C$8)))</f>
        <v>4.7849764889704598E-2</v>
      </c>
      <c r="M1441">
        <f>(3*K1441)/($C$2*$C$3*2)</f>
        <v>-1.4999999999999999E-2</v>
      </c>
      <c r="N1441">
        <f t="shared" si="268"/>
        <v>4.7849764889704598E-2</v>
      </c>
      <c r="O1441">
        <f t="shared" si="269"/>
        <v>9.7979589711327184E-2</v>
      </c>
      <c r="P1441">
        <f t="shared" si="263"/>
        <v>-62696.23282193979</v>
      </c>
      <c r="Q1441">
        <f>0</f>
        <v>0</v>
      </c>
      <c r="R1441" s="12">
        <f>0</f>
        <v>0</v>
      </c>
      <c r="S1441">
        <f>0</f>
        <v>0</v>
      </c>
      <c r="T1441">
        <f>0</f>
        <v>0</v>
      </c>
      <c r="U1441">
        <f>IFERROR($C$3*S1441,0)</f>
        <v>0</v>
      </c>
      <c r="V1441">
        <f>ATAN((M1441/2)/ABS((G1441-$C$7)))</f>
        <v>-0.10205385965535825</v>
      </c>
      <c r="W1441">
        <f>SQRT(((O1441/2))^2+(ABS(G1441-$C$7))^2)</f>
        <v>8.8110205450331852E-2</v>
      </c>
      <c r="X1441">
        <f>0</f>
        <v>0</v>
      </c>
      <c r="Y1441">
        <f>G1441-$C$7</f>
        <v>7.3235294117656724E-2</v>
      </c>
      <c r="Z1441">
        <f t="shared" si="270"/>
        <v>4.5648675704778316E-7</v>
      </c>
      <c r="AA1441">
        <f>W1441/$C$5</f>
        <v>4.4055102725165929</v>
      </c>
      <c r="AB1441">
        <f>Y1441/$C$5</f>
        <v>3.661764705882836</v>
      </c>
      <c r="AC1441">
        <f>$C$4/$C$5</f>
        <v>0</v>
      </c>
      <c r="AD1441">
        <f>IFERROR(ABS(((J1441*$C$5)/(4*Z1441))*((((1/(AA1441^3))-AA1441)*SIN(V1441))-(((4/(AA1441^5))-(5/(AA1441^3))+AA1441)*SIN(3*V1441))-(2*AC1441*((3/(AA1441^4))-(4/(AA1441^2))+1)*COS(2*V1441))+(2*AC1441*((1/(AA1441^2))-1)))),0)</f>
        <v>147006.31268017532</v>
      </c>
      <c r="AE1441">
        <f>IFERROR(ABS(((J1441*$C$5)/(4*Z1441))*((2*AC1441*((-(3/(AB1441^4)))+(2/(AB1441^2))+1)*SIN(2*X1441))-((1/(AB1441^3))*COS(X1441))+(((4/(AB1441^5))-((3/(AB1441^3))-AB1441))*COS(3*X1441)))),0)</f>
        <v>299802.70695933688</v>
      </c>
      <c r="AF1441">
        <f>MAX($C$8,AD1441)</f>
        <v>400000</v>
      </c>
      <c r="AG1441" s="11">
        <f>MAX(AE1441,$C$3,U1441)</f>
        <v>299802.70695933688</v>
      </c>
      <c r="AH1441" s="11">
        <f t="shared" si="271"/>
        <v>4.7849764889704598E-2</v>
      </c>
      <c r="AI1441" s="11">
        <f>(3*K1441)/($C$2*$C$3*2)</f>
        <v>-1.4999999999999999E-2</v>
      </c>
      <c r="AJ1441">
        <f t="shared" si="264"/>
        <v>0.42324000000000001</v>
      </c>
      <c r="AK1441">
        <f t="shared" si="265"/>
        <v>4.7849764889704598E-2</v>
      </c>
      <c r="AL1441">
        <f>0</f>
        <v>0</v>
      </c>
      <c r="AN1441">
        <f t="shared" si="266"/>
        <v>6.9250214801113986E-7</v>
      </c>
    </row>
    <row r="1442" spans="7:40" x14ac:dyDescent="0.25">
      <c r="G1442">
        <f>G1441+($C$6/1700)</f>
        <v>0.42352941176471554</v>
      </c>
      <c r="H1442" s="7">
        <f t="shared" si="267"/>
        <v>0.42353000000000002</v>
      </c>
      <c r="I1442" s="7">
        <f t="shared" si="272"/>
        <v>1442</v>
      </c>
      <c r="J1442" s="7">
        <f t="shared" si="273"/>
        <v>7.6030000000000211</v>
      </c>
      <c r="K1442" s="7">
        <v>-100</v>
      </c>
      <c r="L1442">
        <f>SQRT(ABS((6*J1442)/($C$2*$C$8)))</f>
        <v>4.7758768828352414E-2</v>
      </c>
      <c r="M1442">
        <f>(3*K1442)/($C$2*$C$3*2)</f>
        <v>-1.4999999999999999E-2</v>
      </c>
      <c r="N1442">
        <f t="shared" si="268"/>
        <v>4.7758768828352414E-2</v>
      </c>
      <c r="O1442">
        <f t="shared" si="269"/>
        <v>9.7979589711327184E-2</v>
      </c>
      <c r="P1442">
        <f t="shared" si="263"/>
        <v>-62815.689633502938</v>
      </c>
      <c r="Q1442">
        <f>0</f>
        <v>0</v>
      </c>
      <c r="R1442" s="12">
        <f>0</f>
        <v>0</v>
      </c>
      <c r="S1442">
        <f>0</f>
        <v>0</v>
      </c>
      <c r="T1442">
        <f>0</f>
        <v>0</v>
      </c>
      <c r="U1442">
        <f>IFERROR($C$3*S1442,0)</f>
        <v>0</v>
      </c>
      <c r="V1442">
        <f>ATAN((M1442/2)/ABS((G1442-$C$7)))</f>
        <v>-0.10164845588346544</v>
      </c>
      <c r="W1442">
        <f>SQRT(((O1442/2))^2+(ABS(G1442-$C$7))^2)</f>
        <v>8.8354821002959952E-2</v>
      </c>
      <c r="X1442">
        <f>0</f>
        <v>0</v>
      </c>
      <c r="Y1442">
        <f>G1442-$C$7</f>
        <v>7.3529411764715558E-2</v>
      </c>
      <c r="Z1442">
        <f t="shared" si="270"/>
        <v>4.5388739925245551E-7</v>
      </c>
      <c r="AA1442">
        <f>W1442/$C$5</f>
        <v>4.4177410501479972</v>
      </c>
      <c r="AB1442">
        <f>Y1442/$C$5</f>
        <v>3.676470588235778</v>
      </c>
      <c r="AC1442">
        <f>$C$4/$C$5</f>
        <v>0</v>
      </c>
      <c r="AD1442">
        <f>IFERROR(ABS(((J1442*$C$5)/(4*Z1442))*((((1/(AA1442^3))-AA1442)*SIN(V1442))-(((4/(AA1442^5))-(5/(AA1442^3))+AA1442)*SIN(3*V1442))-(2*AC1442*((3/(AA1442^4))-(4/(AA1442^2))+1)*COS(2*V1442))+(2*AC1442*((1/(AA1442^2))-1)))),0)</f>
        <v>147139.14347526233</v>
      </c>
      <c r="AE1442">
        <f>IFERROR(ABS(((J1442*$C$5)/(4*Z1442))*((2*AC1442*((-(3/(AB1442^4)))+(2/(AB1442^2))+1)*SIN(2*X1442))-((1/(AB1442^3))*COS(X1442))+(((4/(AB1442^5))-((3/(AB1442^3))-AB1442))*COS(3*X1442)))),0)</f>
        <v>301677.06551028305</v>
      </c>
      <c r="AF1442">
        <f>MAX($C$8,AD1442)</f>
        <v>400000</v>
      </c>
      <c r="AG1442" s="11">
        <f>MAX(AE1442,$C$3,U1442)</f>
        <v>301677.06551028305</v>
      </c>
      <c r="AH1442" s="11">
        <f t="shared" si="271"/>
        <v>4.7758768828352414E-2</v>
      </c>
      <c r="AI1442" s="11">
        <f>(3*K1442)/($C$2*$C$3*2)</f>
        <v>-1.4999999999999999E-2</v>
      </c>
      <c r="AJ1442">
        <f t="shared" si="264"/>
        <v>0.42353000000000002</v>
      </c>
      <c r="AK1442">
        <f t="shared" si="265"/>
        <v>4.7758768828352414E-2</v>
      </c>
      <c r="AL1442">
        <f>0</f>
        <v>0</v>
      </c>
      <c r="AN1442">
        <f t="shared" si="266"/>
        <v>6.9118018634785807E-7</v>
      </c>
    </row>
    <row r="1443" spans="7:40" x14ac:dyDescent="0.25">
      <c r="G1443">
        <f>G1442+($C$6/1700)</f>
        <v>0.42382352941177437</v>
      </c>
      <c r="H1443" s="7">
        <f t="shared" si="267"/>
        <v>0.42381999999999997</v>
      </c>
      <c r="I1443" s="7">
        <f t="shared" si="272"/>
        <v>1443</v>
      </c>
      <c r="J1443" s="7">
        <f t="shared" si="273"/>
        <v>7.5740000000000256</v>
      </c>
      <c r="K1443" s="7">
        <v>-100</v>
      </c>
      <c r="L1443">
        <f>SQRT(ABS((6*J1443)/($C$2*$C$8)))</f>
        <v>4.7667599058480045E-2</v>
      </c>
      <c r="M1443">
        <f>(3*K1443)/($C$2*$C$3*2)</f>
        <v>-1.4999999999999999E-2</v>
      </c>
      <c r="N1443">
        <f t="shared" si="268"/>
        <v>4.7667599058480045E-2</v>
      </c>
      <c r="O1443">
        <f t="shared" si="269"/>
        <v>9.7979589711327184E-2</v>
      </c>
      <c r="P1443">
        <f t="shared" si="263"/>
        <v>-62935.831870187329</v>
      </c>
      <c r="Q1443">
        <f>0</f>
        <v>0</v>
      </c>
      <c r="R1443" s="12">
        <f>0</f>
        <v>0</v>
      </c>
      <c r="S1443">
        <f>0</f>
        <v>0</v>
      </c>
      <c r="T1443">
        <f>0</f>
        <v>0</v>
      </c>
      <c r="U1443">
        <f>IFERROR($C$3*S1443,0)</f>
        <v>0</v>
      </c>
      <c r="V1443">
        <f>ATAN((M1443/2)/ABS((G1443-$C$7)))</f>
        <v>-0.10124624928924937</v>
      </c>
      <c r="W1443">
        <f>SQRT(((O1443/2))^2+(ABS(G1443-$C$7))^2)</f>
        <v>8.8599737554978811E-2</v>
      </c>
      <c r="X1443">
        <f>0</f>
        <v>0</v>
      </c>
      <c r="Y1443">
        <f>G1443-$C$7</f>
        <v>7.3823529411774391E-2</v>
      </c>
      <c r="Z1443">
        <f t="shared" si="270"/>
        <v>4.5129299408616132E-7</v>
      </c>
      <c r="AA1443">
        <f>W1443/$C$5</f>
        <v>4.4299868777489406</v>
      </c>
      <c r="AB1443">
        <f>Y1443/$C$5</f>
        <v>3.6911764705887196</v>
      </c>
      <c r="AC1443">
        <f>$C$4/$C$5</f>
        <v>0</v>
      </c>
      <c r="AD1443">
        <f>IFERROR(ABS(((J1443*$C$5)/(4*Z1443))*((((1/(AA1443^3))-AA1443)*SIN(V1443))-(((4/(AA1443^5))-(5/(AA1443^3))+AA1443)*SIN(3*V1443))-(2*AC1443*((3/(AA1443^4))-(4/(AA1443^2))+1)*COS(2*V1443))+(2*AC1443*((1/(AA1443^2))-1)))),0)</f>
        <v>147274.47598661485</v>
      </c>
      <c r="AE1443">
        <f>IFERROR(ABS(((J1443*$C$5)/(4*Z1443))*((2*AC1443*((-(3/(AB1443^4)))+(2/(AB1443^2))+1)*SIN(2*X1443))-((1/(AB1443^3))*COS(X1443))+(((4/(AB1443^5))-((3/(AB1443^3))-AB1443))*COS(3*X1443)))),0)</f>
        <v>303558.62938937586</v>
      </c>
      <c r="AF1443">
        <f>MAX($C$8,AD1443)</f>
        <v>400000</v>
      </c>
      <c r="AG1443" s="11">
        <f>MAX(AE1443,$C$3,U1443)</f>
        <v>303558.62938937586</v>
      </c>
      <c r="AH1443" s="11">
        <f t="shared" si="271"/>
        <v>4.7667599058480045E-2</v>
      </c>
      <c r="AI1443" s="11">
        <f>(3*K1443)/($C$2*$C$3*2)</f>
        <v>-1.4999999999999999E-2</v>
      </c>
      <c r="AJ1443">
        <f t="shared" si="264"/>
        <v>0.42381999999999997</v>
      </c>
      <c r="AK1443">
        <f t="shared" si="265"/>
        <v>4.7667599058480045E-2</v>
      </c>
      <c r="AL1443">
        <f>0</f>
        <v>0</v>
      </c>
      <c r="AN1443">
        <f t="shared" si="266"/>
        <v>7.1359652465526895E-7</v>
      </c>
    </row>
    <row r="1444" spans="7:40" x14ac:dyDescent="0.25">
      <c r="G1444">
        <f>G1443+($C$6/1700)</f>
        <v>0.4241176470588332</v>
      </c>
      <c r="H1444" s="7">
        <f t="shared" si="267"/>
        <v>0.42412</v>
      </c>
      <c r="I1444" s="7">
        <f t="shared" si="272"/>
        <v>1444</v>
      </c>
      <c r="J1444" s="7">
        <f t="shared" si="273"/>
        <v>7.5440000000000236</v>
      </c>
      <c r="K1444" s="7">
        <v>-100</v>
      </c>
      <c r="L1444">
        <f>SQRT(ABS((6*J1444)/($C$2*$C$8)))</f>
        <v>4.7573101643681032E-2</v>
      </c>
      <c r="M1444">
        <f>(3*K1444)/($C$2*$C$3*2)</f>
        <v>-1.4999999999999999E-2</v>
      </c>
      <c r="N1444">
        <f t="shared" si="268"/>
        <v>4.7573101643681032E-2</v>
      </c>
      <c r="O1444">
        <f t="shared" si="269"/>
        <v>9.7979589711327184E-2</v>
      </c>
      <c r="P1444">
        <f t="shared" si="263"/>
        <v>-63060.845232874985</v>
      </c>
      <c r="Q1444">
        <f>0</f>
        <v>0</v>
      </c>
      <c r="R1444" s="12">
        <f>0</f>
        <v>0</v>
      </c>
      <c r="S1444">
        <f>0</f>
        <v>0</v>
      </c>
      <c r="T1444">
        <f>0</f>
        <v>0</v>
      </c>
      <c r="U1444">
        <f>IFERROR($C$3*S1444,0)</f>
        <v>0</v>
      </c>
      <c r="V1444">
        <f>ATAN((M1444/2)/ABS((G1444-$C$7)))</f>
        <v>-0.10084720232851689</v>
      </c>
      <c r="W1444">
        <f>SQRT(((O1444/2))^2+(ABS(G1444-$C$7))^2)</f>
        <v>8.8844952617117043E-2</v>
      </c>
      <c r="X1444">
        <f>0</f>
        <v>0</v>
      </c>
      <c r="Y1444">
        <f>G1444-$C$7</f>
        <v>7.4117647058833225E-2</v>
      </c>
      <c r="Z1444">
        <f t="shared" si="270"/>
        <v>4.4861434849991349E-7</v>
      </c>
      <c r="AA1444">
        <f>W1444/$C$5</f>
        <v>4.4422476308558521</v>
      </c>
      <c r="AB1444">
        <f>Y1444/$C$5</f>
        <v>3.7058823529416611</v>
      </c>
      <c r="AC1444">
        <f>$C$4/$C$5</f>
        <v>0</v>
      </c>
      <c r="AD1444">
        <f>IFERROR(ABS(((J1444*$C$5)/(4*Z1444))*((((1/(AA1444^3))-AA1444)*SIN(V1444))-(((4/(AA1444^5))-(5/(AA1444^3))+AA1444)*SIN(3*V1444))-(2*AC1444*((3/(AA1444^4))-(4/(AA1444^2))+1)*COS(2*V1444))+(2*AC1444*((1/(AA1444^2))-1)))),0)</f>
        <v>147422.08017260407</v>
      </c>
      <c r="AE1444">
        <f>IFERROR(ABS(((J1444*$C$5)/(4*Z1444))*((2*AC1444*((-(3/(AB1444^4)))+(2/(AB1444^2))+1)*SIN(2*X1444))-((1/(AB1444^3))*COS(X1444))+(((4/(AB1444^5))-((3/(AB1444^3))-AB1444))*COS(3*X1444)))),0)</f>
        <v>305467.72982439498</v>
      </c>
      <c r="AF1444">
        <f>MAX($C$8,AD1444)</f>
        <v>400000</v>
      </c>
      <c r="AG1444" s="11">
        <f>MAX(AE1444,$C$3,U1444)</f>
        <v>305467.72982439498</v>
      </c>
      <c r="AH1444" s="11">
        <f t="shared" si="271"/>
        <v>4.7573101643681032E-2</v>
      </c>
      <c r="AI1444" s="11">
        <f>(3*K1444)/($C$2*$C$3*2)</f>
        <v>-1.4999999999999999E-2</v>
      </c>
      <c r="AJ1444">
        <f t="shared" si="264"/>
        <v>0.42412</v>
      </c>
      <c r="AK1444">
        <f t="shared" si="265"/>
        <v>4.7573101643681032E-2</v>
      </c>
      <c r="AL1444">
        <f>0</f>
        <v>0</v>
      </c>
      <c r="AN1444">
        <f t="shared" si="266"/>
        <v>6.8848284292351258E-7</v>
      </c>
    </row>
    <row r="1445" spans="7:40" x14ac:dyDescent="0.25">
      <c r="G1445">
        <f>G1444+($C$6/1700)</f>
        <v>0.42441176470589204</v>
      </c>
      <c r="H1445" s="7">
        <f t="shared" si="267"/>
        <v>0.42441000000000001</v>
      </c>
      <c r="I1445" s="7">
        <f t="shared" si="272"/>
        <v>1445</v>
      </c>
      <c r="J1445" s="7">
        <f t="shared" si="273"/>
        <v>7.5150000000000219</v>
      </c>
      <c r="K1445" s="7">
        <v>-100</v>
      </c>
      <c r="L1445">
        <f>SQRT(ABS((6*J1445)/($C$2*$C$8)))</f>
        <v>4.7481575374033309E-2</v>
      </c>
      <c r="M1445">
        <f>(3*K1445)/($C$2*$C$3*2)</f>
        <v>-1.4999999999999999E-2</v>
      </c>
      <c r="N1445">
        <f t="shared" si="268"/>
        <v>4.7481575374033309E-2</v>
      </c>
      <c r="O1445">
        <f t="shared" si="269"/>
        <v>9.7979589711327184E-2</v>
      </c>
      <c r="P1445">
        <f t="shared" si="263"/>
        <v>-63182.402360656248</v>
      </c>
      <c r="Q1445">
        <f>0</f>
        <v>0</v>
      </c>
      <c r="R1445" s="12">
        <f>0</f>
        <v>0</v>
      </c>
      <c r="S1445">
        <f>0</f>
        <v>0</v>
      </c>
      <c r="T1445">
        <f>0</f>
        <v>0</v>
      </c>
      <c r="U1445">
        <f>IFERROR($C$3*S1445,0)</f>
        <v>0</v>
      </c>
      <c r="V1445">
        <f>ATAN((M1445/2)/ABS((G1445-$C$7)))</f>
        <v>-0.10045127804061675</v>
      </c>
      <c r="W1445">
        <f>SQRT(((O1445/2))^2+(ABS(G1445-$C$7))^2)</f>
        <v>8.9090463724492128E-2</v>
      </c>
      <c r="X1445">
        <f>0</f>
        <v>0</v>
      </c>
      <c r="Y1445">
        <f>G1445-$C$7</f>
        <v>7.4411764705892058E-2</v>
      </c>
      <c r="Z1445">
        <f t="shared" si="270"/>
        <v>4.4603004866982666E-7</v>
      </c>
      <c r="AA1445">
        <f>W1445/$C$5</f>
        <v>4.4545231862246064</v>
      </c>
      <c r="AB1445">
        <f>Y1445/$C$5</f>
        <v>3.7205882352946027</v>
      </c>
      <c r="AC1445">
        <f>$C$4/$C$5</f>
        <v>0</v>
      </c>
      <c r="AD1445">
        <f>IFERROR(ABS(((J1445*$C$5)/(4*Z1445))*((((1/(AA1445^3))-AA1445)*SIN(V1445))-(((4/(AA1445^5))-(5/(AA1445^3))+AA1445)*SIN(3*V1445))-(2*AC1445*((3/(AA1445^4))-(4/(AA1445^2))+1)*COS(2*V1445))+(2*AC1445*((1/(AA1445^2))-1)))),0)</f>
        <v>147562.46389067604</v>
      </c>
      <c r="AE1445">
        <f>IFERROR(ABS(((J1445*$C$5)/(4*Z1445))*((2*AC1445*((-(3/(AB1445^4)))+(2/(AB1445^2))+1)*SIN(2*X1445))-((1/(AB1445^3))*COS(X1445))+(((4/(AB1445^5))-((3/(AB1445^3))-AB1445))*COS(3*X1445)))),0)</f>
        <v>307364.17179084953</v>
      </c>
      <c r="AF1445">
        <f>MAX($C$8,AD1445)</f>
        <v>400000</v>
      </c>
      <c r="AG1445" s="11">
        <f>MAX(AE1445,$C$3,U1445)</f>
        <v>307364.17179084953</v>
      </c>
      <c r="AH1445" s="11">
        <f t="shared" si="271"/>
        <v>4.7481575374033309E-2</v>
      </c>
      <c r="AI1445" s="11">
        <f>(3*K1445)/($C$2*$C$3*2)</f>
        <v>-1.4999999999999999E-2</v>
      </c>
      <c r="AJ1445">
        <f t="shared" si="264"/>
        <v>0.42441000000000001</v>
      </c>
      <c r="AK1445">
        <f t="shared" si="265"/>
        <v>4.7481575374033309E-2</v>
      </c>
      <c r="AL1445">
        <f>0</f>
        <v>0</v>
      </c>
      <c r="AN1445">
        <f t="shared" si="266"/>
        <v>7.108006049518321E-7</v>
      </c>
    </row>
    <row r="1446" spans="7:40" x14ac:dyDescent="0.25">
      <c r="G1446">
        <f>G1445+($C$6/1700)</f>
        <v>0.42470588235295087</v>
      </c>
      <c r="H1446" s="7">
        <f t="shared" si="267"/>
        <v>0.42470999999999998</v>
      </c>
      <c r="I1446" s="7">
        <f t="shared" si="272"/>
        <v>1446</v>
      </c>
      <c r="J1446" s="7">
        <f t="shared" si="273"/>
        <v>7.4850000000000252</v>
      </c>
      <c r="K1446" s="7">
        <v>-100</v>
      </c>
      <c r="L1446">
        <f>SQRT(ABS((6*J1446)/($C$2*$C$8)))</f>
        <v>4.7386706996794023E-2</v>
      </c>
      <c r="M1446">
        <f>(3*K1446)/($C$2*$C$3*2)</f>
        <v>-1.4999999999999999E-2</v>
      </c>
      <c r="N1446">
        <f t="shared" si="268"/>
        <v>4.7386706996794023E-2</v>
      </c>
      <c r="O1446">
        <f t="shared" si="269"/>
        <v>9.7979589711327184E-2</v>
      </c>
      <c r="P1446">
        <f t="shared" si="263"/>
        <v>-63308.893783291729</v>
      </c>
      <c r="Q1446">
        <f>0</f>
        <v>0</v>
      </c>
      <c r="R1446" s="12">
        <f>0</f>
        <v>0</v>
      </c>
      <c r="S1446">
        <f>0</f>
        <v>0</v>
      </c>
      <c r="T1446">
        <f>0</f>
        <v>0</v>
      </c>
      <c r="U1446">
        <f>IFERROR($C$3*S1446,0)</f>
        <v>0</v>
      </c>
      <c r="V1446">
        <f>ATAN((M1446/2)/ABS((G1446-$C$7)))</f>
        <v>-0.10005844003718505</v>
      </c>
      <c r="W1446">
        <f>SQRT(((O1446/2))^2+(ABS(G1446-$C$7))^2)</f>
        <v>8.9336268436357585E-2</v>
      </c>
      <c r="X1446">
        <f>0</f>
        <v>0</v>
      </c>
      <c r="Y1446">
        <f>G1446-$C$7</f>
        <v>7.4705882352950892E-2</v>
      </c>
      <c r="Z1446">
        <f t="shared" si="270"/>
        <v>4.4336187733875553E-7</v>
      </c>
      <c r="AA1446">
        <f>W1446/$C$5</f>
        <v>4.4668134218178794</v>
      </c>
      <c r="AB1446">
        <f>Y1446/$C$5</f>
        <v>3.7352941176475447</v>
      </c>
      <c r="AC1446">
        <f>$C$4/$C$5</f>
        <v>0</v>
      </c>
      <c r="AD1446">
        <f>IFERROR(ABS(((J1446*$C$5)/(4*Z1446))*((((1/(AA1446^3))-AA1446)*SIN(V1446))-(((4/(AA1446^5))-(5/(AA1446^3))+AA1446)*SIN(3*V1446))-(2*AC1446*((3/(AA1446^4))-(4/(AA1446^2))+1)*COS(2*V1446))+(2*AC1446*((1/(AA1446^2))-1)))),0)</f>
        <v>147715.21781666297</v>
      </c>
      <c r="AE1446">
        <f>IFERROR(ABS(((J1446*$C$5)/(4*Z1446))*((2*AC1446*((-(3/(AB1446^4)))+(2/(AB1446^2))+1)*SIN(2*X1446))-((1/(AB1446^3))*COS(X1446))+(((4/(AB1446^5))-((3/(AB1446^3))-AB1446))*COS(3*X1446)))),0)</f>
        <v>309288.74415549258</v>
      </c>
      <c r="AF1446">
        <f>MAX($C$8,AD1446)</f>
        <v>400000</v>
      </c>
      <c r="AG1446" s="11">
        <f>MAX(AE1446,$C$3,U1446)</f>
        <v>309288.74415549258</v>
      </c>
      <c r="AH1446" s="11">
        <f t="shared" si="271"/>
        <v>4.7386706996794023E-2</v>
      </c>
      <c r="AI1446" s="11">
        <f>(3*K1446)/($C$2*$C$3*2)</f>
        <v>-1.4999999999999999E-2</v>
      </c>
      <c r="AJ1446">
        <f t="shared" si="264"/>
        <v>0.42470999999999998</v>
      </c>
      <c r="AK1446">
        <f t="shared" si="265"/>
        <v>4.7386706996794023E-2</v>
      </c>
      <c r="AL1446">
        <f>0</f>
        <v>0</v>
      </c>
      <c r="AN1446">
        <f t="shared" si="266"/>
        <v>6.8577489017901643E-7</v>
      </c>
    </row>
    <row r="1447" spans="7:40" x14ac:dyDescent="0.25">
      <c r="G1447">
        <f>G1446+($C$6/1700)</f>
        <v>0.4250000000000097</v>
      </c>
      <c r="H1447" s="7">
        <f t="shared" si="267"/>
        <v>0.42499999999999999</v>
      </c>
      <c r="I1447" s="7">
        <f t="shared" si="272"/>
        <v>1447</v>
      </c>
      <c r="J1447" s="7">
        <f t="shared" si="273"/>
        <v>7.4560000000000244</v>
      </c>
      <c r="K1447" s="7">
        <v>-100</v>
      </c>
      <c r="L1447">
        <f>SQRT(ABS((6*J1447)/($C$2*$C$8)))</f>
        <v>4.7294820012343926E-2</v>
      </c>
      <c r="M1447">
        <f>(3*K1447)/($C$2*$C$3*2)</f>
        <v>-1.4999999999999999E-2</v>
      </c>
      <c r="N1447">
        <f t="shared" si="268"/>
        <v>4.7294820012343926E-2</v>
      </c>
      <c r="O1447">
        <f t="shared" si="269"/>
        <v>9.7979589711327184E-2</v>
      </c>
      <c r="P1447">
        <f t="shared" si="263"/>
        <v>-63431.89379337951</v>
      </c>
      <c r="Q1447">
        <f>0</f>
        <v>0</v>
      </c>
      <c r="R1447" s="12">
        <f>0</f>
        <v>0</v>
      </c>
      <c r="S1447">
        <f>0</f>
        <v>0</v>
      </c>
      <c r="T1447">
        <f>0</f>
        <v>0</v>
      </c>
      <c r="U1447">
        <f>IFERROR($C$3*S1447,0)</f>
        <v>0</v>
      </c>
      <c r="V1447">
        <f>ATAN((M1447/2)/ABS((G1447-$C$7)))</f>
        <v>-9.9668652491149187E-2</v>
      </c>
      <c r="W1447">
        <f>SQRT(((O1447/2))^2+(ABS(G1447-$C$7))^2)</f>
        <v>8.9582364335852746E-2</v>
      </c>
      <c r="X1447">
        <f>0</f>
        <v>0</v>
      </c>
      <c r="Y1447">
        <f>G1447-$C$7</f>
        <v>7.5000000000009726E-2</v>
      </c>
      <c r="Z1447">
        <f t="shared" si="270"/>
        <v>4.4078772251504687E-7</v>
      </c>
      <c r="AA1447">
        <f>W1447/$C$5</f>
        <v>4.4791182167926369</v>
      </c>
      <c r="AB1447">
        <f>Y1447/$C$5</f>
        <v>3.7500000000004863</v>
      </c>
      <c r="AC1447">
        <f>$C$4/$C$5</f>
        <v>0</v>
      </c>
      <c r="AD1447">
        <f>IFERROR(ABS(((J1447*$C$5)/(4*Z1447))*((((1/(AA1447^3))-AA1447)*SIN(V1447))-(((4/(AA1447^5))-(5/(AA1447^3))+AA1447)*SIN(3*V1447))-(2*AC1447*((3/(AA1447^4))-(4/(AA1447^2))+1)*COS(2*V1447))+(2*AC1447*((1/(AA1447^2))-1)))),0)</f>
        <v>147860.65853084918</v>
      </c>
      <c r="AE1447">
        <f>IFERROR(ABS(((J1447*$C$5)/(4*Z1447))*((2*AC1447*((-(3/(AB1447^4)))+(2/(AB1447^2))+1)*SIN(2*X1447))-((1/(AB1447^3))*COS(X1447))+(((4/(AB1447^5))-((3/(AB1447^3))-AB1447))*COS(3*X1447)))),0)</f>
        <v>311200.42800909886</v>
      </c>
      <c r="AF1447">
        <f>MAX($C$8,AD1447)</f>
        <v>400000</v>
      </c>
      <c r="AG1447" s="11">
        <f>MAX(AE1447,$C$3,U1447)</f>
        <v>311200.42800909886</v>
      </c>
      <c r="AH1447" s="11">
        <f t="shared" si="271"/>
        <v>4.7294820012343926E-2</v>
      </c>
      <c r="AI1447" s="11">
        <f>(3*K1447)/($C$2*$C$3*2)</f>
        <v>-1.4999999999999999E-2</v>
      </c>
      <c r="AJ1447">
        <f t="shared" si="264"/>
        <v>0.42499999999999999</v>
      </c>
      <c r="AK1447">
        <f t="shared" si="265"/>
        <v>4.7294820012343926E-2</v>
      </c>
      <c r="AL1447">
        <f>0</f>
        <v>0</v>
      </c>
      <c r="AN1447">
        <f t="shared" si="266"/>
        <v>6.844399352755812E-7</v>
      </c>
    </row>
    <row r="1448" spans="7:40" x14ac:dyDescent="0.25">
      <c r="G1448">
        <f>G1447+($C$6/1700)</f>
        <v>0.42529411764706854</v>
      </c>
      <c r="H1448" s="7">
        <f t="shared" si="267"/>
        <v>0.42529</v>
      </c>
      <c r="I1448" s="7">
        <f t="shared" si="272"/>
        <v>1448</v>
      </c>
      <c r="J1448" s="7">
        <f t="shared" si="273"/>
        <v>7.4270000000000227</v>
      </c>
      <c r="K1448" s="7">
        <v>-100</v>
      </c>
      <c r="L1448">
        <f>SQRT(ABS((6*J1448)/($C$2*$C$8)))</f>
        <v>4.7202754156934604E-2</v>
      </c>
      <c r="M1448">
        <f>(3*K1448)/($C$2*$C$3*2)</f>
        <v>-1.4999999999999999E-2</v>
      </c>
      <c r="N1448">
        <f t="shared" si="268"/>
        <v>4.7202754156934604E-2</v>
      </c>
      <c r="O1448">
        <f t="shared" si="269"/>
        <v>9.7979589711327184E-2</v>
      </c>
      <c r="P1448">
        <f t="shared" si="263"/>
        <v>-63555.613514116667</v>
      </c>
      <c r="Q1448">
        <f>0</f>
        <v>0</v>
      </c>
      <c r="R1448" s="12">
        <f>0</f>
        <v>0</v>
      </c>
      <c r="S1448">
        <f>0</f>
        <v>0</v>
      </c>
      <c r="T1448">
        <f>0</f>
        <v>0</v>
      </c>
      <c r="U1448">
        <f>IFERROR($C$3*S1448,0)</f>
        <v>0</v>
      </c>
      <c r="V1448">
        <f>ATAN((M1448/2)/ABS((G1448-$C$7)))</f>
        <v>-9.9281880125983657E-2</v>
      </c>
      <c r="W1448">
        <f>SQRT(((O1448/2))^2+(ABS(G1448-$C$7))^2)</f>
        <v>8.9828749029754407E-2</v>
      </c>
      <c r="X1448">
        <f>0</f>
        <v>0</v>
      </c>
      <c r="Y1448">
        <f>G1448-$C$7</f>
        <v>7.5294117647068559E-2</v>
      </c>
      <c r="Z1448">
        <f t="shared" si="270"/>
        <v>4.3821856890444305E-7</v>
      </c>
      <c r="AA1448">
        <f>W1448/$C$5</f>
        <v>4.4914374514877204</v>
      </c>
      <c r="AB1448">
        <f>Y1448/$C$5</f>
        <v>3.7647058823534278</v>
      </c>
      <c r="AC1448">
        <f>$C$4/$C$5</f>
        <v>0</v>
      </c>
      <c r="AD1448">
        <f>IFERROR(ABS(((J1448*$C$5)/(4*Z1448))*((((1/(AA1448^3))-AA1448)*SIN(V1448))-(((4/(AA1448^5))-(5/(AA1448^3))+AA1448)*SIN(3*V1448))-(2*AC1448*((3/(AA1448^4))-(4/(AA1448^2))+1)*COS(2*V1448))+(2*AC1448*((1/(AA1448^2))-1)))),0)</f>
        <v>148008.60658914852</v>
      </c>
      <c r="AE1448">
        <f>IFERROR(ABS(((J1448*$C$5)/(4*Z1448))*((2*AC1448*((-(3/(AB1448^4)))+(2/(AB1448^2))+1)*SIN(2*X1448))-((1/(AB1448^3))*COS(X1448))+(((4/(AB1448^5))-((3/(AB1448^3))-AB1448))*COS(3*X1448)))),0)</f>
        <v>313119.76575874042</v>
      </c>
      <c r="AF1448">
        <f>MAX($C$8,AD1448)</f>
        <v>400000</v>
      </c>
      <c r="AG1448" s="11">
        <f>MAX(AE1448,$C$3,U1448)</f>
        <v>313119.76575874042</v>
      </c>
      <c r="AH1448" s="11">
        <f t="shared" si="271"/>
        <v>4.7202754156934604E-2</v>
      </c>
      <c r="AI1448" s="11">
        <f>(3*K1448)/($C$2*$C$3*2)</f>
        <v>-1.4999999999999999E-2</v>
      </c>
      <c r="AJ1448">
        <f t="shared" si="264"/>
        <v>0.42529</v>
      </c>
      <c r="AK1448">
        <f t="shared" si="265"/>
        <v>4.7202754156934604E-2</v>
      </c>
      <c r="AL1448">
        <f>0</f>
        <v>0</v>
      </c>
      <c r="AN1448">
        <f t="shared" si="266"/>
        <v>7.0660986406932958E-7</v>
      </c>
    </row>
    <row r="1449" spans="7:40" x14ac:dyDescent="0.25">
      <c r="G1449">
        <f>G1448+($C$6/1700)</f>
        <v>0.42558823529412737</v>
      </c>
      <c r="H1449" s="7">
        <f t="shared" si="267"/>
        <v>0.42559000000000002</v>
      </c>
      <c r="I1449" s="7">
        <f t="shared" si="272"/>
        <v>1449</v>
      </c>
      <c r="J1449" s="7">
        <f t="shared" si="273"/>
        <v>7.3970000000000207</v>
      </c>
      <c r="K1449" s="7">
        <v>-100</v>
      </c>
      <c r="L1449">
        <f>SQRT(ABS((6*J1449)/($C$2*$C$8)))</f>
        <v>4.7107324271285105E-2</v>
      </c>
      <c r="M1449">
        <f>(3*K1449)/($C$2*$C$3*2)</f>
        <v>-1.4999999999999999E-2</v>
      </c>
      <c r="N1449">
        <f t="shared" si="268"/>
        <v>4.7107324271285105E-2</v>
      </c>
      <c r="O1449">
        <f t="shared" si="269"/>
        <v>9.7979589711327184E-2</v>
      </c>
      <c r="P1449">
        <f t="shared" si="263"/>
        <v>-63684.364298073488</v>
      </c>
      <c r="Q1449">
        <f>0</f>
        <v>0</v>
      </c>
      <c r="R1449" s="12">
        <f>0</f>
        <v>0</v>
      </c>
      <c r="S1449">
        <f>0</f>
        <v>0</v>
      </c>
      <c r="T1449">
        <f>0</f>
        <v>0</v>
      </c>
      <c r="U1449">
        <f>IFERROR($C$3*S1449,0)</f>
        <v>0</v>
      </c>
      <c r="V1449">
        <f>ATAN((M1449/2)/ABS((G1449-$C$7)))</f>
        <v>-9.8898088205210705E-2</v>
      </c>
      <c r="W1449">
        <f>SQRT(((O1449/2))^2+(ABS(G1449-$C$7))^2)</f>
        <v>9.0075420148231167E-2</v>
      </c>
      <c r="X1449">
        <f>0</f>
        <v>0</v>
      </c>
      <c r="Y1449">
        <f>G1449-$C$7</f>
        <v>7.5588235294127393E-2</v>
      </c>
      <c r="Z1449">
        <f t="shared" si="270"/>
        <v>4.3556609704337127E-7</v>
      </c>
      <c r="AA1449">
        <f>W1449/$C$5</f>
        <v>4.503771007411558</v>
      </c>
      <c r="AB1449">
        <f>Y1449/$C$5</f>
        <v>3.7794117647063694</v>
      </c>
      <c r="AC1449">
        <f>$C$4/$C$5</f>
        <v>0</v>
      </c>
      <c r="AD1449">
        <f>IFERROR(ABS(((J1449*$C$5)/(4*Z1449))*((((1/(AA1449^3))-AA1449)*SIN(V1449))-(((4/(AA1449^5))-(5/(AA1449^3))+AA1449)*SIN(3*V1449))-(2*AC1449*((3/(AA1449^4))-(4/(AA1449^2))+1)*COS(2*V1449))+(2*AC1449*((1/(AA1449^2))-1)))),0)</f>
        <v>148169.07857101122</v>
      </c>
      <c r="AE1449">
        <f>IFERROR(ABS(((J1449*$C$5)/(4*Z1449))*((2*AC1449*((-(3/(AB1449^4)))+(2/(AB1449^2))+1)*SIN(2*X1449))-((1/(AB1449^3))*COS(X1449))+(((4/(AB1449^5))-((3/(AB1449^3))-AB1449))*COS(3*X1449)))),0)</f>
        <v>315068.14333860378</v>
      </c>
      <c r="AF1449">
        <f>MAX($C$8,AD1449)</f>
        <v>400000</v>
      </c>
      <c r="AG1449" s="11">
        <f>MAX(AE1449,$C$3,U1449)</f>
        <v>315068.14333860378</v>
      </c>
      <c r="AH1449" s="11">
        <f t="shared" si="271"/>
        <v>4.7107324271285105E-2</v>
      </c>
      <c r="AI1449" s="11">
        <f>(3*K1449)/($C$2*$C$3*2)</f>
        <v>-1.4999999999999999E-2</v>
      </c>
      <c r="AJ1449">
        <f t="shared" si="264"/>
        <v>0.42559000000000002</v>
      </c>
      <c r="AK1449">
        <f t="shared" si="265"/>
        <v>4.7107324271285105E-2</v>
      </c>
      <c r="AL1449">
        <f>0</f>
        <v>0</v>
      </c>
      <c r="AN1449">
        <f t="shared" si="266"/>
        <v>6.8171592324065882E-7</v>
      </c>
    </row>
    <row r="1450" spans="7:40" x14ac:dyDescent="0.25">
      <c r="G1450">
        <f>G1449+($C$6/1700)</f>
        <v>0.4258823529411862</v>
      </c>
      <c r="H1450" s="7">
        <f t="shared" si="267"/>
        <v>0.42587999999999998</v>
      </c>
      <c r="I1450" s="7">
        <f t="shared" si="272"/>
        <v>1450</v>
      </c>
      <c r="J1450" s="7">
        <f t="shared" si="273"/>
        <v>7.3680000000000252</v>
      </c>
      <c r="K1450" s="7">
        <v>-100</v>
      </c>
      <c r="L1450">
        <f>SQRT(ABS((6*J1450)/($C$2*$C$8)))</f>
        <v>4.7014891257983443E-2</v>
      </c>
      <c r="M1450">
        <f>(3*K1450)/($C$2*$C$3*2)</f>
        <v>-1.4999999999999999E-2</v>
      </c>
      <c r="N1450">
        <f t="shared" si="268"/>
        <v>4.7014891257983443E-2</v>
      </c>
      <c r="O1450">
        <f t="shared" si="269"/>
        <v>9.7979589711327184E-2</v>
      </c>
      <c r="P1450">
        <f t="shared" si="263"/>
        <v>-63809.570111269371</v>
      </c>
      <c r="Q1450">
        <f>0</f>
        <v>0</v>
      </c>
      <c r="R1450" s="12">
        <f>0</f>
        <v>0</v>
      </c>
      <c r="S1450">
        <f>0</f>
        <v>0</v>
      </c>
      <c r="T1450">
        <f>0</f>
        <v>0</v>
      </c>
      <c r="U1450">
        <f>IFERROR($C$3*S1450,0)</f>
        <v>0</v>
      </c>
      <c r="V1450">
        <f>ATAN((M1450/2)/ABS((G1450-$C$7)))</f>
        <v>-9.8517242522139656E-2</v>
      </c>
      <c r="W1450">
        <f>SQRT(((O1450/2))^2+(ABS(G1450-$C$7))^2)</f>
        <v>9.032237534459972E-2</v>
      </c>
      <c r="X1450">
        <f>0</f>
        <v>0</v>
      </c>
      <c r="Y1450">
        <f>G1450-$C$7</f>
        <v>7.5882352941186226E-2</v>
      </c>
      <c r="Z1450">
        <f t="shared" si="270"/>
        <v>4.3300714848602911E-7</v>
      </c>
      <c r="AA1450">
        <f>W1450/$C$5</f>
        <v>4.5161187672299858</v>
      </c>
      <c r="AB1450">
        <f>Y1450/$C$5</f>
        <v>3.7941176470593114</v>
      </c>
      <c r="AC1450">
        <f>$C$4/$C$5</f>
        <v>0</v>
      </c>
      <c r="AD1450">
        <f>IFERROR(ABS(((J1450*$C$5)/(4*Z1450))*((((1/(AA1450^3))-AA1450)*SIN(V1450))-(((4/(AA1450^5))-(5/(AA1450^3))+AA1450)*SIN(3*V1450))-(2*AC1450*((3/(AA1450^4))-(4/(AA1450^2))+1)*COS(2*V1450))+(2*AC1450*((1/(AA1450^2))-1)))),0)</f>
        <v>148322.09783968626</v>
      </c>
      <c r="AE1450">
        <f>IFERROR(ABS(((J1450*$C$5)/(4*Z1450))*((2*AC1450*((-(3/(AB1450^4)))+(2/(AB1450^2))+1)*SIN(2*X1450))-((1/(AB1450^3))*COS(X1450))+(((4/(AB1450^5))-((3/(AB1450^3))-AB1450))*COS(3*X1450)))),0)</f>
        <v>317003.27798201353</v>
      </c>
      <c r="AF1450">
        <f>MAX($C$8,AD1450)</f>
        <v>400000</v>
      </c>
      <c r="AG1450" s="11">
        <f>MAX(AE1450,$C$3,U1450)</f>
        <v>317003.27798201353</v>
      </c>
      <c r="AH1450" s="11">
        <f t="shared" si="271"/>
        <v>4.7014891257983443E-2</v>
      </c>
      <c r="AI1450" s="11">
        <f>(3*K1450)/($C$2*$C$3*2)</f>
        <v>-1.4999999999999999E-2</v>
      </c>
      <c r="AJ1450">
        <f t="shared" si="264"/>
        <v>0.42587999999999998</v>
      </c>
      <c r="AK1450">
        <f t="shared" si="265"/>
        <v>4.7014891257983443E-2</v>
      </c>
      <c r="AL1450">
        <f>0</f>
        <v>0</v>
      </c>
      <c r="AN1450">
        <f t="shared" si="266"/>
        <v>7.0378618912285845E-7</v>
      </c>
    </row>
    <row r="1451" spans="7:40" x14ac:dyDescent="0.25">
      <c r="G1451">
        <f>G1450+($C$6/1700)</f>
        <v>0.42617647058824504</v>
      </c>
      <c r="H1451" s="7">
        <f t="shared" si="267"/>
        <v>0.42618</v>
      </c>
      <c r="I1451" s="7">
        <f t="shared" si="272"/>
        <v>1451</v>
      </c>
      <c r="J1451" s="7">
        <f t="shared" si="273"/>
        <v>7.3380000000000232</v>
      </c>
      <c r="K1451" s="7">
        <v>-100</v>
      </c>
      <c r="L1451">
        <f>SQRT(ABS((6*J1451)/($C$2*$C$8)))</f>
        <v>4.6919079274853712E-2</v>
      </c>
      <c r="M1451">
        <f>(3*K1451)/($C$2*$C$3*2)</f>
        <v>-1.4999999999999999E-2</v>
      </c>
      <c r="N1451">
        <f t="shared" si="268"/>
        <v>4.6919079274853712E-2</v>
      </c>
      <c r="O1451">
        <f t="shared" si="269"/>
        <v>9.7979589711327184E-2</v>
      </c>
      <c r="P1451">
        <f t="shared" si="263"/>
        <v>-63939.873637031284</v>
      </c>
      <c r="Q1451">
        <f>0</f>
        <v>0</v>
      </c>
      <c r="R1451" s="12">
        <f>0</f>
        <v>0</v>
      </c>
      <c r="S1451">
        <f>0</f>
        <v>0</v>
      </c>
      <c r="T1451">
        <f>0</f>
        <v>0</v>
      </c>
      <c r="U1451">
        <f>IFERROR($C$3*S1451,0)</f>
        <v>0</v>
      </c>
      <c r="V1451">
        <f>ATAN((M1451/2)/ABS((G1451-$C$7)))</f>
        <v>-9.8139309389838461E-2</v>
      </c>
      <c r="W1451">
        <f>SQRT(((O1451/2))^2+(ABS(G1451-$C$7))^2)</f>
        <v>9.056961229508366E-2</v>
      </c>
      <c r="X1451">
        <f>0</f>
        <v>0</v>
      </c>
      <c r="Y1451">
        <f>G1451-$C$7</f>
        <v>7.617647058824506E-2</v>
      </c>
      <c r="Z1451">
        <f t="shared" si="270"/>
        <v>4.30365254648597E-7</v>
      </c>
      <c r="AA1451">
        <f>W1451/$C$5</f>
        <v>4.5284806147541827</v>
      </c>
      <c r="AB1451">
        <f>Y1451/$C$5</f>
        <v>3.808823529412253</v>
      </c>
      <c r="AC1451">
        <f>$C$4/$C$5</f>
        <v>0</v>
      </c>
      <c r="AD1451">
        <f>IFERROR(ABS(((J1451*$C$5)/(4*Z1451))*((((1/(AA1451^3))-AA1451)*SIN(V1451))-(((4/(AA1451^5))-(5/(AA1451^3))+AA1451)*SIN(3*V1451))-(2*AC1451*((3/(AA1451^4))-(4/(AA1451^2))+1)*COS(2*V1451))+(2*AC1451*((1/(AA1451^2))-1)))),0)</f>
        <v>148487.74922838062</v>
      </c>
      <c r="AE1451">
        <f>IFERROR(ABS(((J1451*$C$5)/(4*Z1451))*((2*AC1451*((-(3/(AB1451^4)))+(2/(AB1451^2))+1)*SIN(2*X1451))-((1/(AB1451^3))*COS(X1451))+(((4/(AB1451^5))-((3/(AB1451^3))-AB1451))*COS(3*X1451)))),0)</f>
        <v>318968.07609391637</v>
      </c>
      <c r="AF1451">
        <f>MAX($C$8,AD1451)</f>
        <v>400000</v>
      </c>
      <c r="AG1451" s="11">
        <f>MAX(AE1451,$C$3,U1451)</f>
        <v>318968.07609391637</v>
      </c>
      <c r="AH1451" s="11">
        <f t="shared" si="271"/>
        <v>4.6919079274853712E-2</v>
      </c>
      <c r="AI1451" s="11">
        <f>(3*K1451)/($C$2*$C$3*2)</f>
        <v>-1.4999999999999999E-2</v>
      </c>
      <c r="AJ1451">
        <f t="shared" si="264"/>
        <v>0.42618</v>
      </c>
      <c r="AK1451">
        <f t="shared" si="265"/>
        <v>4.6919079274853712E-2</v>
      </c>
      <c r="AL1451">
        <f>0</f>
        <v>0</v>
      </c>
      <c r="AN1451">
        <f t="shared" si="266"/>
        <v>6.78980982797045E-7</v>
      </c>
    </row>
    <row r="1452" spans="7:40" x14ac:dyDescent="0.25">
      <c r="G1452">
        <f>G1451+($C$6/1700)</f>
        <v>0.42647058823530387</v>
      </c>
      <c r="H1452" s="7">
        <f t="shared" si="267"/>
        <v>0.42647000000000002</v>
      </c>
      <c r="I1452" s="7">
        <f t="shared" si="272"/>
        <v>1452</v>
      </c>
      <c r="J1452" s="7">
        <f t="shared" si="273"/>
        <v>7.3090000000000224</v>
      </c>
      <c r="K1452" s="7">
        <v>-100</v>
      </c>
      <c r="L1452">
        <f>SQRT(ABS((6*J1452)/($C$2*$C$8)))</f>
        <v>4.6826274675656261E-2</v>
      </c>
      <c r="M1452">
        <f>(3*K1452)/($C$2*$C$3*2)</f>
        <v>-1.4999999999999999E-2</v>
      </c>
      <c r="N1452">
        <f t="shared" si="268"/>
        <v>4.6826274675656261E-2</v>
      </c>
      <c r="O1452">
        <f t="shared" si="269"/>
        <v>9.7979589711327184E-2</v>
      </c>
      <c r="P1452">
        <f t="shared" si="263"/>
        <v>-64066.59553380232</v>
      </c>
      <c r="Q1452">
        <f>0</f>
        <v>0</v>
      </c>
      <c r="R1452" s="12">
        <f>0</f>
        <v>0</v>
      </c>
      <c r="S1452">
        <f>0</f>
        <v>0</v>
      </c>
      <c r="T1452">
        <f>0</f>
        <v>0</v>
      </c>
      <c r="U1452">
        <f>IFERROR($C$3*S1452,0)</f>
        <v>0</v>
      </c>
      <c r="V1452">
        <f>ATAN((M1452/2)/ABS((G1452-$C$7)))</f>
        <v>-9.7764255631331329E-2</v>
      </c>
      <c r="W1452">
        <f>SQRT(((O1452/2))^2+(ABS(G1452-$C$7))^2)</f>
        <v>9.0817128698574265E-2</v>
      </c>
      <c r="X1452">
        <f>0</f>
        <v>0</v>
      </c>
      <c r="Y1452">
        <f>G1452-$C$7</f>
        <v>7.6470588235303893E-2</v>
      </c>
      <c r="Z1452">
        <f t="shared" si="270"/>
        <v>4.2781655200546592E-7</v>
      </c>
      <c r="AA1452">
        <f>W1452/$C$5</f>
        <v>4.5408564349287133</v>
      </c>
      <c r="AB1452">
        <f>Y1452/$C$5</f>
        <v>3.8235294117651946</v>
      </c>
      <c r="AC1452">
        <f>$C$4/$C$5</f>
        <v>0</v>
      </c>
      <c r="AD1452">
        <f>IFERROR(ABS(((J1452*$C$5)/(4*Z1452))*((((1/(AA1452^3))-AA1452)*SIN(V1452))-(((4/(AA1452^5))-(5/(AA1452^3))+AA1452)*SIN(3*V1452))-(2*AC1452*((3/(AA1452^4))-(4/(AA1452^2))+1)*COS(2*V1452))+(2*AC1452*((1/(AA1452^2))-1)))),0)</f>
        <v>148645.85360882702</v>
      </c>
      <c r="AE1452">
        <f>IFERROR(ABS(((J1452*$C$5)/(4*Z1452))*((2*AC1452*((-(3/(AB1452^4)))+(2/(AB1452^2))+1)*SIN(2*X1452))-((1/(AB1452^3))*COS(X1452))+(((4/(AB1452^5))-((3/(AB1452^3))-AB1452))*COS(3*X1452)))),0)</f>
        <v>320919.38732106151</v>
      </c>
      <c r="AF1452">
        <f>MAX($C$8,AD1452)</f>
        <v>400000</v>
      </c>
      <c r="AG1452" s="11">
        <f>MAX(AE1452,$C$3,U1452)</f>
        <v>320919.38732106151</v>
      </c>
      <c r="AH1452" s="11">
        <f t="shared" si="271"/>
        <v>4.6826274675656261E-2</v>
      </c>
      <c r="AI1452" s="11">
        <f>(3*K1452)/($C$2*$C$3*2)</f>
        <v>-1.4999999999999999E-2</v>
      </c>
      <c r="AJ1452">
        <f t="shared" si="264"/>
        <v>0.42647000000000002</v>
      </c>
      <c r="AK1452">
        <f t="shared" si="265"/>
        <v>4.6826274675656261E-2</v>
      </c>
      <c r="AL1452">
        <f>0</f>
        <v>0</v>
      </c>
      <c r="AN1452">
        <f t="shared" si="266"/>
        <v>6.7763264384168014E-7</v>
      </c>
    </row>
    <row r="1453" spans="7:40" x14ac:dyDescent="0.25">
      <c r="G1453">
        <f>G1452+($C$6/1700)</f>
        <v>0.4267647058823627</v>
      </c>
      <c r="H1453" s="7">
        <f t="shared" si="267"/>
        <v>0.42675999999999997</v>
      </c>
      <c r="I1453" s="7">
        <f t="shared" si="272"/>
        <v>1453</v>
      </c>
      <c r="J1453" s="7">
        <f t="shared" si="273"/>
        <v>7.2800000000000269</v>
      </c>
      <c r="K1453" s="7">
        <v>-100</v>
      </c>
      <c r="L1453">
        <f>SQRT(ABS((6*J1453)/($C$2*$C$8)))</f>
        <v>4.6733285782191776E-2</v>
      </c>
      <c r="M1453">
        <f>(3*K1453)/($C$2*$C$3*2)</f>
        <v>-1.4999999999999999E-2</v>
      </c>
      <c r="N1453">
        <f t="shared" si="268"/>
        <v>4.6733285782191776E-2</v>
      </c>
      <c r="O1453">
        <f t="shared" si="269"/>
        <v>9.7979589711327184E-2</v>
      </c>
      <c r="P1453">
        <f t="shared" si="263"/>
        <v>-64194.073876636823</v>
      </c>
      <c r="Q1453">
        <f>0</f>
        <v>0</v>
      </c>
      <c r="R1453" s="12">
        <f>0</f>
        <v>0</v>
      </c>
      <c r="S1453">
        <f>0</f>
        <v>0</v>
      </c>
      <c r="T1453">
        <f>0</f>
        <v>0</v>
      </c>
      <c r="U1453">
        <f>IFERROR($C$3*S1453,0)</f>
        <v>0</v>
      </c>
      <c r="V1453">
        <f>ATAN((M1453/2)/ABS((G1453-$C$7)))</f>
        <v>-9.7392048570016848E-2</v>
      </c>
      <c r="W1453">
        <f>SQRT(((O1453/2))^2+(ABS(G1453-$C$7))^2)</f>
        <v>9.1064922276393873E-2</v>
      </c>
      <c r="X1453">
        <f>0</f>
        <v>0</v>
      </c>
      <c r="Y1453">
        <f>G1453-$C$7</f>
        <v>7.6764705882362727E-2</v>
      </c>
      <c r="Z1453">
        <f t="shared" si="270"/>
        <v>4.2527290061794673E-7</v>
      </c>
      <c r="AA1453">
        <f>W1453/$C$5</f>
        <v>4.5532461138196938</v>
      </c>
      <c r="AB1453">
        <f>Y1453/$C$5</f>
        <v>3.8382352941181361</v>
      </c>
      <c r="AC1453">
        <f>$C$4/$C$5</f>
        <v>0</v>
      </c>
      <c r="AD1453">
        <f>IFERROR(ABS(((J1453*$C$5)/(4*Z1453))*((((1/(AA1453^3))-AA1453)*SIN(V1453))-(((4/(AA1453^5))-(5/(AA1453^3))+AA1453)*SIN(3*V1453))-(2*AC1453*((3/(AA1453^4))-(4/(AA1453^2))+1)*COS(2*V1453))+(2*AC1453*((1/(AA1453^2))-1)))),0)</f>
        <v>148806.48100385958</v>
      </c>
      <c r="AE1453">
        <f>IFERROR(ABS(((J1453*$C$5)/(4*Z1453))*((2*AC1453*((-(3/(AB1453^4)))+(2/(AB1453^2))+1)*SIN(2*X1453))-((1/(AB1453^3))*COS(X1453))+(((4/(AB1453^5))-((3/(AB1453^3))-AB1453))*COS(3*X1453)))),0)</f>
        <v>322878.82040160184</v>
      </c>
      <c r="AF1453">
        <f>MAX($C$8,AD1453)</f>
        <v>400000</v>
      </c>
      <c r="AG1453" s="11">
        <f>MAX(AE1453,$C$3,U1453)</f>
        <v>322878.82040160184</v>
      </c>
      <c r="AH1453" s="11">
        <f t="shared" si="271"/>
        <v>4.6733285782191776E-2</v>
      </c>
      <c r="AI1453" s="11">
        <f>(3*K1453)/($C$2*$C$3*2)</f>
        <v>-1.4999999999999999E-2</v>
      </c>
      <c r="AJ1453">
        <f t="shared" si="264"/>
        <v>0.42675999999999997</v>
      </c>
      <c r="AK1453">
        <f t="shared" si="265"/>
        <v>4.6733285782191776E-2</v>
      </c>
      <c r="AL1453">
        <f>0</f>
        <v>0</v>
      </c>
      <c r="AN1453">
        <f t="shared" si="266"/>
        <v>6.9955342898171477E-7</v>
      </c>
    </row>
    <row r="1454" spans="7:40" x14ac:dyDescent="0.25">
      <c r="G1454">
        <f>G1453+($C$6/1700)</f>
        <v>0.42705882352942154</v>
      </c>
      <c r="H1454" s="7">
        <f t="shared" si="267"/>
        <v>0.42706</v>
      </c>
      <c r="I1454" s="7">
        <f t="shared" si="272"/>
        <v>1454</v>
      </c>
      <c r="J1454" s="7">
        <f t="shared" si="273"/>
        <v>7.2500000000000249</v>
      </c>
      <c r="K1454" s="7">
        <v>-100</v>
      </c>
      <c r="L1454">
        <f>SQRT(ABS((6*J1454)/($C$2*$C$8)))</f>
        <v>4.6636895265444157E-2</v>
      </c>
      <c r="M1454">
        <f>(3*K1454)/($C$2*$C$3*2)</f>
        <v>-1.4999999999999999E-2</v>
      </c>
      <c r="N1454">
        <f t="shared" si="268"/>
        <v>4.6636895265444157E-2</v>
      </c>
      <c r="O1454">
        <f t="shared" si="269"/>
        <v>9.7979589711327184E-2</v>
      </c>
      <c r="P1454">
        <f t="shared" si="263"/>
        <v>-64326.752090267575</v>
      </c>
      <c r="Q1454">
        <f>0</f>
        <v>0</v>
      </c>
      <c r="R1454" s="12">
        <f>0</f>
        <v>0</v>
      </c>
      <c r="S1454">
        <f>0</f>
        <v>0</v>
      </c>
      <c r="T1454">
        <f>0</f>
        <v>0</v>
      </c>
      <c r="U1454">
        <f>IFERROR($C$3*S1454,0)</f>
        <v>0</v>
      </c>
      <c r="V1454">
        <f>ATAN((M1454/2)/ABS((G1454-$C$7)))</f>
        <v>-9.7022656020300427E-2</v>
      </c>
      <c r="W1454">
        <f>SQRT(((O1454/2))^2+(ABS(G1454-$C$7))^2)</f>
        <v>9.1312990772061217E-2</v>
      </c>
      <c r="X1454">
        <f>0</f>
        <v>0</v>
      </c>
      <c r="Y1454">
        <f>G1454-$C$7</f>
        <v>7.7058823529421561E-2</v>
      </c>
      <c r="Z1454">
        <f t="shared" si="270"/>
        <v>4.2264686334308915E-7</v>
      </c>
      <c r="AA1454">
        <f>W1454/$C$5</f>
        <v>4.5656495386030604</v>
      </c>
      <c r="AB1454">
        <f>Y1454/$C$5</f>
        <v>3.8529411764710781</v>
      </c>
      <c r="AC1454">
        <f>$C$4/$C$5</f>
        <v>0</v>
      </c>
      <c r="AD1454">
        <f>IFERROR(ABS(((J1454*$C$5)/(4*Z1454))*((((1/(AA1454^3))-AA1454)*SIN(V1454))-(((4/(AA1454^5))-(5/(AA1454^3))+AA1454)*SIN(3*V1454))-(2*AC1454*((3/(AA1454^4))-(4/(AA1454^2))+1)*COS(2*V1454))+(2*AC1454*((1/(AA1454^2))-1)))),0)</f>
        <v>148979.90893369436</v>
      </c>
      <c r="AE1454">
        <f>IFERROR(ABS(((J1454*$C$5)/(4*Z1454))*((2*AC1454*((-(3/(AB1454^4)))+(2/(AB1454^2))+1)*SIN(2*X1454))-((1/(AB1454^3))*COS(X1454))+(((4/(AB1454^5))-((3/(AB1454^3))-AB1454))*COS(3*X1454)))),0)</f>
        <v>324868.87302424427</v>
      </c>
      <c r="AF1454">
        <f>MAX($C$8,AD1454)</f>
        <v>400000</v>
      </c>
      <c r="AG1454" s="11">
        <f>MAX(AE1454,$C$3,U1454)</f>
        <v>324868.87302424427</v>
      </c>
      <c r="AH1454" s="11">
        <f t="shared" si="271"/>
        <v>4.6636895265444157E-2</v>
      </c>
      <c r="AI1454" s="11">
        <f>(3*K1454)/($C$2*$C$3*2)</f>
        <v>-1.4999999999999999E-2</v>
      </c>
      <c r="AJ1454">
        <f t="shared" si="264"/>
        <v>0.42706</v>
      </c>
      <c r="AK1454">
        <f t="shared" si="265"/>
        <v>4.6636895265444157E-2</v>
      </c>
      <c r="AL1454">
        <f>0</f>
        <v>0</v>
      </c>
      <c r="AN1454">
        <f t="shared" si="266"/>
        <v>6.7488115620458739E-7</v>
      </c>
    </row>
    <row r="1455" spans="7:40" x14ac:dyDescent="0.25">
      <c r="G1455">
        <f>G1454+($C$6/1700)</f>
        <v>0.42735294117648037</v>
      </c>
      <c r="H1455" s="7">
        <f t="shared" si="267"/>
        <v>0.42735000000000001</v>
      </c>
      <c r="I1455" s="7">
        <f t="shared" si="272"/>
        <v>1455</v>
      </c>
      <c r="J1455" s="7">
        <f t="shared" si="273"/>
        <v>7.2210000000000232</v>
      </c>
      <c r="K1455" s="7">
        <v>-100</v>
      </c>
      <c r="L1455">
        <f>SQRT(ABS((6*J1455)/($C$2*$C$8)))</f>
        <v>4.6543528014107473E-2</v>
      </c>
      <c r="M1455">
        <f>(3*K1455)/($C$2*$C$3*2)</f>
        <v>-1.4999999999999999E-2</v>
      </c>
      <c r="N1455">
        <f t="shared" si="268"/>
        <v>4.6543528014107473E-2</v>
      </c>
      <c r="O1455">
        <f t="shared" si="269"/>
        <v>9.7979589711327184E-2</v>
      </c>
      <c r="P1455">
        <f t="shared" si="263"/>
        <v>-64455.792846014847</v>
      </c>
      <c r="Q1455">
        <f>0</f>
        <v>0</v>
      </c>
      <c r="R1455" s="12">
        <f>0</f>
        <v>0</v>
      </c>
      <c r="S1455">
        <f>0</f>
        <v>0</v>
      </c>
      <c r="T1455">
        <f>0</f>
        <v>0</v>
      </c>
      <c r="U1455">
        <f>IFERROR($C$3*S1455,0)</f>
        <v>0</v>
      </c>
      <c r="V1455">
        <f>ATAN((M1455/2)/ABS((G1455-$C$7)))</f>
        <v>-9.6656046278435784E-2</v>
      </c>
      <c r="W1455">
        <f>SQRT(((O1455/2))^2+(ABS(G1455-$C$7))^2)</f>
        <v>9.1561331951059116E-2</v>
      </c>
      <c r="X1455">
        <f>0</f>
        <v>0</v>
      </c>
      <c r="Y1455">
        <f>G1455-$C$7</f>
        <v>7.7352941176480394E-2</v>
      </c>
      <c r="Z1455">
        <f t="shared" si="270"/>
        <v>4.2011351973733898E-7</v>
      </c>
      <c r="AA1455">
        <f>W1455/$C$5</f>
        <v>4.5780665975529553</v>
      </c>
      <c r="AB1455">
        <f>Y1455/$C$5</f>
        <v>3.8676470588240197</v>
      </c>
      <c r="AC1455">
        <f>$C$4/$C$5</f>
        <v>0</v>
      </c>
      <c r="AD1455">
        <f>IFERROR(ABS(((J1455*$C$5)/(4*Z1455))*((((1/(AA1455^3))-AA1455)*SIN(V1455))-(((4/(AA1455^5))-(5/(AA1455^3))+AA1455)*SIN(3*V1455))-(2*AC1455*((3/(AA1455^4))-(4/(AA1455^2))+1)*COS(2*V1455))+(2*AC1455*((1/(AA1455^2))-1)))),0)</f>
        <v>149145.64780467702</v>
      </c>
      <c r="AE1455">
        <f>IFERROR(ABS(((J1455*$C$5)/(4*Z1455))*((2*AC1455*((-(3/(AB1455^4)))+(2/(AB1455^2))+1)*SIN(2*X1455))-((1/(AB1455^3))*COS(X1455))+(((4/(AB1455^5))-((3/(AB1455^3))-AB1455))*COS(3*X1455)))),0)</f>
        <v>326845.06326243695</v>
      </c>
      <c r="AF1455">
        <f>MAX($C$8,AD1455)</f>
        <v>400000</v>
      </c>
      <c r="AG1455" s="11">
        <f>MAX(AE1455,$C$3,U1455)</f>
        <v>326845.06326243695</v>
      </c>
      <c r="AH1455" s="11">
        <f t="shared" si="271"/>
        <v>4.6543528014107473E-2</v>
      </c>
      <c r="AI1455" s="11">
        <f>(3*K1455)/($C$2*$C$3*2)</f>
        <v>-1.4999999999999999E-2</v>
      </c>
      <c r="AJ1455">
        <f t="shared" si="264"/>
        <v>0.42735000000000001</v>
      </c>
      <c r="AK1455">
        <f t="shared" si="265"/>
        <v>4.6543528014107473E-2</v>
      </c>
      <c r="AL1455">
        <f>0</f>
        <v>0</v>
      </c>
      <c r="AN1455">
        <f t="shared" si="266"/>
        <v>6.9670115544607422E-7</v>
      </c>
    </row>
    <row r="1456" spans="7:40" x14ac:dyDescent="0.25">
      <c r="G1456">
        <f>G1455+($C$6/1700)</f>
        <v>0.42764705882353921</v>
      </c>
      <c r="H1456" s="7">
        <f t="shared" si="267"/>
        <v>0.42764999999999997</v>
      </c>
      <c r="I1456" s="7">
        <f t="shared" si="272"/>
        <v>1456</v>
      </c>
      <c r="J1456" s="7">
        <f t="shared" si="273"/>
        <v>7.1910000000000265</v>
      </c>
      <c r="K1456" s="7">
        <v>-100</v>
      </c>
      <c r="L1456">
        <f>SQRT(ABS((6*J1456)/($C$2*$C$8)))</f>
        <v>4.644674369641006E-2</v>
      </c>
      <c r="M1456">
        <f>(3*K1456)/($C$2*$C$3*2)</f>
        <v>-1.4999999999999999E-2</v>
      </c>
      <c r="N1456">
        <f t="shared" si="268"/>
        <v>4.644674369641006E-2</v>
      </c>
      <c r="O1456">
        <f t="shared" si="269"/>
        <v>9.7979589711327184E-2</v>
      </c>
      <c r="P1456">
        <f t="shared" si="263"/>
        <v>-64590.103874857319</v>
      </c>
      <c r="Q1456">
        <f>0</f>
        <v>0</v>
      </c>
      <c r="R1456" s="12">
        <f>0</f>
        <v>0</v>
      </c>
      <c r="S1456">
        <f>0</f>
        <v>0</v>
      </c>
      <c r="T1456">
        <f>0</f>
        <v>0</v>
      </c>
      <c r="U1456">
        <f>IFERROR($C$3*S1456,0)</f>
        <v>0</v>
      </c>
      <c r="V1456">
        <f>ATAN((M1456/2)/ABS((G1456-$C$7)))</f>
        <v>-9.629218811357014E-2</v>
      </c>
      <c r="W1456">
        <f>SQRT(((O1456/2))^2+(ABS(G1456-$C$7))^2)</f>
        <v>9.1809943600604418E-2</v>
      </c>
      <c r="X1456">
        <f>0</f>
        <v>0</v>
      </c>
      <c r="Y1456">
        <f>G1456-$C$7</f>
        <v>7.7647058823539228E-2</v>
      </c>
      <c r="Z1456">
        <f t="shared" si="270"/>
        <v>4.1749816740110742E-7</v>
      </c>
      <c r="AA1456">
        <f>W1456/$C$5</f>
        <v>4.590497180030221</v>
      </c>
      <c r="AB1456">
        <f>Y1456/$C$5</f>
        <v>3.8823529411769613</v>
      </c>
      <c r="AC1456">
        <f>$C$4/$C$5</f>
        <v>0</v>
      </c>
      <c r="AD1456">
        <f>IFERROR(ABS(((J1456*$C$5)/(4*Z1456))*((((1/(AA1456^3))-AA1456)*SIN(V1456))-(((4/(AA1456^5))-(5/(AA1456^3))+AA1456)*SIN(3*V1456))-(2*AC1456*((3/(AA1456^4))-(4/(AA1456^2))+1)*COS(2*V1456))+(2*AC1456*((1/(AA1456^2))-1)))),0)</f>
        <v>149324.30544489695</v>
      </c>
      <c r="AE1456">
        <f>IFERROR(ABS(((J1456*$C$5)/(4*Z1456))*((2*AC1456*((-(3/(AB1456^4)))+(2/(AB1456^2))+1)*SIN(2*X1456))-((1/(AB1456^3))*COS(X1456))+(((4/(AB1456^5))-((3/(AB1456^3))-AB1456))*COS(3*X1456)))),0)</f>
        <v>328852.52943945315</v>
      </c>
      <c r="AF1456">
        <f>MAX($C$8,AD1456)</f>
        <v>400000</v>
      </c>
      <c r="AG1456" s="11">
        <f>MAX(AE1456,$C$3,U1456)</f>
        <v>328852.52943945315</v>
      </c>
      <c r="AH1456" s="11">
        <f t="shared" si="271"/>
        <v>4.644674369641006E-2</v>
      </c>
      <c r="AI1456" s="11">
        <f>(3*K1456)/($C$2*$C$3*2)</f>
        <v>-1.4999999999999999E-2</v>
      </c>
      <c r="AJ1456">
        <f t="shared" si="264"/>
        <v>0.42764999999999997</v>
      </c>
      <c r="AK1456">
        <f t="shared" si="265"/>
        <v>4.644674369641006E-2</v>
      </c>
      <c r="AL1456">
        <f>0</f>
        <v>0</v>
      </c>
      <c r="AN1456">
        <f t="shared" si="266"/>
        <v>6.7211840474728893E-7</v>
      </c>
    </row>
    <row r="1457" spans="7:40" x14ac:dyDescent="0.25">
      <c r="G1457">
        <f>G1456+($C$6/1700)</f>
        <v>0.42794117647059804</v>
      </c>
      <c r="H1457" s="7">
        <f t="shared" si="267"/>
        <v>0.42793999999999999</v>
      </c>
      <c r="I1457" s="7">
        <f t="shared" si="272"/>
        <v>1457</v>
      </c>
      <c r="J1457" s="7">
        <f t="shared" si="273"/>
        <v>7.1620000000000257</v>
      </c>
      <c r="K1457" s="7">
        <v>-100</v>
      </c>
      <c r="L1457">
        <f>SQRT(ABS((6*J1457)/($C$2*$C$8)))</f>
        <v>4.6352993430845514E-2</v>
      </c>
      <c r="M1457">
        <f>(3*K1457)/($C$2*$C$3*2)</f>
        <v>-1.4999999999999999E-2</v>
      </c>
      <c r="N1457">
        <f t="shared" si="268"/>
        <v>4.6352993430845514E-2</v>
      </c>
      <c r="O1457">
        <f t="shared" si="269"/>
        <v>9.7979589711327184E-2</v>
      </c>
      <c r="P1457">
        <f t="shared" si="263"/>
        <v>-64720.739222068347</v>
      </c>
      <c r="Q1457">
        <f>0</f>
        <v>0</v>
      </c>
      <c r="R1457" s="12">
        <f>0</f>
        <v>0</v>
      </c>
      <c r="S1457">
        <f>0</f>
        <v>0</v>
      </c>
      <c r="T1457">
        <f>0</f>
        <v>0</v>
      </c>
      <c r="U1457">
        <f>IFERROR($C$3*S1457,0)</f>
        <v>0</v>
      </c>
      <c r="V1457">
        <f>ATAN((M1457/2)/ABS((G1457-$C$7)))</f>
        <v>-9.5931050758987432E-2</v>
      </c>
      <c r="W1457">
        <f>SQRT(((O1457/2))^2+(ABS(G1457-$C$7))^2)</f>
        <v>9.2058823529420089E-2</v>
      </c>
      <c r="X1457">
        <f>0</f>
        <v>0</v>
      </c>
      <c r="Y1457">
        <f>G1457-$C$7</f>
        <v>7.7941176470598061E-2</v>
      </c>
      <c r="Z1457">
        <f t="shared" si="270"/>
        <v>4.149751736896459E-7</v>
      </c>
      <c r="AA1457">
        <f>W1457/$C$5</f>
        <v>4.6029411764710044</v>
      </c>
      <c r="AB1457">
        <f>Y1457/$C$5</f>
        <v>3.8970588235299028</v>
      </c>
      <c r="AC1457">
        <f>$C$4/$C$5</f>
        <v>0</v>
      </c>
      <c r="AD1457">
        <f>IFERROR(ABS(((J1457*$C$5)/(4*Z1457))*((((1/(AA1457^3))-AA1457)*SIN(V1457))-(((4/(AA1457^5))-(5/(AA1457^3))+AA1457)*SIN(3*V1457))-(2*AC1457*((3/(AA1457^4))-(4/(AA1457^2))+1)*COS(2*V1457))+(2*AC1457*((1/(AA1457^2))-1)))),0)</f>
        <v>149495.17784690109</v>
      </c>
      <c r="AE1457">
        <f>IFERROR(ABS(((J1457*$C$5)/(4*Z1457))*((2*AC1457*((-(3/(AB1457^4)))+(2/(AB1457^2))+1)*SIN(2*X1457))-((1/(AB1457^3))*COS(X1457))+(((4/(AB1457^5))-((3/(AB1457^3))-AB1457))*COS(3*X1457)))),0)</f>
        <v>330845.87497995608</v>
      </c>
      <c r="AF1457">
        <f>MAX($C$8,AD1457)</f>
        <v>400000</v>
      </c>
      <c r="AG1457" s="11">
        <f>MAX(AE1457,$C$3,U1457)</f>
        <v>330845.87497995608</v>
      </c>
      <c r="AH1457" s="11">
        <f t="shared" si="271"/>
        <v>4.6352993430845514E-2</v>
      </c>
      <c r="AI1457" s="11">
        <f>(3*K1457)/($C$2*$C$3*2)</f>
        <v>-1.4999999999999999E-2</v>
      </c>
      <c r="AJ1457">
        <f t="shared" si="264"/>
        <v>0.42793999999999999</v>
      </c>
      <c r="AK1457">
        <f t="shared" si="265"/>
        <v>4.6352993430845514E-2</v>
      </c>
      <c r="AL1457">
        <f>0</f>
        <v>0</v>
      </c>
      <c r="AN1457">
        <f t="shared" si="266"/>
        <v>6.9383715668741301E-7</v>
      </c>
    </row>
    <row r="1458" spans="7:40" x14ac:dyDescent="0.25">
      <c r="G1458">
        <f>G1457+($C$6/1700)</f>
        <v>0.42823529411765687</v>
      </c>
      <c r="H1458" s="7">
        <f t="shared" si="267"/>
        <v>0.42824000000000001</v>
      </c>
      <c r="I1458" s="7">
        <f t="shared" si="272"/>
        <v>1458</v>
      </c>
      <c r="J1458" s="7">
        <f t="shared" si="273"/>
        <v>7.1320000000000237</v>
      </c>
      <c r="K1458" s="7">
        <v>-100</v>
      </c>
      <c r="L1458">
        <f>SQRT(ABS((6*J1458)/($C$2*$C$8)))</f>
        <v>4.6255810445824067E-2</v>
      </c>
      <c r="M1458">
        <f>(3*K1458)/($C$2*$C$3*2)</f>
        <v>-1.4999999999999999E-2</v>
      </c>
      <c r="N1458">
        <f t="shared" si="268"/>
        <v>4.6255810445824067E-2</v>
      </c>
      <c r="O1458">
        <f t="shared" si="269"/>
        <v>9.7979589711327184E-2</v>
      </c>
      <c r="P1458">
        <f t="shared" si="263"/>
        <v>-64856.716833740778</v>
      </c>
      <c r="Q1458">
        <f>0</f>
        <v>0</v>
      </c>
      <c r="R1458" s="12">
        <f>0</f>
        <v>0</v>
      </c>
      <c r="S1458">
        <f>0</f>
        <v>0</v>
      </c>
      <c r="T1458">
        <f>0</f>
        <v>0</v>
      </c>
      <c r="U1458">
        <f>IFERROR($C$3*S1458,0)</f>
        <v>0</v>
      </c>
      <c r="V1458">
        <f>ATAN((M1458/2)/ABS((G1458-$C$7)))</f>
        <v>-9.5572603903545147E-2</v>
      </c>
      <c r="W1458">
        <f>SQRT(((O1458/2))^2+(ABS(G1458-$C$7))^2)</f>
        <v>9.2307969567509626E-2</v>
      </c>
      <c r="X1458">
        <f>0</f>
        <v>0</v>
      </c>
      <c r="Y1458">
        <f>G1458-$C$7</f>
        <v>7.8235294117656895E-2</v>
      </c>
      <c r="Z1458">
        <f t="shared" si="270"/>
        <v>4.1237055012452286E-7</v>
      </c>
      <c r="AA1458">
        <f>W1458/$C$5</f>
        <v>4.6153984783754813</v>
      </c>
      <c r="AB1458">
        <f>Y1458/$C$5</f>
        <v>3.9117647058828449</v>
      </c>
      <c r="AC1458">
        <f>$C$4/$C$5</f>
        <v>0</v>
      </c>
      <c r="AD1458">
        <f>IFERROR(ABS(((J1458*$C$5)/(4*Z1458))*((((1/(AA1458^3))-AA1458)*SIN(V1458))-(((4/(AA1458^5))-(5/(AA1458^3))+AA1458)*SIN(3*V1458))-(2*AC1458*((3/(AA1458^4))-(4/(AA1458^2))+1)*COS(2*V1458))+(2*AC1458*((1/(AA1458^2))-1)))),0)</f>
        <v>149679.0914013845</v>
      </c>
      <c r="AE1458">
        <f>IFERROR(ABS(((J1458*$C$5)/(4*Z1458))*((2*AC1458*((-(3/(AB1458^4)))+(2/(AB1458^2))+1)*SIN(2*X1458))-((1/(AB1458^3))*COS(X1458))+(((4/(AB1458^5))-((3/(AB1458^3))-AB1458))*COS(3*X1458)))),0)</f>
        <v>332871.1668829163</v>
      </c>
      <c r="AF1458">
        <f>MAX($C$8,AD1458)</f>
        <v>400000</v>
      </c>
      <c r="AG1458" s="11">
        <f>MAX(AE1458,$C$3,U1458)</f>
        <v>332871.1668829163</v>
      </c>
      <c r="AH1458" s="11">
        <f t="shared" si="271"/>
        <v>4.6255810445824067E-2</v>
      </c>
      <c r="AI1458" s="11">
        <f>(3*K1458)/($C$2*$C$3*2)</f>
        <v>-1.4999999999999999E-2</v>
      </c>
      <c r="AJ1458">
        <f t="shared" si="264"/>
        <v>0.42824000000000001</v>
      </c>
      <c r="AK1458">
        <f t="shared" si="265"/>
        <v>4.6255810445824067E-2</v>
      </c>
      <c r="AL1458">
        <f>0</f>
        <v>0</v>
      </c>
      <c r="AN1458">
        <f t="shared" si="266"/>
        <v>6.6934424999400713E-7</v>
      </c>
    </row>
    <row r="1459" spans="7:40" x14ac:dyDescent="0.25">
      <c r="G1459">
        <f>G1458+($C$6/1700)</f>
        <v>0.42852941176471571</v>
      </c>
      <c r="H1459" s="7">
        <f t="shared" si="267"/>
        <v>0.42853000000000002</v>
      </c>
      <c r="I1459" s="7">
        <f t="shared" si="272"/>
        <v>1459</v>
      </c>
      <c r="J1459" s="7">
        <f t="shared" si="273"/>
        <v>7.1030000000000229</v>
      </c>
      <c r="K1459" s="7">
        <v>-100</v>
      </c>
      <c r="L1459">
        <f>SQRT(ABS((6*J1459)/($C$2*$C$8)))</f>
        <v>4.6161672413377819E-2</v>
      </c>
      <c r="M1459">
        <f>(3*K1459)/($C$2*$C$3*2)</f>
        <v>-1.4999999999999999E-2</v>
      </c>
      <c r="N1459">
        <f t="shared" si="268"/>
        <v>4.6161672413377819E-2</v>
      </c>
      <c r="O1459">
        <f t="shared" si="269"/>
        <v>9.7979589711327184E-2</v>
      </c>
      <c r="P1459">
        <f t="shared" si="263"/>
        <v>-64988.979886495385</v>
      </c>
      <c r="Q1459">
        <f>0</f>
        <v>0</v>
      </c>
      <c r="R1459" s="12">
        <f>0</f>
        <v>0</v>
      </c>
      <c r="S1459">
        <f>0</f>
        <v>0</v>
      </c>
      <c r="T1459">
        <f>0</f>
        <v>0</v>
      </c>
      <c r="U1459">
        <f>IFERROR($C$3*S1459,0)</f>
        <v>0</v>
      </c>
      <c r="V1459">
        <f>ATAN((M1459/2)/ABS((G1459-$C$7)))</f>
        <v>-9.5216817683299065E-2</v>
      </c>
      <c r="W1459">
        <f>SQRT(((O1459/2))^2+(ABS(G1459-$C$7))^2)</f>
        <v>9.2557379565933462E-2</v>
      </c>
      <c r="X1459">
        <f>0</f>
        <v>0</v>
      </c>
      <c r="Y1459">
        <f>G1459-$C$7</f>
        <v>7.8529411764715729E-2</v>
      </c>
      <c r="Z1459">
        <f t="shared" si="270"/>
        <v>4.0985794894027964E-7</v>
      </c>
      <c r="AA1459">
        <f>W1459/$C$5</f>
        <v>4.6278689782966733</v>
      </c>
      <c r="AB1459">
        <f>Y1459/$C$5</f>
        <v>3.9264705882357864</v>
      </c>
      <c r="AC1459">
        <f>$C$4/$C$5</f>
        <v>0</v>
      </c>
      <c r="AD1459">
        <f>IFERROR(ABS(((J1459*$C$5)/(4*Z1459))*((((1/(AA1459^3))-AA1459)*SIN(V1459))-(((4/(AA1459^5))-(5/(AA1459^3))+AA1459)*SIN(3*V1459))-(2*AC1459*((3/(AA1459^4))-(4/(AA1459^2))+1)*COS(2*V1459))+(2*AC1459*((1/(AA1459^2))-1)))),0)</f>
        <v>149855.12268724918</v>
      </c>
      <c r="AE1459">
        <f>IFERROR(ABS(((J1459*$C$5)/(4*Z1459))*((2*AC1459*((-(3/(AB1459^4)))+(2/(AB1459^2))+1)*SIN(2*X1459))-((1/(AB1459^3))*COS(X1459))+(((4/(AB1459^5))-((3/(AB1459^3))-AB1459))*COS(3*X1459)))),0)</f>
        <v>334882.07403504208</v>
      </c>
      <c r="AF1459">
        <f>MAX($C$8,AD1459)</f>
        <v>400000</v>
      </c>
      <c r="AG1459" s="11">
        <f>MAX(AE1459,$C$3,U1459)</f>
        <v>334882.07403504208</v>
      </c>
      <c r="AH1459" s="11">
        <f t="shared" si="271"/>
        <v>4.6161672413377819E-2</v>
      </c>
      <c r="AI1459" s="11">
        <f>(3*K1459)/($C$2*$C$3*2)</f>
        <v>-1.4999999999999999E-2</v>
      </c>
      <c r="AJ1459">
        <f t="shared" si="264"/>
        <v>0.42853000000000002</v>
      </c>
      <c r="AK1459">
        <f t="shared" si="265"/>
        <v>4.6161672413377819E-2</v>
      </c>
      <c r="AL1459">
        <f>0</f>
        <v>0</v>
      </c>
      <c r="AN1459">
        <f t="shared" si="266"/>
        <v>6.6797645916594196E-7</v>
      </c>
    </row>
    <row r="1460" spans="7:40" x14ac:dyDescent="0.25">
      <c r="G1460">
        <f>G1459+($C$6/1700)</f>
        <v>0.42882352941177454</v>
      </c>
      <c r="H1460" s="7">
        <f t="shared" si="267"/>
        <v>0.42881999999999998</v>
      </c>
      <c r="I1460" s="7">
        <f t="shared" si="272"/>
        <v>1460</v>
      </c>
      <c r="J1460" s="7">
        <f t="shared" si="273"/>
        <v>7.0740000000000274</v>
      </c>
      <c r="K1460" s="7">
        <v>-100</v>
      </c>
      <c r="L1460">
        <f>SQRT(ABS((6*J1460)/($C$2*$C$8)))</f>
        <v>4.6067342011451108E-2</v>
      </c>
      <c r="M1460">
        <f>(3*K1460)/($C$2*$C$3*2)</f>
        <v>-1.4999999999999999E-2</v>
      </c>
      <c r="N1460">
        <f t="shared" si="268"/>
        <v>4.6067342011451108E-2</v>
      </c>
      <c r="O1460">
        <f t="shared" si="269"/>
        <v>9.7979589711327184E-2</v>
      </c>
      <c r="P1460">
        <f t="shared" si="263"/>
        <v>-65122.055430380162</v>
      </c>
      <c r="Q1460">
        <f>0</f>
        <v>0</v>
      </c>
      <c r="R1460" s="12">
        <f>0</f>
        <v>0</v>
      </c>
      <c r="S1460">
        <f>0</f>
        <v>0</v>
      </c>
      <c r="T1460">
        <f>0</f>
        <v>0</v>
      </c>
      <c r="U1460">
        <f>IFERROR($C$3*S1460,0)</f>
        <v>0</v>
      </c>
      <c r="V1460">
        <f>ATAN((M1460/2)/ABS((G1460-$C$7)))</f>
        <v>-9.486366267331188E-2</v>
      </c>
      <c r="W1460">
        <f>SQRT(((O1460/2))^2+(ABS(G1460-$C$7))^2)</f>
        <v>9.280705139658782E-2</v>
      </c>
      <c r="X1460">
        <f>0</f>
        <v>0</v>
      </c>
      <c r="Y1460">
        <f>G1460-$C$7</f>
        <v>7.8823529411774562E-2</v>
      </c>
      <c r="Z1460">
        <f t="shared" si="270"/>
        <v>4.07350471736258E-7</v>
      </c>
      <c r="AA1460">
        <f>W1460/$C$5</f>
        <v>4.6403525698293908</v>
      </c>
      <c r="AB1460">
        <f>Y1460/$C$5</f>
        <v>3.941176470588728</v>
      </c>
      <c r="AC1460">
        <f>$C$4/$C$5</f>
        <v>0</v>
      </c>
      <c r="AD1460">
        <f>IFERROR(ABS(((J1460*$C$5)/(4*Z1460))*((((1/(AA1460^3))-AA1460)*SIN(V1460))-(((4/(AA1460^5))-(5/(AA1460^3))+AA1460)*SIN(3*V1460))-(2*AC1460*((3/(AA1460^4))-(4/(AA1460^2))+1)*COS(2*V1460))+(2*AC1460*((1/(AA1460^2))-1)))),0)</f>
        <v>150033.716023149</v>
      </c>
      <c r="AE1460">
        <f>IFERROR(ABS(((J1460*$C$5)/(4*Z1460))*((2*AC1460*((-(3/(AB1460^4)))+(2/(AB1460^2))+1)*SIN(2*X1460))-((1/(AB1460^3))*COS(X1460))+(((4/(AB1460^5))-((3/(AB1460^3))-AB1460))*COS(3*X1460)))),0)</f>
        <v>336901.79732614325</v>
      </c>
      <c r="AF1460">
        <f>MAX($C$8,AD1460)</f>
        <v>400000</v>
      </c>
      <c r="AG1460" s="11">
        <f>MAX(AE1460,$C$3,U1460)</f>
        <v>336901.79732614325</v>
      </c>
      <c r="AH1460" s="11">
        <f t="shared" si="271"/>
        <v>4.6067342011451108E-2</v>
      </c>
      <c r="AI1460" s="11">
        <f>(3*K1460)/($C$2*$C$3*2)</f>
        <v>-1.4999999999999999E-2</v>
      </c>
      <c r="AJ1460">
        <f t="shared" si="264"/>
        <v>0.42881999999999998</v>
      </c>
      <c r="AK1460">
        <f t="shared" si="265"/>
        <v>4.6067342011451108E-2</v>
      </c>
      <c r="AL1460">
        <f>0</f>
        <v>0</v>
      </c>
      <c r="AN1460">
        <f t="shared" si="266"/>
        <v>6.8954332713765934E-7</v>
      </c>
    </row>
    <row r="1461" spans="7:40" x14ac:dyDescent="0.25">
      <c r="G1461">
        <f>G1460+($C$6/1700)</f>
        <v>0.42911764705883337</v>
      </c>
      <c r="H1461" s="7">
        <f t="shared" si="267"/>
        <v>0.42912</v>
      </c>
      <c r="I1461" s="7">
        <f t="shared" si="272"/>
        <v>1461</v>
      </c>
      <c r="J1461" s="7">
        <f t="shared" si="273"/>
        <v>7.0440000000000254</v>
      </c>
      <c r="K1461" s="7">
        <v>-100</v>
      </c>
      <c r="L1461">
        <f>SQRT(ABS((6*J1461)/($C$2*$C$8)))</f>
        <v>4.5969555142507175E-2</v>
      </c>
      <c r="M1461">
        <f>(3*K1461)/($C$2*$C$3*2)</f>
        <v>-1.4999999999999999E-2</v>
      </c>
      <c r="N1461">
        <f t="shared" si="268"/>
        <v>4.5969555142507175E-2</v>
      </c>
      <c r="O1461">
        <f t="shared" si="269"/>
        <v>9.7979589711327184E-2</v>
      </c>
      <c r="P1461">
        <f t="shared" si="263"/>
        <v>-65260.583677607901</v>
      </c>
      <c r="Q1461">
        <f>0</f>
        <v>0</v>
      </c>
      <c r="R1461" s="12">
        <f>0</f>
        <v>0</v>
      </c>
      <c r="S1461">
        <f>0</f>
        <v>0</v>
      </c>
      <c r="T1461">
        <f>0</f>
        <v>0</v>
      </c>
      <c r="U1461">
        <f>IFERROR($C$3*S1461,0)</f>
        <v>0</v>
      </c>
      <c r="V1461">
        <f>ATAN((M1461/2)/ABS((G1461-$C$7)))</f>
        <v>-9.4513109879640345E-2</v>
      </c>
      <c r="W1461">
        <f>SQRT(((O1461/2))^2+(ABS(G1461-$C$7))^2)</f>
        <v>9.305698295198557E-2</v>
      </c>
      <c r="X1461">
        <f>0</f>
        <v>0</v>
      </c>
      <c r="Y1461">
        <f>G1461-$C$7</f>
        <v>7.9117647058833396E-2</v>
      </c>
      <c r="Z1461">
        <f t="shared" si="270"/>
        <v>4.0476193302977718E-7</v>
      </c>
      <c r="AA1461">
        <f>W1461/$C$5</f>
        <v>4.6528491475992784</v>
      </c>
      <c r="AB1461">
        <f>Y1461/$C$5</f>
        <v>3.9558823529416696</v>
      </c>
      <c r="AC1461">
        <f>$C$4/$C$5</f>
        <v>0</v>
      </c>
      <c r="AD1461">
        <f>IFERROR(ABS(((J1461*$C$5)/(4*Z1461))*((((1/(AA1461^3))-AA1461)*SIN(V1461))-(((4/(AA1461^5))-(5/(AA1461^3))+AA1461)*SIN(3*V1461))-(2*AC1461*((3/(AA1461^4))-(4/(AA1461^2))+1)*COS(2*V1461))+(2*AC1461*((1/(AA1461^2))-1)))),0)</f>
        <v>150225.5405817412</v>
      </c>
      <c r="AE1461">
        <f>IFERROR(ABS(((J1461*$C$5)/(4*Z1461))*((2*AC1461*((-(3/(AB1461^4)))+(2/(AB1461^2))+1)*SIN(2*X1461))-((1/(AB1461^3))*COS(X1461))+(((4/(AB1461^5))-((3/(AB1461^3))-AB1461))*COS(3*X1461)))),0)</f>
        <v>338954.49621847545</v>
      </c>
      <c r="AF1461">
        <f>MAX($C$8,AD1461)</f>
        <v>400000</v>
      </c>
      <c r="AG1461" s="11">
        <f>MAX(AE1461,$C$3,U1461)</f>
        <v>338954.49621847545</v>
      </c>
      <c r="AH1461" s="11">
        <f t="shared" si="271"/>
        <v>4.5969555142507175E-2</v>
      </c>
      <c r="AI1461" s="11">
        <f>(3*K1461)/($C$2*$C$3*2)</f>
        <v>-1.4999999999999999E-2</v>
      </c>
      <c r="AJ1461">
        <f t="shared" si="264"/>
        <v>0.42912</v>
      </c>
      <c r="AK1461">
        <f t="shared" si="265"/>
        <v>4.5969555142507175E-2</v>
      </c>
      <c r="AL1461">
        <f>0</f>
        <v>0</v>
      </c>
      <c r="AN1461">
        <f t="shared" si="266"/>
        <v>6.651850306493973E-7</v>
      </c>
    </row>
    <row r="1462" spans="7:40" x14ac:dyDescent="0.25">
      <c r="G1462">
        <f>G1461+($C$6/1700)</f>
        <v>0.42941176470589221</v>
      </c>
      <c r="H1462" s="7">
        <f t="shared" si="267"/>
        <v>0.42941000000000001</v>
      </c>
      <c r="I1462" s="7">
        <f t="shared" si="272"/>
        <v>1462</v>
      </c>
      <c r="J1462" s="7">
        <f t="shared" si="273"/>
        <v>7.0150000000000237</v>
      </c>
      <c r="K1462" s="7">
        <v>-100</v>
      </c>
      <c r="L1462">
        <f>SQRT(ABS((6*J1462)/($C$2*$C$8)))</f>
        <v>4.587482969995646E-2</v>
      </c>
      <c r="M1462">
        <f>(3*K1462)/($C$2*$C$3*2)</f>
        <v>-1.4999999999999999E-2</v>
      </c>
      <c r="N1462">
        <f t="shared" si="268"/>
        <v>4.587482969995646E-2</v>
      </c>
      <c r="O1462">
        <f t="shared" si="269"/>
        <v>9.7979589711327184E-2</v>
      </c>
      <c r="P1462">
        <f t="shared" si="263"/>
        <v>-65395.338132510769</v>
      </c>
      <c r="Q1462">
        <f>0</f>
        <v>0</v>
      </c>
      <c r="R1462" s="12">
        <f>0</f>
        <v>0</v>
      </c>
      <c r="S1462">
        <f>0</f>
        <v>0</v>
      </c>
      <c r="T1462">
        <f>0</f>
        <v>0</v>
      </c>
      <c r="U1462">
        <f>IFERROR($C$3*S1462,0)</f>
        <v>0</v>
      </c>
      <c r="V1462">
        <f>ATAN((M1462/2)/ABS((G1462-$C$7)))</f>
        <v>-9.416513073149696E-2</v>
      </c>
      <c r="W1462">
        <f>SQRT(((O1462/2))^2+(ABS(G1462-$C$7))^2)</f>
        <v>9.330717214503928E-2</v>
      </c>
      <c r="X1462">
        <f>0</f>
        <v>0</v>
      </c>
      <c r="Y1462">
        <f>G1462-$C$7</f>
        <v>7.9411764705892229E-2</v>
      </c>
      <c r="Z1462">
        <f t="shared" si="270"/>
        <v>4.0226491293149461E-7</v>
      </c>
      <c r="AA1462">
        <f>W1462/$C$5</f>
        <v>4.6653586072519637</v>
      </c>
      <c r="AB1462">
        <f>Y1462/$C$5</f>
        <v>3.9705882352946116</v>
      </c>
      <c r="AC1462">
        <f>$C$4/$C$5</f>
        <v>0</v>
      </c>
      <c r="AD1462">
        <f>IFERROR(ABS(((J1462*$C$5)/(4*Z1462))*((((1/(AA1462^3))-AA1462)*SIN(V1462))-(((4/(AA1462^5))-(5/(AA1462^3))+AA1462)*SIN(3*V1462))-(2*AC1462*((3/(AA1462^4))-(4/(AA1462^2))+1)*COS(2*V1462))+(2*AC1462*((1/(AA1462^2))-1)))),0)</f>
        <v>150409.3364138274</v>
      </c>
      <c r="AE1462">
        <f>IFERROR(ABS(((J1462*$C$5)/(4*Z1462))*((2*AC1462*((-(3/(AB1462^4)))+(2/(AB1462^2))+1)*SIN(2*X1462))-((1/(AB1462^3))*COS(X1462))+(((4/(AB1462^5))-((3/(AB1462^3))-AB1462))*COS(3*X1462)))),0)</f>
        <v>340992.40422025952</v>
      </c>
      <c r="AF1462">
        <f>MAX($C$8,AD1462)</f>
        <v>400000</v>
      </c>
      <c r="AG1462" s="11">
        <f>MAX(AE1462,$C$3,U1462)</f>
        <v>340992.40422025952</v>
      </c>
      <c r="AH1462" s="11">
        <f t="shared" si="271"/>
        <v>4.587482969995646E-2</v>
      </c>
      <c r="AI1462" s="11">
        <f>(3*K1462)/($C$2*$C$3*2)</f>
        <v>-1.4999999999999999E-2</v>
      </c>
      <c r="AJ1462">
        <f t="shared" si="264"/>
        <v>0.42941000000000001</v>
      </c>
      <c r="AK1462">
        <f t="shared" si="265"/>
        <v>4.587482969995646E-2</v>
      </c>
      <c r="AL1462">
        <f>0</f>
        <v>0</v>
      </c>
      <c r="AN1462">
        <f t="shared" si="266"/>
        <v>6.8664947389472156E-7</v>
      </c>
    </row>
    <row r="1463" spans="7:40" x14ac:dyDescent="0.25">
      <c r="G1463">
        <f>G1462+($C$6/1700)</f>
        <v>0.42970588235295104</v>
      </c>
      <c r="H1463" s="7">
        <f t="shared" si="267"/>
        <v>0.42970999999999998</v>
      </c>
      <c r="I1463" s="7">
        <f t="shared" si="272"/>
        <v>1463</v>
      </c>
      <c r="J1463" s="7">
        <f t="shared" si="273"/>
        <v>6.985000000000027</v>
      </c>
      <c r="K1463" s="7">
        <v>-100</v>
      </c>
      <c r="L1463">
        <f>SQRT(ABS((6*J1463)/($C$2*$C$8)))</f>
        <v>4.5776631592986478E-2</v>
      </c>
      <c r="M1463">
        <f>(3*K1463)/($C$2*$C$3*2)</f>
        <v>-1.4999999999999999E-2</v>
      </c>
      <c r="N1463">
        <f t="shared" si="268"/>
        <v>4.5776631592986478E-2</v>
      </c>
      <c r="O1463">
        <f t="shared" si="269"/>
        <v>9.7979589711327184E-2</v>
      </c>
      <c r="P1463">
        <f t="shared" si="263"/>
        <v>-65535.621464547323</v>
      </c>
      <c r="Q1463">
        <f>0</f>
        <v>0</v>
      </c>
      <c r="R1463" s="12">
        <f>0</f>
        <v>0</v>
      </c>
      <c r="S1463">
        <f>0</f>
        <v>0</v>
      </c>
      <c r="T1463">
        <f>0</f>
        <v>0</v>
      </c>
      <c r="U1463">
        <f>IFERROR($C$3*S1463,0)</f>
        <v>0</v>
      </c>
      <c r="V1463">
        <f>ATAN((M1463/2)/ABS((G1463-$C$7)))</f>
        <v>-9.3819697073581454E-2</v>
      </c>
      <c r="W1463">
        <f>SQRT(((O1463/2))^2+(ABS(G1463-$C$7))^2)</f>
        <v>9.3557616908846494E-2</v>
      </c>
      <c r="X1463">
        <f>0</f>
        <v>0</v>
      </c>
      <c r="Y1463">
        <f>G1463-$C$7</f>
        <v>7.9705882352951063E-2</v>
      </c>
      <c r="Z1463">
        <f t="shared" si="270"/>
        <v>3.9968721459626461E-7</v>
      </c>
      <c r="AA1463">
        <f>W1463/$C$5</f>
        <v>4.6778808454423242</v>
      </c>
      <c r="AB1463">
        <f>Y1463/$C$5</f>
        <v>3.9852941176475531</v>
      </c>
      <c r="AC1463">
        <f>$C$4/$C$5</f>
        <v>0</v>
      </c>
      <c r="AD1463">
        <f>IFERROR(ABS(((J1463*$C$5)/(4*Z1463))*((((1/(AA1463^3))-AA1463)*SIN(V1463))-(((4/(AA1463^5))-(5/(AA1463^3))+AA1463)*SIN(3*V1463))-(2*AC1463*((3/(AA1463^4))-(4/(AA1463^2))+1)*COS(2*V1463))+(2*AC1463*((1/(AA1463^2))-1)))),0)</f>
        <v>150606.496547407</v>
      </c>
      <c r="AE1463">
        <f>IFERROR(ABS(((J1463*$C$5)/(4*Z1463))*((2*AC1463*((-(3/(AB1463^4)))+(2/(AB1463^2))+1)*SIN(2*X1463))-((1/(AB1463^3))*COS(X1463))+(((4/(AB1463^5))-((3/(AB1463^3))-AB1463))*COS(3*X1463)))),0)</f>
        <v>343063.99556137109</v>
      </c>
      <c r="AF1463">
        <f>MAX($C$8,AD1463)</f>
        <v>400000</v>
      </c>
      <c r="AG1463" s="11">
        <f>MAX(AE1463,$C$3,U1463)</f>
        <v>343063.99556137109</v>
      </c>
      <c r="AH1463" s="11">
        <f t="shared" si="271"/>
        <v>4.5776631592986478E-2</v>
      </c>
      <c r="AI1463" s="11">
        <f>(3*K1463)/($C$2*$C$3*2)</f>
        <v>-1.4999999999999999E-2</v>
      </c>
      <c r="AJ1463">
        <f t="shared" si="264"/>
        <v>0.42970999999999998</v>
      </c>
      <c r="AK1463">
        <f t="shared" si="265"/>
        <v>4.5776631592986478E-2</v>
      </c>
      <c r="AL1463">
        <f>0</f>
        <v>0</v>
      </c>
      <c r="AN1463">
        <f t="shared" si="266"/>
        <v>6.6238183851917273E-7</v>
      </c>
    </row>
    <row r="1464" spans="7:40" x14ac:dyDescent="0.25">
      <c r="G1464">
        <f>G1463+($C$6/1700)</f>
        <v>0.43000000000000987</v>
      </c>
      <c r="H1464" s="7">
        <f t="shared" si="267"/>
        <v>0.43</v>
      </c>
      <c r="I1464" s="7">
        <f t="shared" si="272"/>
        <v>1464</v>
      </c>
      <c r="J1464" s="7">
        <f t="shared" si="273"/>
        <v>6.9560000000000262</v>
      </c>
      <c r="K1464" s="7">
        <v>-100</v>
      </c>
      <c r="L1464">
        <f>SQRT(ABS((6*J1464)/($C$2*$C$8)))</f>
        <v>4.5681506104768566E-2</v>
      </c>
      <c r="M1464">
        <f>(3*K1464)/($C$2*$C$3*2)</f>
        <v>-1.4999999999999999E-2</v>
      </c>
      <c r="N1464">
        <f t="shared" si="268"/>
        <v>4.5681506104768566E-2</v>
      </c>
      <c r="O1464">
        <f t="shared" si="269"/>
        <v>9.7979589711327184E-2</v>
      </c>
      <c r="P1464">
        <f t="shared" si="263"/>
        <v>-65672.090432387005</v>
      </c>
      <c r="Q1464">
        <f>0</f>
        <v>0</v>
      </c>
      <c r="R1464" s="12">
        <f>0</f>
        <v>0</v>
      </c>
      <c r="S1464">
        <f>0</f>
        <v>0</v>
      </c>
      <c r="T1464">
        <f>0</f>
        <v>0</v>
      </c>
      <c r="U1464">
        <f>IFERROR($C$3*S1464,0)</f>
        <v>0</v>
      </c>
      <c r="V1464">
        <f>ATAN((M1464/2)/ABS((G1464-$C$7)))</f>
        <v>-9.3476781158577965E-2</v>
      </c>
      <c r="W1464">
        <f>SQRT(((O1464/2))^2+(ABS(G1464-$C$7))^2)</f>
        <v>9.3808315196477046E-2</v>
      </c>
      <c r="X1464">
        <f>0</f>
        <v>0</v>
      </c>
      <c r="Y1464">
        <f>G1464-$C$7</f>
        <v>8.0000000000009897E-2</v>
      </c>
      <c r="Z1464">
        <f t="shared" si="270"/>
        <v>3.9720069558096409E-7</v>
      </c>
      <c r="AA1464">
        <f>W1464/$C$5</f>
        <v>4.6904157598238525</v>
      </c>
      <c r="AB1464">
        <f>Y1464/$C$5</f>
        <v>4.0000000000004947</v>
      </c>
      <c r="AC1464">
        <f>$C$4/$C$5</f>
        <v>0</v>
      </c>
      <c r="AD1464">
        <f>IFERROR(ABS(((J1464*$C$5)/(4*Z1464))*((((1/(AA1464^3))-AA1464)*SIN(V1464))-(((4/(AA1464^5))-(5/(AA1464^3))+AA1464)*SIN(3*V1464))-(2*AC1464*((3/(AA1464^4))-(4/(AA1464^2))+1)*COS(2*V1464))+(2*AC1464*((1/(AA1464^2))-1)))),0)</f>
        <v>150795.52857817442</v>
      </c>
      <c r="AE1464">
        <f>IFERROR(ABS(((J1464*$C$5)/(4*Z1464))*((2*AC1464*((-(3/(AB1464^4)))+(2/(AB1464^2))+1)*SIN(2*X1464))-((1/(AB1464^3))*COS(X1464))+(((4/(AB1464^5))-((3/(AB1464^3))-AB1464))*COS(3*X1464)))),0)</f>
        <v>345120.51690774562</v>
      </c>
      <c r="AF1464">
        <f>MAX($C$8,AD1464)</f>
        <v>400000</v>
      </c>
      <c r="AG1464" s="11">
        <f>MAX(AE1464,$C$3,U1464)</f>
        <v>345120.51690774562</v>
      </c>
      <c r="AH1464" s="11">
        <f t="shared" si="271"/>
        <v>4.5681506104768566E-2</v>
      </c>
      <c r="AI1464" s="11">
        <f>(3*K1464)/($C$2*$C$3*2)</f>
        <v>-1.4999999999999999E-2</v>
      </c>
      <c r="AJ1464">
        <f t="shared" si="264"/>
        <v>0.43</v>
      </c>
      <c r="AK1464">
        <f t="shared" si="265"/>
        <v>4.5681506104768566E-2</v>
      </c>
      <c r="AL1464">
        <f>0</f>
        <v>0</v>
      </c>
      <c r="AN1464">
        <f t="shared" si="266"/>
        <v>6.6099964069584727E-7</v>
      </c>
    </row>
    <row r="1465" spans="7:40" x14ac:dyDescent="0.25">
      <c r="G1465">
        <f>G1464+($C$6/1700)</f>
        <v>0.43029411764706871</v>
      </c>
      <c r="H1465" s="7">
        <f t="shared" si="267"/>
        <v>0.43029000000000001</v>
      </c>
      <c r="I1465" s="7">
        <f t="shared" si="272"/>
        <v>1465</v>
      </c>
      <c r="J1465" s="7">
        <f t="shared" si="273"/>
        <v>6.9270000000000245</v>
      </c>
      <c r="K1465" s="7">
        <v>-100</v>
      </c>
      <c r="L1465">
        <f>SQRT(ABS((6*J1465)/($C$2*$C$8)))</f>
        <v>4.558618211695302E-2</v>
      </c>
      <c r="M1465">
        <f>(3*K1465)/($C$2*$C$3*2)</f>
        <v>-1.4999999999999999E-2</v>
      </c>
      <c r="N1465">
        <f t="shared" si="268"/>
        <v>4.558618211695302E-2</v>
      </c>
      <c r="O1465">
        <f t="shared" si="269"/>
        <v>9.7979589711327184E-2</v>
      </c>
      <c r="P1465">
        <f t="shared" si="263"/>
        <v>-65809.415500148491</v>
      </c>
      <c r="Q1465">
        <f>0</f>
        <v>0</v>
      </c>
      <c r="R1465" s="12">
        <f>0</f>
        <v>0</v>
      </c>
      <c r="S1465">
        <f>0</f>
        <v>0</v>
      </c>
      <c r="T1465">
        <f>0</f>
        <v>0</v>
      </c>
      <c r="U1465">
        <f>IFERROR($C$3*S1465,0)</f>
        <v>0</v>
      </c>
      <c r="V1465">
        <f>ATAN((M1465/2)/ABS((G1465-$C$7)))</f>
        <v>-9.313635563981372E-2</v>
      </c>
      <c r="W1465">
        <f>SQRT(((O1465/2))^2+(ABS(G1465-$C$7))^2)</f>
        <v>9.4059264980762614E-2</v>
      </c>
      <c r="X1465">
        <f>0</f>
        <v>0</v>
      </c>
      <c r="Y1465">
        <f>G1465-$C$7</f>
        <v>8.029411764706873E-2</v>
      </c>
      <c r="Z1465">
        <f t="shared" si="270"/>
        <v>3.9471935440516833E-7</v>
      </c>
      <c r="AA1465">
        <f>W1465/$C$5</f>
        <v>4.702963249038131</v>
      </c>
      <c r="AB1465">
        <f>Y1465/$C$5</f>
        <v>4.0147058823534367</v>
      </c>
      <c r="AC1465">
        <f>$C$4/$C$5</f>
        <v>0</v>
      </c>
      <c r="AD1465">
        <f>IFERROR(ABS(((J1465*$C$5)/(4*Z1465))*((((1/(AA1465^3))-AA1465)*SIN(V1465))-(((4/(AA1465^5))-(5/(AA1465^3))+AA1465)*SIN(3*V1465))-(2*AC1465*((3/(AA1465^4))-(4/(AA1465^2))+1)*COS(2*V1465))+(2*AC1465*((1/(AA1465^2))-1)))),0)</f>
        <v>150987.16280229067</v>
      </c>
      <c r="AE1465">
        <f>IFERROR(ABS(((J1465*$C$5)/(4*Z1465))*((2*AC1465*((-(3/(AB1465^4)))+(2/(AB1465^2))+1)*SIN(2*X1465))-((1/(AB1465^3))*COS(X1465))+(((4/(AB1465^5))-((3/(AB1465^3))-AB1465))*COS(3*X1465)))),0)</f>
        <v>347186.38220940798</v>
      </c>
      <c r="AF1465">
        <f>MAX($C$8,AD1465)</f>
        <v>400000</v>
      </c>
      <c r="AG1465" s="11">
        <f>MAX(AE1465,$C$3,U1465)</f>
        <v>347186.38220940798</v>
      </c>
      <c r="AH1465" s="11">
        <f t="shared" si="271"/>
        <v>4.558618211695302E-2</v>
      </c>
      <c r="AI1465" s="11">
        <f>(3*K1465)/($C$2*$C$3*2)</f>
        <v>-1.4999999999999999E-2</v>
      </c>
      <c r="AJ1465">
        <f t="shared" si="264"/>
        <v>0.43029000000000001</v>
      </c>
      <c r="AK1465">
        <f t="shared" si="265"/>
        <v>4.558618211695302E-2</v>
      </c>
      <c r="AL1465">
        <f>0</f>
        <v>0</v>
      </c>
      <c r="AN1465">
        <f t="shared" si="266"/>
        <v>6.8231041322839226E-7</v>
      </c>
    </row>
    <row r="1466" spans="7:40" x14ac:dyDescent="0.25">
      <c r="G1466">
        <f>G1465+($C$6/1700)</f>
        <v>0.43058823529412754</v>
      </c>
      <c r="H1466" s="7">
        <f t="shared" si="267"/>
        <v>0.43058999999999997</v>
      </c>
      <c r="I1466" s="7">
        <f t="shared" si="272"/>
        <v>1466</v>
      </c>
      <c r="J1466" s="7">
        <f t="shared" si="273"/>
        <v>6.8970000000000278</v>
      </c>
      <c r="K1466" s="7">
        <v>-100</v>
      </c>
      <c r="L1466">
        <f>SQRT(ABS((6*J1466)/($C$2*$C$8)))</f>
        <v>4.5487360881897823E-2</v>
      </c>
      <c r="M1466">
        <f>(3*K1466)/($C$2*$C$3*2)</f>
        <v>-1.4999999999999999E-2</v>
      </c>
      <c r="N1466">
        <f t="shared" si="268"/>
        <v>4.5487360881897823E-2</v>
      </c>
      <c r="O1466">
        <f t="shared" si="269"/>
        <v>9.7979589711327184E-2</v>
      </c>
      <c r="P1466">
        <f t="shared" si="263"/>
        <v>-65952.386373637288</v>
      </c>
      <c r="Q1466">
        <f>0</f>
        <v>0</v>
      </c>
      <c r="R1466" s="12">
        <f>0</f>
        <v>0</v>
      </c>
      <c r="S1466">
        <f>0</f>
        <v>0</v>
      </c>
      <c r="T1466">
        <f>0</f>
        <v>0</v>
      </c>
      <c r="U1466">
        <f>IFERROR($C$3*S1466,0)</f>
        <v>0</v>
      </c>
      <c r="V1466">
        <f>ATAN((M1466/2)/ABS((G1466-$C$7)))</f>
        <v>-9.2798393564075252E-2</v>
      </c>
      <c r="W1466">
        <f>SQRT(((O1466/2))^2+(ABS(G1466-$C$7))^2)</f>
        <v>9.4310464254088316E-2</v>
      </c>
      <c r="X1466">
        <f>0</f>
        <v>0</v>
      </c>
      <c r="Y1466">
        <f>G1466-$C$7</f>
        <v>8.0588235294127564E-2</v>
      </c>
      <c r="Z1466">
        <f t="shared" si="270"/>
        <v>3.9215791000306316E-7</v>
      </c>
      <c r="AA1466">
        <f>W1466/$C$5</f>
        <v>4.715523212704416</v>
      </c>
      <c r="AB1466">
        <f>Y1466/$C$5</f>
        <v>4.0294117647063779</v>
      </c>
      <c r="AC1466">
        <f>$C$4/$C$5</f>
        <v>0</v>
      </c>
      <c r="AD1466">
        <f>IFERROR(ABS(((J1466*$C$5)/(4*Z1466))*((((1/(AA1466^3))-AA1466)*SIN(V1466))-(((4/(AA1466^5))-(5/(AA1466^3))+AA1466)*SIN(3*V1466))-(2*AC1466*((3/(AA1466^4))-(4/(AA1466^2))+1)*COS(2*V1466))+(2*AC1466*((1/(AA1466^2))-1)))),0)</f>
        <v>151192.36777698869</v>
      </c>
      <c r="AE1466">
        <f>IFERROR(ABS(((J1466*$C$5)/(4*Z1466))*((2*AC1466*((-(3/(AB1466^4)))+(2/(AB1466^2))+1)*SIN(2*X1466))-((1/(AB1466^3))*COS(X1466))+(((4/(AB1466^5))-((3/(AB1466^3))-AB1466))*COS(3*X1466)))),0)</f>
        <v>349287.01841436868</v>
      </c>
      <c r="AF1466">
        <f>MAX($C$8,AD1466)</f>
        <v>400000</v>
      </c>
      <c r="AG1466" s="11">
        <f>MAX(AE1466,$C$3,U1466)</f>
        <v>349287.01841436868</v>
      </c>
      <c r="AH1466" s="11">
        <f t="shared" si="271"/>
        <v>4.5487360881897823E-2</v>
      </c>
      <c r="AI1466" s="11">
        <f>(3*K1466)/($C$2*$C$3*2)</f>
        <v>-1.4999999999999999E-2</v>
      </c>
      <c r="AJ1466">
        <f t="shared" si="264"/>
        <v>0.43058999999999997</v>
      </c>
      <c r="AK1466">
        <f t="shared" si="265"/>
        <v>4.5487360881897823E-2</v>
      </c>
      <c r="AL1466">
        <f>0</f>
        <v>0</v>
      </c>
      <c r="AN1466">
        <f t="shared" si="266"/>
        <v>6.5817862317158173E-7</v>
      </c>
    </row>
    <row r="1467" spans="7:40" x14ac:dyDescent="0.25">
      <c r="G1467">
        <f>G1466+($C$6/1700)</f>
        <v>0.43088235294118638</v>
      </c>
      <c r="H1467" s="7">
        <f t="shared" si="267"/>
        <v>0.43087999999999999</v>
      </c>
      <c r="I1467" s="7">
        <f t="shared" si="272"/>
        <v>1467</v>
      </c>
      <c r="J1467" s="7">
        <f t="shared" si="273"/>
        <v>6.868000000000027</v>
      </c>
      <c r="K1467" s="7">
        <v>-100</v>
      </c>
      <c r="L1467">
        <f>SQRT(ABS((6*J1467)/($C$2*$C$8)))</f>
        <v>4.5391629184245066E-2</v>
      </c>
      <c r="M1467">
        <f>(3*K1467)/($C$2*$C$3*2)</f>
        <v>-1.4999999999999999E-2</v>
      </c>
      <c r="N1467">
        <f t="shared" si="268"/>
        <v>4.5391629184245066E-2</v>
      </c>
      <c r="O1467">
        <f t="shared" si="269"/>
        <v>9.7979589711327184E-2</v>
      </c>
      <c r="P1467">
        <f t="shared" si="263"/>
        <v>-66091.481048696674</v>
      </c>
      <c r="Q1467">
        <f>0</f>
        <v>0</v>
      </c>
      <c r="R1467" s="12">
        <f>0</f>
        <v>0</v>
      </c>
      <c r="S1467">
        <f>0</f>
        <v>0</v>
      </c>
      <c r="T1467">
        <f>0</f>
        <v>0</v>
      </c>
      <c r="U1467">
        <f>IFERROR($C$3*S1467,0)</f>
        <v>0</v>
      </c>
      <c r="V1467">
        <f>ATAN((M1467/2)/ABS((G1467-$C$7)))</f>
        <v>-9.2462868364578038E-2</v>
      </c>
      <c r="W1467">
        <f>SQRT(((O1467/2))^2+(ABS(G1467-$C$7))^2)</f>
        <v>9.4561911028186438E-2</v>
      </c>
      <c r="X1467">
        <f>0</f>
        <v>0</v>
      </c>
      <c r="Y1467">
        <f>G1467-$C$7</f>
        <v>8.0882352941186397E-2</v>
      </c>
      <c r="Z1467">
        <f t="shared" si="270"/>
        <v>3.8968713654674545E-7</v>
      </c>
      <c r="AA1467">
        <f>W1467/$C$5</f>
        <v>4.7280955514093215</v>
      </c>
      <c r="AB1467">
        <f>Y1467/$C$5</f>
        <v>4.0441176470593199</v>
      </c>
      <c r="AC1467">
        <f>$C$4/$C$5</f>
        <v>0</v>
      </c>
      <c r="AD1467">
        <f>IFERROR(ABS(((J1467*$C$5)/(4*Z1467))*((((1/(AA1467^3))-AA1467)*SIN(V1467))-(((4/(AA1467^5))-(5/(AA1467^3))+AA1467)*SIN(3*V1467))-(2*AC1467*((3/(AA1467^4))-(4/(AA1467^2))+1)*COS(2*V1467))+(2*AC1467*((1/(AA1467^2))-1)))),0)</f>
        <v>151389.2944574524</v>
      </c>
      <c r="AE1467">
        <f>IFERROR(ABS(((J1467*$C$5)/(4*Z1467))*((2*AC1467*((-(3/(AB1467^4)))+(2/(AB1467^2))+1)*SIN(2*X1467))-((1/(AB1467^3))*COS(X1467))+(((4/(AB1467^5))-((3/(AB1467^3))-AB1467))*COS(3*X1467)))),0)</f>
        <v>351372.15565921541</v>
      </c>
      <c r="AF1467">
        <f>MAX($C$8,AD1467)</f>
        <v>400000</v>
      </c>
      <c r="AG1467" s="11">
        <f>MAX(AE1467,$C$3,U1467)</f>
        <v>351372.15565921541</v>
      </c>
      <c r="AH1467" s="11">
        <f t="shared" si="271"/>
        <v>4.5391629184245066E-2</v>
      </c>
      <c r="AI1467" s="11">
        <f>(3*K1467)/($C$2*$C$3*2)</f>
        <v>-1.4999999999999999E-2</v>
      </c>
      <c r="AJ1467">
        <f t="shared" si="264"/>
        <v>0.43087999999999999</v>
      </c>
      <c r="AK1467">
        <f t="shared" si="265"/>
        <v>4.5391629184245066E-2</v>
      </c>
      <c r="AL1467">
        <f>0</f>
        <v>0</v>
      </c>
      <c r="AN1467">
        <f t="shared" si="266"/>
        <v>6.7938575198488744E-7</v>
      </c>
    </row>
    <row r="1468" spans="7:40" x14ac:dyDescent="0.25">
      <c r="G1468">
        <f>G1467+($C$6/1700)</f>
        <v>0.43117647058824521</v>
      </c>
      <c r="H1468" s="7">
        <f t="shared" si="267"/>
        <v>0.43118000000000001</v>
      </c>
      <c r="I1468" s="7">
        <f t="shared" si="272"/>
        <v>1468</v>
      </c>
      <c r="J1468" s="7">
        <f t="shared" si="273"/>
        <v>6.8380000000000249</v>
      </c>
      <c r="K1468" s="7">
        <v>-100</v>
      </c>
      <c r="L1468">
        <f>SQRT(ABS((6*J1468)/($C$2*$C$8)))</f>
        <v>4.5292383465655763E-2</v>
      </c>
      <c r="M1468">
        <f>(3*K1468)/($C$2*$C$3*2)</f>
        <v>-1.4999999999999999E-2</v>
      </c>
      <c r="N1468">
        <f t="shared" si="268"/>
        <v>4.5292383465655763E-2</v>
      </c>
      <c r="O1468">
        <f t="shared" si="269"/>
        <v>9.7979589711327184E-2</v>
      </c>
      <c r="P1468">
        <f t="shared" si="263"/>
        <v>-66236.302231143025</v>
      </c>
      <c r="Q1468">
        <f>0</f>
        <v>0</v>
      </c>
      <c r="R1468" s="12">
        <f>0</f>
        <v>0</v>
      </c>
      <c r="S1468">
        <f>0</f>
        <v>0</v>
      </c>
      <c r="T1468">
        <f>0</f>
        <v>0</v>
      </c>
      <c r="U1468">
        <f>IFERROR($C$3*S1468,0)</f>
        <v>0</v>
      </c>
      <c r="V1468">
        <f>ATAN((M1468/2)/ABS((G1468-$C$7)))</f>
        <v>-9.2129753854086033E-2</v>
      </c>
      <c r="W1468">
        <f>SQRT(((O1468/2))^2+(ABS(G1468-$C$7))^2)</f>
        <v>9.4813603333932225E-2</v>
      </c>
      <c r="X1468">
        <f>0</f>
        <v>0</v>
      </c>
      <c r="Y1468">
        <f>G1468-$C$7</f>
        <v>8.1176470588245231E-2</v>
      </c>
      <c r="Z1468">
        <f t="shared" si="270"/>
        <v>3.87136647672694E-7</v>
      </c>
      <c r="AA1468">
        <f>W1468/$C$5</f>
        <v>4.7406801666966114</v>
      </c>
      <c r="AB1468">
        <f>Y1468/$C$5</f>
        <v>4.0588235294122619</v>
      </c>
      <c r="AC1468">
        <f>$C$4/$C$5</f>
        <v>0</v>
      </c>
      <c r="AD1468">
        <f>IFERROR(ABS(((J1468*$C$5)/(4*Z1468))*((((1/(AA1468^3))-AA1468)*SIN(V1468))-(((4/(AA1468^5))-(5/(AA1468^3))+AA1468)*SIN(3*V1468))-(2*AC1468*((3/(AA1468^4))-(4/(AA1468^2))+1)*COS(2*V1468))+(2*AC1468*((1/(AA1468^2))-1)))),0)</f>
        <v>151599.93623373852</v>
      </c>
      <c r="AE1468">
        <f>IFERROR(ABS(((J1468*$C$5)/(4*Z1468))*((2*AC1468*((-(3/(AB1468^4)))+(2/(AB1468^2))+1)*SIN(2*X1468))-((1/(AB1468^3))*COS(X1468))+(((4/(AB1468^5))-((3/(AB1468^3))-AB1468))*COS(3*X1468)))),0)</f>
        <v>353492.8124560272</v>
      </c>
      <c r="AF1468">
        <f>MAX($C$8,AD1468)</f>
        <v>400000</v>
      </c>
      <c r="AG1468" s="11">
        <f>MAX(AE1468,$C$3,U1468)</f>
        <v>353492.8124560272</v>
      </c>
      <c r="AH1468" s="11">
        <f t="shared" si="271"/>
        <v>4.5292383465655763E-2</v>
      </c>
      <c r="AI1468" s="11">
        <f>(3*K1468)/($C$2*$C$3*2)</f>
        <v>-1.4999999999999999E-2</v>
      </c>
      <c r="AJ1468">
        <f t="shared" si="264"/>
        <v>0.43118000000000001</v>
      </c>
      <c r="AK1468">
        <f t="shared" si="265"/>
        <v>4.5292383465655763E-2</v>
      </c>
      <c r="AL1468">
        <f>0</f>
        <v>0</v>
      </c>
      <c r="AN1468">
        <f t="shared" si="266"/>
        <v>6.5534546233268347E-7</v>
      </c>
    </row>
    <row r="1469" spans="7:40" x14ac:dyDescent="0.25">
      <c r="G1469">
        <f>G1468+($C$6/1700)</f>
        <v>0.43147058823530404</v>
      </c>
      <c r="H1469" s="7">
        <f t="shared" si="267"/>
        <v>0.43147000000000002</v>
      </c>
      <c r="I1469" s="7">
        <f t="shared" si="272"/>
        <v>1469</v>
      </c>
      <c r="J1469" s="7">
        <f t="shared" si="273"/>
        <v>6.8090000000000241</v>
      </c>
      <c r="K1469" s="7">
        <v>-100</v>
      </c>
      <c r="L1469">
        <f>SQRT(ABS((6*J1469)/($C$2*$C$8)))</f>
        <v>4.5196238781562426E-2</v>
      </c>
      <c r="M1469">
        <f>(3*K1469)/($C$2*$C$3*2)</f>
        <v>-1.4999999999999999E-2</v>
      </c>
      <c r="N1469">
        <f t="shared" si="268"/>
        <v>4.5196238781562426E-2</v>
      </c>
      <c r="O1469">
        <f t="shared" si="269"/>
        <v>9.7979589711327184E-2</v>
      </c>
      <c r="P1469">
        <f t="shared" si="263"/>
        <v>-66377.204848821057</v>
      </c>
      <c r="Q1469">
        <f>0</f>
        <v>0</v>
      </c>
      <c r="R1469" s="12">
        <f>0</f>
        <v>0</v>
      </c>
      <c r="S1469">
        <f>0</f>
        <v>0</v>
      </c>
      <c r="T1469">
        <f>0</f>
        <v>0</v>
      </c>
      <c r="U1469">
        <f>IFERROR($C$3*S1469,0)</f>
        <v>0</v>
      </c>
      <c r="V1469">
        <f>ATAN((M1469/2)/ABS((G1469-$C$7)))</f>
        <v>-9.1799024218177275E-2</v>
      </c>
      <c r="W1469">
        <f>SQRT(((O1469/2))^2+(ABS(G1469-$C$7))^2)</f>
        <v>9.5065539221141887E-2</v>
      </c>
      <c r="X1469">
        <f>0</f>
        <v>0</v>
      </c>
      <c r="Y1469">
        <f>G1469-$C$7</f>
        <v>8.1470588235304064E-2</v>
      </c>
      <c r="Z1469">
        <f t="shared" si="270"/>
        <v>3.8467648732957458E-7</v>
      </c>
      <c r="AA1469">
        <f>W1469/$C$5</f>
        <v>4.753276961057094</v>
      </c>
      <c r="AB1469">
        <f>Y1469/$C$5</f>
        <v>4.073529411765203</v>
      </c>
      <c r="AC1469">
        <f>$C$4/$C$5</f>
        <v>0</v>
      </c>
      <c r="AD1469">
        <f>IFERROR(ABS(((J1469*$C$5)/(4*Z1469))*((((1/(AA1469^3))-AA1469)*SIN(V1469))-(((4/(AA1469^5))-(5/(AA1469^3))+AA1469)*SIN(3*V1469))-(2*AC1469*((3/(AA1469^4))-(4/(AA1469^2))+1)*COS(2*V1469))+(2*AC1469*((1/(AA1469^2))-1)))),0)</f>
        <v>151802.19766392905</v>
      </c>
      <c r="AE1469">
        <f>IFERROR(ABS(((J1469*$C$5)/(4*Z1469))*((2*AC1469*((-(3/(AB1469^4)))+(2/(AB1469^2))+1)*SIN(2*X1469))-((1/(AB1469^3))*COS(X1469))+(((4/(AB1469^5))-((3/(AB1469^3))-AB1469))*COS(3*X1469)))),0)</f>
        <v>355597.6756187334</v>
      </c>
      <c r="AF1469">
        <f>MAX($C$8,AD1469)</f>
        <v>400000</v>
      </c>
      <c r="AG1469" s="11">
        <f>MAX(AE1469,$C$3,U1469)</f>
        <v>355597.6756187334</v>
      </c>
      <c r="AH1469" s="11">
        <f t="shared" si="271"/>
        <v>4.5196238781562426E-2</v>
      </c>
      <c r="AI1469" s="11">
        <f>(3*K1469)/($C$2*$C$3*2)</f>
        <v>-1.4999999999999999E-2</v>
      </c>
      <c r="AJ1469">
        <f t="shared" si="264"/>
        <v>0.43147000000000002</v>
      </c>
      <c r="AK1469">
        <f t="shared" si="265"/>
        <v>4.5196238781562426E-2</v>
      </c>
      <c r="AL1469">
        <f>0</f>
        <v>0</v>
      </c>
      <c r="AN1469">
        <f t="shared" si="266"/>
        <v>6.5394839245912584E-7</v>
      </c>
    </row>
    <row r="1470" spans="7:40" x14ac:dyDescent="0.25">
      <c r="G1470">
        <f>G1469+($C$6/1700)</f>
        <v>0.43176470588236288</v>
      </c>
      <c r="H1470" s="7">
        <f t="shared" si="267"/>
        <v>0.43175999999999998</v>
      </c>
      <c r="I1470" s="7">
        <f t="shared" si="272"/>
        <v>1470</v>
      </c>
      <c r="J1470" s="7">
        <f t="shared" si="273"/>
        <v>6.7800000000000287</v>
      </c>
      <c r="K1470" s="7">
        <v>-100</v>
      </c>
      <c r="L1470">
        <f>SQRT(ABS((6*J1470)/($C$2*$C$8)))</f>
        <v>4.5099889135118816E-2</v>
      </c>
      <c r="M1470">
        <f>(3*K1470)/($C$2*$C$3*2)</f>
        <v>-1.4999999999999999E-2</v>
      </c>
      <c r="N1470">
        <f t="shared" si="268"/>
        <v>4.5099889135118816E-2</v>
      </c>
      <c r="O1470">
        <f t="shared" si="269"/>
        <v>9.7979589711327184E-2</v>
      </c>
      <c r="P1470">
        <f t="shared" si="263"/>
        <v>-66519.010523773788</v>
      </c>
      <c r="Q1470">
        <f>0</f>
        <v>0</v>
      </c>
      <c r="R1470" s="12">
        <f>0</f>
        <v>0</v>
      </c>
      <c r="S1470">
        <f>0</f>
        <v>0</v>
      </c>
      <c r="T1470">
        <f>0</f>
        <v>0</v>
      </c>
      <c r="U1470">
        <f>IFERROR($C$3*S1470,0)</f>
        <v>0</v>
      </c>
      <c r="V1470">
        <f>ATAN((M1470/2)/ABS((G1470-$C$7)))</f>
        <v>-9.1470654008651758E-2</v>
      </c>
      <c r="W1470">
        <f>SQRT(((O1470/2))^2+(ABS(G1470-$C$7))^2)</f>
        <v>9.5317716758372431E-2</v>
      </c>
      <c r="X1470">
        <f>0</f>
        <v>0</v>
      </c>
      <c r="Y1470">
        <f>G1470-$C$7</f>
        <v>8.1764705882362898E-2</v>
      </c>
      <c r="Z1470">
        <f t="shared" si="270"/>
        <v>3.8222156042013346E-7</v>
      </c>
      <c r="AA1470">
        <f>W1470/$C$5</f>
        <v>4.7658858379186215</v>
      </c>
      <c r="AB1470">
        <f>Y1470/$C$5</f>
        <v>4.088235294118145</v>
      </c>
      <c r="AC1470">
        <f>$C$4/$C$5</f>
        <v>0</v>
      </c>
      <c r="AD1470">
        <f>IFERROR(ABS(((J1470*$C$5)/(4*Z1470))*((((1/(AA1470^3))-AA1470)*SIN(V1470))-(((4/(AA1470^5))-(5/(AA1470^3))+AA1470)*SIN(3*V1470))-(2*AC1470*((3/(AA1470^4))-(4/(AA1470^2))+1)*COS(2*V1470))+(2*AC1470*((1/(AA1470^2))-1)))),0)</f>
        <v>152007.11203181796</v>
      </c>
      <c r="AE1470">
        <f>IFERROR(ABS(((J1470*$C$5)/(4*Z1470))*((2*AC1470*((-(3/(AB1470^4)))+(2/(AB1470^2))+1)*SIN(2*X1470))-((1/(AB1470^3))*COS(X1470))+(((4/(AB1470^5))-((3/(AB1470^3))-AB1470))*COS(3*X1470)))),0)</f>
        <v>357712.44158758386</v>
      </c>
      <c r="AF1470">
        <f>MAX($C$8,AD1470)</f>
        <v>400000</v>
      </c>
      <c r="AG1470" s="11">
        <f>MAX(AE1470,$C$3,U1470)</f>
        <v>357712.44158758386</v>
      </c>
      <c r="AH1470" s="11">
        <f t="shared" si="271"/>
        <v>4.5099889135118816E-2</v>
      </c>
      <c r="AI1470" s="11">
        <f>(3*K1470)/($C$2*$C$3*2)</f>
        <v>-1.4999999999999999E-2</v>
      </c>
      <c r="AJ1470">
        <f t="shared" si="264"/>
        <v>0.43175999999999998</v>
      </c>
      <c r="AK1470">
        <f t="shared" si="265"/>
        <v>4.5099889135118816E-2</v>
      </c>
      <c r="AL1470">
        <f>0</f>
        <v>0</v>
      </c>
      <c r="AN1470">
        <f t="shared" si="266"/>
        <v>6.7500000000005198E-7</v>
      </c>
    </row>
    <row r="1471" spans="7:40" x14ac:dyDescent="0.25">
      <c r="G1471">
        <f>G1470+($C$6/1700)</f>
        <v>0.43205882352942171</v>
      </c>
      <c r="H1471" s="7">
        <f t="shared" si="267"/>
        <v>0.43206</v>
      </c>
      <c r="I1471" s="7">
        <f t="shared" si="272"/>
        <v>1471</v>
      </c>
      <c r="J1471" s="7">
        <f t="shared" si="273"/>
        <v>6.7500000000000266</v>
      </c>
      <c r="K1471" s="7">
        <v>-100</v>
      </c>
      <c r="L1471">
        <f>SQRT(ABS((6*J1471)/($C$2*$C$8)))</f>
        <v>4.5000000000000089E-2</v>
      </c>
      <c r="M1471">
        <f>(3*K1471)/($C$2*$C$3*2)</f>
        <v>-1.4999999999999999E-2</v>
      </c>
      <c r="N1471">
        <f t="shared" si="268"/>
        <v>4.5000000000000089E-2</v>
      </c>
      <c r="O1471">
        <f t="shared" si="269"/>
        <v>9.7979589711327184E-2</v>
      </c>
      <c r="P1471">
        <f t="shared" si="263"/>
        <v>-66666.666666666526</v>
      </c>
      <c r="Q1471">
        <f>0</f>
        <v>0</v>
      </c>
      <c r="R1471" s="12">
        <f>0</f>
        <v>0</v>
      </c>
      <c r="S1471">
        <f>0</f>
        <v>0</v>
      </c>
      <c r="T1471">
        <f>0</f>
        <v>0</v>
      </c>
      <c r="U1471">
        <f>IFERROR($C$3*S1471,0)</f>
        <v>0</v>
      </c>
      <c r="V1471">
        <f>ATAN((M1471/2)/ABS((G1471-$C$7)))</f>
        <v>-9.1144618137078567E-2</v>
      </c>
      <c r="W1471">
        <f>SQRT(((O1471/2))^2+(ABS(G1471-$C$7))^2)</f>
        <v>9.5570134032723741E-2</v>
      </c>
      <c r="X1471">
        <f>0</f>
        <v>0</v>
      </c>
      <c r="Y1471">
        <f>G1471-$C$7</f>
        <v>8.2058823529421732E-2</v>
      </c>
      <c r="Z1471">
        <f t="shared" si="270"/>
        <v>3.7968750000000229E-7</v>
      </c>
      <c r="AA1471">
        <f>W1471/$C$5</f>
        <v>4.7785067016361866</v>
      </c>
      <c r="AB1471">
        <f>Y1471/$C$5</f>
        <v>4.1029411764710861</v>
      </c>
      <c r="AC1471">
        <f>$C$4/$C$5</f>
        <v>0</v>
      </c>
      <c r="AD1471">
        <f>IFERROR(ABS(((J1471*$C$5)/(4*Z1471))*((((1/(AA1471^3))-AA1471)*SIN(V1471))-(((4/(AA1471^5))-(5/(AA1471^3))+AA1471)*SIN(3*V1471))-(2*AC1471*((3/(AA1471^4))-(4/(AA1471^2))+1)*COS(2*V1471))+(2*AC1471*((1/(AA1471^2))-1)))),0)</f>
        <v>152225.96524143993</v>
      </c>
      <c r="AE1471">
        <f>IFERROR(ABS(((J1471*$C$5)/(4*Z1471))*((2*AC1471*((-(3/(AB1471^4)))+(2/(AB1471^2))+1)*SIN(2*X1471))-((1/(AB1471^3))*COS(X1471))+(((4/(AB1471^5))-((3/(AB1471^3))-AB1471))*COS(3*X1471)))),0)</f>
        <v>359863.87861118338</v>
      </c>
      <c r="AF1471">
        <f>MAX($C$8,AD1471)</f>
        <v>400000</v>
      </c>
      <c r="AG1471" s="11">
        <f>MAX(AE1471,$C$3,U1471)</f>
        <v>359863.87861118338</v>
      </c>
      <c r="AH1471" s="11">
        <f t="shared" si="271"/>
        <v>4.5000000000000089E-2</v>
      </c>
      <c r="AI1471" s="11">
        <f>(3*K1471)/($C$2*$C$3*2)</f>
        <v>-1.4999999999999999E-2</v>
      </c>
      <c r="AJ1471">
        <f t="shared" si="264"/>
        <v>0.43206</v>
      </c>
      <c r="AK1471">
        <f t="shared" si="265"/>
        <v>4.5000000000000089E-2</v>
      </c>
      <c r="AL1471">
        <f>0</f>
        <v>0</v>
      </c>
      <c r="AN1471">
        <f t="shared" si="266"/>
        <v>6.5109682459680154E-7</v>
      </c>
    </row>
    <row r="1472" spans="7:40" x14ac:dyDescent="0.25">
      <c r="G1472">
        <f>G1471+($C$6/1700)</f>
        <v>0.43235294117648054</v>
      </c>
      <c r="H1472" s="7">
        <f t="shared" si="267"/>
        <v>0.43235000000000001</v>
      </c>
      <c r="I1472" s="7">
        <f t="shared" si="272"/>
        <v>1472</v>
      </c>
      <c r="J1472" s="7">
        <f t="shared" si="273"/>
        <v>6.721000000000025</v>
      </c>
      <c r="K1472" s="7">
        <v>-100</v>
      </c>
      <c r="L1472">
        <f>SQRT(ABS((6*J1472)/($C$2*$C$8)))</f>
        <v>4.4903229282536102E-2</v>
      </c>
      <c r="M1472">
        <f>(3*K1472)/($C$2*$C$3*2)</f>
        <v>-1.4999999999999999E-2</v>
      </c>
      <c r="N1472">
        <f t="shared" si="268"/>
        <v>4.4903229282536102E-2</v>
      </c>
      <c r="O1472">
        <f t="shared" si="269"/>
        <v>9.7979589711327184E-2</v>
      </c>
      <c r="P1472">
        <f t="shared" si="263"/>
        <v>-66810.339655610675</v>
      </c>
      <c r="Q1472">
        <f>0</f>
        <v>0</v>
      </c>
      <c r="R1472" s="12">
        <f>0</f>
        <v>0</v>
      </c>
      <c r="S1472">
        <f>0</f>
        <v>0</v>
      </c>
      <c r="T1472">
        <f>0</f>
        <v>0</v>
      </c>
      <c r="U1472">
        <f>IFERROR($C$3*S1472,0)</f>
        <v>0</v>
      </c>
      <c r="V1472">
        <f>ATAN((M1472/2)/ABS((G1472-$C$7)))</f>
        <v>-9.0820891868478359E-2</v>
      </c>
      <c r="W1472">
        <f>SQRT(((O1472/2))^2+(ABS(G1472-$C$7))^2)</f>
        <v>9.5822789149642637E-2</v>
      </c>
      <c r="X1472">
        <f>0</f>
        <v>0</v>
      </c>
      <c r="Y1472">
        <f>G1472-$C$7</f>
        <v>8.2352941176480565E-2</v>
      </c>
      <c r="Z1472">
        <f t="shared" si="270"/>
        <v>3.7724325500990786E-7</v>
      </c>
      <c r="AA1472">
        <f>W1472/$C$5</f>
        <v>4.7911394574821315</v>
      </c>
      <c r="AB1472">
        <f>Y1472/$C$5</f>
        <v>4.1176470588240282</v>
      </c>
      <c r="AC1472">
        <f>$C$4/$C$5</f>
        <v>0</v>
      </c>
      <c r="AD1472">
        <f>IFERROR(ABS(((J1472*$C$5)/(4*Z1472))*((((1/(AA1472^3))-AA1472)*SIN(V1472))-(((4/(AA1472^5))-(5/(AA1472^3))+AA1472)*SIN(3*V1472))-(2*AC1472*((3/(AA1472^4))-(4/(AA1472^2))+1)*COS(2*V1472))+(2*AC1472*((1/(AA1472^2))-1)))),0)</f>
        <v>152436.28368559128</v>
      </c>
      <c r="AE1472">
        <f>IFERROR(ABS(((J1472*$C$5)/(4*Z1472))*((2*AC1472*((-(3/(AB1472^4)))+(2/(AB1472^2))+1)*SIN(2*X1472))-((1/(AB1472^3))*COS(X1472))+(((4/(AB1472^5))-((3/(AB1472^3))-AB1472))*COS(3*X1472)))),0)</f>
        <v>361999.0692888773</v>
      </c>
      <c r="AF1472">
        <f>MAX($C$8,AD1472)</f>
        <v>400000</v>
      </c>
      <c r="AG1472" s="11">
        <f>MAX(AE1472,$C$3,U1472)</f>
        <v>361999.0692888773</v>
      </c>
      <c r="AH1472" s="11">
        <f t="shared" si="271"/>
        <v>4.4903229282536102E-2</v>
      </c>
      <c r="AI1472" s="11">
        <f>(3*K1472)/($C$2*$C$3*2)</f>
        <v>-1.4999999999999999E-2</v>
      </c>
      <c r="AJ1472">
        <f t="shared" si="264"/>
        <v>0.43235000000000001</v>
      </c>
      <c r="AK1472">
        <f t="shared" si="265"/>
        <v>4.4903229282536102E-2</v>
      </c>
      <c r="AL1472">
        <f>0</f>
        <v>0</v>
      </c>
      <c r="AN1472">
        <f t="shared" si="266"/>
        <v>6.7204352537607448E-7</v>
      </c>
    </row>
    <row r="1473" spans="7:40" x14ac:dyDescent="0.25">
      <c r="G1473">
        <f>G1472+($C$6/1700)</f>
        <v>0.43264705882353938</v>
      </c>
      <c r="H1473" s="7">
        <f t="shared" si="267"/>
        <v>0.43264999999999998</v>
      </c>
      <c r="I1473" s="7">
        <f t="shared" si="272"/>
        <v>1473</v>
      </c>
      <c r="J1473" s="7">
        <f t="shared" si="273"/>
        <v>6.6910000000000283</v>
      </c>
      <c r="K1473" s="7">
        <v>-100</v>
      </c>
      <c r="L1473">
        <f>SQRT(ABS((6*J1473)/($C$2*$C$8)))</f>
        <v>4.4802901691743231E-2</v>
      </c>
      <c r="M1473">
        <f>(3*K1473)/($C$2*$C$3*2)</f>
        <v>-1.4999999999999999E-2</v>
      </c>
      <c r="N1473">
        <f t="shared" si="268"/>
        <v>4.4802901691743231E-2</v>
      </c>
      <c r="O1473">
        <f t="shared" si="269"/>
        <v>9.7979589711327184E-2</v>
      </c>
      <c r="P1473">
        <f t="shared" si="263"/>
        <v>-66959.948724769143</v>
      </c>
      <c r="Q1473">
        <f>0</f>
        <v>0</v>
      </c>
      <c r="R1473" s="12">
        <f>0</f>
        <v>0</v>
      </c>
      <c r="S1473">
        <f>0</f>
        <v>0</v>
      </c>
      <c r="T1473">
        <f>0</f>
        <v>0</v>
      </c>
      <c r="U1473">
        <f>IFERROR($C$3*S1473,0)</f>
        <v>0</v>
      </c>
      <c r="V1473">
        <f>ATAN((M1473/2)/ABS((G1473-$C$7)))</f>
        <v>-9.0499450815138202E-2</v>
      </c>
      <c r="W1473">
        <f>SQRT(((O1473/2))^2+(ABS(G1473-$C$7))^2)</f>
        <v>9.6075680232728958E-2</v>
      </c>
      <c r="X1473">
        <f>0</f>
        <v>0</v>
      </c>
      <c r="Y1473">
        <f>G1473-$C$7</f>
        <v>8.2647058823539399E-2</v>
      </c>
      <c r="Z1473">
        <f t="shared" si="270"/>
        <v>3.7472026902431898E-7</v>
      </c>
      <c r="AA1473">
        <f>W1473/$C$5</f>
        <v>4.8037840116364476</v>
      </c>
      <c r="AB1473">
        <f>Y1473/$C$5</f>
        <v>4.1323529411769702</v>
      </c>
      <c r="AC1473">
        <f>$C$4/$C$5</f>
        <v>0</v>
      </c>
      <c r="AD1473">
        <f>IFERROR(ABS(((J1473*$C$5)/(4*Z1473))*((((1/(AA1473^3))-AA1473)*SIN(V1473))-(((4/(AA1473^5))-(5/(AA1473^3))+AA1473)*SIN(3*V1473))-(2*AC1473*((3/(AA1473^4))-(4/(AA1473^2))+1)*COS(2*V1473))+(2*AC1473*((1/(AA1473^2))-1)))),0)</f>
        <v>152660.69724694244</v>
      </c>
      <c r="AE1473">
        <f>IFERROR(ABS(((J1473*$C$5)/(4*Z1473))*((2*AC1473*((-(3/(AB1473^4)))+(2/(AB1473^2))+1)*SIN(2*X1473))-((1/(AB1473^3))*COS(X1473))+(((4/(AB1473^5))-((3/(AB1473^3))-AB1473))*COS(3*X1473)))),0)</f>
        <v>364171.72451553104</v>
      </c>
      <c r="AF1473">
        <f>MAX($C$8,AD1473)</f>
        <v>400000</v>
      </c>
      <c r="AG1473" s="11">
        <f>MAX(AE1473,$C$3,U1473)</f>
        <v>364171.72451553104</v>
      </c>
      <c r="AH1473" s="11">
        <f t="shared" si="271"/>
        <v>4.4802901691743231E-2</v>
      </c>
      <c r="AI1473" s="11">
        <f>(3*K1473)/($C$2*$C$3*2)</f>
        <v>-1.4999999999999999E-2</v>
      </c>
      <c r="AJ1473">
        <f t="shared" si="264"/>
        <v>0.43264999999999998</v>
      </c>
      <c r="AK1473">
        <f t="shared" si="265"/>
        <v>4.4802901691743231E-2</v>
      </c>
      <c r="AL1473">
        <f>0</f>
        <v>0</v>
      </c>
      <c r="AN1473">
        <f t="shared" si="266"/>
        <v>6.4823271284318717E-7</v>
      </c>
    </row>
    <row r="1474" spans="7:40" x14ac:dyDescent="0.25">
      <c r="G1474">
        <f>G1473+($C$6/1700)</f>
        <v>0.43294117647059821</v>
      </c>
      <c r="H1474" s="7">
        <f t="shared" si="267"/>
        <v>0.43293999999999999</v>
      </c>
      <c r="I1474" s="7">
        <f t="shared" si="272"/>
        <v>1474</v>
      </c>
      <c r="J1474" s="7">
        <f t="shared" si="273"/>
        <v>6.6620000000000275</v>
      </c>
      <c r="K1474" s="7">
        <v>-100</v>
      </c>
      <c r="L1474">
        <f>SQRT(ABS((6*J1474)/($C$2*$C$8)))</f>
        <v>4.4705704334010984E-2</v>
      </c>
      <c r="M1474">
        <f>(3*K1474)/($C$2*$C$3*2)</f>
        <v>-1.4999999999999999E-2</v>
      </c>
      <c r="N1474">
        <f t="shared" si="268"/>
        <v>4.4705704334010984E-2</v>
      </c>
      <c r="O1474">
        <f t="shared" si="269"/>
        <v>9.7979589711327184E-2</v>
      </c>
      <c r="P1474">
        <f t="shared" ref="P1474:P1537" si="274">(3/2)*K1474/($C$2*(N1474-(2*T1474)))</f>
        <v>-67105.530372276771</v>
      </c>
      <c r="Q1474">
        <f>0</f>
        <v>0</v>
      </c>
      <c r="R1474" s="12">
        <f>0</f>
        <v>0</v>
      </c>
      <c r="S1474">
        <f>0</f>
        <v>0</v>
      </c>
      <c r="T1474">
        <f>0</f>
        <v>0</v>
      </c>
      <c r="U1474">
        <f>IFERROR($C$3*S1474,0)</f>
        <v>0</v>
      </c>
      <c r="V1474">
        <f>ATAN((M1474/2)/ABS((G1474-$C$7)))</f>
        <v>-9.0180270930555528E-2</v>
      </c>
      <c r="W1474">
        <f>SQRT(((O1474/2))^2+(ABS(G1474-$C$7))^2)</f>
        <v>9.6328805423543593E-2</v>
      </c>
      <c r="X1474">
        <f>0</f>
        <v>0</v>
      </c>
      <c r="Y1474">
        <f>G1474-$C$7</f>
        <v>8.2941176470598232E-2</v>
      </c>
      <c r="Z1474">
        <f t="shared" si="270"/>
        <v>3.7228675284147803E-7</v>
      </c>
      <c r="AA1474">
        <f>W1474/$C$5</f>
        <v>4.8164402711771794</v>
      </c>
      <c r="AB1474">
        <f>Y1474/$C$5</f>
        <v>4.1470588235299113</v>
      </c>
      <c r="AC1474">
        <f>$C$4/$C$5</f>
        <v>0</v>
      </c>
      <c r="AD1474">
        <f>IFERROR(ABS(((J1474*$C$5)/(4*Z1474))*((((1/(AA1474^3))-AA1474)*SIN(V1474))-(((4/(AA1474^5))-(5/(AA1474^3))+AA1474)*SIN(3*V1474))-(2*AC1474*((3/(AA1474^4))-(4/(AA1474^2))+1)*COS(2*V1474))+(2*AC1474*((1/(AA1474^2))-1)))),0)</f>
        <v>152876.4709827452</v>
      </c>
      <c r="AE1474">
        <f>IFERROR(ABS(((J1474*$C$5)/(4*Z1474))*((2*AC1474*((-(3/(AB1474^4)))+(2/(AB1474^2))+1)*SIN(2*X1474))-((1/(AB1474^3))*COS(X1474))+(((4/(AB1474^5))-((3/(AB1474^3))-AB1474))*COS(3*X1474)))),0)</f>
        <v>366327.82249760907</v>
      </c>
      <c r="AF1474">
        <f>MAX($C$8,AD1474)</f>
        <v>400000</v>
      </c>
      <c r="AG1474" s="11">
        <f>MAX(AE1474,$C$3,U1474)</f>
        <v>366327.82249760907</v>
      </c>
      <c r="AH1474" s="11">
        <f t="shared" si="271"/>
        <v>4.4705704334010984E-2</v>
      </c>
      <c r="AI1474" s="11">
        <f>(3*K1474)/($C$2*$C$3*2)</f>
        <v>-1.4999999999999999E-2</v>
      </c>
      <c r="AJ1474">
        <f t="shared" ref="AJ1474:AJ1537" si="275">H1474</f>
        <v>0.43293999999999999</v>
      </c>
      <c r="AK1474">
        <f t="shared" ref="AK1474:AK1537" si="276">N1474</f>
        <v>4.4705704334010984E-2</v>
      </c>
      <c r="AL1474">
        <f>0</f>
        <v>0</v>
      </c>
      <c r="AN1474">
        <f t="shared" ref="AN1474:AN1537" si="277">(H1475-H1474)*((N1475))*$C$2</f>
        <v>6.6907398694021033E-7</v>
      </c>
    </row>
    <row r="1475" spans="7:40" x14ac:dyDescent="0.25">
      <c r="G1475">
        <f>G1474+($C$6/1700)</f>
        <v>0.43323529411765704</v>
      </c>
      <c r="H1475" s="7">
        <f t="shared" ref="H1475:H1538" si="278">VALUE(ROUND(G1475,5))</f>
        <v>0.43324000000000001</v>
      </c>
      <c r="I1475" s="7">
        <f t="shared" si="272"/>
        <v>1475</v>
      </c>
      <c r="J1475" s="7">
        <f t="shared" si="273"/>
        <v>6.6320000000000254</v>
      </c>
      <c r="K1475" s="7">
        <v>-100</v>
      </c>
      <c r="L1475">
        <f>SQRT(ABS((6*J1475)/($C$2*$C$8)))</f>
        <v>4.4604932462677348E-2</v>
      </c>
      <c r="M1475">
        <f>(3*K1475)/($C$2*$C$3*2)</f>
        <v>-1.4999999999999999E-2</v>
      </c>
      <c r="N1475">
        <f t="shared" ref="N1475:N1538" si="279">MAX(ABS(L1475),ABS(M1475))</f>
        <v>4.4604932462677348E-2</v>
      </c>
      <c r="O1475">
        <f t="shared" ref="O1475:O1538" si="280">MAX($N$2:$N$1702)</f>
        <v>9.7979589711327184E-2</v>
      </c>
      <c r="P1475">
        <f t="shared" si="274"/>
        <v>-67257.135800176693</v>
      </c>
      <c r="Q1475">
        <f>0</f>
        <v>0</v>
      </c>
      <c r="R1475" s="12">
        <f>0</f>
        <v>0</v>
      </c>
      <c r="S1475">
        <f>0</f>
        <v>0</v>
      </c>
      <c r="T1475">
        <f>0</f>
        <v>0</v>
      </c>
      <c r="U1475">
        <f>IFERROR($C$3*S1475,0)</f>
        <v>0</v>
      </c>
      <c r="V1475">
        <f>ATAN((M1475/2)/ABS((G1475-$C$7)))</f>
        <v>-8.9863328503507922E-2</v>
      </c>
      <c r="W1475">
        <f>SQRT(((O1475/2))^2+(ABS(G1475-$C$7))^2)</f>
        <v>9.6582162881418632E-2</v>
      </c>
      <c r="X1475">
        <f>0</f>
        <v>0</v>
      </c>
      <c r="Y1475">
        <f>G1475-$C$7</f>
        <v>8.3235294117657066E-2</v>
      </c>
      <c r="Z1475">
        <f t="shared" ref="Z1475:Z1538" si="281">(1/12)*$C$2*(N1475^3)</f>
        <v>3.6977489011559661E-7</v>
      </c>
      <c r="AA1475">
        <f>W1475/$C$5</f>
        <v>4.8291081440709318</v>
      </c>
      <c r="AB1475">
        <f>Y1475/$C$5</f>
        <v>4.1617647058828533</v>
      </c>
      <c r="AC1475">
        <f>$C$4/$C$5</f>
        <v>0</v>
      </c>
      <c r="AD1475">
        <f>IFERROR(ABS(((J1475*$C$5)/(4*Z1475))*((((1/(AA1475^3))-AA1475)*SIN(V1475))-(((4/(AA1475^5))-(5/(AA1475^3))+AA1475)*SIN(3*V1475))-(2*AC1475*((3/(AA1475^4))-(4/(AA1475^2))+1)*COS(2*V1475))+(2*AC1475*((1/(AA1475^2))-1)))),0)</f>
        <v>153106.50110675188</v>
      </c>
      <c r="AE1475">
        <f>IFERROR(ABS(((J1475*$C$5)/(4*Z1475))*((2*AC1475*((-(3/(AB1475^4)))+(2/(AB1475^2))+1)*SIN(2*X1475))-((1/(AB1475^3))*COS(X1475))+(((4/(AB1475^5))-((3/(AB1475^3))-AB1475))*COS(3*X1475)))),0)</f>
        <v>368522.19770577032</v>
      </c>
      <c r="AF1475">
        <f>MAX($C$8,AD1475)</f>
        <v>400000</v>
      </c>
      <c r="AG1475" s="11">
        <f>MAX(AE1475,$C$3,U1475)</f>
        <v>368522.19770577032</v>
      </c>
      <c r="AH1475" s="11">
        <f t="shared" ref="AH1475:AH1538" si="282">SQRT(ABS((6*J1475)/($C$2*AF1475)))</f>
        <v>4.4604932462677348E-2</v>
      </c>
      <c r="AI1475" s="11">
        <f>(3*K1475)/($C$2*$C$3*2)</f>
        <v>-1.4999999999999999E-2</v>
      </c>
      <c r="AJ1475">
        <f t="shared" si="275"/>
        <v>0.43324000000000001</v>
      </c>
      <c r="AK1475">
        <f t="shared" si="276"/>
        <v>4.4604932462677348E-2</v>
      </c>
      <c r="AL1475">
        <f>0</f>
        <v>0</v>
      </c>
      <c r="AN1475">
        <f t="shared" si="277"/>
        <v>6.4535589018776102E-7</v>
      </c>
    </row>
    <row r="1476" spans="7:40" x14ac:dyDescent="0.25">
      <c r="G1476">
        <f>G1475+($C$6/1700)</f>
        <v>0.43352941176471588</v>
      </c>
      <c r="H1476" s="7">
        <f t="shared" si="278"/>
        <v>0.43353000000000003</v>
      </c>
      <c r="I1476" s="7">
        <f t="shared" ref="I1476:I1539" si="283">I1475+1</f>
        <v>1476</v>
      </c>
      <c r="J1476" s="7">
        <f t="shared" ref="J1476:J1539" si="284">K1476*(H1476-H1475)+J1475</f>
        <v>6.6030000000000246</v>
      </c>
      <c r="K1476" s="7">
        <v>-100</v>
      </c>
      <c r="L1476">
        <f>SQRT(ABS((6*J1476)/($C$2*$C$8)))</f>
        <v>4.4507302771567808E-2</v>
      </c>
      <c r="M1476">
        <f>(3*K1476)/($C$2*$C$3*2)</f>
        <v>-1.4999999999999999E-2</v>
      </c>
      <c r="N1476">
        <f t="shared" si="279"/>
        <v>4.4507302771567808E-2</v>
      </c>
      <c r="O1476">
        <f t="shared" si="280"/>
        <v>9.7979589711327184E-2</v>
      </c>
      <c r="P1476">
        <f t="shared" si="274"/>
        <v>-67404.668743855276</v>
      </c>
      <c r="Q1476">
        <f>0</f>
        <v>0</v>
      </c>
      <c r="R1476" s="12">
        <f>0</f>
        <v>0</v>
      </c>
      <c r="S1476">
        <f>0</f>
        <v>0</v>
      </c>
      <c r="T1476">
        <f>0</f>
        <v>0</v>
      </c>
      <c r="U1476">
        <f>IFERROR($C$3*S1476,0)</f>
        <v>0</v>
      </c>
      <c r="V1476">
        <f>ATAN((M1476/2)/ABS((G1476-$C$7)))</f>
        <v>-8.954860015224593E-2</v>
      </c>
      <c r="W1476">
        <f>SQRT(((O1476/2))^2+(ABS(G1476-$C$7))^2)</f>
        <v>9.6835750783269406E-2</v>
      </c>
      <c r="X1476">
        <f>0</f>
        <v>0</v>
      </c>
      <c r="Y1476">
        <f>G1476-$C$7</f>
        <v>8.35294117647159E-2</v>
      </c>
      <c r="Z1476">
        <f t="shared" si="281"/>
        <v>3.673521502508292E-7</v>
      </c>
      <c r="AA1476">
        <f>W1476/$C$5</f>
        <v>4.8417875391634704</v>
      </c>
      <c r="AB1476">
        <f>Y1476/$C$5</f>
        <v>4.1764705882357953</v>
      </c>
      <c r="AC1476">
        <f>$C$4/$C$5</f>
        <v>0</v>
      </c>
      <c r="AD1476">
        <f>IFERROR(ABS(((J1476*$C$5)/(4*Z1476))*((((1/(AA1476^3))-AA1476)*SIN(V1476))-(((4/(AA1476^5))-(5/(AA1476^3))+AA1476)*SIN(3*V1476))-(2*AC1476*((3/(AA1476^4))-(4/(AA1476^2))+1)*COS(2*V1476))+(2*AC1476*((1/(AA1476^2))-1)))),0)</f>
        <v>153327.78504162343</v>
      </c>
      <c r="AE1476">
        <f>IFERROR(ABS(((J1476*$C$5)/(4*Z1476))*((2*AC1476*((-(3/(AB1476^4)))+(2/(AB1476^2))+1)*SIN(2*X1476))-((1/(AB1476^3))*COS(X1476))+(((4/(AB1476^5))-((3/(AB1476^3))-AB1476))*COS(3*X1476)))),0)</f>
        <v>370699.69806551788</v>
      </c>
      <c r="AF1476">
        <f>MAX($C$8,AD1476)</f>
        <v>400000</v>
      </c>
      <c r="AG1476" s="11">
        <f>MAX(AE1476,$C$3,U1476)</f>
        <v>370699.69806551788</v>
      </c>
      <c r="AH1476" s="11">
        <f t="shared" si="282"/>
        <v>4.4507302771567808E-2</v>
      </c>
      <c r="AI1476" s="11">
        <f>(3*K1476)/($C$2*$C$3*2)</f>
        <v>-1.4999999999999999E-2</v>
      </c>
      <c r="AJ1476">
        <f t="shared" si="275"/>
        <v>0.43353000000000003</v>
      </c>
      <c r="AK1476">
        <f t="shared" si="276"/>
        <v>4.4507302771567808E-2</v>
      </c>
      <c r="AL1476">
        <f>0</f>
        <v>0</v>
      </c>
      <c r="AN1476">
        <f t="shared" si="277"/>
        <v>6.439371475539198E-7</v>
      </c>
    </row>
    <row r="1477" spans="7:40" x14ac:dyDescent="0.25">
      <c r="G1477">
        <f>G1476+($C$6/1700)</f>
        <v>0.43382352941177471</v>
      </c>
      <c r="H1477" s="7">
        <f t="shared" si="278"/>
        <v>0.43381999999999998</v>
      </c>
      <c r="I1477" s="7">
        <f t="shared" si="283"/>
        <v>1477</v>
      </c>
      <c r="J1477" s="7">
        <f t="shared" si="284"/>
        <v>6.5740000000000292</v>
      </c>
      <c r="K1477" s="7">
        <v>-100</v>
      </c>
      <c r="L1477">
        <f>SQRT(ABS((6*J1477)/($C$2*$C$8)))</f>
        <v>4.440945845200106E-2</v>
      </c>
      <c r="M1477">
        <f>(3*K1477)/($C$2*$C$3*2)</f>
        <v>-1.4999999999999999E-2</v>
      </c>
      <c r="N1477">
        <f t="shared" si="279"/>
        <v>4.440945845200106E-2</v>
      </c>
      <c r="O1477">
        <f t="shared" si="280"/>
        <v>9.7979589711327184E-2</v>
      </c>
      <c r="P1477">
        <f t="shared" si="274"/>
        <v>-67553.176836022016</v>
      </c>
      <c r="Q1477">
        <f>0</f>
        <v>0</v>
      </c>
      <c r="R1477" s="12">
        <f>0</f>
        <v>0</v>
      </c>
      <c r="S1477">
        <f>0</f>
        <v>0</v>
      </c>
      <c r="T1477">
        <f>0</f>
        <v>0</v>
      </c>
      <c r="U1477">
        <f>IFERROR($C$3*S1477,0)</f>
        <v>0</v>
      </c>
      <c r="V1477">
        <f>ATAN((M1477/2)/ABS((G1477-$C$7)))</f>
        <v>-8.923606281880575E-2</v>
      </c>
      <c r="W1477">
        <f>SQRT(((O1477/2))^2+(ABS(G1477-$C$7))^2)</f>
        <v>9.7089567323408468E-2</v>
      </c>
      <c r="X1477">
        <f>0</f>
        <v>0</v>
      </c>
      <c r="Y1477">
        <f>G1477-$C$7</f>
        <v>8.3823529411774733E-2</v>
      </c>
      <c r="Z1477">
        <f t="shared" si="281"/>
        <v>3.6493472482932033E-7</v>
      </c>
      <c r="AA1477">
        <f>W1477/$C$5</f>
        <v>4.8544783661704232</v>
      </c>
      <c r="AB1477">
        <f>Y1477/$C$5</f>
        <v>4.1911764705887364</v>
      </c>
      <c r="AC1477">
        <f>$C$4/$C$5</f>
        <v>0</v>
      </c>
      <c r="AD1477">
        <f>IFERROR(ABS(((J1477*$C$5)/(4*Z1477))*((((1/(AA1477^3))-AA1477)*SIN(V1477))-(((4/(AA1477^5))-(5/(AA1477^3))+AA1477)*SIN(3*V1477))-(2*AC1477*((3/(AA1477^4))-(4/(AA1477^2))+1)*COS(2*V1477))+(2*AC1477*((1/(AA1477^2))-1)))),0)</f>
        <v>153551.81170901837</v>
      </c>
      <c r="AE1477">
        <f>IFERROR(ABS(((J1477*$C$5)/(4*Z1477))*((2*AC1477*((-(3/(AB1477^4)))+(2/(AB1477^2))+1)*SIN(2*X1477))-((1/(AB1477^3))*COS(X1477))+(((4/(AB1477^5))-((3/(AB1477^3))-AB1477))*COS(3*X1477)))),0)</f>
        <v>372887.94418779196</v>
      </c>
      <c r="AF1477">
        <f>MAX($C$8,AD1477)</f>
        <v>400000</v>
      </c>
      <c r="AG1477" s="11">
        <f>MAX(AE1477,$C$3,U1477)</f>
        <v>372887.94418779196</v>
      </c>
      <c r="AH1477" s="11">
        <f t="shared" si="282"/>
        <v>4.440945845200106E-2</v>
      </c>
      <c r="AI1477" s="11">
        <f>(3*K1477)/($C$2*$C$3*2)</f>
        <v>-1.4999999999999999E-2</v>
      </c>
      <c r="AJ1477">
        <f t="shared" si="275"/>
        <v>0.43381999999999998</v>
      </c>
      <c r="AK1477">
        <f t="shared" si="276"/>
        <v>4.440945845200106E-2</v>
      </c>
      <c r="AL1477">
        <f>0</f>
        <v>0</v>
      </c>
      <c r="AN1477">
        <f t="shared" si="277"/>
        <v>6.6462019229035478E-7</v>
      </c>
    </row>
    <row r="1478" spans="7:40" x14ac:dyDescent="0.25">
      <c r="G1478">
        <f>G1477+($C$6/1700)</f>
        <v>0.43411764705883354</v>
      </c>
      <c r="H1478" s="7">
        <f t="shared" si="278"/>
        <v>0.43412000000000001</v>
      </c>
      <c r="I1478" s="7">
        <f t="shared" si="283"/>
        <v>1478</v>
      </c>
      <c r="J1478" s="7">
        <f t="shared" si="284"/>
        <v>6.5440000000000271</v>
      </c>
      <c r="K1478" s="7">
        <v>-100</v>
      </c>
      <c r="L1478">
        <f>SQRT(ABS((6*J1478)/($C$2*$C$8)))</f>
        <v>4.4308012819353662E-2</v>
      </c>
      <c r="M1478">
        <f>(3*K1478)/($C$2*$C$3*2)</f>
        <v>-1.4999999999999999E-2</v>
      </c>
      <c r="N1478">
        <f t="shared" si="279"/>
        <v>4.4308012819353662E-2</v>
      </c>
      <c r="O1478">
        <f t="shared" si="280"/>
        <v>9.7979589711327184E-2</v>
      </c>
      <c r="P1478">
        <f t="shared" si="274"/>
        <v>-67707.843550356774</v>
      </c>
      <c r="Q1478">
        <f>0</f>
        <v>0</v>
      </c>
      <c r="R1478" s="12">
        <f>0</f>
        <v>0</v>
      </c>
      <c r="S1478">
        <f>0</f>
        <v>0</v>
      </c>
      <c r="T1478">
        <f>0</f>
        <v>0</v>
      </c>
      <c r="U1478">
        <f>IFERROR($C$3*S1478,0)</f>
        <v>0</v>
      </c>
      <c r="V1478">
        <f>ATAN((M1478/2)/ABS((G1478-$C$7)))</f>
        <v>-8.8925693763438979E-2</v>
      </c>
      <c r="W1478">
        <f>SQRT(((O1478/2))^2+(ABS(G1478-$C$7))^2)</f>
        <v>9.7343610713361631E-2</v>
      </c>
      <c r="X1478">
        <f>0</f>
        <v>0</v>
      </c>
      <c r="Y1478">
        <f>G1478-$C$7</f>
        <v>8.4117647058833567E-2</v>
      </c>
      <c r="Z1478">
        <f t="shared" si="281"/>
        <v>3.6243954486231448E-7</v>
      </c>
      <c r="AA1478">
        <f>W1478/$C$5</f>
        <v>4.8671805356680817</v>
      </c>
      <c r="AB1478">
        <f>Y1478/$C$5</f>
        <v>4.2058823529416784</v>
      </c>
      <c r="AC1478">
        <f>$C$4/$C$5</f>
        <v>0</v>
      </c>
      <c r="AD1478">
        <f>IFERROR(ABS(((J1478*$C$5)/(4*Z1478))*((((1/(AA1478^3))-AA1478)*SIN(V1478))-(((4/(AA1478^5))-(5/(AA1478^3))+AA1478)*SIN(3*V1478))-(2*AC1478*((3/(AA1478^4))-(4/(AA1478^2))+1)*COS(2*V1478))+(2*AC1478*((1/(AA1478^2))-1)))),0)</f>
        <v>153790.34457064717</v>
      </c>
      <c r="AE1478">
        <f>IFERROR(ABS(((J1478*$C$5)/(4*Z1478))*((2*AC1478*((-(3/(AB1478^4)))+(2/(AB1478^2))+1)*SIN(2*X1478))-((1/(AB1478^3))*COS(X1478))+(((4/(AB1478^5))-((3/(AB1478^3))-AB1478))*COS(3*X1478)))),0)</f>
        <v>375115.71912439179</v>
      </c>
      <c r="AF1478">
        <f>MAX($C$8,AD1478)</f>
        <v>400000</v>
      </c>
      <c r="AG1478" s="11">
        <f>MAX(AE1478,$C$3,U1478)</f>
        <v>375115.71912439179</v>
      </c>
      <c r="AH1478" s="11">
        <f t="shared" si="282"/>
        <v>4.4308012819353662E-2</v>
      </c>
      <c r="AI1478" s="11">
        <f>(3*K1478)/($C$2*$C$3*2)</f>
        <v>-1.4999999999999999E-2</v>
      </c>
      <c r="AJ1478">
        <f t="shared" si="275"/>
        <v>0.43412000000000001</v>
      </c>
      <c r="AK1478">
        <f t="shared" si="276"/>
        <v>4.4308012819353662E-2</v>
      </c>
      <c r="AL1478">
        <f>0</f>
        <v>0</v>
      </c>
      <c r="AN1478">
        <f t="shared" si="277"/>
        <v>6.4104104782770113E-7</v>
      </c>
    </row>
    <row r="1479" spans="7:40" x14ac:dyDescent="0.25">
      <c r="G1479">
        <f>G1478+($C$6/1700)</f>
        <v>0.43441176470589238</v>
      </c>
      <c r="H1479" s="7">
        <f t="shared" si="278"/>
        <v>0.43441000000000002</v>
      </c>
      <c r="I1479" s="7">
        <f t="shared" si="283"/>
        <v>1479</v>
      </c>
      <c r="J1479" s="7">
        <f t="shared" si="284"/>
        <v>6.5150000000000254</v>
      </c>
      <c r="K1479" s="7">
        <v>-100</v>
      </c>
      <c r="L1479">
        <f>SQRT(ABS((6*J1479)/($C$2*$C$8)))</f>
        <v>4.4209727436391275E-2</v>
      </c>
      <c r="M1479">
        <f>(3*K1479)/($C$2*$C$3*2)</f>
        <v>-1.4999999999999999E-2</v>
      </c>
      <c r="N1479">
        <f t="shared" si="279"/>
        <v>4.4209727436391275E-2</v>
      </c>
      <c r="O1479">
        <f t="shared" si="280"/>
        <v>9.7979589711327184E-2</v>
      </c>
      <c r="P1479">
        <f t="shared" si="274"/>
        <v>-67858.369050485198</v>
      </c>
      <c r="Q1479">
        <f>0</f>
        <v>0</v>
      </c>
      <c r="R1479" s="12">
        <f>0</f>
        <v>0</v>
      </c>
      <c r="S1479">
        <f>0</f>
        <v>0</v>
      </c>
      <c r="T1479">
        <f>0</f>
        <v>0</v>
      </c>
      <c r="U1479">
        <f>IFERROR($C$3*S1479,0)</f>
        <v>0</v>
      </c>
      <c r="V1479">
        <f>ATAN((M1479/2)/ABS((G1479-$C$7)))</f>
        <v>-8.8617470559156697E-2</v>
      </c>
      <c r="W1479">
        <f>SQRT(((O1479/2))^2+(ABS(G1479-$C$7))^2)</f>
        <v>9.7597879181685832E-2</v>
      </c>
      <c r="X1479">
        <f>0</f>
        <v>0</v>
      </c>
      <c r="Y1479">
        <f>G1479-$C$7</f>
        <v>8.44117647058924E-2</v>
      </c>
      <c r="Z1479">
        <f t="shared" si="281"/>
        <v>3.6003296781011284E-7</v>
      </c>
      <c r="AA1479">
        <f>W1479/$C$5</f>
        <v>4.8798939590842911</v>
      </c>
      <c r="AB1479">
        <f>Y1479/$C$5</f>
        <v>4.2205882352946196</v>
      </c>
      <c r="AC1479">
        <f>$C$4/$C$5</f>
        <v>0</v>
      </c>
      <c r="AD1479">
        <f>IFERROR(ABS(((J1479*$C$5)/(4*Z1479))*((((1/(AA1479^3))-AA1479)*SIN(V1479))-(((4/(AA1479^5))-(5/(AA1479^3))+AA1479)*SIN(3*V1479))-(2*AC1479*((3/(AA1479^4))-(4/(AA1479^2))+1)*COS(2*V1479))+(2*AC1479*((1/(AA1479^2))-1)))),0)</f>
        <v>154019.97005239147</v>
      </c>
      <c r="AE1479">
        <f>IFERROR(ABS(((J1479*$C$5)/(4*Z1479))*((2*AC1479*((-(3/(AB1479^4)))+(2/(AB1479^2))+1)*SIN(2*X1479))-((1/(AB1479^3))*COS(X1479))+(((4/(AB1479^5))-((3/(AB1479^3))-AB1479))*COS(3*X1479)))),0)</f>
        <v>377326.13147211721</v>
      </c>
      <c r="AF1479">
        <f>MAX($C$8,AD1479)</f>
        <v>400000</v>
      </c>
      <c r="AG1479" s="11">
        <f>MAX(AE1479,$C$3,U1479)</f>
        <v>377326.13147211721</v>
      </c>
      <c r="AH1479" s="11">
        <f t="shared" si="282"/>
        <v>4.4209727436391275E-2</v>
      </c>
      <c r="AI1479" s="11">
        <f>(3*K1479)/($C$2*$C$3*2)</f>
        <v>-1.4999999999999999E-2</v>
      </c>
      <c r="AJ1479">
        <f t="shared" si="275"/>
        <v>0.43441000000000002</v>
      </c>
      <c r="AK1479">
        <f t="shared" si="276"/>
        <v>4.4209727436391275E-2</v>
      </c>
      <c r="AL1479">
        <f>0</f>
        <v>0</v>
      </c>
      <c r="AN1479">
        <f t="shared" si="277"/>
        <v>6.6161733653215717E-7</v>
      </c>
    </row>
    <row r="1480" spans="7:40" x14ac:dyDescent="0.25">
      <c r="G1480">
        <f>G1479+($C$6/1700)</f>
        <v>0.43470588235295121</v>
      </c>
      <c r="H1480" s="7">
        <f t="shared" si="278"/>
        <v>0.43470999999999999</v>
      </c>
      <c r="I1480" s="7">
        <f t="shared" si="283"/>
        <v>1480</v>
      </c>
      <c r="J1480" s="7">
        <f t="shared" si="284"/>
        <v>6.4850000000000287</v>
      </c>
      <c r="K1480" s="7">
        <v>-100</v>
      </c>
      <c r="L1480">
        <f>SQRT(ABS((6*J1480)/($C$2*$C$8)))</f>
        <v>4.4107822435481996E-2</v>
      </c>
      <c r="M1480">
        <f>(3*K1480)/($C$2*$C$3*2)</f>
        <v>-1.4999999999999999E-2</v>
      </c>
      <c r="N1480">
        <f t="shared" si="279"/>
        <v>4.4107822435481996E-2</v>
      </c>
      <c r="O1480">
        <f t="shared" si="280"/>
        <v>9.7979589711327184E-2</v>
      </c>
      <c r="P1480">
        <f t="shared" si="274"/>
        <v>-68015.14639241602</v>
      </c>
      <c r="Q1480">
        <f>0</f>
        <v>0</v>
      </c>
      <c r="R1480" s="12">
        <f>0</f>
        <v>0</v>
      </c>
      <c r="S1480">
        <f>0</f>
        <v>0</v>
      </c>
      <c r="T1480">
        <f>0</f>
        <v>0</v>
      </c>
      <c r="U1480">
        <f>IFERROR($C$3*S1480,0)</f>
        <v>0</v>
      </c>
      <c r="V1480">
        <f>ATAN((M1480/2)/ABS((G1480-$C$7)))</f>
        <v>-8.831137108638519E-2</v>
      </c>
      <c r="W1480">
        <f>SQRT(((O1480/2))^2+(ABS(G1480-$C$7))^2)</f>
        <v>9.7852370973788974E-2</v>
      </c>
      <c r="X1480">
        <f>0</f>
        <v>0</v>
      </c>
      <c r="Y1480">
        <f>G1480-$C$7</f>
        <v>8.4705882352951234E-2</v>
      </c>
      <c r="Z1480">
        <f t="shared" si="281"/>
        <v>3.5754903561762754E-7</v>
      </c>
      <c r="AA1480">
        <f>W1480/$C$5</f>
        <v>4.8926185486894482</v>
      </c>
      <c r="AB1480">
        <f>Y1480/$C$5</f>
        <v>4.2352941176475616</v>
      </c>
      <c r="AC1480">
        <f>$C$4/$C$5</f>
        <v>0</v>
      </c>
      <c r="AD1480">
        <f>IFERROR(ABS(((J1480*$C$5)/(4*Z1480))*((((1/(AA1480^3))-AA1480)*SIN(V1480))-(((4/(AA1480^5))-(5/(AA1480^3))+AA1480)*SIN(3*V1480))-(2*AC1480*((3/(AA1480^4))-(4/(AA1480^2))+1)*COS(2*V1480))+(2*AC1480*((1/(AA1480^2))-1)))),0)</f>
        <v>154264.27603369451</v>
      </c>
      <c r="AE1480">
        <f>IFERROR(ABS(((J1480*$C$5)/(4*Z1480))*((2*AC1480*((-(3/(AB1480^4)))+(2/(AB1480^2))+1)*SIN(2*X1480))-((1/(AB1480^3))*COS(X1480))+(((4/(AB1480^5))-((3/(AB1480^3))-AB1480))*COS(3*X1480)))),0)</f>
        <v>379576.93634256994</v>
      </c>
      <c r="AF1480">
        <f>MAX($C$8,AD1480)</f>
        <v>400000</v>
      </c>
      <c r="AG1480" s="11">
        <f>MAX(AE1480,$C$3,U1480)</f>
        <v>379576.93634256994</v>
      </c>
      <c r="AH1480" s="11">
        <f t="shared" si="282"/>
        <v>4.4107822435481996E-2</v>
      </c>
      <c r="AI1480" s="11">
        <f>(3*K1480)/($C$2*$C$3*2)</f>
        <v>-1.4999999999999999E-2</v>
      </c>
      <c r="AJ1480">
        <f t="shared" si="275"/>
        <v>0.43470999999999999</v>
      </c>
      <c r="AK1480">
        <f t="shared" si="276"/>
        <v>4.4107822435481996E-2</v>
      </c>
      <c r="AL1480">
        <f>0</f>
        <v>0</v>
      </c>
      <c r="AN1480">
        <f t="shared" si="277"/>
        <v>6.3813180456707907E-7</v>
      </c>
    </row>
    <row r="1481" spans="7:40" x14ac:dyDescent="0.25">
      <c r="G1481">
        <f>G1480+($C$6/1700)</f>
        <v>0.43500000000001005</v>
      </c>
      <c r="H1481" s="7">
        <f t="shared" si="278"/>
        <v>0.435</v>
      </c>
      <c r="I1481" s="7">
        <f t="shared" si="283"/>
        <v>1481</v>
      </c>
      <c r="J1481" s="7">
        <f t="shared" si="284"/>
        <v>6.4560000000000279</v>
      </c>
      <c r="K1481" s="7">
        <v>-100</v>
      </c>
      <c r="L1481">
        <f>SQRT(ABS((6*J1481)/($C$2*$C$8)))</f>
        <v>4.4009089970141489E-2</v>
      </c>
      <c r="M1481">
        <f>(3*K1481)/($C$2*$C$3*2)</f>
        <v>-1.4999999999999999E-2</v>
      </c>
      <c r="N1481">
        <f t="shared" si="279"/>
        <v>4.4009089970141489E-2</v>
      </c>
      <c r="O1481">
        <f t="shared" si="280"/>
        <v>9.7979589711327184E-2</v>
      </c>
      <c r="P1481">
        <f t="shared" si="274"/>
        <v>-68167.735393651325</v>
      </c>
      <c r="Q1481">
        <f>0</f>
        <v>0</v>
      </c>
      <c r="R1481" s="12">
        <f>0</f>
        <v>0</v>
      </c>
      <c r="S1481">
        <f>0</f>
        <v>0</v>
      </c>
      <c r="T1481">
        <f>0</f>
        <v>0</v>
      </c>
      <c r="U1481">
        <f>IFERROR($C$3*S1481,0)</f>
        <v>0</v>
      </c>
      <c r="V1481">
        <f>ATAN((M1481/2)/ABS((G1481-$C$7)))</f>
        <v>-8.8007373527730387E-2</v>
      </c>
      <c r="W1481">
        <f>SQRT(((O1481/2))^2+(ABS(G1481-$C$7))^2)</f>
        <v>9.8107084351751667E-2</v>
      </c>
      <c r="X1481">
        <f>0</f>
        <v>0</v>
      </c>
      <c r="Y1481">
        <f>G1481-$C$7</f>
        <v>8.5000000000010068E-2</v>
      </c>
      <c r="Z1481">
        <f t="shared" si="281"/>
        <v>3.5515335605904333E-7</v>
      </c>
      <c r="AA1481">
        <f>W1481/$C$5</f>
        <v>4.9053542175875835</v>
      </c>
      <c r="AB1481">
        <f>Y1481/$C$5</f>
        <v>4.2500000000005036</v>
      </c>
      <c r="AC1481">
        <f>$C$4/$C$5</f>
        <v>0</v>
      </c>
      <c r="AD1481">
        <f>IFERROR(ABS(((J1481*$C$5)/(4*Z1481))*((((1/(AA1481^3))-AA1481)*SIN(V1481))-(((4/(AA1481^5))-(5/(AA1481^3))+AA1481)*SIN(3*V1481))-(2*AC1481*((3/(AA1481^4))-(4/(AA1481^2))+1)*COS(2*V1481))+(2*AC1481*((1/(AA1481^2))-1)))),0)</f>
        <v>154499.56478759754</v>
      </c>
      <c r="AE1481">
        <f>IFERROR(ABS(((J1481*$C$5)/(4*Z1481))*((2*AC1481*((-(3/(AB1481^4)))+(2/(AB1481^2))+1)*SIN(2*X1481))-((1/(AB1481^3))*COS(X1481))+(((4/(AB1481^5))-((3/(AB1481^3))-AB1481))*COS(3*X1481)))),0)</f>
        <v>381810.0437516917</v>
      </c>
      <c r="AF1481">
        <f>MAX($C$8,AD1481)</f>
        <v>400000</v>
      </c>
      <c r="AG1481" s="11">
        <f>MAX(AE1481,$C$3,U1481)</f>
        <v>381810.0437516917</v>
      </c>
      <c r="AH1481" s="11">
        <f t="shared" si="282"/>
        <v>4.4009089970141489E-2</v>
      </c>
      <c r="AI1481" s="11">
        <f>(3*K1481)/($C$2*$C$3*2)</f>
        <v>-1.4999999999999999E-2</v>
      </c>
      <c r="AJ1481">
        <f t="shared" si="275"/>
        <v>0.435</v>
      </c>
      <c r="AK1481">
        <f t="shared" si="276"/>
        <v>4.4009089970141489E-2</v>
      </c>
      <c r="AL1481">
        <f>0</f>
        <v>0</v>
      </c>
      <c r="AN1481">
        <f t="shared" si="277"/>
        <v>6.3669696481139009E-7</v>
      </c>
    </row>
    <row r="1482" spans="7:40" x14ac:dyDescent="0.25">
      <c r="G1482">
        <f>G1481+($C$6/1700)</f>
        <v>0.43529411764706888</v>
      </c>
      <c r="H1482" s="7">
        <f t="shared" si="278"/>
        <v>0.43529000000000001</v>
      </c>
      <c r="I1482" s="7">
        <f t="shared" si="283"/>
        <v>1482</v>
      </c>
      <c r="J1482" s="7">
        <f t="shared" si="284"/>
        <v>6.4270000000000262</v>
      </c>
      <c r="K1482" s="7">
        <v>-100</v>
      </c>
      <c r="L1482">
        <f>SQRT(ABS((6*J1482)/($C$2*$C$8)))</f>
        <v>4.3910135504231909E-2</v>
      </c>
      <c r="M1482">
        <f>(3*K1482)/($C$2*$C$3*2)</f>
        <v>-1.4999999999999999E-2</v>
      </c>
      <c r="N1482">
        <f t="shared" si="279"/>
        <v>4.3910135504231909E-2</v>
      </c>
      <c r="O1482">
        <f t="shared" si="280"/>
        <v>9.7979589711327184E-2</v>
      </c>
      <c r="P1482">
        <f t="shared" si="274"/>
        <v>-68321.356004717178</v>
      </c>
      <c r="Q1482">
        <f>0</f>
        <v>0</v>
      </c>
      <c r="R1482" s="12">
        <f>0</f>
        <v>0</v>
      </c>
      <c r="S1482">
        <f>0</f>
        <v>0</v>
      </c>
      <c r="T1482">
        <f>0</f>
        <v>0</v>
      </c>
      <c r="U1482">
        <f>IFERROR($C$3*S1482,0)</f>
        <v>0</v>
      </c>
      <c r="V1482">
        <f>ATAN((M1482/2)/ABS((G1482-$C$7)))</f>
        <v>-8.7705456362848849E-2</v>
      </c>
      <c r="W1482">
        <f>SQRT(((O1482/2))^2+(ABS(G1482-$C$7))^2)</f>
        <v>9.8362017594150808E-2</v>
      </c>
      <c r="X1482">
        <f>0</f>
        <v>0</v>
      </c>
      <c r="Y1482">
        <f>G1482-$C$7</f>
        <v>8.5294117647068901E-2</v>
      </c>
      <c r="Z1482">
        <f t="shared" si="281"/>
        <v>3.5276305110712451E-7</v>
      </c>
      <c r="AA1482">
        <f>W1482/$C$5</f>
        <v>4.9181008797075405</v>
      </c>
      <c r="AB1482">
        <f>Y1482/$C$5</f>
        <v>4.2647058823534447</v>
      </c>
      <c r="AC1482">
        <f>$C$4/$C$5</f>
        <v>0</v>
      </c>
      <c r="AD1482">
        <f>IFERROR(ABS(((J1482*$C$5)/(4*Z1482))*((((1/(AA1482^3))-AA1482)*SIN(V1482))-(((4/(AA1482^5))-(5/(AA1482^3))+AA1482)*SIN(3*V1482))-(2*AC1482*((3/(AA1482^4))-(4/(AA1482^2))+1)*COS(2*V1482))+(2*AC1482*((1/(AA1482^2))-1)))),0)</f>
        <v>154737.67432964771</v>
      </c>
      <c r="AE1482">
        <f>IFERROR(ABS(((J1482*$C$5)/(4*Z1482))*((2*AC1482*((-(3/(AB1482^4)))+(2/(AB1482^2))+1)*SIN(2*X1482))-((1/(AB1482^3))*COS(X1482))+(((4/(AB1482^5))-((3/(AB1482^3))-AB1482))*COS(3*X1482)))),0)</f>
        <v>384054.54753448401</v>
      </c>
      <c r="AF1482">
        <f>MAX($C$8,AD1482)</f>
        <v>400000</v>
      </c>
      <c r="AG1482" s="11">
        <f>MAX(AE1482,$C$3,U1482)</f>
        <v>384054.54753448401</v>
      </c>
      <c r="AH1482" s="11">
        <f t="shared" si="282"/>
        <v>4.3910135504231909E-2</v>
      </c>
      <c r="AI1482" s="11">
        <f>(3*K1482)/($C$2*$C$3*2)</f>
        <v>-1.4999999999999999E-2</v>
      </c>
      <c r="AJ1482">
        <f t="shared" si="275"/>
        <v>0.43529000000000001</v>
      </c>
      <c r="AK1482">
        <f t="shared" si="276"/>
        <v>4.3910135504231909E-2</v>
      </c>
      <c r="AL1482">
        <f>0</f>
        <v>0</v>
      </c>
      <c r="AN1482">
        <f t="shared" si="277"/>
        <v>6.5711300398021869E-7</v>
      </c>
    </row>
    <row r="1483" spans="7:40" x14ac:dyDescent="0.25">
      <c r="G1483">
        <f>G1482+($C$6/1700)</f>
        <v>0.43558823529412771</v>
      </c>
      <c r="H1483" s="7">
        <f t="shared" si="278"/>
        <v>0.43558999999999998</v>
      </c>
      <c r="I1483" s="7">
        <f t="shared" si="283"/>
        <v>1483</v>
      </c>
      <c r="J1483" s="7">
        <f t="shared" si="284"/>
        <v>6.3970000000000296</v>
      </c>
      <c r="K1483" s="7">
        <v>-100</v>
      </c>
      <c r="L1483">
        <f>SQRT(ABS((6*J1483)/($C$2*$C$8)))</f>
        <v>4.3807533598686069E-2</v>
      </c>
      <c r="M1483">
        <f>(3*K1483)/($C$2*$C$3*2)</f>
        <v>-1.4999999999999999E-2</v>
      </c>
      <c r="N1483">
        <f t="shared" si="279"/>
        <v>4.3807533598686069E-2</v>
      </c>
      <c r="O1483">
        <f t="shared" si="280"/>
        <v>9.7979589711327184E-2</v>
      </c>
      <c r="P1483">
        <f t="shared" si="274"/>
        <v>-68481.371891020579</v>
      </c>
      <c r="Q1483">
        <f>0</f>
        <v>0</v>
      </c>
      <c r="R1483" s="12">
        <f>0</f>
        <v>0</v>
      </c>
      <c r="S1483">
        <f>0</f>
        <v>0</v>
      </c>
      <c r="T1483">
        <f>0</f>
        <v>0</v>
      </c>
      <c r="U1483">
        <f>IFERROR($C$3*S1483,0)</f>
        <v>0</v>
      </c>
      <c r="V1483">
        <f>ATAN((M1483/2)/ABS((G1483-$C$7)))</f>
        <v>-8.7405598363422474E-2</v>
      </c>
      <c r="W1483">
        <f>SQRT(((O1483/2))^2+(ABS(G1483-$C$7))^2)</f>
        <v>9.8617168995885157E-2</v>
      </c>
      <c r="X1483">
        <f>0</f>
        <v>0</v>
      </c>
      <c r="Y1483">
        <f>G1483-$C$7</f>
        <v>8.5588235294127735E-2</v>
      </c>
      <c r="Z1483">
        <f t="shared" si="281"/>
        <v>3.5029599053849507E-7</v>
      </c>
      <c r="AA1483">
        <f>W1483/$C$5</f>
        <v>4.9308584497942576</v>
      </c>
      <c r="AB1483">
        <f>Y1483/$C$5</f>
        <v>4.2794117647063867</v>
      </c>
      <c r="AC1483">
        <f>$C$4/$C$5</f>
        <v>0</v>
      </c>
      <c r="AD1483">
        <f>IFERROR(ABS(((J1483*$C$5)/(4*Z1483))*((((1/(AA1483^3))-AA1483)*SIN(V1483))-(((4/(AA1483^5))-(5/(AA1483^3))+AA1483)*SIN(3*V1483))-(2*AC1483*((3/(AA1483^4))-(4/(AA1483^2))+1)*COS(2*V1483))+(2*AC1483*((1/(AA1483^2))-1)))),0)</f>
        <v>154990.73429957483</v>
      </c>
      <c r="AE1483">
        <f>IFERROR(ABS(((J1483*$C$5)/(4*Z1483))*((2*AC1483*((-(3/(AB1483^4)))+(2/(AB1483^2))+1)*SIN(2*X1483))-((1/(AB1483^3))*COS(X1483))+(((4/(AB1483^5))-((3/(AB1483^3))-AB1483))*COS(3*X1483)))),0)</f>
        <v>386340.77522958838</v>
      </c>
      <c r="AF1483">
        <f>MAX($C$8,AD1483)</f>
        <v>400000</v>
      </c>
      <c r="AG1483" s="11">
        <f>MAX(AE1483,$C$3,U1483)</f>
        <v>386340.77522958838</v>
      </c>
      <c r="AH1483" s="11">
        <f t="shared" si="282"/>
        <v>4.3807533598686069E-2</v>
      </c>
      <c r="AI1483" s="11">
        <f>(3*K1483)/($C$2*$C$3*2)</f>
        <v>-1.4999999999999999E-2</v>
      </c>
      <c r="AJ1483">
        <f t="shared" si="275"/>
        <v>0.43558999999999998</v>
      </c>
      <c r="AK1483">
        <f t="shared" si="276"/>
        <v>4.3807533598686069E-2</v>
      </c>
      <c r="AL1483">
        <f>0</f>
        <v>0</v>
      </c>
      <c r="AN1483">
        <f t="shared" si="277"/>
        <v>6.3376778081568361E-7</v>
      </c>
    </row>
    <row r="1484" spans="7:40" x14ac:dyDescent="0.25">
      <c r="G1484">
        <f>G1483+($C$6/1700)</f>
        <v>0.43588235294118655</v>
      </c>
      <c r="H1484" s="7">
        <f t="shared" si="278"/>
        <v>0.43587999999999999</v>
      </c>
      <c r="I1484" s="7">
        <f t="shared" si="283"/>
        <v>1484</v>
      </c>
      <c r="J1484" s="7">
        <f t="shared" si="284"/>
        <v>6.3680000000000287</v>
      </c>
      <c r="K1484" s="7">
        <v>-100</v>
      </c>
      <c r="L1484">
        <f>SQRT(ABS((6*J1484)/($C$2*$C$8)))</f>
        <v>4.3708122814872852E-2</v>
      </c>
      <c r="M1484">
        <f>(3*K1484)/($C$2*$C$3*2)</f>
        <v>-1.4999999999999999E-2</v>
      </c>
      <c r="N1484">
        <f t="shared" si="279"/>
        <v>4.3708122814872852E-2</v>
      </c>
      <c r="O1484">
        <f t="shared" si="280"/>
        <v>9.7979589711327184E-2</v>
      </c>
      <c r="P1484">
        <f t="shared" si="274"/>
        <v>-68637.127535918102</v>
      </c>
      <c r="Q1484">
        <f>0</f>
        <v>0</v>
      </c>
      <c r="R1484" s="12">
        <f>0</f>
        <v>0</v>
      </c>
      <c r="S1484">
        <f>0</f>
        <v>0</v>
      </c>
      <c r="T1484">
        <f>0</f>
        <v>0</v>
      </c>
      <c r="U1484">
        <f>IFERROR($C$3*S1484,0)</f>
        <v>0</v>
      </c>
      <c r="V1484">
        <f>ATAN((M1484/2)/ABS((G1484-$C$7)))</f>
        <v>-8.710777858823468E-2</v>
      </c>
      <c r="W1484">
        <f>SQRT(((O1484/2))^2+(ABS(G1484-$C$7))^2)</f>
        <v>9.8872536868002639E-2</v>
      </c>
      <c r="X1484">
        <f>0</f>
        <v>0</v>
      </c>
      <c r="Y1484">
        <f>G1484-$C$7</f>
        <v>8.5882352941186568E-2</v>
      </c>
      <c r="Z1484">
        <f t="shared" si="281"/>
        <v>3.4791665760638946E-7</v>
      </c>
      <c r="AA1484">
        <f>W1484/$C$5</f>
        <v>4.943626843400132</v>
      </c>
      <c r="AB1484">
        <f>Y1484/$C$5</f>
        <v>4.2941176470593287</v>
      </c>
      <c r="AC1484">
        <f>$C$4/$C$5</f>
        <v>0</v>
      </c>
      <c r="AD1484">
        <f>IFERROR(ABS(((J1484*$C$5)/(4*Z1484))*((((1/(AA1484^3))-AA1484)*SIN(V1484))-(((4/(AA1484^5))-(5/(AA1484^3))+AA1484)*SIN(3*V1484))-(2*AC1484*((3/(AA1484^4))-(4/(AA1484^2))+1)*COS(2*V1484))+(2*AC1484*((1/(AA1484^2))-1)))),0)</f>
        <v>155234.61040423889</v>
      </c>
      <c r="AE1484">
        <f>IFERROR(ABS(((J1484*$C$5)/(4*Z1484))*((2*AC1484*((-(3/(AB1484^4)))+(2/(AB1484^2))+1)*SIN(2*X1484))-((1/(AB1484^3))*COS(X1484))+(((4/(AB1484^5))-((3/(AB1484^3))-AB1484))*COS(3*X1484)))),0)</f>
        <v>388608.79130722437</v>
      </c>
      <c r="AF1484">
        <f>MAX($C$8,AD1484)</f>
        <v>400000</v>
      </c>
      <c r="AG1484" s="11">
        <f>MAX(AE1484,$C$3,U1484)</f>
        <v>388608.79130722437</v>
      </c>
      <c r="AH1484" s="11">
        <f t="shared" si="282"/>
        <v>4.3708122814872852E-2</v>
      </c>
      <c r="AI1484" s="11">
        <f>(3*K1484)/($C$2*$C$3*2)</f>
        <v>-1.4999999999999999E-2</v>
      </c>
      <c r="AJ1484">
        <f t="shared" si="275"/>
        <v>0.43587999999999999</v>
      </c>
      <c r="AK1484">
        <f t="shared" si="276"/>
        <v>4.3708122814872852E-2</v>
      </c>
      <c r="AL1484">
        <f>0</f>
        <v>0</v>
      </c>
      <c r="AN1484">
        <f t="shared" si="277"/>
        <v>6.5407568369422355E-7</v>
      </c>
    </row>
    <row r="1485" spans="7:40" x14ac:dyDescent="0.25">
      <c r="G1485">
        <f>G1484+($C$6/1700)</f>
        <v>0.43617647058824538</v>
      </c>
      <c r="H1485" s="7">
        <f t="shared" si="278"/>
        <v>0.43618000000000001</v>
      </c>
      <c r="I1485" s="7">
        <f t="shared" si="283"/>
        <v>1485</v>
      </c>
      <c r="J1485" s="7">
        <f t="shared" si="284"/>
        <v>6.3380000000000267</v>
      </c>
      <c r="K1485" s="7">
        <v>-100</v>
      </c>
      <c r="L1485">
        <f>SQRT(ABS((6*J1485)/($C$2*$C$8)))</f>
        <v>4.3605045579611632E-2</v>
      </c>
      <c r="M1485">
        <f>(3*K1485)/($C$2*$C$3*2)</f>
        <v>-1.4999999999999999E-2</v>
      </c>
      <c r="N1485">
        <f t="shared" si="279"/>
        <v>4.3605045579611632E-2</v>
      </c>
      <c r="O1485">
        <f t="shared" si="280"/>
        <v>9.7979589711327184E-2</v>
      </c>
      <c r="P1485">
        <f t="shared" si="274"/>
        <v>-68799.377689510016</v>
      </c>
      <c r="Q1485">
        <f>0</f>
        <v>0</v>
      </c>
      <c r="R1485" s="12">
        <f>0</f>
        <v>0</v>
      </c>
      <c r="S1485">
        <f>0</f>
        <v>0</v>
      </c>
      <c r="T1485">
        <f>0</f>
        <v>0</v>
      </c>
      <c r="U1485">
        <f>IFERROR($C$3*S1485,0)</f>
        <v>0</v>
      </c>
      <c r="V1485">
        <f>ATAN((M1485/2)/ABS((G1485-$C$7)))</f>
        <v>-8.6811976378345562E-2</v>
      </c>
      <c r="W1485">
        <f>SQRT(((O1485/2))^2+(ABS(G1485-$C$7))^2)</f>
        <v>9.9128119537529452E-2</v>
      </c>
      <c r="X1485">
        <f>0</f>
        <v>0</v>
      </c>
      <c r="Y1485">
        <f>G1485-$C$7</f>
        <v>8.6176470588245402E-2</v>
      </c>
      <c r="Z1485">
        <f t="shared" si="281"/>
        <v>3.4546097360447459E-7</v>
      </c>
      <c r="AA1485">
        <f>W1485/$C$5</f>
        <v>4.9564059768764723</v>
      </c>
      <c r="AB1485">
        <f>Y1485/$C$5</f>
        <v>4.3088235294122699</v>
      </c>
      <c r="AC1485">
        <f>$C$4/$C$5</f>
        <v>0</v>
      </c>
      <c r="AD1485">
        <f>IFERROR(ABS(((J1485*$C$5)/(4*Z1485))*((((1/(AA1485^3))-AA1485)*SIN(V1485))-(((4/(AA1485^5))-(5/(AA1485^3))+AA1485)*SIN(3*V1485))-(2*AC1485*((3/(AA1485^4))-(4/(AA1485^2))+1)*COS(2*V1485))+(2*AC1485*((1/(AA1485^2))-1)))),0)</f>
        <v>155493.62520340574</v>
      </c>
      <c r="AE1485">
        <f>IFERROR(ABS(((J1485*$C$5)/(4*Z1485))*((2*AC1485*((-(3/(AB1485^4)))+(2/(AB1485^2))+1)*SIN(2*X1485))-((1/(AB1485^3))*COS(X1485))+(((4/(AB1485^5))-((3/(AB1485^3))-AB1485))*COS(3*X1485)))),0)</f>
        <v>390919.45101621113</v>
      </c>
      <c r="AF1485">
        <f>MAX($C$8,AD1485)</f>
        <v>400000</v>
      </c>
      <c r="AG1485" s="11">
        <f>MAX(AE1485,$C$3,U1485)</f>
        <v>390919.45101621113</v>
      </c>
      <c r="AH1485" s="11">
        <f t="shared" si="282"/>
        <v>4.3605045579611632E-2</v>
      </c>
      <c r="AI1485" s="11">
        <f>(3*K1485)/($C$2*$C$3*2)</f>
        <v>-1.4999999999999999E-2</v>
      </c>
      <c r="AJ1485">
        <f t="shared" si="275"/>
        <v>0.43618000000000001</v>
      </c>
      <c r="AK1485">
        <f t="shared" si="276"/>
        <v>4.3605045579611632E-2</v>
      </c>
      <c r="AL1485">
        <f>0</f>
        <v>0</v>
      </c>
      <c r="AN1485">
        <f t="shared" si="277"/>
        <v>6.3082499554158111E-7</v>
      </c>
    </row>
    <row r="1486" spans="7:40" x14ac:dyDescent="0.25">
      <c r="G1486">
        <f>G1485+($C$6/1700)</f>
        <v>0.43647058823530421</v>
      </c>
      <c r="H1486" s="7">
        <f t="shared" si="278"/>
        <v>0.43647000000000002</v>
      </c>
      <c r="I1486" s="7">
        <f t="shared" si="283"/>
        <v>1486</v>
      </c>
      <c r="J1486" s="7">
        <f t="shared" si="284"/>
        <v>6.3090000000000259</v>
      </c>
      <c r="K1486" s="7">
        <v>-100</v>
      </c>
      <c r="L1486">
        <f>SQRT(ABS((6*J1486)/($C$2*$C$8)))</f>
        <v>4.350517210631407E-2</v>
      </c>
      <c r="M1486">
        <f>(3*K1486)/($C$2*$C$3*2)</f>
        <v>-1.4999999999999999E-2</v>
      </c>
      <c r="N1486">
        <f t="shared" si="279"/>
        <v>4.350517210631407E-2</v>
      </c>
      <c r="O1486">
        <f t="shared" si="280"/>
        <v>9.7979589711327184E-2</v>
      </c>
      <c r="P1486">
        <f t="shared" si="274"/>
        <v>-68957.318285487228</v>
      </c>
      <c r="Q1486">
        <f>0</f>
        <v>0</v>
      </c>
      <c r="R1486" s="12">
        <f>0</f>
        <v>0</v>
      </c>
      <c r="S1486">
        <f>0</f>
        <v>0</v>
      </c>
      <c r="T1486">
        <f>0</f>
        <v>0</v>
      </c>
      <c r="U1486">
        <f>IFERROR($C$3*S1486,0)</f>
        <v>0</v>
      </c>
      <c r="V1486">
        <f>ATAN((M1486/2)/ABS((G1486-$C$7)))</f>
        <v>-8.6518171352363837E-2</v>
      </c>
      <c r="W1486">
        <f>SQRT(((O1486/2))^2+(ABS(G1486-$C$7))^2)</f>
        <v>9.9383915347301233E-2</v>
      </c>
      <c r="X1486">
        <f>0</f>
        <v>0</v>
      </c>
      <c r="Y1486">
        <f>G1486-$C$7</f>
        <v>8.6470588235304235E-2</v>
      </c>
      <c r="Z1486">
        <f t="shared" si="281"/>
        <v>3.4309266352342074E-7</v>
      </c>
      <c r="AA1486">
        <f>W1486/$C$5</f>
        <v>4.9691957673650613</v>
      </c>
      <c r="AB1486">
        <f>Y1486/$C$5</f>
        <v>4.3235294117652119</v>
      </c>
      <c r="AC1486">
        <f>$C$4/$C$5</f>
        <v>0</v>
      </c>
      <c r="AD1486">
        <f>IFERROR(ABS(((J1486*$C$5)/(4*Z1486))*((((1/(AA1486^3))-AA1486)*SIN(V1486))-(((4/(AA1486^5))-(5/(AA1486^3))+AA1486)*SIN(3*V1486))-(2*AC1486*((3/(AA1486^4))-(4/(AA1486^2))+1)*COS(2*V1486))+(2*AC1486*((1/(AA1486^2))-1)))),0)</f>
        <v>155743.34245633686</v>
      </c>
      <c r="AE1486">
        <f>IFERROR(ABS(((J1486*$C$5)/(4*Z1486))*((2*AC1486*((-(3/(AB1486^4)))+(2/(AB1486^2))+1)*SIN(2*X1486))-((1/(AB1486^3))*COS(X1486))+(((4/(AB1486^5))-((3/(AB1486^3))-AB1486))*COS(3*X1486)))),0)</f>
        <v>393211.54613107268</v>
      </c>
      <c r="AF1486">
        <f>MAX($C$8,AD1486)</f>
        <v>400000</v>
      </c>
      <c r="AG1486" s="11">
        <f>MAX(AE1486,$C$3,U1486)</f>
        <v>393211.54613107268</v>
      </c>
      <c r="AH1486" s="11">
        <f t="shared" si="282"/>
        <v>4.350517210631407E-2</v>
      </c>
      <c r="AI1486" s="11">
        <f>(3*K1486)/($C$2*$C$3*2)</f>
        <v>-1.4999999999999999E-2</v>
      </c>
      <c r="AJ1486">
        <f t="shared" si="275"/>
        <v>0.43647000000000002</v>
      </c>
      <c r="AK1486">
        <f t="shared" si="276"/>
        <v>4.350517210631407E-2</v>
      </c>
      <c r="AL1486">
        <f>0</f>
        <v>0</v>
      </c>
      <c r="AN1486">
        <f t="shared" si="277"/>
        <v>6.2937349801201862E-7</v>
      </c>
    </row>
    <row r="1487" spans="7:40" x14ac:dyDescent="0.25">
      <c r="G1487">
        <f>G1486+($C$6/1700)</f>
        <v>0.43676470588236305</v>
      </c>
      <c r="H1487" s="7">
        <f t="shared" si="278"/>
        <v>0.43675999999999998</v>
      </c>
      <c r="I1487" s="7">
        <f t="shared" si="283"/>
        <v>1487</v>
      </c>
      <c r="J1487" s="7">
        <f t="shared" si="284"/>
        <v>6.2800000000000304</v>
      </c>
      <c r="K1487" s="7">
        <v>-100</v>
      </c>
      <c r="L1487">
        <f>SQRT(ABS((6*J1487)/($C$2*$C$8)))</f>
        <v>4.3405068828421517E-2</v>
      </c>
      <c r="M1487">
        <f>(3*K1487)/($C$2*$C$3*2)</f>
        <v>-1.4999999999999999E-2</v>
      </c>
      <c r="N1487">
        <f t="shared" si="279"/>
        <v>4.3405068828421517E-2</v>
      </c>
      <c r="O1487">
        <f t="shared" si="280"/>
        <v>9.7979589711327184E-2</v>
      </c>
      <c r="P1487">
        <f t="shared" si="274"/>
        <v>-69116.351637613538</v>
      </c>
      <c r="Q1487">
        <f>0</f>
        <v>0</v>
      </c>
      <c r="R1487" s="12">
        <f>0</f>
        <v>0</v>
      </c>
      <c r="S1487">
        <f>0</f>
        <v>0</v>
      </c>
      <c r="T1487">
        <f>0</f>
        <v>0</v>
      </c>
      <c r="U1487">
        <f>IFERROR($C$3*S1487,0)</f>
        <v>0</v>
      </c>
      <c r="V1487">
        <f>ATAN((M1487/2)/ABS((G1487-$C$7)))</f>
        <v>-8.6226343401813163E-2</v>
      </c>
      <c r="W1487">
        <f>SQRT(((O1487/2))^2+(ABS(G1487-$C$7))^2)</f>
        <v>9.9639922655795812E-2</v>
      </c>
      <c r="X1487">
        <f>0</f>
        <v>0</v>
      </c>
      <c r="Y1487">
        <f>G1487-$C$7</f>
        <v>8.6764705882363069E-2</v>
      </c>
      <c r="Z1487">
        <f t="shared" si="281"/>
        <v>3.4072979030311057E-7</v>
      </c>
      <c r="AA1487">
        <f>W1487/$C$5</f>
        <v>4.9819961327897904</v>
      </c>
      <c r="AB1487">
        <f>Y1487/$C$5</f>
        <v>4.338235294118153</v>
      </c>
      <c r="AC1487">
        <f>$C$4/$C$5</f>
        <v>0</v>
      </c>
      <c r="AD1487">
        <f>IFERROR(ABS(((J1487*$C$5)/(4*Z1487))*((((1/(AA1487^3))-AA1487)*SIN(V1487))-(((4/(AA1487^5))-(5/(AA1487^3))+AA1487)*SIN(3*V1487))-(2*AC1487*((3/(AA1487^4))-(4/(AA1487^2))+1)*COS(2*V1487))+(2*AC1487*((1/(AA1487^2))-1)))),0)</f>
        <v>155995.9710171966</v>
      </c>
      <c r="AE1487">
        <f>IFERROR(ABS(((J1487*$C$5)/(4*Z1487))*((2*AC1487*((-(3/(AB1487^4)))+(2/(AB1487^2))+1)*SIN(2*X1487))-((1/(AB1487^3))*COS(X1487))+(((4/(AB1487^5))-((3/(AB1487^3))-AB1487))*COS(3*X1487)))),0)</f>
        <v>395515.7347196815</v>
      </c>
      <c r="AF1487">
        <f>MAX($C$8,AD1487)</f>
        <v>400000</v>
      </c>
      <c r="AG1487" s="11">
        <f>MAX(AE1487,$C$3,U1487)</f>
        <v>395515.7347196815</v>
      </c>
      <c r="AH1487" s="11">
        <f t="shared" si="282"/>
        <v>4.3405068828421517E-2</v>
      </c>
      <c r="AI1487" s="11">
        <f>(3*K1487)/($C$2*$C$3*2)</f>
        <v>-1.4999999999999999E-2</v>
      </c>
      <c r="AJ1487">
        <f t="shared" si="275"/>
        <v>0.43675999999999998</v>
      </c>
      <c r="AK1487">
        <f t="shared" si="276"/>
        <v>4.3405068828421517E-2</v>
      </c>
      <c r="AL1487">
        <f>0</f>
        <v>0</v>
      </c>
      <c r="AN1487">
        <f t="shared" si="277"/>
        <v>6.4951905283837919E-7</v>
      </c>
    </row>
    <row r="1488" spans="7:40" x14ac:dyDescent="0.25">
      <c r="G1488">
        <f>G1487+($C$6/1700)</f>
        <v>0.43705882352942188</v>
      </c>
      <c r="H1488" s="7">
        <f t="shared" si="278"/>
        <v>0.43706</v>
      </c>
      <c r="I1488" s="7">
        <f t="shared" si="283"/>
        <v>1488</v>
      </c>
      <c r="J1488" s="7">
        <f t="shared" si="284"/>
        <v>6.2500000000000284</v>
      </c>
      <c r="K1488" s="7">
        <v>-100</v>
      </c>
      <c r="L1488">
        <f>SQRT(ABS((6*J1488)/($C$2*$C$8)))</f>
        <v>4.330127018922203E-2</v>
      </c>
      <c r="M1488">
        <f>(3*K1488)/($C$2*$C$3*2)</f>
        <v>-1.4999999999999999E-2</v>
      </c>
      <c r="N1488">
        <f t="shared" si="279"/>
        <v>4.330127018922203E-2</v>
      </c>
      <c r="O1488">
        <f t="shared" si="280"/>
        <v>9.7979589711327184E-2</v>
      </c>
      <c r="P1488">
        <f t="shared" si="274"/>
        <v>-69282.032302754946</v>
      </c>
      <c r="Q1488">
        <f>0</f>
        <v>0</v>
      </c>
      <c r="R1488" s="12">
        <f>0</f>
        <v>0</v>
      </c>
      <c r="S1488">
        <f>0</f>
        <v>0</v>
      </c>
      <c r="T1488">
        <f>0</f>
        <v>0</v>
      </c>
      <c r="U1488">
        <f>IFERROR($C$3*S1488,0)</f>
        <v>0</v>
      </c>
      <c r="V1488">
        <f>ATAN((M1488/2)/ABS((G1488-$C$7)))</f>
        <v>-8.5936472686590881E-2</v>
      </c>
      <c r="W1488">
        <f>SQRT(((O1488/2))^2+(ABS(G1488-$C$7))^2)</f>
        <v>9.9896139836967809E-2</v>
      </c>
      <c r="X1488">
        <f>0</f>
        <v>0</v>
      </c>
      <c r="Y1488">
        <f>G1488-$C$7</f>
        <v>8.7058823529421903E-2</v>
      </c>
      <c r="Z1488">
        <f t="shared" si="281"/>
        <v>3.3829117335329857E-7</v>
      </c>
      <c r="AA1488">
        <f>W1488/$C$5</f>
        <v>4.9948069918483906</v>
      </c>
      <c r="AB1488">
        <f>Y1488/$C$5</f>
        <v>4.352941176471095</v>
      </c>
      <c r="AC1488">
        <f>$C$4/$C$5</f>
        <v>0</v>
      </c>
      <c r="AD1488">
        <f>IFERROR(ABS(((J1488*$C$5)/(4*Z1488))*((((1/(AA1488^3))-AA1488)*SIN(V1488))-(((4/(AA1488^5))-(5/(AA1488^3))+AA1488)*SIN(3*V1488))-(2*AC1488*((3/(AA1488^4))-(4/(AA1488^2))+1)*COS(2*V1488))+(2*AC1488*((1/(AA1488^2))-1)))),0)</f>
        <v>156264.02980016373</v>
      </c>
      <c r="AE1488">
        <f>IFERROR(ABS(((J1488*$C$5)/(4*Z1488))*((2*AC1488*((-(3/(AB1488^4)))+(2/(AB1488^2))+1)*SIN(2*X1488))-((1/(AB1488^3))*COS(X1488))+(((4/(AB1488^5))-((3/(AB1488^3))-AB1488))*COS(3*X1488)))),0)</f>
        <v>397863.98596228007</v>
      </c>
      <c r="AF1488">
        <f>MAX($C$8,AD1488)</f>
        <v>400000</v>
      </c>
      <c r="AG1488" s="11">
        <f>MAX(AE1488,$C$3,U1488)</f>
        <v>397863.98596228007</v>
      </c>
      <c r="AH1488" s="11">
        <f t="shared" si="282"/>
        <v>4.330127018922203E-2</v>
      </c>
      <c r="AI1488" s="11">
        <f>(3*K1488)/($C$2*$C$3*2)</f>
        <v>-1.4999999999999999E-2</v>
      </c>
      <c r="AJ1488">
        <f t="shared" si="275"/>
        <v>0.43706</v>
      </c>
      <c r="AK1488">
        <f t="shared" si="276"/>
        <v>4.330127018922203E-2</v>
      </c>
      <c r="AL1488">
        <f>0</f>
        <v>0</v>
      </c>
      <c r="AN1488">
        <f t="shared" si="277"/>
        <v>6.2641006936354045E-7</v>
      </c>
    </row>
    <row r="1489" spans="7:40" x14ac:dyDescent="0.25">
      <c r="G1489">
        <f>G1488+($C$6/1700)</f>
        <v>0.43735294117648071</v>
      </c>
      <c r="H1489" s="7">
        <f t="shared" si="278"/>
        <v>0.43735000000000002</v>
      </c>
      <c r="I1489" s="7">
        <f t="shared" si="283"/>
        <v>1489</v>
      </c>
      <c r="J1489" s="7">
        <f t="shared" si="284"/>
        <v>6.2210000000000267</v>
      </c>
      <c r="K1489" s="7">
        <v>-100</v>
      </c>
      <c r="L1489">
        <f>SQRT(ABS((6*J1489)/($C$2*$C$8)))</f>
        <v>4.3200694438862999E-2</v>
      </c>
      <c r="M1489">
        <f>(3*K1489)/($C$2*$C$3*2)</f>
        <v>-1.4999999999999999E-2</v>
      </c>
      <c r="N1489">
        <f t="shared" si="279"/>
        <v>4.3200694438862999E-2</v>
      </c>
      <c r="O1489">
        <f t="shared" si="280"/>
        <v>9.7979589711327184E-2</v>
      </c>
      <c r="P1489">
        <f t="shared" si="274"/>
        <v>-69443.328144772226</v>
      </c>
      <c r="Q1489">
        <f>0</f>
        <v>0</v>
      </c>
      <c r="R1489" s="12">
        <f>0</f>
        <v>0</v>
      </c>
      <c r="S1489">
        <f>0</f>
        <v>0</v>
      </c>
      <c r="T1489">
        <f>0</f>
        <v>0</v>
      </c>
      <c r="U1489">
        <f>IFERROR($C$3*S1489,0)</f>
        <v>0</v>
      </c>
      <c r="V1489">
        <f>ATAN((M1489/2)/ABS((G1489-$C$7)))</f>
        <v>-8.5648539630516787E-2</v>
      </c>
      <c r="W1489">
        <f>SQRT(((O1489/2))^2+(ABS(G1489-$C$7))^2)</f>
        <v>0.10015256528008509</v>
      </c>
      <c r="X1489">
        <f>0</f>
        <v>0</v>
      </c>
      <c r="Y1489">
        <f>G1489-$C$7</f>
        <v>8.7352941176480736E-2</v>
      </c>
      <c r="Z1489">
        <f t="shared" si="281"/>
        <v>3.359394001302099E-7</v>
      </c>
      <c r="AA1489">
        <f>W1489/$C$5</f>
        <v>5.0076282640042544</v>
      </c>
      <c r="AB1489">
        <f>Y1489/$C$5</f>
        <v>4.367647058824037</v>
      </c>
      <c r="AC1489">
        <f>$C$4/$C$5</f>
        <v>0</v>
      </c>
      <c r="AD1489">
        <f>IFERROR(ABS(((J1489*$C$5)/(4*Z1489))*((((1/(AA1489^3))-AA1489)*SIN(V1489))-(((4/(AA1489^5))-(5/(AA1489^3))+AA1489)*SIN(3*V1489))-(2*AC1489*((3/(AA1489^4))-(4/(AA1489^2))+1)*COS(2*V1489))+(2*AC1489*((1/(AA1489^2))-1)))),0)</f>
        <v>156522.6184223294</v>
      </c>
      <c r="AE1489">
        <f>IFERROR(ABS(((J1489*$C$5)/(4*Z1489))*((2*AC1489*((-(3/(AB1489^4)))+(2/(AB1489^2))+1)*SIN(2*X1489))-((1/(AB1489^3))*COS(X1489))+(((4/(AB1489^5))-((3/(AB1489^3))-AB1489))*COS(3*X1489)))),0)</f>
        <v>400193.13073533587</v>
      </c>
      <c r="AF1489">
        <f>MAX($C$8,AD1489)</f>
        <v>400000</v>
      </c>
      <c r="AG1489" s="11">
        <f>MAX(AE1489,$C$3,U1489)</f>
        <v>400193.13073533587</v>
      </c>
      <c r="AH1489" s="11">
        <f t="shared" si="282"/>
        <v>4.3200694438862999E-2</v>
      </c>
      <c r="AI1489" s="11">
        <f>(3*K1489)/($C$2*$C$3*2)</f>
        <v>-1.4999999999999999E-2</v>
      </c>
      <c r="AJ1489">
        <f t="shared" si="275"/>
        <v>0.43735000000000002</v>
      </c>
      <c r="AK1489">
        <f t="shared" si="276"/>
        <v>4.3200694438862999E-2</v>
      </c>
      <c r="AL1489">
        <f>0</f>
        <v>0</v>
      </c>
      <c r="AN1489">
        <f t="shared" si="277"/>
        <v>6.4644605343362576E-7</v>
      </c>
    </row>
    <row r="1490" spans="7:40" x14ac:dyDescent="0.25">
      <c r="G1490">
        <f>G1489+($C$6/1700)</f>
        <v>0.43764705882353955</v>
      </c>
      <c r="H1490" s="7">
        <f t="shared" si="278"/>
        <v>0.43764999999999998</v>
      </c>
      <c r="I1490" s="7">
        <f t="shared" si="283"/>
        <v>1490</v>
      </c>
      <c r="J1490" s="7">
        <f t="shared" si="284"/>
        <v>6.19100000000003</v>
      </c>
      <c r="K1490" s="7">
        <v>-100</v>
      </c>
      <c r="L1490">
        <f>SQRT(ABS((6*J1490)/($C$2*$C$8)))</f>
        <v>4.3096403562246456E-2</v>
      </c>
      <c r="M1490">
        <f>(3*K1490)/($C$2*$C$3*2)</f>
        <v>-1.4999999999999999E-2</v>
      </c>
      <c r="N1490">
        <f t="shared" si="279"/>
        <v>4.3096403562246456E-2</v>
      </c>
      <c r="O1490">
        <f t="shared" si="280"/>
        <v>9.7979589711327184E-2</v>
      </c>
      <c r="P1490">
        <f t="shared" si="274"/>
        <v>-69611.377099412435</v>
      </c>
      <c r="Q1490">
        <f>0</f>
        <v>0</v>
      </c>
      <c r="R1490" s="12">
        <f>0</f>
        <v>0</v>
      </c>
      <c r="S1490">
        <f>0</f>
        <v>0</v>
      </c>
      <c r="T1490">
        <f>0</f>
        <v>0</v>
      </c>
      <c r="U1490">
        <f>IFERROR($C$3*S1490,0)</f>
        <v>0</v>
      </c>
      <c r="V1490">
        <f>ATAN((M1490/2)/ABS((G1490-$C$7)))</f>
        <v>-8.5362524916969981E-2</v>
      </c>
      <c r="W1490">
        <f>SQRT(((O1490/2))^2+(ABS(G1490-$C$7))^2)</f>
        <v>0.1004091973895669</v>
      </c>
      <c r="X1490">
        <f>0</f>
        <v>0</v>
      </c>
      <c r="Y1490">
        <f>G1490-$C$7</f>
        <v>8.764705882353957E-2</v>
      </c>
      <c r="Z1490">
        <f t="shared" si="281"/>
        <v>3.335122930673364E-7</v>
      </c>
      <c r="AA1490">
        <f>W1490/$C$5</f>
        <v>5.0204598694783451</v>
      </c>
      <c r="AB1490">
        <f>Y1490/$C$5</f>
        <v>4.3823529411769782</v>
      </c>
      <c r="AC1490">
        <f>$C$4/$C$5</f>
        <v>0</v>
      </c>
      <c r="AD1490">
        <f>IFERROR(ABS(((J1490*$C$5)/(4*Z1490))*((((1/(AA1490^3))-AA1490)*SIN(V1490))-(((4/(AA1490^5))-(5/(AA1490^3))+AA1490)*SIN(3*V1490))-(2*AC1490*((3/(AA1490^4))-(4/(AA1490^2))+1)*COS(2*V1490))+(2*AC1490*((1/(AA1490^2))-1)))),0)</f>
        <v>156796.84055306361</v>
      </c>
      <c r="AE1490">
        <f>IFERROR(ABS(((J1490*$C$5)/(4*Z1490))*((2*AC1490*((-(3/(AB1490^4)))+(2/(AB1490^2))+1)*SIN(2*X1490))-((1/(AB1490^3))*COS(X1490))+(((4/(AB1490^5))-((3/(AB1490^3))-AB1490))*COS(3*X1490)))),0)</f>
        <v>402567.31942431739</v>
      </c>
      <c r="AF1490">
        <f>MAX($C$8,AD1490)</f>
        <v>400000</v>
      </c>
      <c r="AG1490" s="11">
        <f>MAX(AE1490,$C$3,U1490)</f>
        <v>402567.31942431739</v>
      </c>
      <c r="AH1490" s="11">
        <f t="shared" si="282"/>
        <v>4.3096403562246456E-2</v>
      </c>
      <c r="AI1490" s="11">
        <f>(3*K1490)/($C$2*$C$3*2)</f>
        <v>-1.4999999999999999E-2</v>
      </c>
      <c r="AJ1490">
        <f t="shared" si="275"/>
        <v>0.43764999999999998</v>
      </c>
      <c r="AK1490">
        <f t="shared" si="276"/>
        <v>4.3096403562246456E-2</v>
      </c>
      <c r="AL1490">
        <f>0</f>
        <v>0</v>
      </c>
      <c r="AN1490">
        <f t="shared" si="277"/>
        <v>6.2343255449169116E-7</v>
      </c>
    </row>
    <row r="1491" spans="7:40" x14ac:dyDescent="0.25">
      <c r="G1491">
        <f>G1490+($C$6/1700)</f>
        <v>0.43794117647059838</v>
      </c>
      <c r="H1491" s="7">
        <f t="shared" si="278"/>
        <v>0.43794</v>
      </c>
      <c r="I1491" s="7">
        <f t="shared" si="283"/>
        <v>1491</v>
      </c>
      <c r="J1491" s="7">
        <f t="shared" si="284"/>
        <v>6.1620000000000292</v>
      </c>
      <c r="K1491" s="7">
        <v>-100</v>
      </c>
      <c r="L1491">
        <f>SQRT(ABS((6*J1491)/($C$2*$C$8)))</f>
        <v>4.2995348585632018E-2</v>
      </c>
      <c r="M1491">
        <f>(3*K1491)/($C$2*$C$3*2)</f>
        <v>-1.4999999999999999E-2</v>
      </c>
      <c r="N1491">
        <f t="shared" si="279"/>
        <v>4.2995348585632018E-2</v>
      </c>
      <c r="O1491">
        <f t="shared" si="280"/>
        <v>9.7979589711327184E-2</v>
      </c>
      <c r="P1491">
        <f t="shared" si="274"/>
        <v>-69774.98959044434</v>
      </c>
      <c r="Q1491">
        <f>0</f>
        <v>0</v>
      </c>
      <c r="R1491" s="12">
        <f>0</f>
        <v>0</v>
      </c>
      <c r="S1491">
        <f>0</f>
        <v>0</v>
      </c>
      <c r="T1491">
        <f>0</f>
        <v>0</v>
      </c>
      <c r="U1491">
        <f>IFERROR($C$3*S1491,0)</f>
        <v>0</v>
      </c>
      <c r="V1491">
        <f>ATAN((M1491/2)/ABS((G1491-$C$7)))</f>
        <v>-8.5078409484611886E-2</v>
      </c>
      <c r="W1491">
        <f>SQRT(((O1491/2))^2+(ABS(G1491-$C$7))^2)</f>
        <v>0.10066603458482376</v>
      </c>
      <c r="X1491">
        <f>0</f>
        <v>0</v>
      </c>
      <c r="Y1491">
        <f>G1491-$C$7</f>
        <v>8.7941176470598403E-2</v>
      </c>
      <c r="Z1491">
        <f t="shared" si="281"/>
        <v>3.3117167248083223E-7</v>
      </c>
      <c r="AA1491">
        <f>W1491/$C$5</f>
        <v>5.0333017292411881</v>
      </c>
      <c r="AB1491">
        <f>Y1491/$C$5</f>
        <v>4.3970588235299202</v>
      </c>
      <c r="AC1491">
        <f>$C$4/$C$5</f>
        <v>0</v>
      </c>
      <c r="AD1491">
        <f>IFERROR(ABS(((J1491*$C$5)/(4*Z1491))*((((1/(AA1491^3))-AA1491)*SIN(V1491))-(((4/(AA1491^5))-(5/(AA1491^3))+AA1491)*SIN(3*V1491))-(2*AC1491*((3/(AA1491^4))-(4/(AA1491^2))+1)*COS(2*V1491))+(2*AC1491*((1/(AA1491^2))-1)))),0)</f>
        <v>157061.47464831386</v>
      </c>
      <c r="AE1491">
        <f>IFERROR(ABS(((J1491*$C$5)/(4*Z1491))*((2*AC1491*((-(3/(AB1491^4)))+(2/(AB1491^2))+1)*SIN(2*X1491))-((1/(AB1491^3))*COS(X1491))+(((4/(AB1491^5))-((3/(AB1491^3))-AB1491))*COS(3*X1491)))),0)</f>
        <v>404922.02965141193</v>
      </c>
      <c r="AF1491">
        <f>MAX($C$8,AD1491)</f>
        <v>400000</v>
      </c>
      <c r="AG1491" s="11">
        <f>MAX(AE1491,$C$3,U1491)</f>
        <v>404922.02965141193</v>
      </c>
      <c r="AH1491" s="11">
        <f t="shared" si="282"/>
        <v>4.2995348585632018E-2</v>
      </c>
      <c r="AI1491" s="11">
        <f>(3*K1491)/($C$2*$C$3*2)</f>
        <v>-1.4999999999999999E-2</v>
      </c>
      <c r="AJ1491">
        <f t="shared" si="275"/>
        <v>0.43794</v>
      </c>
      <c r="AK1491">
        <f t="shared" si="276"/>
        <v>4.2995348585632018E-2</v>
      </c>
      <c r="AL1491">
        <f>0</f>
        <v>0</v>
      </c>
      <c r="AN1491">
        <f t="shared" si="277"/>
        <v>6.4335837602386425E-7</v>
      </c>
    </row>
    <row r="1492" spans="7:40" x14ac:dyDescent="0.25">
      <c r="G1492">
        <f>G1491+($C$6/1700)</f>
        <v>0.43823529411765721</v>
      </c>
      <c r="H1492" s="7">
        <f t="shared" si="278"/>
        <v>0.43824000000000002</v>
      </c>
      <c r="I1492" s="7">
        <f t="shared" si="283"/>
        <v>1492</v>
      </c>
      <c r="J1492" s="7">
        <f t="shared" si="284"/>
        <v>6.1320000000000272</v>
      </c>
      <c r="K1492" s="7">
        <v>-100</v>
      </c>
      <c r="L1492">
        <f>SQRT(ABS((6*J1492)/($C$2*$C$8)))</f>
        <v>4.2890558401587738E-2</v>
      </c>
      <c r="M1492">
        <f>(3*K1492)/($C$2*$C$3*2)</f>
        <v>-1.4999999999999999E-2</v>
      </c>
      <c r="N1492">
        <f t="shared" si="279"/>
        <v>4.2890558401587738E-2</v>
      </c>
      <c r="O1492">
        <f t="shared" si="280"/>
        <v>9.7979589711327184E-2</v>
      </c>
      <c r="P1492">
        <f t="shared" si="274"/>
        <v>-69945.463799066434</v>
      </c>
      <c r="Q1492">
        <f>0</f>
        <v>0</v>
      </c>
      <c r="R1492" s="12">
        <f>0</f>
        <v>0</v>
      </c>
      <c r="S1492">
        <f>0</f>
        <v>0</v>
      </c>
      <c r="T1492">
        <f>0</f>
        <v>0</v>
      </c>
      <c r="U1492">
        <f>IFERROR($C$3*S1492,0)</f>
        <v>0</v>
      </c>
      <c r="V1492">
        <f>ATAN((M1492/2)/ABS((G1492-$C$7)))</f>
        <v>-8.4796174523193255E-2</v>
      </c>
      <c r="W1492">
        <f>SQRT(((O1492/2))^2+(ABS(G1492-$C$7))^2)</f>
        <v>0.10092307530009913</v>
      </c>
      <c r="X1492">
        <f>0</f>
        <v>0</v>
      </c>
      <c r="Y1492">
        <f>G1492-$C$7</f>
        <v>8.8235294117657237E-2</v>
      </c>
      <c r="Z1492">
        <f t="shared" si="281"/>
        <v>3.287561301481715E-7</v>
      </c>
      <c r="AA1492">
        <f>W1492/$C$5</f>
        <v>5.0461537650049566</v>
      </c>
      <c r="AB1492">
        <f>Y1492/$C$5</f>
        <v>4.4117647058828622</v>
      </c>
      <c r="AC1492">
        <f>$C$4/$C$5</f>
        <v>0</v>
      </c>
      <c r="AD1492">
        <f>IFERROR(ABS(((J1492*$C$5)/(4*Z1492))*((((1/(AA1492^3))-AA1492)*SIN(V1492))-(((4/(AA1492^5))-(5/(AA1492^3))+AA1492)*SIN(3*V1492))-(2*AC1492*((3/(AA1492^4))-(4/(AA1492^2))+1)*COS(2*V1492))+(2*AC1492*((1/(AA1492^2))-1)))),0)</f>
        <v>157341.95189592842</v>
      </c>
      <c r="AE1492">
        <f>IFERROR(ABS(((J1492*$C$5)/(4*Z1492))*((2*AC1492*((-(3/(AB1492^4)))+(2/(AB1492^2))+1)*SIN(2*X1492))-((1/(AB1492^3))*COS(X1492))+(((4/(AB1492^5))-((3/(AB1492^3))-AB1492))*COS(3*X1492)))),0)</f>
        <v>407322.79144096677</v>
      </c>
      <c r="AF1492">
        <f>MAX($C$8,AD1492)</f>
        <v>400000</v>
      </c>
      <c r="AG1492" s="11">
        <f>MAX(AE1492,$C$3,U1492)</f>
        <v>407322.79144096677</v>
      </c>
      <c r="AH1492" s="11">
        <f t="shared" si="282"/>
        <v>4.2890558401587738E-2</v>
      </c>
      <c r="AI1492" s="11">
        <f>(3*K1492)/($C$2*$C$3*2)</f>
        <v>-1.4999999999999999E-2</v>
      </c>
      <c r="AJ1492">
        <f t="shared" si="275"/>
        <v>0.43824000000000002</v>
      </c>
      <c r="AK1492">
        <f t="shared" si="276"/>
        <v>4.2890558401587738E-2</v>
      </c>
      <c r="AL1492">
        <f>0</f>
        <v>0</v>
      </c>
      <c r="AN1492">
        <f t="shared" si="277"/>
        <v>6.2044075059580661E-7</v>
      </c>
    </row>
    <row r="1493" spans="7:40" x14ac:dyDescent="0.25">
      <c r="G1493">
        <f>G1492+($C$6/1700)</f>
        <v>0.43852941176471605</v>
      </c>
      <c r="H1493" s="7">
        <f t="shared" si="278"/>
        <v>0.43852999999999998</v>
      </c>
      <c r="I1493" s="7">
        <f t="shared" si="283"/>
        <v>1493</v>
      </c>
      <c r="J1493" s="7">
        <f t="shared" si="284"/>
        <v>6.1030000000000317</v>
      </c>
      <c r="K1493" s="7">
        <v>-100</v>
      </c>
      <c r="L1493">
        <f>SQRT(ABS((6*J1493)/($C$2*$C$8)))</f>
        <v>4.2789017282475764E-2</v>
      </c>
      <c r="M1493">
        <f>(3*K1493)/($C$2*$C$3*2)</f>
        <v>-1.4999999999999999E-2</v>
      </c>
      <c r="N1493">
        <f t="shared" si="279"/>
        <v>4.2789017282475764E-2</v>
      </c>
      <c r="O1493">
        <f t="shared" si="280"/>
        <v>9.7979589711327184E-2</v>
      </c>
      <c r="P1493">
        <f t="shared" si="274"/>
        <v>-70111.448930813596</v>
      </c>
      <c r="Q1493">
        <f>0</f>
        <v>0</v>
      </c>
      <c r="R1493" s="12">
        <f>0</f>
        <v>0</v>
      </c>
      <c r="S1493">
        <f>0</f>
        <v>0</v>
      </c>
      <c r="T1493">
        <f>0</f>
        <v>0</v>
      </c>
      <c r="U1493">
        <f>IFERROR($C$3*S1493,0)</f>
        <v>0</v>
      </c>
      <c r="V1493">
        <f>ATAN((M1493/2)/ABS((G1493-$C$7)))</f>
        <v>-8.4515801469443333E-2</v>
      </c>
      <c r="W1493">
        <f>SQRT(((O1493/2))^2+(ABS(G1493-$C$7))^2)</f>
        <v>0.10118031798431279</v>
      </c>
      <c r="X1493">
        <f>0</f>
        <v>0</v>
      </c>
      <c r="Y1493">
        <f>G1493-$C$7</f>
        <v>8.8529411764716071E-2</v>
      </c>
      <c r="Z1493">
        <f t="shared" si="281"/>
        <v>3.2642671559368866E-7</v>
      </c>
      <c r="AA1493">
        <f>W1493/$C$5</f>
        <v>5.0590158992156393</v>
      </c>
      <c r="AB1493">
        <f>Y1493/$C$5</f>
        <v>4.4264705882358033</v>
      </c>
      <c r="AC1493">
        <f>$C$4/$C$5</f>
        <v>0</v>
      </c>
      <c r="AD1493">
        <f>IFERROR(ABS(((J1493*$C$5)/(4*Z1493))*((((1/(AA1493^3))-AA1493)*SIN(V1493))-(((4/(AA1493^5))-(5/(AA1493^3))+AA1493)*SIN(3*V1493))-(2*AC1493*((3/(AA1493^4))-(4/(AA1493^2))+1)*COS(2*V1493))+(2*AC1493*((1/(AA1493^2))-1)))),0)</f>
        <v>157612.72144497221</v>
      </c>
      <c r="AE1493">
        <f>IFERROR(ABS(((J1493*$C$5)/(4*Z1493))*((2*AC1493*((-(3/(AB1493^4)))+(2/(AB1493^2))+1)*SIN(2*X1493))-((1/(AB1493^3))*COS(X1493))+(((4/(AB1493^5))-((3/(AB1493^3))-AB1493))*COS(3*X1493)))),0)</f>
        <v>409703.69487894821</v>
      </c>
      <c r="AF1493">
        <f>MAX($C$8,AD1493)</f>
        <v>400000</v>
      </c>
      <c r="AG1493" s="11">
        <f>MAX(AE1493,$C$3,U1493)</f>
        <v>409703.69487894821</v>
      </c>
      <c r="AH1493" s="11">
        <f t="shared" si="282"/>
        <v>4.2789017282475764E-2</v>
      </c>
      <c r="AI1493" s="11">
        <f>(3*K1493)/($C$2*$C$3*2)</f>
        <v>-1.4999999999999999E-2</v>
      </c>
      <c r="AJ1493">
        <f t="shared" si="275"/>
        <v>0.43852999999999998</v>
      </c>
      <c r="AK1493">
        <f t="shared" si="276"/>
        <v>4.2789017282475764E-2</v>
      </c>
      <c r="AL1493">
        <f>0</f>
        <v>0</v>
      </c>
      <c r="AN1493">
        <f t="shared" si="277"/>
        <v>6.189649020744511E-7</v>
      </c>
    </row>
    <row r="1494" spans="7:40" x14ac:dyDescent="0.25">
      <c r="G1494">
        <f>G1493+($C$6/1700)</f>
        <v>0.43882352941177488</v>
      </c>
      <c r="H1494" s="7">
        <f t="shared" si="278"/>
        <v>0.43881999999999999</v>
      </c>
      <c r="I1494" s="7">
        <f t="shared" si="283"/>
        <v>1494</v>
      </c>
      <c r="J1494" s="7">
        <f t="shared" si="284"/>
        <v>6.07400000000003</v>
      </c>
      <c r="K1494" s="7">
        <v>-100</v>
      </c>
      <c r="L1494">
        <f>SQRT(ABS((6*J1494)/($C$2*$C$8)))</f>
        <v>4.2687234625822378E-2</v>
      </c>
      <c r="M1494">
        <f>(3*K1494)/($C$2*$C$3*2)</f>
        <v>-1.4999999999999999E-2</v>
      </c>
      <c r="N1494">
        <f t="shared" si="279"/>
        <v>4.2687234625822378E-2</v>
      </c>
      <c r="O1494">
        <f t="shared" si="280"/>
        <v>9.7979589711327184E-2</v>
      </c>
      <c r="P1494">
        <f t="shared" si="274"/>
        <v>-70278.621379358199</v>
      </c>
      <c r="Q1494">
        <f>0</f>
        <v>0</v>
      </c>
      <c r="R1494" s="12">
        <f>0</f>
        <v>0</v>
      </c>
      <c r="S1494">
        <f>0</f>
        <v>0</v>
      </c>
      <c r="T1494">
        <f>0</f>
        <v>0</v>
      </c>
      <c r="U1494">
        <f>IFERROR($C$3*S1494,0)</f>
        <v>0</v>
      </c>
      <c r="V1494">
        <f>ATAN((M1494/2)/ABS((G1494-$C$7)))</f>
        <v>-8.4237272003039432E-2</v>
      </c>
      <c r="W1494">
        <f>SQRT(((O1494/2))^2+(ABS(G1494-$C$7))^2)</f>
        <v>0.10143776110090583</v>
      </c>
      <c r="X1494">
        <f>0</f>
        <v>0</v>
      </c>
      <c r="Y1494">
        <f>G1494-$C$7</f>
        <v>8.8823529411774904E-2</v>
      </c>
      <c r="Z1494">
        <f t="shared" si="281"/>
        <v>3.2410282889655794E-7</v>
      </c>
      <c r="AA1494">
        <f>W1494/$C$5</f>
        <v>5.0718880550452914</v>
      </c>
      <c r="AB1494">
        <f>Y1494/$C$5</f>
        <v>4.4411764705887453</v>
      </c>
      <c r="AC1494">
        <f>$C$4/$C$5</f>
        <v>0</v>
      </c>
      <c r="AD1494">
        <f>IFERROR(ABS(((J1494*$C$5)/(4*Z1494))*((((1/(AA1494^3))-AA1494)*SIN(V1494))-(((4/(AA1494^5))-(5/(AA1494^3))+AA1494)*SIN(3*V1494))-(2*AC1494*((3/(AA1494^4))-(4/(AA1494^2))+1)*COS(2*V1494))+(2*AC1494*((1/(AA1494^2))-1)))),0)</f>
        <v>157886.55182986849</v>
      </c>
      <c r="AE1494">
        <f>IFERROR(ABS(((J1494*$C$5)/(4*Z1494))*((2*AC1494*((-(3/(AB1494^4)))+(2/(AB1494^2))+1)*SIN(2*X1494))-((1/(AB1494^3))*COS(X1494))+(((4/(AB1494^5))-((3/(AB1494^3))-AB1494))*COS(3*X1494)))),0)</f>
        <v>412097.75766395748</v>
      </c>
      <c r="AF1494">
        <f>MAX($C$8,AD1494)</f>
        <v>400000</v>
      </c>
      <c r="AG1494" s="11">
        <f>MAX(AE1494,$C$3,U1494)</f>
        <v>412097.75766395748</v>
      </c>
      <c r="AH1494" s="11">
        <f t="shared" si="282"/>
        <v>4.2687234625822378E-2</v>
      </c>
      <c r="AI1494" s="11">
        <f>(3*K1494)/($C$2*$C$3*2)</f>
        <v>-1.4999999999999999E-2</v>
      </c>
      <c r="AJ1494">
        <f t="shared" si="275"/>
        <v>0.43881999999999999</v>
      </c>
      <c r="AK1494">
        <f t="shared" si="276"/>
        <v>4.2687234625822378E-2</v>
      </c>
      <c r="AL1494">
        <f>0</f>
        <v>0</v>
      </c>
      <c r="AN1494">
        <f t="shared" si="277"/>
        <v>6.3872529306428988E-7</v>
      </c>
    </row>
    <row r="1495" spans="7:40" x14ac:dyDescent="0.25">
      <c r="G1495">
        <f>G1494+($C$6/1700)</f>
        <v>0.43911764705883372</v>
      </c>
      <c r="H1495" s="7">
        <f t="shared" si="278"/>
        <v>0.43912000000000001</v>
      </c>
      <c r="I1495" s="7">
        <f t="shared" si="283"/>
        <v>1495</v>
      </c>
      <c r="J1495" s="7">
        <f t="shared" si="284"/>
        <v>6.044000000000028</v>
      </c>
      <c r="K1495" s="7">
        <v>-100</v>
      </c>
      <c r="L1495">
        <f>SQRT(ABS((6*J1495)/($C$2*$C$8)))</f>
        <v>4.25816862042828E-2</v>
      </c>
      <c r="M1495">
        <f>(3*K1495)/($C$2*$C$3*2)</f>
        <v>-1.4999999999999999E-2</v>
      </c>
      <c r="N1495">
        <f t="shared" si="279"/>
        <v>4.25816862042828E-2</v>
      </c>
      <c r="O1495">
        <f t="shared" si="280"/>
        <v>9.7979589711327184E-2</v>
      </c>
      <c r="P1495">
        <f t="shared" si="274"/>
        <v>-70452.822972009599</v>
      </c>
      <c r="Q1495">
        <f>0</f>
        <v>0</v>
      </c>
      <c r="R1495" s="12">
        <f>0</f>
        <v>0</v>
      </c>
      <c r="S1495">
        <f>0</f>
        <v>0</v>
      </c>
      <c r="T1495">
        <f>0</f>
        <v>0</v>
      </c>
      <c r="U1495">
        <f>IFERROR($C$3*S1495,0)</f>
        <v>0</v>
      </c>
      <c r="V1495">
        <f>ATAN((M1495/2)/ABS((G1495-$C$7)))</f>
        <v>-8.3960568042654851E-2</v>
      </c>
      <c r="W1495">
        <f>SQRT(((O1495/2))^2+(ABS(G1495-$C$7))^2)</f>
        <v>0.10169540312768743</v>
      </c>
      <c r="X1495">
        <f>0</f>
        <v>0</v>
      </c>
      <c r="Y1495">
        <f>G1495-$C$7</f>
        <v>8.9117647058833738E-2</v>
      </c>
      <c r="Z1495">
        <f t="shared" si="281"/>
        <v>3.2170463927335799E-7</v>
      </c>
      <c r="AA1495">
        <f>W1495/$C$5</f>
        <v>5.0847701563843719</v>
      </c>
      <c r="AB1495">
        <f>Y1495/$C$5</f>
        <v>4.4558823529416864</v>
      </c>
      <c r="AC1495">
        <f>$C$4/$C$5</f>
        <v>0</v>
      </c>
      <c r="AD1495">
        <f>IFERROR(ABS(((J1495*$C$5)/(4*Z1495))*((((1/(AA1495^3))-AA1495)*SIN(V1495))-(((4/(AA1495^5))-(5/(AA1495^3))+AA1495)*SIN(3*V1495))-(2*AC1495*((3/(AA1495^4))-(4/(AA1495^2))+1)*COS(2*V1495))+(2*AC1495*((1/(AA1495^2))-1)))),0)</f>
        <v>158176.55004855662</v>
      </c>
      <c r="AE1495">
        <f>IFERROR(ABS(((J1495*$C$5)/(4*Z1495))*((2*AC1495*((-(3/(AB1495^4)))+(2/(AB1495^2))+1)*SIN(2*X1495))-((1/(AB1495^3))*COS(X1495))+(((4/(AB1495^5))-((3/(AB1495^3))-AB1495))*COS(3*X1495)))),0)</f>
        <v>414539.42871506279</v>
      </c>
      <c r="AF1495">
        <f>MAX($C$8,AD1495)</f>
        <v>400000</v>
      </c>
      <c r="AG1495" s="11">
        <f>MAX(AE1495,$C$3,U1495)</f>
        <v>414539.42871506279</v>
      </c>
      <c r="AH1495" s="11">
        <f t="shared" si="282"/>
        <v>4.25816862042828E-2</v>
      </c>
      <c r="AI1495" s="11">
        <f>(3*K1495)/($C$2*$C$3*2)</f>
        <v>-1.4999999999999999E-2</v>
      </c>
      <c r="AJ1495">
        <f t="shared" si="275"/>
        <v>0.43912000000000001</v>
      </c>
      <c r="AK1495">
        <f t="shared" si="276"/>
        <v>4.25816862042828E-2</v>
      </c>
      <c r="AL1495">
        <f>0</f>
        <v>0</v>
      </c>
      <c r="AN1495">
        <f t="shared" si="277"/>
        <v>6.1595139824505171E-7</v>
      </c>
    </row>
    <row r="1496" spans="7:40" x14ac:dyDescent="0.25">
      <c r="G1496">
        <f>G1495+($C$6/1700)</f>
        <v>0.43941176470589255</v>
      </c>
      <c r="H1496" s="7">
        <f t="shared" si="278"/>
        <v>0.43941000000000002</v>
      </c>
      <c r="I1496" s="7">
        <f t="shared" si="283"/>
        <v>1496</v>
      </c>
      <c r="J1496" s="7">
        <f t="shared" si="284"/>
        <v>6.0150000000000272</v>
      </c>
      <c r="K1496" s="7">
        <v>-100</v>
      </c>
      <c r="L1496">
        <f>SQRT(ABS((6*J1496)/($C$2*$C$8)))</f>
        <v>4.247940677551898E-2</v>
      </c>
      <c r="M1496">
        <f>(3*K1496)/($C$2*$C$3*2)</f>
        <v>-1.4999999999999999E-2</v>
      </c>
      <c r="N1496">
        <f t="shared" si="279"/>
        <v>4.247940677551898E-2</v>
      </c>
      <c r="O1496">
        <f t="shared" si="280"/>
        <v>9.7979589711327184E-2</v>
      </c>
      <c r="P1496">
        <f t="shared" si="274"/>
        <v>-70622.455154644718</v>
      </c>
      <c r="Q1496">
        <f>0</f>
        <v>0</v>
      </c>
      <c r="R1496" s="12">
        <f>0</f>
        <v>0</v>
      </c>
      <c r="S1496">
        <f>0</f>
        <v>0</v>
      </c>
      <c r="T1496">
        <f>0</f>
        <v>0</v>
      </c>
      <c r="U1496">
        <f>IFERROR($C$3*S1496,0)</f>
        <v>0</v>
      </c>
      <c r="V1496">
        <f>ATAN((M1496/2)/ABS((G1496-$C$7)))</f>
        <v>-8.3685671742083578E-2</v>
      </c>
      <c r="W1496">
        <f>SQRT(((O1496/2))^2+(ABS(G1496-$C$7))^2)</f>
        <v>0.10195324255668331</v>
      </c>
      <c r="X1496">
        <f>0</f>
        <v>0</v>
      </c>
      <c r="Y1496">
        <f>G1496-$C$7</f>
        <v>8.9411764705892571E-2</v>
      </c>
      <c r="Z1496">
        <f t="shared" si="281"/>
        <v>3.1939203969343468E-7</v>
      </c>
      <c r="AA1496">
        <f>W1496/$C$5</f>
        <v>5.0976621278341652</v>
      </c>
      <c r="AB1496">
        <f>Y1496/$C$5</f>
        <v>4.4705882352946285</v>
      </c>
      <c r="AC1496">
        <f>$C$4/$C$5</f>
        <v>0</v>
      </c>
      <c r="AD1496">
        <f>IFERROR(ABS(((J1496*$C$5)/(4*Z1496))*((((1/(AA1496^3))-AA1496)*SIN(V1496))-(((4/(AA1496^5))-(5/(AA1496^3))+AA1496)*SIN(3*V1496))-(2*AC1496*((3/(AA1496^4))-(4/(AA1496^2))+1)*COS(2*V1496))+(2*AC1496*((1/(AA1496^2))-1)))),0)</f>
        <v>158456.65865209835</v>
      </c>
      <c r="AE1496">
        <f>IFERROR(ABS(((J1496*$C$5)/(4*Z1496))*((2*AC1496*((-(3/(AB1496^4)))+(2/(AB1496^2))+1)*SIN(2*X1496))-((1/(AB1496^3))*COS(X1496))+(((4/(AB1496^5))-((3/(AB1496^3))-AB1496))*COS(3*X1496)))),0)</f>
        <v>416960.65829676046</v>
      </c>
      <c r="AF1496">
        <f>MAX($C$8,AD1496)</f>
        <v>400000</v>
      </c>
      <c r="AG1496" s="11">
        <f>MAX(AE1496,$C$3,U1496)</f>
        <v>416960.65829676046</v>
      </c>
      <c r="AH1496" s="11">
        <f t="shared" si="282"/>
        <v>4.247940677551898E-2</v>
      </c>
      <c r="AI1496" s="11">
        <f>(3*K1496)/($C$2*$C$3*2)</f>
        <v>-1.4999999999999999E-2</v>
      </c>
      <c r="AJ1496">
        <f t="shared" si="275"/>
        <v>0.43941000000000002</v>
      </c>
      <c r="AK1496">
        <f t="shared" si="276"/>
        <v>4.247940677551898E-2</v>
      </c>
      <c r="AL1496">
        <f>0</f>
        <v>0</v>
      </c>
      <c r="AN1496">
        <f t="shared" si="277"/>
        <v>6.3560011013208068E-7</v>
      </c>
    </row>
    <row r="1497" spans="7:40" x14ac:dyDescent="0.25">
      <c r="G1497">
        <f>G1496+($C$6/1700)</f>
        <v>0.43970588235295138</v>
      </c>
      <c r="H1497" s="7">
        <f t="shared" si="278"/>
        <v>0.43970999999999999</v>
      </c>
      <c r="I1497" s="7">
        <f t="shared" si="283"/>
        <v>1497</v>
      </c>
      <c r="J1497" s="7">
        <f t="shared" si="284"/>
        <v>5.9850000000000305</v>
      </c>
      <c r="K1497" s="7">
        <v>-100</v>
      </c>
      <c r="L1497">
        <f>SQRT(ABS((6*J1497)/($C$2*$C$8)))</f>
        <v>4.2373340675476712E-2</v>
      </c>
      <c r="M1497">
        <f>(3*K1497)/($C$2*$C$3*2)</f>
        <v>-1.4999999999999999E-2</v>
      </c>
      <c r="N1497">
        <f t="shared" si="279"/>
        <v>4.2373340675476712E-2</v>
      </c>
      <c r="O1497">
        <f t="shared" si="280"/>
        <v>9.7979589711327184E-2</v>
      </c>
      <c r="P1497">
        <f t="shared" si="274"/>
        <v>-70799.232540478682</v>
      </c>
      <c r="Q1497">
        <f>0</f>
        <v>0</v>
      </c>
      <c r="R1497" s="12">
        <f>0</f>
        <v>0</v>
      </c>
      <c r="S1497">
        <f>0</f>
        <v>0</v>
      </c>
      <c r="T1497">
        <f>0</f>
        <v>0</v>
      </c>
      <c r="U1497">
        <f>IFERROR($C$3*S1497,0)</f>
        <v>0</v>
      </c>
      <c r="V1497">
        <f>ATAN((M1497/2)/ABS((G1497-$C$7)))</f>
        <v>-8.3412565486440007E-2</v>
      </c>
      <c r="W1497">
        <f>SQRT(((O1497/2))^2+(ABS(G1497-$C$7))^2)</f>
        <v>0.10221127789398567</v>
      </c>
      <c r="X1497">
        <f>0</f>
        <v>0</v>
      </c>
      <c r="Y1497">
        <f>G1497-$C$7</f>
        <v>8.9705882352951405E-2</v>
      </c>
      <c r="Z1497">
        <f t="shared" si="281"/>
        <v>3.1700555492841177E-7</v>
      </c>
      <c r="AA1497">
        <f>W1497/$C$5</f>
        <v>5.1105638946992835</v>
      </c>
      <c r="AB1497">
        <f>Y1497/$C$5</f>
        <v>4.4852941176475705</v>
      </c>
      <c r="AC1497">
        <f>$C$4/$C$5</f>
        <v>0</v>
      </c>
      <c r="AD1497">
        <f>IFERROR(ABS(((J1497*$C$5)/(4*Z1497))*((((1/(AA1497^3))-AA1497)*SIN(V1497))-(((4/(AA1497^5))-(5/(AA1497^3))+AA1497)*SIN(3*V1497))-(2*AC1497*((3/(AA1497^4))-(4/(AA1497^2))+1)*COS(2*V1497))+(2*AC1497*((1/(AA1497^2))-1)))),0)</f>
        <v>158753.16149043283</v>
      </c>
      <c r="AE1497">
        <f>IFERROR(ABS(((J1497*$C$5)/(4*Z1497))*((2*AC1497*((-(3/(AB1497^4)))+(2/(AB1497^2))+1)*SIN(2*X1497))-((1/(AB1497^3))*COS(X1497))+(((4/(AB1497^5))-((3/(AB1497^3))-AB1497))*COS(3*X1497)))),0)</f>
        <v>419430.5741825538</v>
      </c>
      <c r="AF1497">
        <f>MAX($C$8,AD1497)</f>
        <v>400000</v>
      </c>
      <c r="AG1497" s="11">
        <f>MAX(AE1497,$C$3,U1497)</f>
        <v>419430.5741825538</v>
      </c>
      <c r="AH1497" s="11">
        <f t="shared" si="282"/>
        <v>4.2373340675476712E-2</v>
      </c>
      <c r="AI1497" s="11">
        <f>(3*K1497)/($C$2*$C$3*2)</f>
        <v>-1.4999999999999999E-2</v>
      </c>
      <c r="AJ1497">
        <f t="shared" si="275"/>
        <v>0.43970999999999999</v>
      </c>
      <c r="AK1497">
        <f t="shared" si="276"/>
        <v>4.2373340675476712E-2</v>
      </c>
      <c r="AL1497">
        <f>0</f>
        <v>0</v>
      </c>
      <c r="AN1497">
        <f t="shared" si="277"/>
        <v>6.1292307837120494E-7</v>
      </c>
    </row>
    <row r="1498" spans="7:40" x14ac:dyDescent="0.25">
      <c r="G1498">
        <f>G1497+($C$6/1700)</f>
        <v>0.44000000000001022</v>
      </c>
      <c r="H1498" s="7">
        <f t="shared" si="278"/>
        <v>0.44</v>
      </c>
      <c r="I1498" s="7">
        <f t="shared" si="283"/>
        <v>1498</v>
      </c>
      <c r="J1498" s="7">
        <f t="shared" si="284"/>
        <v>5.9560000000000297</v>
      </c>
      <c r="K1498" s="7">
        <v>-100</v>
      </c>
      <c r="L1498">
        <f>SQRT(ABS((6*J1498)/($C$2*$C$8)))</f>
        <v>4.2270557129046794E-2</v>
      </c>
      <c r="M1498">
        <f>(3*K1498)/($C$2*$C$3*2)</f>
        <v>-1.4999999999999999E-2</v>
      </c>
      <c r="N1498">
        <f t="shared" si="279"/>
        <v>4.2270557129046794E-2</v>
      </c>
      <c r="O1498">
        <f t="shared" si="280"/>
        <v>9.7979589711327184E-2</v>
      </c>
      <c r="P1498">
        <f t="shared" si="274"/>
        <v>-70971.385374490579</v>
      </c>
      <c r="Q1498">
        <f>0</f>
        <v>0</v>
      </c>
      <c r="R1498" s="12">
        <f>0</f>
        <v>0</v>
      </c>
      <c r="S1498">
        <f>0</f>
        <v>0</v>
      </c>
      <c r="T1498">
        <f>0</f>
        <v>0</v>
      </c>
      <c r="U1498">
        <f>IFERROR($C$3*S1498,0)</f>
        <v>0</v>
      </c>
      <c r="V1498">
        <f>ATAN((M1498/2)/ABS((G1498-$C$7)))</f>
        <v>-8.314123188843181E-2</v>
      </c>
      <c r="W1498">
        <f>SQRT(((O1498/2))^2+(ABS(G1498-$C$7))^2)</f>
        <v>0.102469507659605</v>
      </c>
      <c r="X1498">
        <f>0</f>
        <v>0</v>
      </c>
      <c r="Y1498">
        <f>G1498-$C$7</f>
        <v>9.0000000000010238E-2</v>
      </c>
      <c r="Z1498">
        <f t="shared" si="281"/>
        <v>3.1470429782575495E-7</v>
      </c>
      <c r="AA1498">
        <f>W1498/$C$5</f>
        <v>5.1234753829802502</v>
      </c>
      <c r="AB1498">
        <f>Y1498/$C$5</f>
        <v>4.5000000000005116</v>
      </c>
      <c r="AC1498">
        <f>$C$4/$C$5</f>
        <v>0</v>
      </c>
      <c r="AD1498">
        <f>IFERROR(ABS(((J1498*$C$5)/(4*Z1498))*((((1/(AA1498^3))-AA1498)*SIN(V1498))-(((4/(AA1498^5))-(5/(AA1498^3))+AA1498)*SIN(3*V1498))-(2*AC1498*((3/(AA1498^4))-(4/(AA1498^2))+1)*COS(2*V1498))+(2*AC1498*((1/(AA1498^2))-1)))),0)</f>
        <v>159039.65033023211</v>
      </c>
      <c r="AE1498">
        <f>IFERROR(ABS(((J1498*$C$5)/(4*Z1498))*((2*AC1498*((-(3/(AB1498^4)))+(2/(AB1498^2))+1)*SIN(2*X1498))-((1/(AB1498^3))*COS(X1498))+(((4/(AB1498^5))-((3/(AB1498^3))-AB1498))*COS(3*X1498)))),0)</f>
        <v>421879.64828852378</v>
      </c>
      <c r="AF1498">
        <f>MAX($C$8,AD1498)</f>
        <v>400000</v>
      </c>
      <c r="AG1498" s="11">
        <f>MAX(AE1498,$C$3,U1498)</f>
        <v>421879.64828852378</v>
      </c>
      <c r="AH1498" s="11">
        <f t="shared" si="282"/>
        <v>4.2270557129046794E-2</v>
      </c>
      <c r="AI1498" s="11">
        <f>(3*K1498)/($C$2*$C$3*2)</f>
        <v>-1.4999999999999999E-2</v>
      </c>
      <c r="AJ1498">
        <f t="shared" si="275"/>
        <v>0.44</v>
      </c>
      <c r="AK1498">
        <f t="shared" si="276"/>
        <v>4.2270557129046794E-2</v>
      </c>
      <c r="AL1498">
        <f>0</f>
        <v>0</v>
      </c>
      <c r="AN1498">
        <f t="shared" si="277"/>
        <v>6.1142908419540693E-7</v>
      </c>
    </row>
    <row r="1499" spans="7:40" x14ac:dyDescent="0.25">
      <c r="G1499">
        <f>G1498+($C$6/1700)</f>
        <v>0.44029411764706905</v>
      </c>
      <c r="H1499" s="7">
        <f t="shared" si="278"/>
        <v>0.44029000000000001</v>
      </c>
      <c r="I1499" s="7">
        <f t="shared" si="283"/>
        <v>1499</v>
      </c>
      <c r="J1499" s="7">
        <f t="shared" si="284"/>
        <v>5.927000000000028</v>
      </c>
      <c r="K1499" s="7">
        <v>-100</v>
      </c>
      <c r="L1499">
        <f>SQRT(ABS((6*J1499)/($C$2*$C$8)))</f>
        <v>4.2167523047957282E-2</v>
      </c>
      <c r="M1499">
        <f>(3*K1499)/($C$2*$C$3*2)</f>
        <v>-1.4999999999999999E-2</v>
      </c>
      <c r="N1499">
        <f t="shared" si="279"/>
        <v>4.2167523047957282E-2</v>
      </c>
      <c r="O1499">
        <f t="shared" si="280"/>
        <v>9.7979589711327184E-2</v>
      </c>
      <c r="P1499">
        <f t="shared" si="274"/>
        <v>-71144.800148400667</v>
      </c>
      <c r="Q1499">
        <f>0</f>
        <v>0</v>
      </c>
      <c r="R1499" s="12">
        <f>0</f>
        <v>0</v>
      </c>
      <c r="S1499">
        <f>0</f>
        <v>0</v>
      </c>
      <c r="T1499">
        <f>0</f>
        <v>0</v>
      </c>
      <c r="U1499">
        <f>IFERROR($C$3*S1499,0)</f>
        <v>0</v>
      </c>
      <c r="V1499">
        <f>ATAN((M1499/2)/ABS((G1499-$C$7)))</f>
        <v>-8.2871653784704707E-2</v>
      </c>
      <c r="W1499">
        <f>SQRT(((O1499/2))^2+(ABS(G1499-$C$7))^2)</f>
        <v>0.10272793038732336</v>
      </c>
      <c r="X1499">
        <f>0</f>
        <v>0</v>
      </c>
      <c r="Y1499">
        <f>G1499-$C$7</f>
        <v>9.0294117647069072E-2</v>
      </c>
      <c r="Z1499">
        <f t="shared" si="281"/>
        <v>3.12408636381555E-7</v>
      </c>
      <c r="AA1499">
        <f>W1499/$C$5</f>
        <v>5.1363965193661683</v>
      </c>
      <c r="AB1499">
        <f>Y1499/$C$5</f>
        <v>4.5147058823534536</v>
      </c>
      <c r="AC1499">
        <f>$C$4/$C$5</f>
        <v>0</v>
      </c>
      <c r="AD1499">
        <f>IFERROR(ABS(((J1499*$C$5)/(4*Z1499))*((((1/(AA1499^3))-AA1499)*SIN(V1499))-(((4/(AA1499^5))-(5/(AA1499^3))+AA1499)*SIN(3*V1499))-(2*AC1499*((3/(AA1499^4))-(4/(AA1499^2))+1)*COS(2*V1499))+(2*AC1499*((1/(AA1499^2))-1)))),0)</f>
        <v>159329.32425036197</v>
      </c>
      <c r="AE1499">
        <f>IFERROR(ABS(((J1499*$C$5)/(4*Z1499))*((2*AC1499*((-(3/(AB1499^4)))+(2/(AB1499^2))+1)*SIN(2*X1499))-((1/(AB1499^3))*COS(X1499))+(((4/(AB1499^5))-((3/(AB1499^3))-AB1499))*COS(3*X1499)))),0)</f>
        <v>424342.71500370756</v>
      </c>
      <c r="AF1499">
        <f>MAX($C$8,AD1499)</f>
        <v>400000</v>
      </c>
      <c r="AG1499" s="11">
        <f>MAX(AE1499,$C$3,U1499)</f>
        <v>424342.71500370756</v>
      </c>
      <c r="AH1499" s="11">
        <f t="shared" si="282"/>
        <v>4.2167523047957282E-2</v>
      </c>
      <c r="AI1499" s="11">
        <f>(3*K1499)/($C$2*$C$3*2)</f>
        <v>-1.4999999999999999E-2</v>
      </c>
      <c r="AJ1499">
        <f t="shared" si="275"/>
        <v>0.44029000000000001</v>
      </c>
      <c r="AK1499">
        <f t="shared" si="276"/>
        <v>4.2167523047957282E-2</v>
      </c>
      <c r="AL1499">
        <f>0</f>
        <v>0</v>
      </c>
      <c r="AN1499">
        <f t="shared" si="277"/>
        <v>6.3091005698111553E-7</v>
      </c>
    </row>
    <row r="1500" spans="7:40" x14ac:dyDescent="0.25">
      <c r="G1500">
        <f>G1499+($C$6/1700)</f>
        <v>0.44058823529412788</v>
      </c>
      <c r="H1500" s="7">
        <f t="shared" si="278"/>
        <v>0.44058999999999998</v>
      </c>
      <c r="I1500" s="7">
        <f t="shared" si="283"/>
        <v>1500</v>
      </c>
      <c r="J1500" s="7">
        <f t="shared" si="284"/>
        <v>5.8970000000000313</v>
      </c>
      <c r="K1500" s="7">
        <v>-100</v>
      </c>
      <c r="L1500">
        <f>SQRT(ABS((6*J1500)/($C$2*$C$8)))</f>
        <v>4.2060670465412335E-2</v>
      </c>
      <c r="M1500">
        <f>(3*K1500)/($C$2*$C$3*2)</f>
        <v>-1.4999999999999999E-2</v>
      </c>
      <c r="N1500">
        <f t="shared" si="279"/>
        <v>4.2060670465412335E-2</v>
      </c>
      <c r="O1500">
        <f t="shared" si="280"/>
        <v>9.7979589711327184E-2</v>
      </c>
      <c r="P1500">
        <f t="shared" si="274"/>
        <v>-71325.539198596089</v>
      </c>
      <c r="Q1500">
        <f>0</f>
        <v>0</v>
      </c>
      <c r="R1500" s="12">
        <f>0</f>
        <v>0</v>
      </c>
      <c r="S1500">
        <f>0</f>
        <v>0</v>
      </c>
      <c r="T1500">
        <f>0</f>
        <v>0</v>
      </c>
      <c r="U1500">
        <f>IFERROR($C$3*S1500,0)</f>
        <v>0</v>
      </c>
      <c r="V1500">
        <f>ATAN((M1500/2)/ABS((G1500-$C$7)))</f>
        <v>-8.2603814232257031E-2</v>
      </c>
      <c r="W1500">
        <f>SQRT(((O1500/2))^2+(ABS(G1500-$C$7))^2)</f>
        <v>0.1029865446245493</v>
      </c>
      <c r="X1500">
        <f>0</f>
        <v>0</v>
      </c>
      <c r="Y1500">
        <f>G1500-$C$7</f>
        <v>9.0588235294127906E-2</v>
      </c>
      <c r="Z1500">
        <f t="shared" si="281"/>
        <v>3.1003971716817232E-7</v>
      </c>
      <c r="AA1500">
        <f>W1500/$C$5</f>
        <v>5.1493272312274652</v>
      </c>
      <c r="AB1500">
        <f>Y1500/$C$5</f>
        <v>4.5294117647063956</v>
      </c>
      <c r="AC1500">
        <f>$C$4/$C$5</f>
        <v>0</v>
      </c>
      <c r="AD1500">
        <f>IFERROR(ABS(((J1500*$C$5)/(4*Z1500))*((((1/(AA1500^3))-AA1500)*SIN(V1500))-(((4/(AA1500^5))-(5/(AA1500^3))+AA1500)*SIN(3*V1500))-(2*AC1500*((3/(AA1500^4))-(4/(AA1500^2))+1)*COS(2*V1500))+(2*AC1500*((1/(AA1500^2))-1)))),0)</f>
        <v>159635.74313639401</v>
      </c>
      <c r="AE1500">
        <f>IFERROR(ABS(((J1500*$C$5)/(4*Z1500))*((2*AC1500*((-(3/(AB1500^4)))+(2/(AB1500^2))+1)*SIN(2*X1500))-((1/(AB1500^3))*COS(X1500))+(((4/(AB1500^5))-((3/(AB1500^3))-AB1500))*COS(3*X1500)))),0)</f>
        <v>426856.13505531376</v>
      </c>
      <c r="AF1500">
        <f>MAX($C$8,AD1500)</f>
        <v>400000</v>
      </c>
      <c r="AG1500" s="11">
        <f>MAX(AE1500,$C$3,U1500)</f>
        <v>426856.13505531376</v>
      </c>
      <c r="AH1500" s="11">
        <f t="shared" si="282"/>
        <v>4.2060670465412335E-2</v>
      </c>
      <c r="AI1500" s="11">
        <f>(3*K1500)/($C$2*$C$3*2)</f>
        <v>-1.4999999999999999E-2</v>
      </c>
      <c r="AJ1500">
        <f t="shared" si="275"/>
        <v>0.44058999999999998</v>
      </c>
      <c r="AK1500">
        <f t="shared" si="276"/>
        <v>4.2060670465412335E-2</v>
      </c>
      <c r="AL1500">
        <f>0</f>
        <v>0</v>
      </c>
      <c r="AN1500">
        <f t="shared" si="277"/>
        <v>6.0837825404926647E-7</v>
      </c>
    </row>
    <row r="1501" spans="7:40" x14ac:dyDescent="0.25">
      <c r="G1501">
        <f>G1500+($C$6/1700)</f>
        <v>0.44088235294118672</v>
      </c>
      <c r="H1501" s="7">
        <f t="shared" si="278"/>
        <v>0.44087999999999999</v>
      </c>
      <c r="I1501" s="7">
        <f t="shared" si="283"/>
        <v>1501</v>
      </c>
      <c r="J1501" s="7">
        <f t="shared" si="284"/>
        <v>5.8680000000000305</v>
      </c>
      <c r="K1501" s="7">
        <v>-100</v>
      </c>
      <c r="L1501">
        <f>SQRT(ABS((6*J1501)/($C$2*$C$8)))</f>
        <v>4.1957120968913124E-2</v>
      </c>
      <c r="M1501">
        <f>(3*K1501)/($C$2*$C$3*2)</f>
        <v>-1.4999999999999999E-2</v>
      </c>
      <c r="N1501">
        <f t="shared" si="279"/>
        <v>4.1957120968913124E-2</v>
      </c>
      <c r="O1501">
        <f t="shared" si="280"/>
        <v>9.7979589711327184E-2</v>
      </c>
      <c r="P1501">
        <f t="shared" si="274"/>
        <v>-71501.569476675009</v>
      </c>
      <c r="Q1501">
        <f>0</f>
        <v>0</v>
      </c>
      <c r="R1501" s="12">
        <f>0</f>
        <v>0</v>
      </c>
      <c r="S1501">
        <f>0</f>
        <v>0</v>
      </c>
      <c r="T1501">
        <f>0</f>
        <v>0</v>
      </c>
      <c r="U1501">
        <f>IFERROR($C$3*S1501,0)</f>
        <v>0</v>
      </c>
      <c r="V1501">
        <f>ATAN((M1501/2)/ABS((G1501-$C$7)))</f>
        <v>-8.2337696504922966E-2</v>
      </c>
      <c r="W1501">
        <f>SQRT(((O1501/2))^2+(ABS(G1501-$C$7))^2)</f>
        <v>0.10324534893217437</v>
      </c>
      <c r="X1501">
        <f>0</f>
        <v>0</v>
      </c>
      <c r="Y1501">
        <f>G1501-$C$7</f>
        <v>9.0882352941186739E-2</v>
      </c>
      <c r="Z1501">
        <f t="shared" si="281"/>
        <v>3.0775548230697937E-7</v>
      </c>
      <c r="AA1501">
        <f>W1501/$C$5</f>
        <v>5.1622674466087179</v>
      </c>
      <c r="AB1501">
        <f>Y1501/$C$5</f>
        <v>4.5441176470593367</v>
      </c>
      <c r="AC1501">
        <f>$C$4/$C$5</f>
        <v>0</v>
      </c>
      <c r="AD1501">
        <f>IFERROR(ABS(((J1501*$C$5)/(4*Z1501))*((((1/(AA1501^3))-AA1501)*SIN(V1501))-(((4/(AA1501^5))-(5/(AA1501^3))+AA1501)*SIN(3*V1501))-(2*AC1501*((3/(AA1501^4))-(4/(AA1501^2))+1)*COS(2*V1501))+(2*AC1501*((1/(AA1501^2))-1)))),0)</f>
        <v>159931.95878233408</v>
      </c>
      <c r="AE1501">
        <f>IFERROR(ABS(((J1501*$C$5)/(4*Z1501))*((2*AC1501*((-(3/(AB1501^4)))+(2/(AB1501^2))+1)*SIN(2*X1501))-((1/(AB1501^3))*COS(X1501))+(((4/(AB1501^5))-((3/(AB1501^3))-AB1501))*COS(3*X1501)))),0)</f>
        <v>429348.09889622364</v>
      </c>
      <c r="AF1501">
        <f>MAX($C$8,AD1501)</f>
        <v>400000</v>
      </c>
      <c r="AG1501" s="11">
        <f>MAX(AE1501,$C$3,U1501)</f>
        <v>429348.09889622364</v>
      </c>
      <c r="AH1501" s="11">
        <f t="shared" si="282"/>
        <v>4.1957120968913124E-2</v>
      </c>
      <c r="AI1501" s="11">
        <f>(3*K1501)/($C$2*$C$3*2)</f>
        <v>-1.4999999999999999E-2</v>
      </c>
      <c r="AJ1501">
        <f t="shared" si="275"/>
        <v>0.44087999999999999</v>
      </c>
      <c r="AK1501">
        <f t="shared" si="276"/>
        <v>4.1957120968913124E-2</v>
      </c>
      <c r="AL1501">
        <f>0</f>
        <v>0</v>
      </c>
      <c r="AN1501">
        <f t="shared" si="277"/>
        <v>6.2774596772903366E-7</v>
      </c>
    </row>
    <row r="1502" spans="7:40" x14ac:dyDescent="0.25">
      <c r="G1502">
        <f>G1501+($C$6/1700)</f>
        <v>0.44117647058824555</v>
      </c>
      <c r="H1502" s="7">
        <f t="shared" si="278"/>
        <v>0.44118000000000002</v>
      </c>
      <c r="I1502" s="7">
        <f t="shared" si="283"/>
        <v>1502</v>
      </c>
      <c r="J1502" s="7">
        <f t="shared" si="284"/>
        <v>5.8380000000000285</v>
      </c>
      <c r="K1502" s="7">
        <v>-100</v>
      </c>
      <c r="L1502">
        <f>SQRT(ABS((6*J1502)/($C$2*$C$8)))</f>
        <v>4.1849731181932442E-2</v>
      </c>
      <c r="M1502">
        <f>(3*K1502)/($C$2*$C$3*2)</f>
        <v>-1.4999999999999999E-2</v>
      </c>
      <c r="N1502">
        <f t="shared" si="279"/>
        <v>4.1849731181932442E-2</v>
      </c>
      <c r="O1502">
        <f t="shared" si="280"/>
        <v>9.7979589711327184E-2</v>
      </c>
      <c r="P1502">
        <f t="shared" si="274"/>
        <v>-71685.048273265231</v>
      </c>
      <c r="Q1502">
        <f>0</f>
        <v>0</v>
      </c>
      <c r="R1502" s="12">
        <f>0</f>
        <v>0</v>
      </c>
      <c r="S1502">
        <f>0</f>
        <v>0</v>
      </c>
      <c r="T1502">
        <f>0</f>
        <v>0</v>
      </c>
      <c r="U1502">
        <f>IFERROR($C$3*S1502,0)</f>
        <v>0</v>
      </c>
      <c r="V1502">
        <f>ATAN((M1502/2)/ABS((G1502-$C$7)))</f>
        <v>-8.2073284089922718E-2</v>
      </c>
      <c r="W1502">
        <f>SQRT(((O1502/2))^2+(ABS(G1502-$C$7))^2)</f>
        <v>0.10350434188443117</v>
      </c>
      <c r="X1502">
        <f>0</f>
        <v>0</v>
      </c>
      <c r="Y1502">
        <f>G1502-$C$7</f>
        <v>9.1176470588245573E-2</v>
      </c>
      <c r="Z1502">
        <f t="shared" si="281"/>
        <v>3.0539841330015352E-7</v>
      </c>
      <c r="AA1502">
        <f>W1502/$C$5</f>
        <v>5.1752170942215585</v>
      </c>
      <c r="AB1502">
        <f>Y1502/$C$5</f>
        <v>4.5588235294122788</v>
      </c>
      <c r="AC1502">
        <f>$C$4/$C$5</f>
        <v>0</v>
      </c>
      <c r="AD1502">
        <f>IFERROR(ABS(((J1502*$C$5)/(4*Z1502))*((((1/(AA1502^3))-AA1502)*SIN(V1502))-(((4/(AA1502^5))-(5/(AA1502^3))+AA1502)*SIN(3*V1502))-(2*AC1502*((3/(AA1502^4))-(4/(AA1502^2))+1)*COS(2*V1502))+(2*AC1502*((1/(AA1502^2))-1)))),0)</f>
        <v>160245.16400137087</v>
      </c>
      <c r="AE1502">
        <f>IFERROR(ABS(((J1502*$C$5)/(4*Z1502))*((2*AC1502*((-(3/(AB1502^4)))+(2/(AB1502^2))+1)*SIN(2*X1502))-((1/(AB1502^3))*COS(X1502))+(((4/(AB1502^5))-((3/(AB1502^3))-AB1502))*COS(3*X1502)))),0)</f>
        <v>431891.57174242818</v>
      </c>
      <c r="AF1502">
        <f>MAX($C$8,AD1502)</f>
        <v>400000</v>
      </c>
      <c r="AG1502" s="11">
        <f>MAX(AE1502,$C$3,U1502)</f>
        <v>431891.57174242818</v>
      </c>
      <c r="AH1502" s="11">
        <f t="shared" si="282"/>
        <v>4.1849731181932442E-2</v>
      </c>
      <c r="AI1502" s="11">
        <f>(3*K1502)/($C$2*$C$3*2)</f>
        <v>-1.4999999999999999E-2</v>
      </c>
      <c r="AJ1502">
        <f t="shared" si="275"/>
        <v>0.44118000000000002</v>
      </c>
      <c r="AK1502">
        <f t="shared" si="276"/>
        <v>4.1849731181932442E-2</v>
      </c>
      <c r="AL1502">
        <f>0</f>
        <v>0</v>
      </c>
      <c r="AN1502">
        <f t="shared" si="277"/>
        <v>6.0531204762493649E-7</v>
      </c>
    </row>
    <row r="1503" spans="7:40" x14ac:dyDescent="0.25">
      <c r="G1503">
        <f>G1502+($C$6/1700)</f>
        <v>0.44147058823530438</v>
      </c>
      <c r="H1503" s="7">
        <f t="shared" si="278"/>
        <v>0.44146999999999997</v>
      </c>
      <c r="I1503" s="7">
        <f t="shared" si="283"/>
        <v>1503</v>
      </c>
      <c r="J1503" s="7">
        <f t="shared" si="284"/>
        <v>5.809000000000033</v>
      </c>
      <c r="K1503" s="7">
        <v>-100</v>
      </c>
      <c r="L1503">
        <f>SQRT(ABS((6*J1503)/($C$2*$C$8)))</f>
        <v>4.1745658456898364E-2</v>
      </c>
      <c r="M1503">
        <f>(3*K1503)/($C$2*$C$3*2)</f>
        <v>-1.4999999999999999E-2</v>
      </c>
      <c r="N1503">
        <f t="shared" si="279"/>
        <v>4.1745658456898364E-2</v>
      </c>
      <c r="O1503">
        <f t="shared" si="280"/>
        <v>9.7979589711327184E-2</v>
      </c>
      <c r="P1503">
        <f t="shared" si="274"/>
        <v>-71863.760469785033</v>
      </c>
      <c r="Q1503">
        <f>0</f>
        <v>0</v>
      </c>
      <c r="R1503" s="12">
        <f>0</f>
        <v>0</v>
      </c>
      <c r="S1503">
        <f>0</f>
        <v>0</v>
      </c>
      <c r="T1503">
        <f>0</f>
        <v>0</v>
      </c>
      <c r="U1503">
        <f>IFERROR($C$3*S1503,0)</f>
        <v>0</v>
      </c>
      <c r="V1503">
        <f>ATAN((M1503/2)/ABS((G1503-$C$7)))</f>
        <v>-8.1810560684478215E-2</v>
      </c>
      <c r="W1503">
        <f>SQRT(((O1503/2))^2+(ABS(G1503-$C$7))^2)</f>
        <v>0.1037635220687531</v>
      </c>
      <c r="X1503">
        <f>0</f>
        <v>0</v>
      </c>
      <c r="Y1503">
        <f>G1503-$C$7</f>
        <v>9.1470588235304406E-2</v>
      </c>
      <c r="Z1503">
        <f t="shared" si="281"/>
        <v>3.0312566247015498E-7</v>
      </c>
      <c r="AA1503">
        <f>W1503/$C$5</f>
        <v>5.1881761034376543</v>
      </c>
      <c r="AB1503">
        <f>Y1503/$C$5</f>
        <v>4.5735294117652199</v>
      </c>
      <c r="AC1503">
        <f>$C$4/$C$5</f>
        <v>0</v>
      </c>
      <c r="AD1503">
        <f>IFERROR(ABS(((J1503*$C$5)/(4*Z1503))*((((1/(AA1503^3))-AA1503)*SIN(V1503))-(((4/(AA1503^5))-(5/(AA1503^3))+AA1503)*SIN(3*V1503))-(2*AC1503*((3/(AA1503^4))-(4/(AA1503^2))+1)*COS(2*V1503))+(2*AC1503*((1/(AA1503^2))-1)))),0)</f>
        <v>160548.03648276956</v>
      </c>
      <c r="AE1503">
        <f>IFERROR(ABS(((J1503*$C$5)/(4*Z1503))*((2*AC1503*((-(3/(AB1503^4)))+(2/(AB1503^2))+1)*SIN(2*X1503))-((1/(AB1503^3))*COS(X1503))+(((4/(AB1503^5))-((3/(AB1503^3))-AB1503))*COS(3*X1503)))),0)</f>
        <v>434413.16655349557</v>
      </c>
      <c r="AF1503">
        <f>MAX($C$8,AD1503)</f>
        <v>400000</v>
      </c>
      <c r="AG1503" s="11">
        <f>MAX(AE1503,$C$3,U1503)</f>
        <v>434413.16655349557</v>
      </c>
      <c r="AH1503" s="11">
        <f t="shared" si="282"/>
        <v>4.1745658456898364E-2</v>
      </c>
      <c r="AI1503" s="11">
        <f>(3*K1503)/($C$2*$C$3*2)</f>
        <v>-1.4999999999999999E-2</v>
      </c>
      <c r="AJ1503">
        <f t="shared" si="275"/>
        <v>0.44146999999999997</v>
      </c>
      <c r="AK1503">
        <f t="shared" si="276"/>
        <v>4.1745658456898364E-2</v>
      </c>
      <c r="AL1503">
        <f>0</f>
        <v>0</v>
      </c>
      <c r="AN1503">
        <f t="shared" si="277"/>
        <v>6.0379922159608109E-7</v>
      </c>
    </row>
    <row r="1504" spans="7:40" x14ac:dyDescent="0.25">
      <c r="G1504">
        <f>G1503+($C$6/1700)</f>
        <v>0.44176470588236322</v>
      </c>
      <c r="H1504" s="7">
        <f t="shared" si="278"/>
        <v>0.44175999999999999</v>
      </c>
      <c r="I1504" s="7">
        <f t="shared" si="283"/>
        <v>1504</v>
      </c>
      <c r="J1504" s="7">
        <f t="shared" si="284"/>
        <v>5.7800000000000313</v>
      </c>
      <c r="K1504" s="7">
        <v>-100</v>
      </c>
      <c r="L1504">
        <f>SQRT(ABS((6*J1504)/($C$2*$C$8)))</f>
        <v>4.1641325627314145E-2</v>
      </c>
      <c r="M1504">
        <f>(3*K1504)/($C$2*$C$3*2)</f>
        <v>-1.4999999999999999E-2</v>
      </c>
      <c r="N1504">
        <f t="shared" si="279"/>
        <v>4.1641325627314145E-2</v>
      </c>
      <c r="O1504">
        <f t="shared" si="280"/>
        <v>9.7979589711327184E-2</v>
      </c>
      <c r="P1504">
        <f t="shared" si="274"/>
        <v>-72043.815964210924</v>
      </c>
      <c r="Q1504">
        <f>0</f>
        <v>0</v>
      </c>
      <c r="R1504" s="12">
        <f>0</f>
        <v>0</v>
      </c>
      <c r="S1504">
        <f>0</f>
        <v>0</v>
      </c>
      <c r="T1504">
        <f>0</f>
        <v>0</v>
      </c>
      <c r="U1504">
        <f>IFERROR($C$3*S1504,0)</f>
        <v>0</v>
      </c>
      <c r="V1504">
        <f>ATAN((M1504/2)/ABS((G1504-$C$7)))</f>
        <v>-8.1549510192492805E-2</v>
      </c>
      <c r="W1504">
        <f>SQRT(((O1504/2))^2+(ABS(G1504-$C$7))^2)</f>
        <v>0.10402288808563542</v>
      </c>
      <c r="X1504">
        <f>0</f>
        <v>0</v>
      </c>
      <c r="Y1504">
        <f>G1504-$C$7</f>
        <v>9.176470588236324E-2</v>
      </c>
      <c r="Z1504">
        <f t="shared" si="281"/>
        <v>3.0085857765734641E-7</v>
      </c>
      <c r="AA1504">
        <f>W1504/$C$5</f>
        <v>5.2011444042817709</v>
      </c>
      <c r="AB1504">
        <f>Y1504/$C$5</f>
        <v>4.5882352941181619</v>
      </c>
      <c r="AC1504">
        <f>$C$4/$C$5</f>
        <v>0</v>
      </c>
      <c r="AD1504">
        <f>IFERROR(ABS(((J1504*$C$5)/(4*Z1504))*((((1/(AA1504^3))-AA1504)*SIN(V1504))-(((4/(AA1504^5))-(5/(AA1504^3))+AA1504)*SIN(3*V1504))-(2*AC1504*((3/(AA1504^4))-(4/(AA1504^2))+1)*COS(2*V1504))+(2*AC1504*((1/(AA1504^2))-1)))),0)</f>
        <v>160854.23437080617</v>
      </c>
      <c r="AE1504">
        <f>IFERROR(ABS(((J1504*$C$5)/(4*Z1504))*((2*AC1504*((-(3/(AB1504^4)))+(2/(AB1504^2))+1)*SIN(2*X1504))-((1/(AB1504^3))*COS(X1504))+(((4/(AB1504^5))-((3/(AB1504^3))-AB1504))*COS(3*X1504)))),0)</f>
        <v>436949.6560987478</v>
      </c>
      <c r="AF1504">
        <f>MAX($C$8,AD1504)</f>
        <v>400000</v>
      </c>
      <c r="AG1504" s="11">
        <f>MAX(AE1504,$C$3,U1504)</f>
        <v>436949.6560987478</v>
      </c>
      <c r="AH1504" s="11">
        <f t="shared" si="282"/>
        <v>4.1641325627314145E-2</v>
      </c>
      <c r="AI1504" s="11">
        <f>(3*K1504)/($C$2*$C$3*2)</f>
        <v>-1.4999999999999999E-2</v>
      </c>
      <c r="AJ1504">
        <f t="shared" si="275"/>
        <v>0.44175999999999999</v>
      </c>
      <c r="AK1504">
        <f t="shared" si="276"/>
        <v>4.1641325627314145E-2</v>
      </c>
      <c r="AL1504">
        <f>0</f>
        <v>0</v>
      </c>
      <c r="AN1504">
        <f t="shared" si="277"/>
        <v>6.2299678971890387E-7</v>
      </c>
    </row>
    <row r="1505" spans="7:40" x14ac:dyDescent="0.25">
      <c r="G1505">
        <f>G1504+($C$6/1700)</f>
        <v>0.44205882352942205</v>
      </c>
      <c r="H1505" s="7">
        <f t="shared" si="278"/>
        <v>0.44206000000000001</v>
      </c>
      <c r="I1505" s="7">
        <f t="shared" si="283"/>
        <v>1505</v>
      </c>
      <c r="J1505" s="7">
        <f t="shared" si="284"/>
        <v>5.7500000000000293</v>
      </c>
      <c r="K1505" s="7">
        <v>-100</v>
      </c>
      <c r="L1505">
        <f>SQRT(ABS((6*J1505)/($C$2*$C$8)))</f>
        <v>4.1533119314590479E-2</v>
      </c>
      <c r="M1505">
        <f>(3*K1505)/($C$2*$C$3*2)</f>
        <v>-1.4999999999999999E-2</v>
      </c>
      <c r="N1505">
        <f t="shared" si="279"/>
        <v>4.1533119314590479E-2</v>
      </c>
      <c r="O1505">
        <f t="shared" si="280"/>
        <v>9.7979589711327184E-2</v>
      </c>
      <c r="P1505">
        <f t="shared" si="274"/>
        <v>-72231.511851461342</v>
      </c>
      <c r="Q1505">
        <f>0</f>
        <v>0</v>
      </c>
      <c r="R1505" s="12">
        <f>0</f>
        <v>0</v>
      </c>
      <c r="S1505">
        <f>0</f>
        <v>0</v>
      </c>
      <c r="T1505">
        <f>0</f>
        <v>0</v>
      </c>
      <c r="U1505">
        <f>IFERROR($C$3*S1505,0)</f>
        <v>0</v>
      </c>
      <c r="V1505">
        <f>ATAN((M1505/2)/ABS((G1505-$C$7)))</f>
        <v>-8.1290116721293632E-2</v>
      </c>
      <c r="W1505">
        <f>SQRT(((O1505/2))^2+(ABS(G1505-$C$7))^2)</f>
        <v>0.10428243854849807</v>
      </c>
      <c r="X1505">
        <f>0</f>
        <v>0</v>
      </c>
      <c r="Y1505">
        <f>G1505-$C$7</f>
        <v>9.2058823529422074E-2</v>
      </c>
      <c r="Z1505">
        <f t="shared" si="281"/>
        <v>2.985192950736206E-7</v>
      </c>
      <c r="AA1505">
        <f>W1505/$C$5</f>
        <v>5.2141219274249035</v>
      </c>
      <c r="AB1505">
        <f>Y1505/$C$5</f>
        <v>4.6029411764711039</v>
      </c>
      <c r="AC1505">
        <f>$C$4/$C$5</f>
        <v>0</v>
      </c>
      <c r="AD1505">
        <f>IFERROR(ABS(((J1505*$C$5)/(4*Z1505))*((((1/(AA1505^3))-AA1505)*SIN(V1505))-(((4/(AA1505^5))-(5/(AA1505^3))+AA1505)*SIN(3*V1505))-(2*AC1505*((3/(AA1505^4))-(4/(AA1505^2))+1)*COS(2*V1505))+(2*AC1505*((1/(AA1505^2))-1)))),0)</f>
        <v>161177.80091952818</v>
      </c>
      <c r="AE1505">
        <f>IFERROR(ABS(((J1505*$C$5)/(4*Z1505))*((2*AC1505*((-(3/(AB1505^4)))+(2/(AB1505^2))+1)*SIN(2*X1505))-((1/(AB1505^3))*COS(X1505))+(((4/(AB1505^5))-((3/(AB1505^3))-AB1505))*COS(3*X1505)))),0)</f>
        <v>439539.44347127824</v>
      </c>
      <c r="AF1505">
        <f>MAX($C$8,AD1505)</f>
        <v>400000</v>
      </c>
      <c r="AG1505" s="11">
        <f>MAX(AE1505,$C$3,U1505)</f>
        <v>439539.44347127824</v>
      </c>
      <c r="AH1505" s="11">
        <f t="shared" si="282"/>
        <v>4.1533119314590479E-2</v>
      </c>
      <c r="AI1505" s="11">
        <f>(3*K1505)/($C$2*$C$3*2)</f>
        <v>-1.4999999999999999E-2</v>
      </c>
      <c r="AJ1505">
        <f t="shared" si="275"/>
        <v>0.44206000000000001</v>
      </c>
      <c r="AK1505">
        <f t="shared" si="276"/>
        <v>4.1533119314590479E-2</v>
      </c>
      <c r="AL1505">
        <f>0</f>
        <v>0</v>
      </c>
      <c r="AN1505">
        <f t="shared" si="277"/>
        <v>6.0070964283922802E-7</v>
      </c>
    </row>
    <row r="1506" spans="7:40" x14ac:dyDescent="0.25">
      <c r="G1506">
        <f>G1505+($C$6/1700)</f>
        <v>0.44235294117648088</v>
      </c>
      <c r="H1506" s="7">
        <f t="shared" si="278"/>
        <v>0.44235000000000002</v>
      </c>
      <c r="I1506" s="7">
        <f t="shared" si="283"/>
        <v>1506</v>
      </c>
      <c r="J1506" s="7">
        <f t="shared" si="284"/>
        <v>5.7210000000000285</v>
      </c>
      <c r="K1506" s="7">
        <v>-100</v>
      </c>
      <c r="L1506">
        <f>SQRT(ABS((6*J1506)/($C$2*$C$8)))</f>
        <v>4.14282512302898E-2</v>
      </c>
      <c r="M1506">
        <f>(3*K1506)/($C$2*$C$3*2)</f>
        <v>-1.4999999999999999E-2</v>
      </c>
      <c r="N1506">
        <f t="shared" si="279"/>
        <v>4.14282512302898E-2</v>
      </c>
      <c r="O1506">
        <f t="shared" si="280"/>
        <v>9.7979589711327184E-2</v>
      </c>
      <c r="P1506">
        <f t="shared" si="274"/>
        <v>-72414.352788480333</v>
      </c>
      <c r="Q1506">
        <f>0</f>
        <v>0</v>
      </c>
      <c r="R1506" s="12">
        <f>0</f>
        <v>0</v>
      </c>
      <c r="S1506">
        <f>0</f>
        <v>0</v>
      </c>
      <c r="T1506">
        <f>0</f>
        <v>0</v>
      </c>
      <c r="U1506">
        <f>IFERROR($C$3*S1506,0)</f>
        <v>0</v>
      </c>
      <c r="V1506">
        <f>ATAN((M1506/2)/ABS((G1506-$C$7)))</f>
        <v>-8.1032364578435392E-2</v>
      </c>
      <c r="W1506">
        <f>SQRT(((O1506/2))^2+(ABS(G1506-$C$7))^2)</f>
        <v>0.10454217208354982</v>
      </c>
      <c r="X1506">
        <f>0</f>
        <v>0</v>
      </c>
      <c r="Y1506">
        <f>G1506-$C$7</f>
        <v>9.2352941176480907E-2</v>
      </c>
      <c r="Z1506">
        <f t="shared" si="281"/>
        <v>2.9626378161061137E-7</v>
      </c>
      <c r="AA1506">
        <f>W1506/$C$5</f>
        <v>5.2271086041774915</v>
      </c>
      <c r="AB1506">
        <f>Y1506/$C$5</f>
        <v>4.617647058824045</v>
      </c>
      <c r="AC1506">
        <f>$C$4/$C$5</f>
        <v>0</v>
      </c>
      <c r="AD1506">
        <f>IFERROR(ABS(((J1506*$C$5)/(4*Z1506))*((((1/(AA1506^3))-AA1506)*SIN(V1506))-(((4/(AA1506^5))-(5/(AA1506^3))+AA1506)*SIN(3*V1506))-(2*AC1506*((3/(AA1506^4))-(4/(AA1506^2))+1)*COS(2*V1506))+(2*AC1506*((1/(AA1506^2))-1)))),0)</f>
        <v>161490.83756395045</v>
      </c>
      <c r="AE1506">
        <f>IFERROR(ABS(((J1506*$C$5)/(4*Z1506))*((2*AC1506*((-(3/(AB1506^4)))+(2/(AB1506^2))+1)*SIN(2*X1506))-((1/(AB1506^3))*COS(X1506))+(((4/(AB1506^5))-((3/(AB1506^3))-AB1506))*COS(3*X1506)))),0)</f>
        <v>442106.70537729061</v>
      </c>
      <c r="AF1506">
        <f>MAX($C$8,AD1506)</f>
        <v>400000</v>
      </c>
      <c r="AG1506" s="11">
        <f>MAX(AE1506,$C$3,U1506)</f>
        <v>442106.70537729061</v>
      </c>
      <c r="AH1506" s="11">
        <f t="shared" si="282"/>
        <v>4.14282512302898E-2</v>
      </c>
      <c r="AI1506" s="11">
        <f>(3*K1506)/($C$2*$C$3*2)</f>
        <v>-1.4999999999999999E-2</v>
      </c>
      <c r="AJ1506">
        <f t="shared" si="275"/>
        <v>0.44235000000000002</v>
      </c>
      <c r="AK1506">
        <f t="shared" si="276"/>
        <v>4.14282512302898E-2</v>
      </c>
      <c r="AL1506">
        <f>0</f>
        <v>0</v>
      </c>
      <c r="AN1506">
        <f t="shared" si="277"/>
        <v>6.1979230392117449E-7</v>
      </c>
    </row>
    <row r="1507" spans="7:40" x14ac:dyDescent="0.25">
      <c r="G1507">
        <f>G1506+($C$6/1700)</f>
        <v>0.44264705882353972</v>
      </c>
      <c r="H1507" s="7">
        <f t="shared" si="278"/>
        <v>0.44264999999999999</v>
      </c>
      <c r="I1507" s="7">
        <f t="shared" si="283"/>
        <v>1507</v>
      </c>
      <c r="J1507" s="7">
        <f t="shared" si="284"/>
        <v>5.6910000000000318</v>
      </c>
      <c r="K1507" s="7">
        <v>-100</v>
      </c>
      <c r="L1507">
        <f>SQRT(ABS((6*J1507)/($C$2*$C$8)))</f>
        <v>4.1319486928082849E-2</v>
      </c>
      <c r="M1507">
        <f>(3*K1507)/($C$2*$C$3*2)</f>
        <v>-1.4999999999999999E-2</v>
      </c>
      <c r="N1507">
        <f t="shared" si="279"/>
        <v>4.1319486928082849E-2</v>
      </c>
      <c r="O1507">
        <f t="shared" si="280"/>
        <v>9.7979589711327184E-2</v>
      </c>
      <c r="P1507">
        <f t="shared" si="274"/>
        <v>-72604.967366161683</v>
      </c>
      <c r="Q1507">
        <f>0</f>
        <v>0</v>
      </c>
      <c r="R1507" s="12">
        <f>0</f>
        <v>0</v>
      </c>
      <c r="S1507">
        <f>0</f>
        <v>0</v>
      </c>
      <c r="T1507">
        <f>0</f>
        <v>0</v>
      </c>
      <c r="U1507">
        <f>IFERROR($C$3*S1507,0)</f>
        <v>0</v>
      </c>
      <c r="V1507">
        <f>ATAN((M1507/2)/ABS((G1507-$C$7)))</f>
        <v>-8.0776238268563838E-2</v>
      </c>
      <c r="W1507">
        <f>SQRT(((O1507/2))^2+(ABS(G1507-$C$7))^2)</f>
        <v>0.10480208732965406</v>
      </c>
      <c r="X1507">
        <f>0</f>
        <v>0</v>
      </c>
      <c r="Y1507">
        <f>G1507-$C$7</f>
        <v>9.2647058823539741E-2</v>
      </c>
      <c r="Z1507">
        <f t="shared" si="281"/>
        <v>2.9393650013465098E-7</v>
      </c>
      <c r="AA1507">
        <f>W1507/$C$5</f>
        <v>5.2401043664827025</v>
      </c>
      <c r="AB1507">
        <f>Y1507/$C$5</f>
        <v>4.632352941176987</v>
      </c>
      <c r="AC1507">
        <f>$C$4/$C$5</f>
        <v>0</v>
      </c>
      <c r="AD1507">
        <f>IFERROR(ABS(((J1507*$C$5)/(4*Z1507))*((((1/(AA1507^3))-AA1507)*SIN(V1507))-(((4/(AA1507^5))-(5/(AA1507^3))+AA1507)*SIN(3*V1507))-(2*AC1507*((3/(AA1507^4))-(4/(AA1507^2))+1)*COS(2*V1507))+(2*AC1507*((1/(AA1507^2))-1)))),0)</f>
        <v>161821.50733432232</v>
      </c>
      <c r="AE1507">
        <f>IFERROR(ABS(((J1507*$C$5)/(4*Z1507))*((2*AC1507*((-(3/(AB1507^4)))+(2/(AB1507^2))+1)*SIN(2*X1507))-((1/(AB1507^3))*COS(X1507))+(((4/(AB1507^5))-((3/(AB1507^3))-AB1507))*COS(3*X1507)))),0)</f>
        <v>444728.50656067533</v>
      </c>
      <c r="AF1507">
        <f>MAX($C$8,AD1507)</f>
        <v>400000</v>
      </c>
      <c r="AG1507" s="11">
        <f>MAX(AE1507,$C$3,U1507)</f>
        <v>444728.50656067533</v>
      </c>
      <c r="AH1507" s="11">
        <f t="shared" si="282"/>
        <v>4.1319486928082849E-2</v>
      </c>
      <c r="AI1507" s="11">
        <f>(3*K1507)/($C$2*$C$3*2)</f>
        <v>-1.4999999999999999E-2</v>
      </c>
      <c r="AJ1507">
        <f t="shared" si="275"/>
        <v>0.44264999999999999</v>
      </c>
      <c r="AK1507">
        <f t="shared" si="276"/>
        <v>4.1319486928082849E-2</v>
      </c>
      <c r="AL1507">
        <f>0</f>
        <v>0</v>
      </c>
      <c r="AN1507">
        <f t="shared" si="277"/>
        <v>5.9760409135148386E-7</v>
      </c>
    </row>
    <row r="1508" spans="7:40" x14ac:dyDescent="0.25">
      <c r="G1508">
        <f>G1507+($C$6/1700)</f>
        <v>0.44294117647059855</v>
      </c>
      <c r="H1508" s="7">
        <f t="shared" si="278"/>
        <v>0.44294</v>
      </c>
      <c r="I1508" s="7">
        <f t="shared" si="283"/>
        <v>1508</v>
      </c>
      <c r="J1508" s="7">
        <f t="shared" si="284"/>
        <v>5.662000000000031</v>
      </c>
      <c r="K1508" s="7">
        <v>-100</v>
      </c>
      <c r="L1508">
        <f>SQRT(ABS((6*J1508)/($C$2*$C$8)))</f>
        <v>4.1214075265617801E-2</v>
      </c>
      <c r="M1508">
        <f>(3*K1508)/($C$2*$C$3*2)</f>
        <v>-1.4999999999999999E-2</v>
      </c>
      <c r="N1508">
        <f t="shared" si="279"/>
        <v>4.1214075265617801E-2</v>
      </c>
      <c r="O1508">
        <f t="shared" si="280"/>
        <v>9.7979589711327184E-2</v>
      </c>
      <c r="P1508">
        <f t="shared" si="274"/>
        <v>-72790.66631158175</v>
      </c>
      <c r="Q1508">
        <f>0</f>
        <v>0</v>
      </c>
      <c r="R1508" s="12">
        <f>0</f>
        <v>0</v>
      </c>
      <c r="S1508">
        <f>0</f>
        <v>0</v>
      </c>
      <c r="T1508">
        <f>0</f>
        <v>0</v>
      </c>
      <c r="U1508">
        <f>IFERROR($C$3*S1508,0)</f>
        <v>0</v>
      </c>
      <c r="V1508">
        <f>ATAN((M1508/2)/ABS((G1508-$C$7)))</f>
        <v>-8.0521722490338121E-2</v>
      </c>
      <c r="W1508">
        <f>SQRT(((O1508/2))^2+(ABS(G1508-$C$7))^2)</f>
        <v>0.10506218293819593</v>
      </c>
      <c r="X1508">
        <f>0</f>
        <v>0</v>
      </c>
      <c r="Y1508">
        <f>G1508-$C$7</f>
        <v>9.2941176470598574E-2</v>
      </c>
      <c r="Z1508">
        <f t="shared" si="281"/>
        <v>2.9169261769241153E-7</v>
      </c>
      <c r="AA1508">
        <f>W1508/$C$5</f>
        <v>5.2531091469097966</v>
      </c>
      <c r="AB1508">
        <f>Y1508/$C$5</f>
        <v>4.6470588235299291</v>
      </c>
      <c r="AC1508">
        <f>$C$4/$C$5</f>
        <v>0</v>
      </c>
      <c r="AD1508">
        <f>IFERROR(ABS(((J1508*$C$5)/(4*Z1508))*((((1/(AA1508^3))-AA1508)*SIN(V1508))-(((4/(AA1508^5))-(5/(AA1508^3))+AA1508)*SIN(3*V1508))-(2*AC1508*((3/(AA1508^4))-(4/(AA1508^2))+1)*COS(2*V1508))+(2*AC1508*((1/(AA1508^2))-1)))),0)</f>
        <v>162141.51217805877</v>
      </c>
      <c r="AE1508">
        <f>IFERROR(ABS(((J1508*$C$5)/(4*Z1508))*((2*AC1508*((-(3/(AB1508^4)))+(2/(AB1508^2))+1)*SIN(2*X1508))-((1/(AB1508^3))*COS(X1508))+(((4/(AB1508^5))-((3/(AB1508^3))-AB1508))*COS(3*X1508)))),0)</f>
        <v>447327.33777227555</v>
      </c>
      <c r="AF1508">
        <f>MAX($C$8,AD1508)</f>
        <v>400000</v>
      </c>
      <c r="AG1508" s="11">
        <f>MAX(AE1508,$C$3,U1508)</f>
        <v>447327.33777227555</v>
      </c>
      <c r="AH1508" s="11">
        <f t="shared" si="282"/>
        <v>4.1214075265617801E-2</v>
      </c>
      <c r="AI1508" s="11">
        <f>(3*K1508)/($C$2*$C$3*2)</f>
        <v>-1.4999999999999999E-2</v>
      </c>
      <c r="AJ1508">
        <f t="shared" si="275"/>
        <v>0.44294</v>
      </c>
      <c r="AK1508">
        <f t="shared" si="276"/>
        <v>4.1214075265617801E-2</v>
      </c>
      <c r="AL1508">
        <f>0</f>
        <v>0</v>
      </c>
      <c r="AN1508">
        <f t="shared" si="277"/>
        <v>6.1657116377597393E-7</v>
      </c>
    </row>
    <row r="1509" spans="7:40" x14ac:dyDescent="0.25">
      <c r="G1509">
        <f>G1508+($C$6/1700)</f>
        <v>0.44323529411765739</v>
      </c>
      <c r="H1509" s="7">
        <f t="shared" si="278"/>
        <v>0.44324000000000002</v>
      </c>
      <c r="I1509" s="7">
        <f t="shared" si="283"/>
        <v>1509</v>
      </c>
      <c r="J1509" s="7">
        <f t="shared" si="284"/>
        <v>5.632000000000029</v>
      </c>
      <c r="K1509" s="7">
        <v>-100</v>
      </c>
      <c r="L1509">
        <f>SQRT(ABS((6*J1509)/($C$2*$C$8)))</f>
        <v>4.1104744251728519E-2</v>
      </c>
      <c r="M1509">
        <f>(3*K1509)/($C$2*$C$3*2)</f>
        <v>-1.4999999999999999E-2</v>
      </c>
      <c r="N1509">
        <f t="shared" si="279"/>
        <v>4.1104744251728519E-2</v>
      </c>
      <c r="O1509">
        <f t="shared" si="280"/>
        <v>9.7979589711327184E-2</v>
      </c>
      <c r="P1509">
        <f t="shared" si="274"/>
        <v>-72984.27601514259</v>
      </c>
      <c r="Q1509">
        <f>0</f>
        <v>0</v>
      </c>
      <c r="R1509" s="12">
        <f>0</f>
        <v>0</v>
      </c>
      <c r="S1509">
        <f>0</f>
        <v>0</v>
      </c>
      <c r="T1509">
        <f>0</f>
        <v>0</v>
      </c>
      <c r="U1509">
        <f>IFERROR($C$3*S1509,0)</f>
        <v>0</v>
      </c>
      <c r="V1509">
        <f>ATAN((M1509/2)/ABS((G1509-$C$7)))</f>
        <v>-8.0268802133410339E-2</v>
      </c>
      <c r="W1509">
        <f>SQRT(((O1509/2))^2+(ABS(G1509-$C$7))^2)</f>
        <v>0.1053224575729511</v>
      </c>
      <c r="X1509">
        <f>0</f>
        <v>0</v>
      </c>
      <c r="Y1509">
        <f>G1509-$C$7</f>
        <v>9.3235294117657408E-2</v>
      </c>
      <c r="Z1509">
        <f t="shared" si="281"/>
        <v>2.8937739953217026E-7</v>
      </c>
      <c r="AA1509">
        <f>W1509/$C$5</f>
        <v>5.2661228786475549</v>
      </c>
      <c r="AB1509">
        <f>Y1509/$C$5</f>
        <v>4.6617647058828702</v>
      </c>
      <c r="AC1509">
        <f>$C$4/$C$5</f>
        <v>0</v>
      </c>
      <c r="AD1509">
        <f>IFERROR(ABS(((J1509*$C$5)/(4*Z1509))*((((1/(AA1509^3))-AA1509)*SIN(V1509))-(((4/(AA1509^5))-(5/(AA1509^3))+AA1509)*SIN(3*V1509))-(2*AC1509*((3/(AA1509^4))-(4/(AA1509^2))+1)*COS(2*V1509))+(2*AC1509*((1/(AA1509^2))-1)))),0)</f>
        <v>162479.42309820437</v>
      </c>
      <c r="AE1509">
        <f>IFERROR(ABS(((J1509*$C$5)/(4*Z1509))*((2*AC1509*((-(3/(AB1509^4)))+(2/(AB1509^2))+1)*SIN(2*X1509))-((1/(AB1509^3))*COS(X1509))+(((4/(AB1509^5))-((3/(AB1509^3))-AB1509))*COS(3*X1509)))),0)</f>
        <v>449981.98664869927</v>
      </c>
      <c r="AF1509">
        <f>MAX($C$8,AD1509)</f>
        <v>400000</v>
      </c>
      <c r="AG1509" s="11">
        <f>MAX(AE1509,$C$3,U1509)</f>
        <v>449981.98664869927</v>
      </c>
      <c r="AH1509" s="11">
        <f t="shared" si="282"/>
        <v>4.1104744251728519E-2</v>
      </c>
      <c r="AI1509" s="11">
        <f>(3*K1509)/($C$2*$C$3*2)</f>
        <v>-1.4999999999999999E-2</v>
      </c>
      <c r="AJ1509">
        <f t="shared" si="275"/>
        <v>0.44324000000000002</v>
      </c>
      <c r="AK1509">
        <f t="shared" si="276"/>
        <v>4.1104744251728519E-2</v>
      </c>
      <c r="AL1509">
        <f>0</f>
        <v>0</v>
      </c>
      <c r="AN1509">
        <f t="shared" si="277"/>
        <v>5.9448231681009426E-7</v>
      </c>
    </row>
    <row r="1510" spans="7:40" x14ac:dyDescent="0.25">
      <c r="G1510">
        <f>G1509+($C$6/1700)</f>
        <v>0.44352941176471622</v>
      </c>
      <c r="H1510" s="7">
        <f t="shared" si="278"/>
        <v>0.44352999999999998</v>
      </c>
      <c r="I1510" s="7">
        <f t="shared" si="283"/>
        <v>1510</v>
      </c>
      <c r="J1510" s="7">
        <f t="shared" si="284"/>
        <v>5.6030000000000335</v>
      </c>
      <c r="K1510" s="7">
        <v>-100</v>
      </c>
      <c r="L1510">
        <f>SQRT(ABS((6*J1510)/($C$2*$C$8)))</f>
        <v>4.0998780469667755E-2</v>
      </c>
      <c r="M1510">
        <f>(3*K1510)/($C$2*$C$3*2)</f>
        <v>-1.4999999999999999E-2</v>
      </c>
      <c r="N1510">
        <f t="shared" si="279"/>
        <v>4.0998780469667755E-2</v>
      </c>
      <c r="O1510">
        <f t="shared" si="280"/>
        <v>9.7979589711327184E-2</v>
      </c>
      <c r="P1510">
        <f t="shared" si="274"/>
        <v>-73172.908209294139</v>
      </c>
      <c r="Q1510">
        <f>0</f>
        <v>0</v>
      </c>
      <c r="R1510" s="12">
        <f>0</f>
        <v>0</v>
      </c>
      <c r="S1510">
        <f>0</f>
        <v>0</v>
      </c>
      <c r="T1510">
        <f>0</f>
        <v>0</v>
      </c>
      <c r="U1510">
        <f>IFERROR($C$3*S1510,0)</f>
        <v>0</v>
      </c>
      <c r="V1510">
        <f>ATAN((M1510/2)/ABS((G1510-$C$7)))</f>
        <v>-8.001746227546136E-2</v>
      </c>
      <c r="W1510">
        <f>SQRT(((O1510/2))^2+(ABS(G1510-$C$7))^2)</f>
        <v>0.10558290990995581</v>
      </c>
      <c r="X1510">
        <f>0</f>
        <v>0</v>
      </c>
      <c r="Y1510">
        <f>G1510-$C$7</f>
        <v>9.3529411764716242E-2</v>
      </c>
      <c r="Z1510">
        <f t="shared" si="281"/>
        <v>2.8714520871443725E-7</v>
      </c>
      <c r="AA1510">
        <f>W1510/$C$5</f>
        <v>5.2791454954977901</v>
      </c>
      <c r="AB1510">
        <f>Y1510/$C$5</f>
        <v>4.6764705882358122</v>
      </c>
      <c r="AC1510">
        <f>$C$4/$C$5</f>
        <v>0</v>
      </c>
      <c r="AD1510">
        <f>IFERROR(ABS(((J1510*$C$5)/(4*Z1510))*((((1/(AA1510^3))-AA1510)*SIN(V1510))-(((4/(AA1510^5))-(5/(AA1510^3))+AA1510)*SIN(3*V1510))-(2*AC1510*((3/(AA1510^4))-(4/(AA1510^2))+1)*COS(2*V1510))+(2*AC1510*((1/(AA1510^2))-1)))),0)</f>
        <v>162806.53173156179</v>
      </c>
      <c r="AE1510">
        <f>IFERROR(ABS(((J1510*$C$5)/(4*Z1510))*((2*AC1510*((-(3/(AB1510^4)))+(2/(AB1510^2))+1)*SIN(2*X1510))-((1/(AB1510^3))*COS(X1510))+(((4/(AB1510^5))-((3/(AB1510^3))-AB1510))*COS(3*X1510)))),0)</f>
        <v>452613.21160995302</v>
      </c>
      <c r="AF1510">
        <f>MAX($C$8,AD1510)</f>
        <v>400000</v>
      </c>
      <c r="AG1510" s="11">
        <f>MAX(AE1510,$C$3,U1510)</f>
        <v>452613.21160995302</v>
      </c>
      <c r="AH1510" s="11">
        <f t="shared" si="282"/>
        <v>4.0998780469667755E-2</v>
      </c>
      <c r="AI1510" s="11">
        <f>(3*K1510)/($C$2*$C$3*2)</f>
        <v>-1.4999999999999999E-2</v>
      </c>
      <c r="AJ1510">
        <f t="shared" si="275"/>
        <v>0.44352999999999998</v>
      </c>
      <c r="AK1510">
        <f t="shared" si="276"/>
        <v>4.0998780469667755E-2</v>
      </c>
      <c r="AL1510">
        <f>0</f>
        <v>0</v>
      </c>
      <c r="AN1510">
        <f t="shared" si="277"/>
        <v>5.9294186055635526E-7</v>
      </c>
    </row>
    <row r="1511" spans="7:40" x14ac:dyDescent="0.25">
      <c r="G1511">
        <f>G1510+($C$6/1700)</f>
        <v>0.44382352941177505</v>
      </c>
      <c r="H1511" s="7">
        <f t="shared" si="278"/>
        <v>0.44381999999999999</v>
      </c>
      <c r="I1511" s="7">
        <f t="shared" si="283"/>
        <v>1511</v>
      </c>
      <c r="J1511" s="7">
        <f t="shared" si="284"/>
        <v>5.5740000000000318</v>
      </c>
      <c r="K1511" s="7">
        <v>-100</v>
      </c>
      <c r="L1511">
        <f>SQRT(ABS((6*J1511)/($C$2*$C$8)))</f>
        <v>4.0892542107333084E-2</v>
      </c>
      <c r="M1511">
        <f>(3*K1511)/($C$2*$C$3*2)</f>
        <v>-1.4999999999999999E-2</v>
      </c>
      <c r="N1511">
        <f t="shared" si="279"/>
        <v>4.0892542107333084E-2</v>
      </c>
      <c r="O1511">
        <f t="shared" si="280"/>
        <v>9.7979589711327184E-2</v>
      </c>
      <c r="P1511">
        <f t="shared" si="274"/>
        <v>-73363.01059801373</v>
      </c>
      <c r="Q1511">
        <f>0</f>
        <v>0</v>
      </c>
      <c r="R1511" s="12">
        <f>0</f>
        <v>0</v>
      </c>
      <c r="S1511">
        <f>0</f>
        <v>0</v>
      </c>
      <c r="T1511">
        <f>0</f>
        <v>0</v>
      </c>
      <c r="U1511">
        <f>IFERROR($C$3*S1511,0)</f>
        <v>0</v>
      </c>
      <c r="V1511">
        <f>ATAN((M1511/2)/ABS((G1511-$C$7)))</f>
        <v>-7.9767688179291432E-2</v>
      </c>
      <c r="W1511">
        <f>SQRT(((O1511/2))^2+(ABS(G1511-$C$7))^2)</f>
        <v>0.10584353863737846</v>
      </c>
      <c r="X1511">
        <f>0</f>
        <v>0</v>
      </c>
      <c r="Y1511">
        <f>G1511-$C$7</f>
        <v>9.3823529411775075E-2</v>
      </c>
      <c r="Z1511">
        <f t="shared" si="281"/>
        <v>2.8491878713284482E-7</v>
      </c>
      <c r="AA1511">
        <f>W1511/$C$5</f>
        <v>5.2921769318689229</v>
      </c>
      <c r="AB1511">
        <f>Y1511/$C$5</f>
        <v>4.6911764705887533</v>
      </c>
      <c r="AC1511">
        <f>$C$4/$C$5</f>
        <v>0</v>
      </c>
      <c r="AD1511">
        <f>IFERROR(ABS(((J1511*$C$5)/(4*Z1511))*((((1/(AA1511^3))-AA1511)*SIN(V1511))-(((4/(AA1511^5))-(5/(AA1511^3))+AA1511)*SIN(3*V1511))-(2*AC1511*((3/(AA1511^4))-(4/(AA1511^2))+1)*COS(2*V1511))+(2*AC1511*((1/(AA1511^2))-1)))),0)</f>
        <v>163137.19246451944</v>
      </c>
      <c r="AE1511">
        <f>IFERROR(ABS(((J1511*$C$5)/(4*Z1511))*((2*AC1511*((-(3/(AB1511^4)))+(2/(AB1511^2))+1)*SIN(2*X1511))-((1/(AB1511^3))*COS(X1511))+(((4/(AB1511^5))-((3/(AB1511^3))-AB1511))*COS(3*X1511)))),0)</f>
        <v>455260.72773827921</v>
      </c>
      <c r="AF1511">
        <f>MAX($C$8,AD1511)</f>
        <v>400000</v>
      </c>
      <c r="AG1511" s="11">
        <f>MAX(AE1511,$C$3,U1511)</f>
        <v>455260.72773827921</v>
      </c>
      <c r="AH1511" s="11">
        <f t="shared" si="282"/>
        <v>4.0892542107333084E-2</v>
      </c>
      <c r="AI1511" s="11">
        <f>(3*K1511)/($C$2*$C$3*2)</f>
        <v>-1.4999999999999999E-2</v>
      </c>
      <c r="AJ1511">
        <f t="shared" si="275"/>
        <v>0.44381999999999999</v>
      </c>
      <c r="AK1511">
        <f t="shared" si="276"/>
        <v>4.0892542107333084E-2</v>
      </c>
      <c r="AL1511">
        <f>0</f>
        <v>0</v>
      </c>
      <c r="AN1511">
        <f t="shared" si="277"/>
        <v>6.117352368468389E-7</v>
      </c>
    </row>
    <row r="1512" spans="7:40" x14ac:dyDescent="0.25">
      <c r="G1512">
        <f>G1511+($C$6/1700)</f>
        <v>0.44411764705883389</v>
      </c>
      <c r="H1512" s="7">
        <f t="shared" si="278"/>
        <v>0.44412000000000001</v>
      </c>
      <c r="I1512" s="7">
        <f t="shared" si="283"/>
        <v>1512</v>
      </c>
      <c r="J1512" s="7">
        <f t="shared" si="284"/>
        <v>5.5440000000000298</v>
      </c>
      <c r="K1512" s="7">
        <v>-100</v>
      </c>
      <c r="L1512">
        <f>SQRT(ABS((6*J1512)/($C$2*$C$8)))</f>
        <v>4.0782349123119538E-2</v>
      </c>
      <c r="M1512">
        <f>(3*K1512)/($C$2*$C$3*2)</f>
        <v>-1.4999999999999999E-2</v>
      </c>
      <c r="N1512">
        <f t="shared" si="279"/>
        <v>4.0782349123119538E-2</v>
      </c>
      <c r="O1512">
        <f t="shared" si="280"/>
        <v>9.7979589711327184E-2</v>
      </c>
      <c r="P1512">
        <f t="shared" si="274"/>
        <v>-73561.23579206226</v>
      </c>
      <c r="Q1512">
        <f>0</f>
        <v>0</v>
      </c>
      <c r="R1512" s="12">
        <f>0</f>
        <v>0</v>
      </c>
      <c r="S1512">
        <f>0</f>
        <v>0</v>
      </c>
      <c r="T1512">
        <f>0</f>
        <v>0</v>
      </c>
      <c r="U1512">
        <f>IFERROR($C$3*S1512,0)</f>
        <v>0</v>
      </c>
      <c r="V1512">
        <f>ATAN((M1512/2)/ABS((G1512-$C$7)))</f>
        <v>-7.9519465289964564E-2</v>
      </c>
      <c r="W1512">
        <f>SQRT(((O1512/2))^2+(ABS(G1512-$C$7))^2)</f>
        <v>0.1061043424553926</v>
      </c>
      <c r="X1512">
        <f>0</f>
        <v>0</v>
      </c>
      <c r="Y1512">
        <f>G1512-$C$7</f>
        <v>9.4117647058833909E-2</v>
      </c>
      <c r="Z1512">
        <f t="shared" si="281"/>
        <v>2.8262167942321993E-7</v>
      </c>
      <c r="AA1512">
        <f>W1512/$C$5</f>
        <v>5.3052171227696299</v>
      </c>
      <c r="AB1512">
        <f>Y1512/$C$5</f>
        <v>4.7058823529416953</v>
      </c>
      <c r="AC1512">
        <f>$C$4/$C$5</f>
        <v>0</v>
      </c>
      <c r="AD1512">
        <f>IFERROR(ABS(((J1512*$C$5)/(4*Z1512))*((((1/(AA1512^3))-AA1512)*SIN(V1512))-(((4/(AA1512^5))-(5/(AA1512^3))+AA1512)*SIN(3*V1512))-(2*AC1512*((3/(AA1512^4))-(4/(AA1512^2))+1)*COS(2*V1512))+(2*AC1512*((1/(AA1512^2))-1)))),0)</f>
        <v>163486.18260759886</v>
      </c>
      <c r="AE1512">
        <f>IFERROR(ABS(((J1512*$C$5)/(4*Z1512))*((2*AC1512*((-(3/(AB1512^4)))+(2/(AB1512^2))+1)*SIN(2*X1512))-((1/(AB1512^3))*COS(X1512))+(((4/(AB1512^5))-((3/(AB1512^3))-AB1512))*COS(3*X1512)))),0)</f>
        <v>457966.0431254236</v>
      </c>
      <c r="AF1512">
        <f>MAX($C$8,AD1512)</f>
        <v>400000</v>
      </c>
      <c r="AG1512" s="11">
        <f>MAX(AE1512,$C$3,U1512)</f>
        <v>457966.0431254236</v>
      </c>
      <c r="AH1512" s="11">
        <f t="shared" si="282"/>
        <v>4.0782349123119538E-2</v>
      </c>
      <c r="AI1512" s="11">
        <f>(3*K1512)/($C$2*$C$3*2)</f>
        <v>-1.4999999999999999E-2</v>
      </c>
      <c r="AJ1512">
        <f t="shared" si="275"/>
        <v>0.44412000000000001</v>
      </c>
      <c r="AK1512">
        <f t="shared" si="276"/>
        <v>4.0782349123119538E-2</v>
      </c>
      <c r="AL1512">
        <f>0</f>
        <v>0</v>
      </c>
      <c r="AN1512">
        <f t="shared" si="277"/>
        <v>5.8979540944299635E-7</v>
      </c>
    </row>
    <row r="1513" spans="7:40" x14ac:dyDescent="0.25">
      <c r="G1513">
        <f>G1512+($C$6/1700)</f>
        <v>0.44441176470589272</v>
      </c>
      <c r="H1513" s="7">
        <f t="shared" si="278"/>
        <v>0.44441000000000003</v>
      </c>
      <c r="I1513" s="7">
        <f t="shared" si="283"/>
        <v>1513</v>
      </c>
      <c r="J1513" s="7">
        <f t="shared" si="284"/>
        <v>5.515000000000029</v>
      </c>
      <c r="K1513" s="7">
        <v>-100</v>
      </c>
      <c r="L1513">
        <f>SQRT(ABS((6*J1513)/($C$2*$C$8)))</f>
        <v>4.0675545478825584E-2</v>
      </c>
      <c r="M1513">
        <f>(3*K1513)/($C$2*$C$3*2)</f>
        <v>-1.4999999999999999E-2</v>
      </c>
      <c r="N1513">
        <f t="shared" si="279"/>
        <v>4.0675545478825584E-2</v>
      </c>
      <c r="O1513">
        <f t="shared" si="280"/>
        <v>9.7979589711327184E-2</v>
      </c>
      <c r="P1513">
        <f t="shared" si="274"/>
        <v>-73754.388900861959</v>
      </c>
      <c r="Q1513">
        <f>0</f>
        <v>0</v>
      </c>
      <c r="R1513" s="12">
        <f>0</f>
        <v>0</v>
      </c>
      <c r="S1513">
        <f>0</f>
        <v>0</v>
      </c>
      <c r="T1513">
        <f>0</f>
        <v>0</v>
      </c>
      <c r="U1513">
        <f>IFERROR($C$3*S1513,0)</f>
        <v>0</v>
      </c>
      <c r="V1513">
        <f>ATAN((M1513/2)/ABS((G1513-$C$7)))</f>
        <v>-7.9272779232005569E-2</v>
      </c>
      <c r="W1513">
        <f>SQRT(((O1513/2))^2+(ABS(G1513-$C$7))^2)</f>
        <v>0.10636532007605137</v>
      </c>
      <c r="X1513">
        <f>0</f>
        <v>0</v>
      </c>
      <c r="Y1513">
        <f>G1513-$C$7</f>
        <v>9.4411764705892742E-2</v>
      </c>
      <c r="Z1513">
        <f t="shared" si="281"/>
        <v>2.804070416446553E-7</v>
      </c>
      <c r="AA1513">
        <f>W1513/$C$5</f>
        <v>5.3182660038025684</v>
      </c>
      <c r="AB1513">
        <f>Y1513/$C$5</f>
        <v>4.7205882352946373</v>
      </c>
      <c r="AC1513">
        <f>$C$4/$C$5</f>
        <v>0</v>
      </c>
      <c r="AD1513">
        <f>IFERROR(ABS(((J1513*$C$5)/(4*Z1513))*((((1/(AA1513^3))-AA1513)*SIN(V1513))-(((4/(AA1513^5))-(5/(AA1513^3))+AA1513)*SIN(3*V1513))-(2*AC1513*((3/(AA1513^4))-(4/(AA1513^2))+1)*COS(2*V1513))+(2*AC1513*((1/(AA1513^2))-1)))),0)</f>
        <v>163824.16113043766</v>
      </c>
      <c r="AE1513">
        <f>IFERROR(ABS(((J1513*$C$5)/(4*Z1513))*((2*AC1513*((-(3/(AB1513^4)))+(2/(AB1513^2))+1)*SIN(2*X1513))-((1/(AB1513^3))*COS(X1513))+(((4/(AB1513^5))-((3/(AB1513^3))-AB1513))*COS(3*X1513)))),0)</f>
        <v>460647.237890939</v>
      </c>
      <c r="AF1513">
        <f>MAX($C$8,AD1513)</f>
        <v>400000</v>
      </c>
      <c r="AG1513" s="11">
        <f>MAX(AE1513,$C$3,U1513)</f>
        <v>460647.237890939</v>
      </c>
      <c r="AH1513" s="11">
        <f t="shared" si="282"/>
        <v>4.0675545478825584E-2</v>
      </c>
      <c r="AI1513" s="11">
        <f>(3*K1513)/($C$2*$C$3*2)</f>
        <v>-1.4999999999999999E-2</v>
      </c>
      <c r="AJ1513">
        <f t="shared" si="275"/>
        <v>0.44441000000000003</v>
      </c>
      <c r="AK1513">
        <f t="shared" si="276"/>
        <v>4.0675545478825584E-2</v>
      </c>
      <c r="AL1513">
        <f>0</f>
        <v>0</v>
      </c>
      <c r="AN1513">
        <f t="shared" si="277"/>
        <v>6.084714455090894E-7</v>
      </c>
    </row>
    <row r="1514" spans="7:40" x14ac:dyDescent="0.25">
      <c r="G1514">
        <f>G1513+($C$6/1700)</f>
        <v>0.44470588235295155</v>
      </c>
      <c r="H1514" s="7">
        <f t="shared" si="278"/>
        <v>0.44470999999999999</v>
      </c>
      <c r="I1514" s="7">
        <f t="shared" si="283"/>
        <v>1514</v>
      </c>
      <c r="J1514" s="7">
        <f t="shared" si="284"/>
        <v>5.4850000000000323</v>
      </c>
      <c r="K1514" s="7">
        <v>-100</v>
      </c>
      <c r="L1514">
        <f>SQRT(ABS((6*J1514)/($C$2*$C$8)))</f>
        <v>4.0564763033943754E-2</v>
      </c>
      <c r="M1514">
        <f>(3*K1514)/($C$2*$C$3*2)</f>
        <v>-1.4999999999999999E-2</v>
      </c>
      <c r="N1514">
        <f t="shared" si="279"/>
        <v>4.0564763033943754E-2</v>
      </c>
      <c r="O1514">
        <f t="shared" si="280"/>
        <v>9.7979589711327184E-2</v>
      </c>
      <c r="P1514">
        <f t="shared" si="274"/>
        <v>-73955.812277016434</v>
      </c>
      <c r="Q1514">
        <f>0</f>
        <v>0</v>
      </c>
      <c r="R1514" s="12">
        <f>0</f>
        <v>0</v>
      </c>
      <c r="S1514">
        <f>0</f>
        <v>0</v>
      </c>
      <c r="T1514">
        <f>0</f>
        <v>0</v>
      </c>
      <c r="U1514">
        <f>IFERROR($C$3*S1514,0)</f>
        <v>0</v>
      </c>
      <c r="V1514">
        <f>ATAN((M1514/2)/ABS((G1514-$C$7)))</f>
        <v>-7.9027615806648438E-2</v>
      </c>
      <c r="W1514">
        <f>SQRT(((O1514/2))^2+(ABS(G1514-$C$7))^2)</f>
        <v>0.1066264702231632</v>
      </c>
      <c r="X1514">
        <f>0</f>
        <v>0</v>
      </c>
      <c r="Y1514">
        <f>G1514-$C$7</f>
        <v>9.4705882352951576E-2</v>
      </c>
      <c r="Z1514">
        <f t="shared" si="281"/>
        <v>2.7812215655147853E-7</v>
      </c>
      <c r="AA1514">
        <f>W1514/$C$5</f>
        <v>5.3313235111581596</v>
      </c>
      <c r="AB1514">
        <f>Y1514/$C$5</f>
        <v>4.7352941176475785</v>
      </c>
      <c r="AC1514">
        <f>$C$4/$C$5</f>
        <v>0</v>
      </c>
      <c r="AD1514">
        <f>IFERROR(ABS(((J1514*$C$5)/(4*Z1514))*((((1/(AA1514^3))-AA1514)*SIN(V1514))-(((4/(AA1514^5))-(5/(AA1514^3))+AA1514)*SIN(3*V1514))-(2*AC1514*((3/(AA1514^4))-(4/(AA1514^2))+1)*COS(2*V1514))+(2*AC1514*((1/(AA1514^2))-1)))),0)</f>
        <v>164180.76458792159</v>
      </c>
      <c r="AE1514">
        <f>IFERROR(ABS(((J1514*$C$5)/(4*Z1514))*((2*AC1514*((-(3/(AB1514^4)))+(2/(AB1514^2))+1)*SIN(2*X1514))-((1/(AB1514^3))*COS(X1514))+(((4/(AB1514^5))-((3/(AB1514^3))-AB1514))*COS(3*X1514)))),0)</f>
        <v>463387.60932779254</v>
      </c>
      <c r="AF1514">
        <f>MAX($C$8,AD1514)</f>
        <v>400000</v>
      </c>
      <c r="AG1514" s="11">
        <f>MAX(AE1514,$C$3,U1514)</f>
        <v>463387.60932779254</v>
      </c>
      <c r="AH1514" s="11">
        <f t="shared" si="282"/>
        <v>4.0564763033943754E-2</v>
      </c>
      <c r="AI1514" s="11">
        <f>(3*K1514)/($C$2*$C$3*2)</f>
        <v>-1.4999999999999999E-2</v>
      </c>
      <c r="AJ1514">
        <f t="shared" si="275"/>
        <v>0.44470999999999999</v>
      </c>
      <c r="AK1514">
        <f t="shared" si="276"/>
        <v>4.0564763033943754E-2</v>
      </c>
      <c r="AL1514">
        <f>0</f>
        <v>0</v>
      </c>
      <c r="AN1514">
        <f t="shared" si="277"/>
        <v>5.866320823139762E-7</v>
      </c>
    </row>
    <row r="1515" spans="7:40" x14ac:dyDescent="0.25">
      <c r="G1515">
        <f>G1514+($C$6/1700)</f>
        <v>0.44500000000001039</v>
      </c>
      <c r="H1515" s="7">
        <f t="shared" si="278"/>
        <v>0.44500000000000001</v>
      </c>
      <c r="I1515" s="7">
        <f t="shared" si="283"/>
        <v>1515</v>
      </c>
      <c r="J1515" s="7">
        <f t="shared" si="284"/>
        <v>5.4560000000000315</v>
      </c>
      <c r="K1515" s="7">
        <v>-100</v>
      </c>
      <c r="L1515">
        <f>SQRT(ABS((6*J1515)/($C$2*$C$8)))</f>
        <v>4.0457384987169026E-2</v>
      </c>
      <c r="M1515">
        <f>(3*K1515)/($C$2*$C$3*2)</f>
        <v>-1.4999999999999999E-2</v>
      </c>
      <c r="N1515">
        <f t="shared" si="279"/>
        <v>4.0457384987169026E-2</v>
      </c>
      <c r="O1515">
        <f t="shared" si="280"/>
        <v>9.7979589711327184E-2</v>
      </c>
      <c r="P1515">
        <f t="shared" si="274"/>
        <v>-74152.098583520492</v>
      </c>
      <c r="Q1515">
        <f>0</f>
        <v>0</v>
      </c>
      <c r="R1515" s="12">
        <f>0</f>
        <v>0</v>
      </c>
      <c r="S1515">
        <f>0</f>
        <v>0</v>
      </c>
      <c r="T1515">
        <f>0</f>
        <v>0</v>
      </c>
      <c r="U1515">
        <f>IFERROR($C$3*S1515,0)</f>
        <v>0</v>
      </c>
      <c r="V1515">
        <f>ATAN((M1515/2)/ABS((G1515-$C$7)))</f>
        <v>-7.8783960989135204E-2</v>
      </c>
      <c r="W1515">
        <f>SQRT(((O1515/2))^2+(ABS(G1515-$C$7))^2)</f>
        <v>0.10688779163216902</v>
      </c>
      <c r="X1515">
        <f>0</f>
        <v>0</v>
      </c>
      <c r="Y1515">
        <f>G1515-$C$7</f>
        <v>9.5000000000010409E-2</v>
      </c>
      <c r="Z1515">
        <f t="shared" si="281"/>
        <v>2.7591936561249442E-7</v>
      </c>
      <c r="AA1515">
        <f>W1515/$C$5</f>
        <v>5.3443895816084508</v>
      </c>
      <c r="AB1515">
        <f>Y1515/$C$5</f>
        <v>4.7500000000005205</v>
      </c>
      <c r="AC1515">
        <f>$C$4/$C$5</f>
        <v>0</v>
      </c>
      <c r="AD1515">
        <f>IFERROR(ABS(((J1515*$C$5)/(4*Z1515))*((((1/(AA1515^3))-AA1515)*SIN(V1515))-(((4/(AA1515^5))-(5/(AA1515^3))+AA1515)*SIN(3*V1515))-(2*AC1515*((3/(AA1515^4))-(4/(AA1515^2))+1)*COS(2*V1515))+(2*AC1515*((1/(AA1515^2))-1)))),0)</f>
        <v>164526.21293433645</v>
      </c>
      <c r="AE1515">
        <f>IFERROR(ABS(((J1515*$C$5)/(4*Z1515))*((2*AC1515*((-(3/(AB1515^4)))+(2/(AB1515^2))+1)*SIN(2*X1515))-((1/(AB1515^3))*COS(X1515))+(((4/(AB1515^5))-((3/(AB1515^3))-AB1515))*COS(3*X1515)))),0)</f>
        <v>466103.38176750037</v>
      </c>
      <c r="AF1515">
        <f>MAX($C$8,AD1515)</f>
        <v>400000</v>
      </c>
      <c r="AG1515" s="11">
        <f>MAX(AE1515,$C$3,U1515)</f>
        <v>466103.38176750037</v>
      </c>
      <c r="AH1515" s="11">
        <f t="shared" si="282"/>
        <v>4.0457384987169026E-2</v>
      </c>
      <c r="AI1515" s="11">
        <f>(3*K1515)/($C$2*$C$3*2)</f>
        <v>-1.4999999999999999E-2</v>
      </c>
      <c r="AJ1515">
        <f t="shared" si="275"/>
        <v>0.44500000000000001</v>
      </c>
      <c r="AK1515">
        <f t="shared" si="276"/>
        <v>4.0457384987169026E-2</v>
      </c>
      <c r="AL1515">
        <f>0</f>
        <v>0</v>
      </c>
      <c r="AN1515">
        <f t="shared" si="277"/>
        <v>5.8507095723513011E-7</v>
      </c>
    </row>
    <row r="1516" spans="7:40" x14ac:dyDescent="0.25">
      <c r="G1516">
        <f>G1515+($C$6/1700)</f>
        <v>0.44529411764706922</v>
      </c>
      <c r="H1516" s="7">
        <f t="shared" si="278"/>
        <v>0.44529000000000002</v>
      </c>
      <c r="I1516" s="7">
        <f t="shared" si="283"/>
        <v>1516</v>
      </c>
      <c r="J1516" s="7">
        <f t="shared" si="284"/>
        <v>5.4270000000000298</v>
      </c>
      <c r="K1516" s="7">
        <v>-100</v>
      </c>
      <c r="L1516">
        <f>SQRT(ABS((6*J1516)/($C$2*$C$8)))</f>
        <v>4.0349721188627924E-2</v>
      </c>
      <c r="M1516">
        <f>(3*K1516)/($C$2*$C$3*2)</f>
        <v>-1.4999999999999999E-2</v>
      </c>
      <c r="N1516">
        <f t="shared" si="279"/>
        <v>4.0349721188627924E-2</v>
      </c>
      <c r="O1516">
        <f t="shared" si="280"/>
        <v>9.7979589711327184E-2</v>
      </c>
      <c r="P1516">
        <f t="shared" si="274"/>
        <v>-74349.956124244884</v>
      </c>
      <c r="Q1516">
        <f>0</f>
        <v>0</v>
      </c>
      <c r="R1516" s="12">
        <f>0</f>
        <v>0</v>
      </c>
      <c r="S1516">
        <f>0</f>
        <v>0</v>
      </c>
      <c r="T1516">
        <f>0</f>
        <v>0</v>
      </c>
      <c r="U1516">
        <f>IFERROR($C$3*S1516,0)</f>
        <v>0</v>
      </c>
      <c r="V1516">
        <f>ATAN((M1516/2)/ABS((G1516-$C$7)))</f>
        <v>-7.854180092606397E-2</v>
      </c>
      <c r="W1516">
        <f>SQRT(((O1516/2))^2+(ABS(G1516-$C$7))^2)</f>
        <v>0.1071492830500208</v>
      </c>
      <c r="X1516">
        <f>0</f>
        <v>0</v>
      </c>
      <c r="Y1516">
        <f>G1516-$C$7</f>
        <v>9.5294117647069243E-2</v>
      </c>
      <c r="Z1516">
        <f t="shared" si="281"/>
        <v>2.7372242111335623E-7</v>
      </c>
      <c r="AA1516">
        <f>W1516/$C$5</f>
        <v>5.3574641525010405</v>
      </c>
      <c r="AB1516">
        <f>Y1516/$C$5</f>
        <v>4.7647058823534625</v>
      </c>
      <c r="AC1516">
        <f>$C$4/$C$5</f>
        <v>0</v>
      </c>
      <c r="AD1516">
        <f>IFERROR(ABS(((J1516*$C$5)/(4*Z1516))*((((1/(AA1516^3))-AA1516)*SIN(V1516))-(((4/(AA1516^5))-(5/(AA1516^3))+AA1516)*SIN(3*V1516))-(2*AC1516*((3/(AA1516^4))-(4/(AA1516^2))+1)*COS(2*V1516))+(2*AC1516*((1/(AA1516^2))-1)))),0)</f>
        <v>164875.39903313402</v>
      </c>
      <c r="AE1516">
        <f>IFERROR(ABS(((J1516*$C$5)/(4*Z1516))*((2*AC1516*((-(3/(AB1516^4)))+(2/(AB1516^2))+1)*SIN(2*X1516))-((1/(AB1516^3))*COS(X1516))+(((4/(AB1516^5))-((3/(AB1516^3))-AB1516))*COS(3*X1516)))),0)</f>
        <v>468836.55024225911</v>
      </c>
      <c r="AF1516">
        <f>MAX($C$8,AD1516)</f>
        <v>400000</v>
      </c>
      <c r="AG1516" s="11">
        <f>MAX(AE1516,$C$3,U1516)</f>
        <v>468836.55024225911</v>
      </c>
      <c r="AH1516" s="11">
        <f t="shared" si="282"/>
        <v>4.0349721188627924E-2</v>
      </c>
      <c r="AI1516" s="11">
        <f>(3*K1516)/($C$2*$C$3*2)</f>
        <v>-1.4999999999999999E-2</v>
      </c>
      <c r="AJ1516">
        <f t="shared" si="275"/>
        <v>0.44529000000000002</v>
      </c>
      <c r="AK1516">
        <f t="shared" si="276"/>
        <v>4.0349721188627924E-2</v>
      </c>
      <c r="AL1516">
        <f>0</f>
        <v>0</v>
      </c>
      <c r="AN1516">
        <f t="shared" si="277"/>
        <v>6.0357062552771898E-7</v>
      </c>
    </row>
    <row r="1517" spans="7:40" x14ac:dyDescent="0.25">
      <c r="G1517">
        <f>G1516+($C$6/1700)</f>
        <v>0.44558823529412805</v>
      </c>
      <c r="H1517" s="7">
        <f t="shared" si="278"/>
        <v>0.44558999999999999</v>
      </c>
      <c r="I1517" s="7">
        <f t="shared" si="283"/>
        <v>1517</v>
      </c>
      <c r="J1517" s="7">
        <f t="shared" si="284"/>
        <v>5.3970000000000331</v>
      </c>
      <c r="K1517" s="7">
        <v>-100</v>
      </c>
      <c r="L1517">
        <f>SQRT(ABS((6*J1517)/($C$2*$C$8)))</f>
        <v>4.0238041701852363E-2</v>
      </c>
      <c r="M1517">
        <f>(3*K1517)/($C$2*$C$3*2)</f>
        <v>-1.4999999999999999E-2</v>
      </c>
      <c r="N1517">
        <f t="shared" si="279"/>
        <v>4.0238041701852363E-2</v>
      </c>
      <c r="O1517">
        <f t="shared" si="280"/>
        <v>9.7979589711327184E-2</v>
      </c>
      <c r="P1517">
        <f t="shared" si="274"/>
        <v>-74556.312213919067</v>
      </c>
      <c r="Q1517">
        <f>0</f>
        <v>0</v>
      </c>
      <c r="R1517" s="12">
        <f>0</f>
        <v>0</v>
      </c>
      <c r="S1517">
        <f>0</f>
        <v>0</v>
      </c>
      <c r="T1517">
        <f>0</f>
        <v>0</v>
      </c>
      <c r="U1517">
        <f>IFERROR($C$3*S1517,0)</f>
        <v>0</v>
      </c>
      <c r="V1517">
        <f>ATAN((M1517/2)/ABS((G1517-$C$7)))</f>
        <v>-7.8301121932785323E-2</v>
      </c>
      <c r="W1517">
        <f>SQRT(((O1517/2))^2+(ABS(G1517-$C$7))^2)</f>
        <v>0.10741094323506147</v>
      </c>
      <c r="X1517">
        <f>0</f>
        <v>0</v>
      </c>
      <c r="Y1517">
        <f>G1517-$C$7</f>
        <v>9.5588235294128077E-2</v>
      </c>
      <c r="Z1517">
        <f t="shared" si="281"/>
        <v>2.7145588883112316E-7</v>
      </c>
      <c r="AA1517">
        <f>W1517/$C$5</f>
        <v>5.3705471617530733</v>
      </c>
      <c r="AB1517">
        <f>Y1517/$C$5</f>
        <v>4.7794117647064036</v>
      </c>
      <c r="AC1517">
        <f>$C$4/$C$5</f>
        <v>0</v>
      </c>
      <c r="AD1517">
        <f>IFERROR(ABS(((J1517*$C$5)/(4*Z1517))*((((1/(AA1517^3))-AA1517)*SIN(V1517))-(((4/(AA1517^5))-(5/(AA1517^3))+AA1517)*SIN(3*V1517))-(2*AC1517*((3/(AA1517^4))-(4/(AA1517^2))+1)*COS(2*V1517))+(2*AC1517*((1/(AA1517^2))-1)))),0)</f>
        <v>165243.66871928144</v>
      </c>
      <c r="AE1517">
        <f>IFERROR(ABS(((J1517*$C$5)/(4*Z1517))*((2*AC1517*((-(3/(AB1517^4)))+(2/(AB1517^2))+1)*SIN(2*X1517))-((1/(AB1517^3))*COS(X1517))+(((4/(AB1517^5))-((3/(AB1517^3))-AB1517))*COS(3*X1517)))),0)</f>
        <v>471631.03275450546</v>
      </c>
      <c r="AF1517">
        <f>MAX($C$8,AD1517)</f>
        <v>400000</v>
      </c>
      <c r="AG1517" s="11">
        <f>MAX(AE1517,$C$3,U1517)</f>
        <v>471631.03275450546</v>
      </c>
      <c r="AH1517" s="11">
        <f t="shared" si="282"/>
        <v>4.0238041701852363E-2</v>
      </c>
      <c r="AI1517" s="11">
        <f>(3*K1517)/($C$2*$C$3*2)</f>
        <v>-1.4999999999999999E-2</v>
      </c>
      <c r="AJ1517">
        <f t="shared" si="275"/>
        <v>0.44558999999999999</v>
      </c>
      <c r="AK1517">
        <f t="shared" si="276"/>
        <v>4.0238041701852363E-2</v>
      </c>
      <c r="AL1517">
        <f>0</f>
        <v>0</v>
      </c>
      <c r="AN1517">
        <f t="shared" si="277"/>
        <v>5.8188194678992338E-7</v>
      </c>
    </row>
    <row r="1518" spans="7:40" x14ac:dyDescent="0.25">
      <c r="G1518">
        <f>G1517+($C$6/1700)</f>
        <v>0.44588235294118689</v>
      </c>
      <c r="H1518" s="7">
        <f t="shared" si="278"/>
        <v>0.44588</v>
      </c>
      <c r="I1518" s="7">
        <f t="shared" si="283"/>
        <v>1518</v>
      </c>
      <c r="J1518" s="7">
        <f t="shared" si="284"/>
        <v>5.3680000000000323</v>
      </c>
      <c r="K1518" s="7">
        <v>-100</v>
      </c>
      <c r="L1518">
        <f>SQRT(ABS((6*J1518)/($C$2*$C$8)))</f>
        <v>4.0129789433786089E-2</v>
      </c>
      <c r="M1518">
        <f>(3*K1518)/($C$2*$C$3*2)</f>
        <v>-1.4999999999999999E-2</v>
      </c>
      <c r="N1518">
        <f t="shared" si="279"/>
        <v>4.0129789433786089E-2</v>
      </c>
      <c r="O1518">
        <f t="shared" si="280"/>
        <v>9.7979589711327184E-2</v>
      </c>
      <c r="P1518">
        <f t="shared" si="274"/>
        <v>-74757.431881121171</v>
      </c>
      <c r="Q1518">
        <f>0</f>
        <v>0</v>
      </c>
      <c r="R1518" s="12">
        <f>0</f>
        <v>0</v>
      </c>
      <c r="S1518">
        <f>0</f>
        <v>0</v>
      </c>
      <c r="T1518">
        <f>0</f>
        <v>0</v>
      </c>
      <c r="U1518">
        <f>IFERROR($C$3*S1518,0)</f>
        <v>0</v>
      </c>
      <c r="V1518">
        <f>ATAN((M1518/2)/ABS((G1518-$C$7)))</f>
        <v>-7.8061910490845862E-2</v>
      </c>
      <c r="W1518">
        <f>SQRT(((O1518/2))^2+(ABS(G1518-$C$7))^2)</f>
        <v>0.10767277095690599</v>
      </c>
      <c r="X1518">
        <f>0</f>
        <v>0</v>
      </c>
      <c r="Y1518">
        <f>G1518-$C$7</f>
        <v>9.588235294118691E-2</v>
      </c>
      <c r="Z1518">
        <f t="shared" si="281"/>
        <v>2.692708871007063E-7</v>
      </c>
      <c r="AA1518">
        <f>W1518/$C$5</f>
        <v>5.3836385478452993</v>
      </c>
      <c r="AB1518">
        <f>Y1518/$C$5</f>
        <v>4.7941176470593456</v>
      </c>
      <c r="AC1518">
        <f>$C$4/$C$5</f>
        <v>0</v>
      </c>
      <c r="AD1518">
        <f>IFERROR(ABS(((J1518*$C$5)/(4*Z1518))*((((1/(AA1518^3))-AA1518)*SIN(V1518))-(((4/(AA1518^5))-(5/(AA1518^3))+AA1518)*SIN(3*V1518))-(2*AC1518*((3/(AA1518^4))-(4/(AA1518^2))+1)*COS(2*V1518))+(2*AC1518*((1/(AA1518^2))-1)))),0)</f>
        <v>165600.56448597711</v>
      </c>
      <c r="AE1518">
        <f>IFERROR(ABS(((J1518*$C$5)/(4*Z1518))*((2*AC1518*((-(3/(AB1518^4)))+(2/(AB1518^2))+1)*SIN(2*X1518))-((1/(AB1518^3))*COS(X1518))+(((4/(AB1518^5))-((3/(AB1518^3))-AB1518))*COS(3*X1518)))),0)</f>
        <v>474400.18208558147</v>
      </c>
      <c r="AF1518">
        <f>MAX($C$8,AD1518)</f>
        <v>400000</v>
      </c>
      <c r="AG1518" s="11">
        <f>MAX(AE1518,$C$3,U1518)</f>
        <v>474400.18208558147</v>
      </c>
      <c r="AH1518" s="11">
        <f t="shared" si="282"/>
        <v>4.0129789433786089E-2</v>
      </c>
      <c r="AI1518" s="11">
        <f>(3*K1518)/($C$2*$C$3*2)</f>
        <v>-1.4999999999999999E-2</v>
      </c>
      <c r="AJ1518">
        <f t="shared" si="275"/>
        <v>0.44588</v>
      </c>
      <c r="AK1518">
        <f t="shared" si="276"/>
        <v>4.0129789433786089E-2</v>
      </c>
      <c r="AL1518">
        <f>0</f>
        <v>0</v>
      </c>
      <c r="AN1518">
        <f t="shared" si="277"/>
        <v>6.0026244260328007E-7</v>
      </c>
    </row>
    <row r="1519" spans="7:40" x14ac:dyDescent="0.25">
      <c r="G1519">
        <f>G1518+($C$6/1700)</f>
        <v>0.44617647058824572</v>
      </c>
      <c r="H1519" s="7">
        <f t="shared" si="278"/>
        <v>0.44618000000000002</v>
      </c>
      <c r="I1519" s="7">
        <f t="shared" si="283"/>
        <v>1519</v>
      </c>
      <c r="J1519" s="7">
        <f t="shared" si="284"/>
        <v>5.3380000000000303</v>
      </c>
      <c r="K1519" s="7">
        <v>-100</v>
      </c>
      <c r="L1519">
        <f>SQRT(ABS((6*J1519)/($C$2*$C$8)))</f>
        <v>4.0017496173549001E-2</v>
      </c>
      <c r="M1519">
        <f>(3*K1519)/($C$2*$C$3*2)</f>
        <v>-1.4999999999999999E-2</v>
      </c>
      <c r="N1519">
        <f t="shared" si="279"/>
        <v>4.0017496173549001E-2</v>
      </c>
      <c r="O1519">
        <f t="shared" si="280"/>
        <v>9.7979589711327184E-2</v>
      </c>
      <c r="P1519">
        <f t="shared" si="274"/>
        <v>-74967.209017513625</v>
      </c>
      <c r="Q1519">
        <f>0</f>
        <v>0</v>
      </c>
      <c r="R1519" s="12">
        <f>0</f>
        <v>0</v>
      </c>
      <c r="S1519">
        <f>0</f>
        <v>0</v>
      </c>
      <c r="T1519">
        <f>0</f>
        <v>0</v>
      </c>
      <c r="U1519">
        <f>IFERROR($C$3*S1519,0)</f>
        <v>0</v>
      </c>
      <c r="V1519">
        <f>ATAN((M1519/2)/ABS((G1519-$C$7)))</f>
        <v>-7.782415324547802E-2</v>
      </c>
      <c r="W1519">
        <f>SQRT(((O1519/2))^2+(ABS(G1519-$C$7))^2)</f>
        <v>0.10793476499632405</v>
      </c>
      <c r="X1519">
        <f>0</f>
        <v>0</v>
      </c>
      <c r="Y1519">
        <f>G1519-$C$7</f>
        <v>9.6176470588245744E-2</v>
      </c>
      <c r="Z1519">
        <f t="shared" si="281"/>
        <v>2.6701674321800718E-7</v>
      </c>
      <c r="AA1519">
        <f>W1519/$C$5</f>
        <v>5.3967382498162024</v>
      </c>
      <c r="AB1519">
        <f>Y1519/$C$5</f>
        <v>4.8088235294122867</v>
      </c>
      <c r="AC1519">
        <f>$C$4/$C$5</f>
        <v>0</v>
      </c>
      <c r="AD1519">
        <f>IFERROR(ABS(((J1519*$C$5)/(4*Z1519))*((((1/(AA1519^3))-AA1519)*SIN(V1519))-(((4/(AA1519^5))-(5/(AA1519^3))+AA1519)*SIN(3*V1519))-(2*AC1519*((3/(AA1519^4))-(4/(AA1519^2))+1)*COS(2*V1519))+(2*AC1519*((1/(AA1519^2))-1)))),0)</f>
        <v>165976.86421484273</v>
      </c>
      <c r="AE1519">
        <f>IFERROR(ABS(((J1519*$C$5)/(4*Z1519))*((2*AC1519*((-(3/(AB1519^4)))+(2/(AB1519^2))+1)*SIN(2*X1519))-((1/(AB1519^3))*COS(X1519))+(((4/(AB1519^5))-((3/(AB1519^3))-AB1519))*COS(3*X1519)))),0)</f>
        <v>477232.13289690774</v>
      </c>
      <c r="AF1519">
        <f>MAX($C$8,AD1519)</f>
        <v>400000</v>
      </c>
      <c r="AG1519" s="11">
        <f>MAX(AE1519,$C$3,U1519)</f>
        <v>477232.13289690774</v>
      </c>
      <c r="AH1519" s="11">
        <f t="shared" si="282"/>
        <v>4.0017496173549001E-2</v>
      </c>
      <c r="AI1519" s="11">
        <f>(3*K1519)/($C$2*$C$3*2)</f>
        <v>-1.4999999999999999E-2</v>
      </c>
      <c r="AJ1519">
        <f t="shared" si="275"/>
        <v>0.44618000000000002</v>
      </c>
      <c r="AK1519">
        <f t="shared" si="276"/>
        <v>4.0017496173549001E-2</v>
      </c>
      <c r="AL1519">
        <f>0</f>
        <v>0</v>
      </c>
      <c r="AN1519">
        <f t="shared" si="277"/>
        <v>5.7867536235777555E-7</v>
      </c>
    </row>
    <row r="1520" spans="7:40" x14ac:dyDescent="0.25">
      <c r="G1520">
        <f>G1519+($C$6/1700)</f>
        <v>0.44647058823530456</v>
      </c>
      <c r="H1520" s="7">
        <f t="shared" si="278"/>
        <v>0.44646999999999998</v>
      </c>
      <c r="I1520" s="7">
        <f t="shared" si="283"/>
        <v>1520</v>
      </c>
      <c r="J1520" s="7">
        <f t="shared" si="284"/>
        <v>5.3090000000000348</v>
      </c>
      <c r="K1520" s="7">
        <v>-100</v>
      </c>
      <c r="L1520">
        <f>SQRT(ABS((6*J1520)/($C$2*$C$8)))</f>
        <v>3.9908645679852514E-2</v>
      </c>
      <c r="M1520">
        <f>(3*K1520)/($C$2*$C$3*2)</f>
        <v>-1.4999999999999999E-2</v>
      </c>
      <c r="N1520">
        <f t="shared" si="279"/>
        <v>3.9908645679852514E-2</v>
      </c>
      <c r="O1520">
        <f t="shared" si="280"/>
        <v>9.7979589711327184E-2</v>
      </c>
      <c r="P1520">
        <f t="shared" si="274"/>
        <v>-75171.681446321789</v>
      </c>
      <c r="Q1520">
        <f>0</f>
        <v>0</v>
      </c>
      <c r="R1520" s="12">
        <f>0</f>
        <v>0</v>
      </c>
      <c r="S1520">
        <f>0</f>
        <v>0</v>
      </c>
      <c r="T1520">
        <f>0</f>
        <v>0</v>
      </c>
      <c r="U1520">
        <f>IFERROR($C$3*S1520,0)</f>
        <v>0</v>
      </c>
      <c r="V1520">
        <f>ATAN((M1520/2)/ABS((G1520-$C$7)))</f>
        <v>-7.7587837003135152E-2</v>
      </c>
      <c r="W1520">
        <f>SQRT(((O1520/2))^2+(ABS(G1520-$C$7))^2)</f>
        <v>0.10819692414512387</v>
      </c>
      <c r="X1520">
        <f>0</f>
        <v>0</v>
      </c>
      <c r="Y1520">
        <f>G1520-$C$7</f>
        <v>9.6470588235304577E-2</v>
      </c>
      <c r="Z1520">
        <f t="shared" si="281"/>
        <v>2.6484374989292305E-7</v>
      </c>
      <c r="AA1520">
        <f>W1520/$C$5</f>
        <v>5.4098462072561935</v>
      </c>
      <c r="AB1520">
        <f>Y1520/$C$5</f>
        <v>4.8235294117652288</v>
      </c>
      <c r="AC1520">
        <f>$C$4/$C$5</f>
        <v>0</v>
      </c>
      <c r="AD1520">
        <f>IFERROR(ABS(((J1520*$C$5)/(4*Z1520))*((((1/(AA1520^3))-AA1520)*SIN(V1520))-(((4/(AA1520^5))-(5/(AA1520^3))+AA1520)*SIN(3*V1520))-(2*AC1520*((3/(AA1520^4))-(4/(AA1520^2))+1)*COS(2*V1520))+(2*AC1520*((1/(AA1520^2))-1)))),0)</f>
        <v>166341.6399476754</v>
      </c>
      <c r="AE1520">
        <f>IFERROR(ABS(((J1520*$C$5)/(4*Z1520))*((2*AC1520*((-(3/(AB1520^4)))+(2/(AB1520^2))+1)*SIN(2*X1520))-((1/(AB1520^3))*COS(X1520))+(((4/(AB1520^5))-((3/(AB1520^3))-AB1520))*COS(3*X1520)))),0)</f>
        <v>480038.24639543885</v>
      </c>
      <c r="AF1520">
        <f>MAX($C$8,AD1520)</f>
        <v>400000</v>
      </c>
      <c r="AG1520" s="11">
        <f>MAX(AE1520,$C$3,U1520)</f>
        <v>480038.24639543885</v>
      </c>
      <c r="AH1520" s="11">
        <f t="shared" si="282"/>
        <v>3.9908645679852514E-2</v>
      </c>
      <c r="AI1520" s="11">
        <f>(3*K1520)/($C$2*$C$3*2)</f>
        <v>-1.4999999999999999E-2</v>
      </c>
      <c r="AJ1520">
        <f t="shared" si="275"/>
        <v>0.44646999999999998</v>
      </c>
      <c r="AK1520">
        <f t="shared" si="276"/>
        <v>3.9908645679852514E-2</v>
      </c>
      <c r="AL1520">
        <f>0</f>
        <v>0</v>
      </c>
      <c r="AN1520">
        <f t="shared" si="277"/>
        <v>5.770927135218663E-7</v>
      </c>
    </row>
    <row r="1521" spans="7:40" x14ac:dyDescent="0.25">
      <c r="G1521">
        <f>G1520+($C$6/1700)</f>
        <v>0.44676470588236339</v>
      </c>
      <c r="H1521" s="7">
        <f t="shared" si="278"/>
        <v>0.44675999999999999</v>
      </c>
      <c r="I1521" s="7">
        <f t="shared" si="283"/>
        <v>1521</v>
      </c>
      <c r="J1521" s="7">
        <f t="shared" si="284"/>
        <v>5.2800000000000331</v>
      </c>
      <c r="K1521" s="7">
        <v>-100</v>
      </c>
      <c r="L1521">
        <f>SQRT(ABS((6*J1521)/($C$2*$C$8)))</f>
        <v>3.9799497484264923E-2</v>
      </c>
      <c r="M1521">
        <f>(3*K1521)/($C$2*$C$3*2)</f>
        <v>-1.4999999999999999E-2</v>
      </c>
      <c r="N1521">
        <f t="shared" si="279"/>
        <v>3.9799497484264923E-2</v>
      </c>
      <c r="O1521">
        <f t="shared" si="280"/>
        <v>9.7979589711327184E-2</v>
      </c>
      <c r="P1521">
        <f t="shared" si="274"/>
        <v>-75377.836144440662</v>
      </c>
      <c r="Q1521">
        <f>0</f>
        <v>0</v>
      </c>
      <c r="R1521" s="12">
        <f>0</f>
        <v>0</v>
      </c>
      <c r="S1521">
        <f>0</f>
        <v>0</v>
      </c>
      <c r="T1521">
        <f>0</f>
        <v>0</v>
      </c>
      <c r="U1521">
        <f>IFERROR($C$3*S1521,0)</f>
        <v>0</v>
      </c>
      <c r="V1521">
        <f>ATAN((M1521/2)/ABS((G1521-$C$7)))</f>
        <v>-7.7352948729070933E-2</v>
      </c>
      <c r="W1521">
        <f>SQRT(((O1521/2))^2+(ABS(G1521-$C$7))^2)</f>
        <v>0.10845924720603725</v>
      </c>
      <c r="X1521">
        <f>0</f>
        <v>0</v>
      </c>
      <c r="Y1521">
        <f>G1521-$C$7</f>
        <v>9.6764705882363411E-2</v>
      </c>
      <c r="Z1521">
        <f t="shared" si="281"/>
        <v>2.6267668339615011E-7</v>
      </c>
      <c r="AA1521">
        <f>W1521/$C$5</f>
        <v>5.4229623603018622</v>
      </c>
      <c r="AB1521">
        <f>Y1521/$C$5</f>
        <v>4.8382352941181708</v>
      </c>
      <c r="AC1521">
        <f>$C$4/$C$5</f>
        <v>0</v>
      </c>
      <c r="AD1521">
        <f>IFERROR(ABS(((J1521*$C$5)/(4*Z1521))*((((1/(AA1521^3))-AA1521)*SIN(V1521))-(((4/(AA1521^5))-(5/(AA1521^3))+AA1521)*SIN(3*V1521))-(2*AC1521*((3/(AA1521^4))-(4/(AA1521^2))+1)*COS(2*V1521))+(2*AC1521*((1/(AA1521^2))-1)))),0)</f>
        <v>166710.36149552636</v>
      </c>
      <c r="AE1521">
        <f>IFERROR(ABS(((J1521*$C$5)/(4*Z1521))*((2*AC1521*((-(3/(AB1521^4)))+(2/(AB1521^2))+1)*SIN(2*X1521))-((1/(AB1521^3))*COS(X1521))+(((4/(AB1521^5))-((3/(AB1521^3))-AB1521))*COS(3*X1521)))),0)</f>
        <v>482862.96423738229</v>
      </c>
      <c r="AF1521">
        <f>MAX($C$8,AD1521)</f>
        <v>400000</v>
      </c>
      <c r="AG1521" s="11">
        <f>MAX(AE1521,$C$3,U1521)</f>
        <v>482862.96423738229</v>
      </c>
      <c r="AH1521" s="11">
        <f t="shared" si="282"/>
        <v>3.9799497484264923E-2</v>
      </c>
      <c r="AI1521" s="11">
        <f>(3*K1521)/($C$2*$C$3*2)</f>
        <v>-1.4999999999999999E-2</v>
      </c>
      <c r="AJ1521">
        <f t="shared" si="275"/>
        <v>0.44675999999999999</v>
      </c>
      <c r="AK1521">
        <f t="shared" si="276"/>
        <v>3.9799497484264923E-2</v>
      </c>
      <c r="AL1521">
        <f>0</f>
        <v>0</v>
      </c>
      <c r="AN1521">
        <f t="shared" si="277"/>
        <v>5.9529404498957931E-7</v>
      </c>
    </row>
    <row r="1522" spans="7:40" x14ac:dyDescent="0.25">
      <c r="G1522">
        <f>G1521+($C$6/1700)</f>
        <v>0.44705882352942222</v>
      </c>
      <c r="H1522" s="7">
        <f t="shared" si="278"/>
        <v>0.44706000000000001</v>
      </c>
      <c r="I1522" s="7">
        <f t="shared" si="283"/>
        <v>1522</v>
      </c>
      <c r="J1522" s="7">
        <f t="shared" si="284"/>
        <v>5.2500000000000311</v>
      </c>
      <c r="K1522" s="7">
        <v>-100</v>
      </c>
      <c r="L1522">
        <f>SQRT(ABS((6*J1522)/($C$2*$C$8)))</f>
        <v>3.9686269665968978E-2</v>
      </c>
      <c r="M1522">
        <f>(3*K1522)/($C$2*$C$3*2)</f>
        <v>-1.4999999999999999E-2</v>
      </c>
      <c r="N1522">
        <f t="shared" si="279"/>
        <v>3.9686269665968978E-2</v>
      </c>
      <c r="O1522">
        <f t="shared" si="280"/>
        <v>9.7979589711327184E-2</v>
      </c>
      <c r="P1522">
        <f t="shared" si="274"/>
        <v>-75592.894601845212</v>
      </c>
      <c r="Q1522">
        <f>0</f>
        <v>0</v>
      </c>
      <c r="R1522" s="12">
        <f>0</f>
        <v>0</v>
      </c>
      <c r="S1522">
        <f>0</f>
        <v>0</v>
      </c>
      <c r="T1522">
        <f>0</f>
        <v>0</v>
      </c>
      <c r="U1522">
        <f>IFERROR($C$3*S1522,0)</f>
        <v>0</v>
      </c>
      <c r="V1522">
        <f>ATAN((M1522/2)/ABS((G1522-$C$7)))</f>
        <v>-7.7119475544962096E-2</v>
      </c>
      <c r="W1522">
        <f>SQRT(((O1522/2))^2+(ABS(G1522-$C$7))^2)</f>
        <v>0.1087217329926061</v>
      </c>
      <c r="X1522">
        <f>0</f>
        <v>0</v>
      </c>
      <c r="Y1522">
        <f>G1522-$C$7</f>
        <v>9.7058823529422245E-2</v>
      </c>
      <c r="Z1522">
        <f t="shared" si="281"/>
        <v>2.6044114468292295E-7</v>
      </c>
      <c r="AA1522">
        <f>W1522/$C$5</f>
        <v>5.4360866496303046</v>
      </c>
      <c r="AB1522">
        <f>Y1522/$C$5</f>
        <v>4.8529411764711119</v>
      </c>
      <c r="AC1522">
        <f>$C$4/$C$5</f>
        <v>0</v>
      </c>
      <c r="AD1522">
        <f>IFERROR(ABS(((J1522*$C$5)/(4*Z1522))*((((1/(AA1522^3))-AA1522)*SIN(V1522))-(((4/(AA1522^5))-(5/(AA1522^3))+AA1522)*SIN(3*V1522))-(2*AC1522*((3/(AA1522^4))-(4/(AA1522^2))+1)*COS(2*V1522))+(2*AC1522*((1/(AA1522^2))-1)))),0)</f>
        <v>167098.98461222457</v>
      </c>
      <c r="AE1522">
        <f>IFERROR(ABS(((J1522*$C$5)/(4*Z1522))*((2*AC1522*((-(3/(AB1522^4)))+(2/(AB1522^2))+1)*SIN(2*X1522))-((1/(AB1522^3))*COS(X1522))+(((4/(AB1522^5))-((3/(AB1522^3))-AB1522))*COS(3*X1522)))),0)</f>
        <v>485752.79423476581</v>
      </c>
      <c r="AF1522">
        <f>MAX($C$8,AD1522)</f>
        <v>400000</v>
      </c>
      <c r="AG1522" s="11">
        <f>MAX(AE1522,$C$3,U1522)</f>
        <v>485752.79423476581</v>
      </c>
      <c r="AH1522" s="11">
        <f t="shared" si="282"/>
        <v>3.9686269665968978E-2</v>
      </c>
      <c r="AI1522" s="11">
        <f>(3*K1522)/($C$2*$C$3*2)</f>
        <v>-1.4999999999999999E-2</v>
      </c>
      <c r="AJ1522">
        <f t="shared" si="275"/>
        <v>0.44706000000000001</v>
      </c>
      <c r="AK1522">
        <f t="shared" si="276"/>
        <v>3.9686269665968978E-2</v>
      </c>
      <c r="AL1522">
        <f>0</f>
        <v>0</v>
      </c>
      <c r="AN1522">
        <f t="shared" si="277"/>
        <v>5.7385936866102506E-7</v>
      </c>
    </row>
    <row r="1523" spans="7:40" x14ac:dyDescent="0.25">
      <c r="G1523">
        <f>G1522+($C$6/1700)</f>
        <v>0.44735294117648106</v>
      </c>
      <c r="H1523" s="7">
        <f t="shared" si="278"/>
        <v>0.44735000000000003</v>
      </c>
      <c r="I1523" s="7">
        <f t="shared" si="283"/>
        <v>1523</v>
      </c>
      <c r="J1523" s="7">
        <f t="shared" si="284"/>
        <v>5.2210000000000303</v>
      </c>
      <c r="K1523" s="7">
        <v>-100</v>
      </c>
      <c r="L1523">
        <f>SQRT(ABS((6*J1523)/($C$2*$C$8)))</f>
        <v>3.9576508183517267E-2</v>
      </c>
      <c r="M1523">
        <f>(3*K1523)/($C$2*$C$3*2)</f>
        <v>-1.4999999999999999E-2</v>
      </c>
      <c r="N1523">
        <f t="shared" si="279"/>
        <v>3.9576508183517267E-2</v>
      </c>
      <c r="O1523">
        <f t="shared" si="280"/>
        <v>9.7979589711327184E-2</v>
      </c>
      <c r="P1523">
        <f t="shared" si="274"/>
        <v>-75802.543925525824</v>
      </c>
      <c r="Q1523">
        <f>0</f>
        <v>0</v>
      </c>
      <c r="R1523" s="12">
        <f>0</f>
        <v>0</v>
      </c>
      <c r="S1523">
        <f>0</f>
        <v>0</v>
      </c>
      <c r="T1523">
        <f>0</f>
        <v>0</v>
      </c>
      <c r="U1523">
        <f>IFERROR($C$3*S1523,0)</f>
        <v>0</v>
      </c>
      <c r="V1523">
        <f>ATAN((M1523/2)/ABS((G1523-$C$7)))</f>
        <v>-7.688740472657378E-2</v>
      </c>
      <c r="W1523">
        <f>SQRT(((O1523/2))^2+(ABS(G1523-$C$7))^2)</f>
        <v>0.10898438032907004</v>
      </c>
      <c r="X1523">
        <f>0</f>
        <v>0</v>
      </c>
      <c r="Y1523">
        <f>G1523-$C$7</f>
        <v>9.7352941176481078E-2</v>
      </c>
      <c r="Z1523">
        <f t="shared" si="281"/>
        <v>2.5828618653268113E-7</v>
      </c>
      <c r="AA1523">
        <f>W1523/$C$5</f>
        <v>5.4492190164535019</v>
      </c>
      <c r="AB1523">
        <f>Y1523/$C$5</f>
        <v>4.8676470588240539</v>
      </c>
      <c r="AC1523">
        <f>$C$4/$C$5</f>
        <v>0</v>
      </c>
      <c r="AD1523">
        <f>IFERROR(ABS(((J1523*$C$5)/(4*Z1523))*((((1/(AA1523^3))-AA1523)*SIN(V1523))-(((4/(AA1523^5))-(5/(AA1523^3))+AA1523)*SIN(3*V1523))-(2*AC1523*((3/(AA1523^4))-(4/(AA1523^2))+1)*COS(2*V1523))+(2*AC1523*((1/(AA1523^2))-1)))),0)</f>
        <v>167475.85475642062</v>
      </c>
      <c r="AE1523">
        <f>IFERROR(ABS(((J1523*$C$5)/(4*Z1523))*((2*AC1523*((-(3/(AB1523^4)))+(2/(AB1523^2))+1)*SIN(2*X1523))-((1/(AB1523^3))*COS(X1523))+(((4/(AB1523^5))-((3/(AB1523^3))-AB1523))*COS(3*X1523)))),0)</f>
        <v>488616.01324160432</v>
      </c>
      <c r="AF1523">
        <f>MAX($C$8,AD1523)</f>
        <v>400000</v>
      </c>
      <c r="AG1523" s="11">
        <f>MAX(AE1523,$C$3,U1523)</f>
        <v>488616.01324160432</v>
      </c>
      <c r="AH1523" s="11">
        <f t="shared" si="282"/>
        <v>3.9576508183517267E-2</v>
      </c>
      <c r="AI1523" s="11">
        <f>(3*K1523)/($C$2*$C$3*2)</f>
        <v>-1.4999999999999999E-2</v>
      </c>
      <c r="AJ1523">
        <f t="shared" si="275"/>
        <v>0.44735000000000003</v>
      </c>
      <c r="AK1523">
        <f t="shared" si="276"/>
        <v>3.9576508183517267E-2</v>
      </c>
      <c r="AL1523">
        <f>0</f>
        <v>0</v>
      </c>
      <c r="AN1523">
        <f t="shared" si="277"/>
        <v>5.9193960840606452E-7</v>
      </c>
    </row>
    <row r="1524" spans="7:40" x14ac:dyDescent="0.25">
      <c r="G1524">
        <f>G1523+($C$6/1700)</f>
        <v>0.44764705882353989</v>
      </c>
      <c r="H1524" s="7">
        <f t="shared" si="278"/>
        <v>0.44764999999999999</v>
      </c>
      <c r="I1524" s="7">
        <f t="shared" si="283"/>
        <v>1524</v>
      </c>
      <c r="J1524" s="7">
        <f t="shared" si="284"/>
        <v>5.1910000000000336</v>
      </c>
      <c r="K1524" s="7">
        <v>-100</v>
      </c>
      <c r="L1524">
        <f>SQRT(ABS((6*J1524)/($C$2*$C$8)))</f>
        <v>3.946264056040865E-2</v>
      </c>
      <c r="M1524">
        <f>(3*K1524)/($C$2*$C$3*2)</f>
        <v>-1.4999999999999999E-2</v>
      </c>
      <c r="N1524">
        <f t="shared" si="279"/>
        <v>3.946264056040865E-2</v>
      </c>
      <c r="O1524">
        <f t="shared" si="280"/>
        <v>9.7979589711327184E-2</v>
      </c>
      <c r="P1524">
        <f t="shared" si="274"/>
        <v>-76021.268658078203</v>
      </c>
      <c r="Q1524">
        <f>0</f>
        <v>0</v>
      </c>
      <c r="R1524" s="12">
        <f>0</f>
        <v>0</v>
      </c>
      <c r="S1524">
        <f>0</f>
        <v>0</v>
      </c>
      <c r="T1524">
        <f>0</f>
        <v>0</v>
      </c>
      <c r="U1524">
        <f>IFERROR($C$3*S1524,0)</f>
        <v>0</v>
      </c>
      <c r="V1524">
        <f>ATAN((M1524/2)/ABS((G1524-$C$7)))</f>
        <v>-7.6656723701466381E-2</v>
      </c>
      <c r="W1524">
        <f>SQRT(((O1524/2))^2+(ABS(G1524-$C$7))^2)</f>
        <v>0.10924718805025541</v>
      </c>
      <c r="X1524">
        <f>0</f>
        <v>0</v>
      </c>
      <c r="Y1524">
        <f>G1524-$C$7</f>
        <v>9.7647058823539912E-2</v>
      </c>
      <c r="Z1524">
        <f t="shared" si="281"/>
        <v>2.5606320893635323E-7</v>
      </c>
      <c r="AA1524">
        <f>W1524/$C$5</f>
        <v>5.46235940251277</v>
      </c>
      <c r="AB1524">
        <f>Y1524/$C$5</f>
        <v>4.8823529411769959</v>
      </c>
      <c r="AC1524">
        <f>$C$4/$C$5</f>
        <v>0</v>
      </c>
      <c r="AD1524">
        <f>IFERROR(ABS(((J1524*$C$5)/(4*Z1524))*((((1/(AA1524^3))-AA1524)*SIN(V1524))-(((4/(AA1524^5))-(5/(AA1524^3))+AA1524)*SIN(3*V1524))-(2*AC1524*((3/(AA1524^4))-(4/(AA1524^2))+1)*COS(2*V1524))+(2*AC1524*((1/(AA1524^2))-1)))),0)</f>
        <v>167872.97430572944</v>
      </c>
      <c r="AE1524">
        <f>IFERROR(ABS(((J1524*$C$5)/(4*Z1524))*((2*AC1524*((-(3/(AB1524^4)))+(2/(AB1524^2))+1)*SIN(2*X1524))-((1/(AB1524^3))*COS(X1524))+(((4/(AB1524^5))-((3/(AB1524^3))-AB1524))*COS(3*X1524)))),0)</f>
        <v>491545.95443225437</v>
      </c>
      <c r="AF1524">
        <f>MAX($C$8,AD1524)</f>
        <v>400000</v>
      </c>
      <c r="AG1524" s="11">
        <f>MAX(AE1524,$C$3,U1524)</f>
        <v>491545.95443225437</v>
      </c>
      <c r="AH1524" s="11">
        <f t="shared" si="282"/>
        <v>3.946264056040865E-2</v>
      </c>
      <c r="AI1524" s="11">
        <f>(3*K1524)/($C$2*$C$3*2)</f>
        <v>-1.4999999999999999E-2</v>
      </c>
      <c r="AJ1524">
        <f t="shared" si="275"/>
        <v>0.44764999999999999</v>
      </c>
      <c r="AK1524">
        <f t="shared" si="276"/>
        <v>3.946264056040865E-2</v>
      </c>
      <c r="AL1524">
        <f>0</f>
        <v>0</v>
      </c>
      <c r="AN1524">
        <f t="shared" si="277"/>
        <v>5.7060770236654713E-7</v>
      </c>
    </row>
    <row r="1525" spans="7:40" x14ac:dyDescent="0.25">
      <c r="G1525">
        <f>G1524+($C$6/1700)</f>
        <v>0.44794117647059872</v>
      </c>
      <c r="H1525" s="7">
        <f t="shared" si="278"/>
        <v>0.44794</v>
      </c>
      <c r="I1525" s="7">
        <f t="shared" si="283"/>
        <v>1525</v>
      </c>
      <c r="J1525" s="7">
        <f t="shared" si="284"/>
        <v>5.1620000000000328</v>
      </c>
      <c r="K1525" s="7">
        <v>-100</v>
      </c>
      <c r="L1525">
        <f>SQRT(ABS((6*J1525)/($C$2*$C$8)))</f>
        <v>3.9352255335622248E-2</v>
      </c>
      <c r="M1525">
        <f>(3*K1525)/($C$2*$C$3*2)</f>
        <v>-1.4999999999999999E-2</v>
      </c>
      <c r="N1525">
        <f t="shared" si="279"/>
        <v>3.9352255335622248E-2</v>
      </c>
      <c r="O1525">
        <f t="shared" si="280"/>
        <v>9.7979589711327184E-2</v>
      </c>
      <c r="P1525">
        <f t="shared" si="274"/>
        <v>-76234.512467303372</v>
      </c>
      <c r="Q1525">
        <f>0</f>
        <v>0</v>
      </c>
      <c r="R1525" s="12">
        <f>0</f>
        <v>0</v>
      </c>
      <c r="S1525">
        <f>0</f>
        <v>0</v>
      </c>
      <c r="T1525">
        <f>0</f>
        <v>0</v>
      </c>
      <c r="U1525">
        <f>IFERROR($C$3*S1525,0)</f>
        <v>0</v>
      </c>
      <c r="V1525">
        <f>ATAN((M1525/2)/ABS((G1525-$C$7)))</f>
        <v>-7.6427420046743161E-2</v>
      </c>
      <c r="W1525">
        <f>SQRT(((O1525/2))^2+(ABS(G1525-$C$7))^2)</f>
        <v>0.10951015500146535</v>
      </c>
      <c r="X1525">
        <f>0</f>
        <v>0</v>
      </c>
      <c r="Y1525">
        <f>G1525-$C$7</f>
        <v>9.7941176470598745E-2</v>
      </c>
      <c r="Z1525">
        <f t="shared" si="281"/>
        <v>2.5392042755310415E-7</v>
      </c>
      <c r="AA1525">
        <f>W1525/$C$5</f>
        <v>5.4755077500732678</v>
      </c>
      <c r="AB1525">
        <f>Y1525/$C$5</f>
        <v>4.897058823529937</v>
      </c>
      <c r="AC1525">
        <f>$C$4/$C$5</f>
        <v>0</v>
      </c>
      <c r="AD1525">
        <f>IFERROR(ABS(((J1525*$C$5)/(4*Z1525))*((((1/(AA1525^3))-AA1525)*SIN(V1525))-(((4/(AA1525^5))-(5/(AA1525^3))+AA1525)*SIN(3*V1525))-(2*AC1525*((3/(AA1525^4))-(4/(AA1525^2))+1)*COS(2*V1525))+(2*AC1525*((1/(AA1525^2))-1)))),0)</f>
        <v>168258.18374629907</v>
      </c>
      <c r="AE1525">
        <f>IFERROR(ABS(((J1525*$C$5)/(4*Z1525))*((2*AC1525*((-(3/(AB1525^4)))+(2/(AB1525^2))+1)*SIN(2*X1525))-((1/(AB1525^3))*COS(X1525))+(((4/(AB1525^5))-((3/(AB1525^3))-AB1525))*COS(3*X1525)))),0)</f>
        <v>494448.75337142078</v>
      </c>
      <c r="AF1525">
        <f>MAX($C$8,AD1525)</f>
        <v>400000</v>
      </c>
      <c r="AG1525" s="11">
        <f>MAX(AE1525,$C$3,U1525)</f>
        <v>494448.75337142078</v>
      </c>
      <c r="AH1525" s="11">
        <f t="shared" si="282"/>
        <v>3.9352255335622248E-2</v>
      </c>
      <c r="AI1525" s="11">
        <f>(3*K1525)/($C$2*$C$3*2)</f>
        <v>-1.4999999999999999E-2</v>
      </c>
      <c r="AJ1525">
        <f t="shared" si="275"/>
        <v>0.44794</v>
      </c>
      <c r="AK1525">
        <f t="shared" si="276"/>
        <v>3.9352255335622248E-2</v>
      </c>
      <c r="AL1525">
        <f>0</f>
        <v>0</v>
      </c>
      <c r="AN1525">
        <f t="shared" si="277"/>
        <v>5.8856605406704696E-7</v>
      </c>
    </row>
    <row r="1526" spans="7:40" x14ac:dyDescent="0.25">
      <c r="G1526">
        <f>G1525+($C$6/1700)</f>
        <v>0.44823529411765756</v>
      </c>
      <c r="H1526" s="7">
        <f t="shared" si="278"/>
        <v>0.44824000000000003</v>
      </c>
      <c r="I1526" s="7">
        <f t="shared" si="283"/>
        <v>1526</v>
      </c>
      <c r="J1526" s="7">
        <f t="shared" si="284"/>
        <v>5.1320000000000308</v>
      </c>
      <c r="K1526" s="7">
        <v>-100</v>
      </c>
      <c r="L1526">
        <f>SQRT(ABS((6*J1526)/($C$2*$C$8)))</f>
        <v>3.9237736937800187E-2</v>
      </c>
      <c r="M1526">
        <f>(3*K1526)/($C$2*$C$3*2)</f>
        <v>-1.4999999999999999E-2</v>
      </c>
      <c r="N1526">
        <f t="shared" si="279"/>
        <v>3.9237736937800187E-2</v>
      </c>
      <c r="O1526">
        <f t="shared" si="280"/>
        <v>9.7979589711327184E-2</v>
      </c>
      <c r="P1526">
        <f t="shared" si="274"/>
        <v>-76457.008842166702</v>
      </c>
      <c r="Q1526">
        <f>0</f>
        <v>0</v>
      </c>
      <c r="R1526" s="12">
        <f>0</f>
        <v>0</v>
      </c>
      <c r="S1526">
        <f>0</f>
        <v>0</v>
      </c>
      <c r="T1526">
        <f>0</f>
        <v>0</v>
      </c>
      <c r="U1526">
        <f>IFERROR($C$3*S1526,0)</f>
        <v>0</v>
      </c>
      <c r="V1526">
        <f>ATAN((M1526/2)/ABS((G1526-$C$7)))</f>
        <v>-7.619948148683782E-2</v>
      </c>
      <c r="W1526">
        <f>SQRT(((O1526/2))^2+(ABS(G1526-$C$7))^2)</f>
        <v>0.10977328003837132</v>
      </c>
      <c r="X1526">
        <f>0</f>
        <v>0</v>
      </c>
      <c r="Y1526">
        <f>G1526-$C$7</f>
        <v>9.8235294117657579E-2</v>
      </c>
      <c r="Z1526">
        <f t="shared" si="281"/>
        <v>2.5171008245598971E-7</v>
      </c>
      <c r="AA1526">
        <f>W1526/$C$5</f>
        <v>5.4886640019185657</v>
      </c>
      <c r="AB1526">
        <f>Y1526/$C$5</f>
        <v>4.9117647058828791</v>
      </c>
      <c r="AC1526">
        <f>$C$4/$C$5</f>
        <v>0</v>
      </c>
      <c r="AD1526">
        <f>IFERROR(ABS(((J1526*$C$5)/(4*Z1526))*((((1/(AA1526^3))-AA1526)*SIN(V1526))-(((4/(AA1526^5))-(5/(AA1526^3))+AA1526)*SIN(3*V1526))-(2*AC1526*((3/(AA1526^4))-(4/(AA1526^2))+1)*COS(2*V1526))+(2*AC1526*((1/(AA1526^2))-1)))),0)</f>
        <v>168664.00227009135</v>
      </c>
      <c r="AE1526">
        <f>IFERROR(ABS(((J1526*$C$5)/(4*Z1526))*((2*AC1526*((-(3/(AB1526^4)))+(2/(AB1526^2))+1)*SIN(2*X1526))-((1/(AB1526^3))*COS(X1526))+(((4/(AB1526^5))-((3/(AB1526^3))-AB1526))*COS(3*X1526)))),0)</f>
        <v>497419.93763276027</v>
      </c>
      <c r="AF1526">
        <f>MAX($C$8,AD1526)</f>
        <v>400000</v>
      </c>
      <c r="AG1526" s="11">
        <f>MAX(AE1526,$C$3,U1526)</f>
        <v>497419.93763276027</v>
      </c>
      <c r="AH1526" s="11">
        <f t="shared" si="282"/>
        <v>3.9237736937800187E-2</v>
      </c>
      <c r="AI1526" s="11">
        <f>(3*K1526)/($C$2*$C$3*2)</f>
        <v>-1.4999999999999999E-2</v>
      </c>
      <c r="AJ1526">
        <f t="shared" si="275"/>
        <v>0.44824000000000003</v>
      </c>
      <c r="AK1526">
        <f t="shared" si="276"/>
        <v>3.9237736937800187E-2</v>
      </c>
      <c r="AL1526">
        <f>0</f>
        <v>0</v>
      </c>
      <c r="AN1526">
        <f t="shared" si="277"/>
        <v>5.6733739961323426E-7</v>
      </c>
    </row>
    <row r="1527" spans="7:40" x14ac:dyDescent="0.25">
      <c r="G1527">
        <f>G1526+($C$6/1700)</f>
        <v>0.44852941176471639</v>
      </c>
      <c r="H1527" s="7">
        <f t="shared" si="278"/>
        <v>0.44852999999999998</v>
      </c>
      <c r="I1527" s="7">
        <f t="shared" si="283"/>
        <v>1527</v>
      </c>
      <c r="J1527" s="7">
        <f t="shared" si="284"/>
        <v>5.1030000000000353</v>
      </c>
      <c r="K1527" s="7">
        <v>-100</v>
      </c>
      <c r="L1527">
        <f>SQRT(ABS((6*J1527)/($C$2*$C$8)))</f>
        <v>3.9126717214711622E-2</v>
      </c>
      <c r="M1527">
        <f>(3*K1527)/($C$2*$C$3*2)</f>
        <v>-1.4999999999999999E-2</v>
      </c>
      <c r="N1527">
        <f t="shared" si="279"/>
        <v>3.9126717214711622E-2</v>
      </c>
      <c r="O1527">
        <f t="shared" si="280"/>
        <v>9.7979589711327184E-2</v>
      </c>
      <c r="P1527">
        <f t="shared" si="274"/>
        <v>-76673.951038039071</v>
      </c>
      <c r="Q1527">
        <f>0</f>
        <v>0</v>
      </c>
      <c r="R1527" s="12">
        <f>0</f>
        <v>0</v>
      </c>
      <c r="S1527">
        <f>0</f>
        <v>0</v>
      </c>
      <c r="T1527">
        <f>0</f>
        <v>0</v>
      </c>
      <c r="U1527">
        <f>IFERROR($C$3*S1527,0)</f>
        <v>0</v>
      </c>
      <c r="V1527">
        <f>ATAN((M1527/2)/ABS((G1527-$C$7)))</f>
        <v>-7.5972895891341138E-2</v>
      </c>
      <c r="W1527">
        <f>SQRT(((O1527/2))^2+(ABS(G1527-$C$7))^2)</f>
        <v>0.11003656202690558</v>
      </c>
      <c r="X1527">
        <f>0</f>
        <v>0</v>
      </c>
      <c r="Y1527">
        <f>G1527-$C$7</f>
        <v>9.8529411764716412E-2</v>
      </c>
      <c r="Z1527">
        <f t="shared" si="281"/>
        <v>2.4957954743334352E-7</v>
      </c>
      <c r="AA1527">
        <f>W1527/$C$5</f>
        <v>5.5018281013452786</v>
      </c>
      <c r="AB1527">
        <f>Y1527/$C$5</f>
        <v>4.9264705882358202</v>
      </c>
      <c r="AC1527">
        <f>$C$4/$C$5</f>
        <v>0</v>
      </c>
      <c r="AD1527">
        <f>IFERROR(ABS(((J1527*$C$5)/(4*Z1527))*((((1/(AA1527^3))-AA1527)*SIN(V1527))-(((4/(AA1527^5))-(5/(AA1527^3))+AA1527)*SIN(3*V1527))-(2*AC1527*((3/(AA1527^4))-(4/(AA1527^2))+1)*COS(2*V1527))+(2*AC1527*((1/(AA1527^2))-1)))),0)</f>
        <v>169057.7505773686</v>
      </c>
      <c r="AE1527">
        <f>IFERROR(ABS(((J1527*$C$5)/(4*Z1527))*((2*AC1527*((-(3/(AB1527^4)))+(2/(AB1527^2))+1)*SIN(2*X1527))-((1/(AB1527^3))*COS(X1527))+(((4/(AB1527^5))-((3/(AB1527^3))-AB1527))*COS(3*X1527)))),0)</f>
        <v>500363.43710930238</v>
      </c>
      <c r="AF1527">
        <f>MAX($C$8,AD1527)</f>
        <v>400000</v>
      </c>
      <c r="AG1527" s="11">
        <f>MAX(AE1527,$C$3,U1527)</f>
        <v>500363.43710930238</v>
      </c>
      <c r="AH1527" s="11">
        <f t="shared" si="282"/>
        <v>3.9126717214711622E-2</v>
      </c>
      <c r="AI1527" s="11">
        <f>(3*K1527)/($C$2*$C$3*2)</f>
        <v>-1.4999999999999999E-2</v>
      </c>
      <c r="AJ1527">
        <f t="shared" si="275"/>
        <v>0.44852999999999998</v>
      </c>
      <c r="AK1527">
        <f t="shared" si="276"/>
        <v>3.9126717214711622E-2</v>
      </c>
      <c r="AL1527">
        <f>0</f>
        <v>0</v>
      </c>
      <c r="AN1527">
        <f t="shared" si="277"/>
        <v>5.6572303294105821E-7</v>
      </c>
    </row>
    <row r="1528" spans="7:40" x14ac:dyDescent="0.25">
      <c r="G1528">
        <f>G1527+($C$6/1700)</f>
        <v>0.44882352941177522</v>
      </c>
      <c r="H1528" s="7">
        <f t="shared" si="278"/>
        <v>0.44882</v>
      </c>
      <c r="I1528" s="7">
        <f t="shared" si="283"/>
        <v>1528</v>
      </c>
      <c r="J1528" s="7">
        <f t="shared" si="284"/>
        <v>5.0740000000000336</v>
      </c>
      <c r="K1528" s="7">
        <v>-100</v>
      </c>
      <c r="L1528">
        <f>SQRT(ABS((6*J1528)/($C$2*$C$8)))</f>
        <v>3.9015381582140268E-2</v>
      </c>
      <c r="M1528">
        <f>(3*K1528)/($C$2*$C$3*2)</f>
        <v>-1.4999999999999999E-2</v>
      </c>
      <c r="N1528">
        <f t="shared" si="279"/>
        <v>3.9015381582140268E-2</v>
      </c>
      <c r="O1528">
        <f t="shared" si="280"/>
        <v>9.7979589711327184E-2</v>
      </c>
      <c r="P1528">
        <f t="shared" si="274"/>
        <v>-76892.750457508882</v>
      </c>
      <c r="Q1528">
        <f>0</f>
        <v>0</v>
      </c>
      <c r="R1528" s="12">
        <f>0</f>
        <v>0</v>
      </c>
      <c r="S1528">
        <f>0</f>
        <v>0</v>
      </c>
      <c r="T1528">
        <f>0</f>
        <v>0</v>
      </c>
      <c r="U1528">
        <f>IFERROR($C$3*S1528,0)</f>
        <v>0</v>
      </c>
      <c r="V1528">
        <f>ATAN((M1528/2)/ABS((G1528-$C$7)))</f>
        <v>-7.5747651272865799E-2</v>
      </c>
      <c r="W1528">
        <f>SQRT(((O1528/2))^2+(ABS(G1528-$C$7))^2)</f>
        <v>0.11029999984315507</v>
      </c>
      <c r="X1528">
        <f>0</f>
        <v>0</v>
      </c>
      <c r="Y1528">
        <f>G1528-$C$7</f>
        <v>9.8823529411775246E-2</v>
      </c>
      <c r="Z1528">
        <f t="shared" si="281"/>
        <v>2.4745505768472628E-7</v>
      </c>
      <c r="AA1528">
        <f>W1528/$C$5</f>
        <v>5.5149999921577537</v>
      </c>
      <c r="AB1528">
        <f>Y1528/$C$5</f>
        <v>4.9411764705887622</v>
      </c>
      <c r="AC1528">
        <f>$C$4/$C$5</f>
        <v>0</v>
      </c>
      <c r="AD1528">
        <f>IFERROR(ABS(((J1528*$C$5)/(4*Z1528))*((((1/(AA1528^3))-AA1528)*SIN(V1528))-(((4/(AA1528^5))-(5/(AA1528^3))+AA1528)*SIN(3*V1528))-(2*AC1528*((3/(AA1528^4))-(4/(AA1528^2))+1)*COS(2*V1528))+(2*AC1528*((1/(AA1528^2))-1)))),0)</f>
        <v>169455.77908979511</v>
      </c>
      <c r="AE1528">
        <f>IFERROR(ABS(((J1528*$C$5)/(4*Z1528))*((2*AC1528*((-(3/(AB1528^4)))+(2/(AB1528^2))+1)*SIN(2*X1528))-((1/(AB1528^3))*COS(X1528))+(((4/(AB1528^5))-((3/(AB1528^3))-AB1528))*COS(3*X1528)))),0)</f>
        <v>503327.43458504608</v>
      </c>
      <c r="AF1528">
        <f>MAX($C$8,AD1528)</f>
        <v>400000</v>
      </c>
      <c r="AG1528" s="11">
        <f>MAX(AE1528,$C$3,U1528)</f>
        <v>503327.43458504608</v>
      </c>
      <c r="AH1528" s="11">
        <f t="shared" si="282"/>
        <v>3.9015381582140268E-2</v>
      </c>
      <c r="AI1528" s="11">
        <f>(3*K1528)/($C$2*$C$3*2)</f>
        <v>-1.4999999999999999E-2</v>
      </c>
      <c r="AJ1528">
        <f t="shared" si="275"/>
        <v>0.44882</v>
      </c>
      <c r="AK1528">
        <f t="shared" si="276"/>
        <v>3.9015381582140268E-2</v>
      </c>
      <c r="AL1528">
        <f>0</f>
        <v>0</v>
      </c>
      <c r="AN1528">
        <f t="shared" si="277"/>
        <v>5.8349807197629472E-7</v>
      </c>
    </row>
    <row r="1529" spans="7:40" x14ac:dyDescent="0.25">
      <c r="G1529">
        <f>G1528+($C$6/1700)</f>
        <v>0.44911764705883406</v>
      </c>
      <c r="H1529" s="7">
        <f t="shared" si="278"/>
        <v>0.44912000000000002</v>
      </c>
      <c r="I1529" s="7">
        <f t="shared" si="283"/>
        <v>1529</v>
      </c>
      <c r="J1529" s="7">
        <f t="shared" si="284"/>
        <v>5.0440000000000316</v>
      </c>
      <c r="K1529" s="7">
        <v>-100</v>
      </c>
      <c r="L1529">
        <f>SQRT(ABS((6*J1529)/($C$2*$C$8)))</f>
        <v>3.8899871465083398E-2</v>
      </c>
      <c r="M1529">
        <f>(3*K1529)/($C$2*$C$3*2)</f>
        <v>-1.4999999999999999E-2</v>
      </c>
      <c r="N1529">
        <f t="shared" si="279"/>
        <v>3.8899871465083398E-2</v>
      </c>
      <c r="O1529">
        <f t="shared" si="280"/>
        <v>9.7979589711327184E-2</v>
      </c>
      <c r="P1529">
        <f t="shared" si="274"/>
        <v>-77121.077448618453</v>
      </c>
      <c r="Q1529">
        <f>0</f>
        <v>0</v>
      </c>
      <c r="R1529" s="12">
        <f>0</f>
        <v>0</v>
      </c>
      <c r="S1529">
        <f>0</f>
        <v>0</v>
      </c>
      <c r="T1529">
        <f>0</f>
        <v>0</v>
      </c>
      <c r="U1529">
        <f>IFERROR($C$3*S1529,0)</f>
        <v>0</v>
      </c>
      <c r="V1529">
        <f>ATAN((M1529/2)/ABS((G1529-$C$7)))</f>
        <v>-7.5523735784948934E-2</v>
      </c>
      <c r="W1529">
        <f>SQRT(((O1529/2))^2+(ABS(G1529-$C$7))^2)</f>
        <v>0.11056359237325641</v>
      </c>
      <c r="X1529">
        <f>0</f>
        <v>0</v>
      </c>
      <c r="Y1529">
        <f>G1529-$C$7</f>
        <v>9.911764705883408E-2</v>
      </c>
      <c r="Z1529">
        <f t="shared" si="281"/>
        <v>2.4526368958735239E-7</v>
      </c>
      <c r="AA1529">
        <f>W1529/$C$5</f>
        <v>5.5281796186628203</v>
      </c>
      <c r="AB1529">
        <f>Y1529/$C$5</f>
        <v>4.9558823529417042</v>
      </c>
      <c r="AC1529">
        <f>$C$4/$C$5</f>
        <v>0</v>
      </c>
      <c r="AD1529">
        <f>IFERROR(ABS(((J1529*$C$5)/(4*Z1529))*((((1/(AA1529^3))-AA1529)*SIN(V1529))-(((4/(AA1529^5))-(5/(AA1529^3))+AA1529)*SIN(3*V1529))-(2*AC1529*((3/(AA1529^4))-(4/(AA1529^2))+1)*COS(2*V1529))+(2*AC1529*((1/(AA1529^2))-1)))),0)</f>
        <v>169874.97604538815</v>
      </c>
      <c r="AE1529">
        <f>IFERROR(ABS(((J1529*$C$5)/(4*Z1529))*((2*AC1529*((-(3/(AB1529^4)))+(2/(AB1529^2))+1)*SIN(2*X1529))-((1/(AB1529^3))*COS(X1529))+(((4/(AB1529^5))-((3/(AB1529^3))-AB1529))*COS(3*X1529)))),0)</f>
        <v>506362.4052738488</v>
      </c>
      <c r="AF1529">
        <f>MAX($C$8,AD1529)</f>
        <v>400000</v>
      </c>
      <c r="AG1529" s="11">
        <f>MAX(AE1529,$C$3,U1529)</f>
        <v>506362.4052738488</v>
      </c>
      <c r="AH1529" s="11">
        <f t="shared" si="282"/>
        <v>3.8899871465083398E-2</v>
      </c>
      <c r="AI1529" s="11">
        <f>(3*K1529)/($C$2*$C$3*2)</f>
        <v>-1.4999999999999999E-2</v>
      </c>
      <c r="AJ1529">
        <f t="shared" si="275"/>
        <v>0.44912000000000002</v>
      </c>
      <c r="AK1529">
        <f t="shared" si="276"/>
        <v>3.8899871465083398E-2</v>
      </c>
      <c r="AL1529">
        <f>0</f>
        <v>0</v>
      </c>
      <c r="AN1529">
        <f t="shared" si="277"/>
        <v>5.6242432824328327E-7</v>
      </c>
    </row>
    <row r="1530" spans="7:40" x14ac:dyDescent="0.25">
      <c r="G1530">
        <f>G1529+($C$6/1700)</f>
        <v>0.44941176470589289</v>
      </c>
      <c r="H1530" s="7">
        <f t="shared" si="278"/>
        <v>0.44940999999999998</v>
      </c>
      <c r="I1530" s="7">
        <f t="shared" si="283"/>
        <v>1530</v>
      </c>
      <c r="J1530" s="7">
        <f t="shared" si="284"/>
        <v>5.0150000000000361</v>
      </c>
      <c r="K1530" s="7">
        <v>-100</v>
      </c>
      <c r="L1530">
        <f>SQRT(ABS((6*J1530)/($C$2*$C$8)))</f>
        <v>3.8787884706439082E-2</v>
      </c>
      <c r="M1530">
        <f>(3*K1530)/($C$2*$C$3*2)</f>
        <v>-1.4999999999999999E-2</v>
      </c>
      <c r="N1530">
        <f t="shared" si="279"/>
        <v>3.8787884706439082E-2</v>
      </c>
      <c r="O1530">
        <f t="shared" si="280"/>
        <v>9.7979589711327184E-2</v>
      </c>
      <c r="P1530">
        <f t="shared" si="274"/>
        <v>-77343.73819828275</v>
      </c>
      <c r="Q1530">
        <f>0</f>
        <v>0</v>
      </c>
      <c r="R1530" s="12">
        <f>0</f>
        <v>0</v>
      </c>
      <c r="S1530">
        <f>0</f>
        <v>0</v>
      </c>
      <c r="T1530">
        <f>0</f>
        <v>0</v>
      </c>
      <c r="U1530">
        <f>IFERROR($C$3*S1530,0)</f>
        <v>0</v>
      </c>
      <c r="V1530">
        <f>ATAN((M1530/2)/ABS((G1530-$C$7)))</f>
        <v>-7.530113771999114E-2</v>
      </c>
      <c r="W1530">
        <f>SQRT(((O1530/2))^2+(ABS(G1530-$C$7))^2)</f>
        <v>0.11082733851329202</v>
      </c>
      <c r="X1530">
        <f>0</f>
        <v>0</v>
      </c>
      <c r="Y1530">
        <f>G1530-$C$7</f>
        <v>9.9411764705892913E-2</v>
      </c>
      <c r="Z1530">
        <f t="shared" si="281"/>
        <v>2.4315155225349173E-7</v>
      </c>
      <c r="AA1530">
        <f>W1530/$C$5</f>
        <v>5.541366925664601</v>
      </c>
      <c r="AB1530">
        <f>Y1530/$C$5</f>
        <v>4.9705882352946453</v>
      </c>
      <c r="AC1530">
        <f>$C$4/$C$5</f>
        <v>0</v>
      </c>
      <c r="AD1530">
        <f>IFERROR(ABS(((J1530*$C$5)/(4*Z1530))*((((1/(AA1530^3))-AA1530)*SIN(V1530))-(((4/(AA1530^5))-(5/(AA1530^3))+AA1530)*SIN(3*V1530))-(2*AC1530*((3/(AA1530^4))-(4/(AA1530^2))+1)*COS(2*V1530))+(2*AC1530*((1/(AA1530^2))-1)))),0)</f>
        <v>170281.85833961089</v>
      </c>
      <c r="AE1530">
        <f>IFERROR(ABS(((J1530*$C$5)/(4*Z1530))*((2*AC1530*((-(3/(AB1530^4)))+(2/(AB1530^2))+1)*SIN(2*X1530))-((1/(AB1530^3))*COS(X1530))+(((4/(AB1530^5))-((3/(AB1530^3))-AB1530))*COS(3*X1530)))),0)</f>
        <v>509368.8586659843</v>
      </c>
      <c r="AF1530">
        <f>MAX($C$8,AD1530)</f>
        <v>400000</v>
      </c>
      <c r="AG1530" s="11">
        <f>MAX(AE1530,$C$3,U1530)</f>
        <v>509368.8586659843</v>
      </c>
      <c r="AH1530" s="11">
        <f t="shared" si="282"/>
        <v>3.8787884706439082E-2</v>
      </c>
      <c r="AI1530" s="11">
        <f>(3*K1530)/($C$2*$C$3*2)</f>
        <v>-1.4999999999999999E-2</v>
      </c>
      <c r="AJ1530">
        <f t="shared" si="275"/>
        <v>0.44940999999999998</v>
      </c>
      <c r="AK1530">
        <f t="shared" si="276"/>
        <v>3.8787884706439082E-2</v>
      </c>
      <c r="AL1530">
        <f>0</f>
        <v>0</v>
      </c>
      <c r="AN1530">
        <f t="shared" si="277"/>
        <v>5.800754261301307E-7</v>
      </c>
    </row>
    <row r="1531" spans="7:40" x14ac:dyDescent="0.25">
      <c r="G1531">
        <f>G1530+($C$6/1700)</f>
        <v>0.44970588235295172</v>
      </c>
      <c r="H1531" s="7">
        <f t="shared" si="278"/>
        <v>0.44971</v>
      </c>
      <c r="I1531" s="7">
        <f t="shared" si="283"/>
        <v>1531</v>
      </c>
      <c r="J1531" s="7">
        <f t="shared" si="284"/>
        <v>4.9850000000000341</v>
      </c>
      <c r="K1531" s="7">
        <v>-100</v>
      </c>
      <c r="L1531">
        <f>SQRT(ABS((6*J1531)/($C$2*$C$8)))</f>
        <v>3.8671695075339151E-2</v>
      </c>
      <c r="M1531">
        <f>(3*K1531)/($C$2*$C$3*2)</f>
        <v>-1.4999999999999999E-2</v>
      </c>
      <c r="N1531">
        <f t="shared" si="279"/>
        <v>3.8671695075339151E-2</v>
      </c>
      <c r="O1531">
        <f t="shared" si="280"/>
        <v>9.7979589711327184E-2</v>
      </c>
      <c r="P1531">
        <f t="shared" si="274"/>
        <v>-77576.118506196348</v>
      </c>
      <c r="Q1531">
        <f>0</f>
        <v>0</v>
      </c>
      <c r="R1531" s="12">
        <f>0</f>
        <v>0</v>
      </c>
      <c r="S1531">
        <f>0</f>
        <v>0</v>
      </c>
      <c r="T1531">
        <f>0</f>
        <v>0</v>
      </c>
      <c r="U1531">
        <f>IFERROR($C$3*S1531,0)</f>
        <v>0</v>
      </c>
      <c r="V1531">
        <f>ATAN((M1531/2)/ABS((G1531-$C$7)))</f>
        <v>-7.5079845507231707E-2</v>
      </c>
      <c r="W1531">
        <f>SQRT(((O1531/2))^2+(ABS(G1531-$C$7))^2)</f>
        <v>0.11109123716918747</v>
      </c>
      <c r="X1531">
        <f>0</f>
        <v>0</v>
      </c>
      <c r="Y1531">
        <f>G1531-$C$7</f>
        <v>9.9705882352951747E-2</v>
      </c>
      <c r="Z1531">
        <f t="shared" si="281"/>
        <v>2.4097299993820873E-7</v>
      </c>
      <c r="AA1531">
        <f>W1531/$C$5</f>
        <v>5.5545618584593734</v>
      </c>
      <c r="AB1531">
        <f>Y1531/$C$5</f>
        <v>4.9852941176475873</v>
      </c>
      <c r="AC1531">
        <f>$C$4/$C$5</f>
        <v>0</v>
      </c>
      <c r="AD1531">
        <f>IFERROR(ABS(((J1531*$C$5)/(4*Z1531))*((((1/(AA1531^3))-AA1531)*SIN(V1531))-(((4/(AA1531^5))-(5/(AA1531^3))+AA1531)*SIN(3*V1531))-(2*AC1531*((3/(AA1531^4))-(4/(AA1531^2))+1)*COS(2*V1531))+(2*AC1531*((1/(AA1531^2))-1)))),0)</f>
        <v>170710.30055209712</v>
      </c>
      <c r="AE1531">
        <f>IFERROR(ABS(((J1531*$C$5)/(4*Z1531))*((2*AC1531*((-(3/(AB1531^4)))+(2/(AB1531^2))+1)*SIN(2*X1531))-((1/(AB1531^3))*COS(X1531))+(((4/(AB1531^5))-((3/(AB1531^3))-AB1531))*COS(3*X1531)))),0)</f>
        <v>512448.09173667041</v>
      </c>
      <c r="AF1531">
        <f>MAX($C$8,AD1531)</f>
        <v>400000</v>
      </c>
      <c r="AG1531" s="11">
        <f>MAX(AE1531,$C$3,U1531)</f>
        <v>512448.09173667041</v>
      </c>
      <c r="AH1531" s="11">
        <f t="shared" si="282"/>
        <v>3.8671695075339151E-2</v>
      </c>
      <c r="AI1531" s="11">
        <f>(3*K1531)/($C$2*$C$3*2)</f>
        <v>-1.4999999999999999E-2</v>
      </c>
      <c r="AJ1531">
        <f t="shared" si="275"/>
        <v>0.44971</v>
      </c>
      <c r="AK1531">
        <f t="shared" si="276"/>
        <v>3.8671695075339151E-2</v>
      </c>
      <c r="AL1531">
        <f>0</f>
        <v>0</v>
      </c>
      <c r="AN1531">
        <f t="shared" si="277"/>
        <v>5.5910616165450096E-7</v>
      </c>
    </row>
    <row r="1532" spans="7:40" x14ac:dyDescent="0.25">
      <c r="G1532">
        <f>G1531+($C$6/1700)</f>
        <v>0.45000000000001056</v>
      </c>
      <c r="H1532" s="7">
        <f t="shared" si="278"/>
        <v>0.45</v>
      </c>
      <c r="I1532" s="7">
        <f t="shared" si="283"/>
        <v>1532</v>
      </c>
      <c r="J1532" s="7">
        <f t="shared" si="284"/>
        <v>4.9560000000000333</v>
      </c>
      <c r="K1532" s="7">
        <v>-100</v>
      </c>
      <c r="L1532">
        <f>SQRT(ABS((6*J1532)/($C$2*$C$8)))</f>
        <v>3.8559045631343235E-2</v>
      </c>
      <c r="M1532">
        <f>(3*K1532)/($C$2*$C$3*2)</f>
        <v>-1.4999999999999999E-2</v>
      </c>
      <c r="N1532">
        <f t="shared" si="279"/>
        <v>3.8559045631343235E-2</v>
      </c>
      <c r="O1532">
        <f t="shared" si="280"/>
        <v>9.7979589711327184E-2</v>
      </c>
      <c r="P1532">
        <f t="shared" si="274"/>
        <v>-77802.755511184383</v>
      </c>
      <c r="Q1532">
        <f>0</f>
        <v>0</v>
      </c>
      <c r="R1532" s="12">
        <f>0</f>
        <v>0</v>
      </c>
      <c r="S1532">
        <f>0</f>
        <v>0</v>
      </c>
      <c r="T1532">
        <f>0</f>
        <v>0</v>
      </c>
      <c r="U1532">
        <f>IFERROR($C$3*S1532,0)</f>
        <v>0</v>
      </c>
      <c r="V1532">
        <f>ATAN((M1532/2)/ABS((G1532-$C$7)))</f>
        <v>-7.4859847710758959E-2</v>
      </c>
      <c r="W1532">
        <f>SQRT(((O1532/2))^2+(ABS(G1532-$C$7))^2)</f>
        <v>0.11135528725660995</v>
      </c>
      <c r="X1532">
        <f>0</f>
        <v>0</v>
      </c>
      <c r="Y1532">
        <f>G1532-$C$7</f>
        <v>0.10000000000001058</v>
      </c>
      <c r="Z1532">
        <f t="shared" si="281"/>
        <v>2.388732876861729E-7</v>
      </c>
      <c r="AA1532">
        <f>W1532/$C$5</f>
        <v>5.5677643628304976</v>
      </c>
      <c r="AB1532">
        <f>Y1532/$C$5</f>
        <v>5.0000000000005294</v>
      </c>
      <c r="AC1532">
        <f>$C$4/$C$5</f>
        <v>0</v>
      </c>
      <c r="AD1532">
        <f>IFERROR(ABS(((J1532*$C$5)/(4*Z1532))*((((1/(AA1532^3))-AA1532)*SIN(V1532))-(((4/(AA1532^5))-(5/(AA1532^3))+AA1532)*SIN(3*V1532))-(2*AC1532*((3/(AA1532^4))-(4/(AA1532^2))+1)*COS(2*V1532))+(2*AC1532*((1/(AA1532^2))-1)))),0)</f>
        <v>171126.26024241047</v>
      </c>
      <c r="AE1532">
        <f>IFERROR(ABS(((J1532*$C$5)/(4*Z1532))*((2*AC1532*((-(3/(AB1532^4)))+(2/(AB1532^2))+1)*SIN(2*X1532))-((1/(AB1532^3))*COS(X1532))+(((4/(AB1532^5))-((3/(AB1532^3))-AB1532))*COS(3*X1532)))),0)</f>
        <v>515498.23587554717</v>
      </c>
      <c r="AF1532">
        <f>MAX($C$8,AD1532)</f>
        <v>400000</v>
      </c>
      <c r="AG1532" s="11">
        <f>MAX(AE1532,$C$3,U1532)</f>
        <v>515498.23587554717</v>
      </c>
      <c r="AH1532" s="11">
        <f t="shared" si="282"/>
        <v>3.8559045631343235E-2</v>
      </c>
      <c r="AI1532" s="11">
        <f>(3*K1532)/($C$2*$C$3*2)</f>
        <v>-1.4999999999999999E-2</v>
      </c>
      <c r="AJ1532">
        <f t="shared" si="275"/>
        <v>0.45</v>
      </c>
      <c r="AK1532">
        <f t="shared" si="276"/>
        <v>3.8559045631343235E-2</v>
      </c>
      <c r="AL1532">
        <f>0</f>
        <v>0</v>
      </c>
      <c r="AN1532">
        <f t="shared" si="277"/>
        <v>5.5746795872052474E-7</v>
      </c>
    </row>
    <row r="1533" spans="7:40" x14ac:dyDescent="0.25">
      <c r="G1533">
        <f>G1532+($C$6/1700)</f>
        <v>0.45029411764706939</v>
      </c>
      <c r="H1533" s="7">
        <f t="shared" si="278"/>
        <v>0.45029000000000002</v>
      </c>
      <c r="I1533" s="7">
        <f t="shared" si="283"/>
        <v>1533</v>
      </c>
      <c r="J1533" s="7">
        <f t="shared" si="284"/>
        <v>4.9270000000000316</v>
      </c>
      <c r="K1533" s="7">
        <v>-100</v>
      </c>
      <c r="L1533">
        <f>SQRT(ABS((6*J1533)/($C$2*$C$8)))</f>
        <v>3.8446066118655225E-2</v>
      </c>
      <c r="M1533">
        <f>(3*K1533)/($C$2*$C$3*2)</f>
        <v>-1.4999999999999999E-2</v>
      </c>
      <c r="N1533">
        <f t="shared" si="279"/>
        <v>3.8446066118655225E-2</v>
      </c>
      <c r="O1533">
        <f t="shared" si="280"/>
        <v>9.7979589711327184E-2</v>
      </c>
      <c r="P1533">
        <f t="shared" si="274"/>
        <v>-78031.39053918203</v>
      </c>
      <c r="Q1533">
        <f>0</f>
        <v>0</v>
      </c>
      <c r="R1533" s="12">
        <f>0</f>
        <v>0</v>
      </c>
      <c r="S1533">
        <f>0</f>
        <v>0</v>
      </c>
      <c r="T1533">
        <f>0</f>
        <v>0</v>
      </c>
      <c r="U1533">
        <f>IFERROR($C$3*S1533,0)</f>
        <v>0</v>
      </c>
      <c r="V1533">
        <f>ATAN((M1533/2)/ABS((G1533-$C$7)))</f>
        <v>-7.464113302755529E-2</v>
      </c>
      <c r="W1533">
        <f>SQRT(((O1533/2))^2+(ABS(G1533-$C$7))^2)</f>
        <v>0.11161948770086791</v>
      </c>
      <c r="X1533">
        <f>0</f>
        <v>0</v>
      </c>
      <c r="Y1533">
        <f>G1533-$C$7</f>
        <v>0.10029411764706941</v>
      </c>
      <c r="Z1533">
        <f t="shared" si="281"/>
        <v>2.3677970970826937E-7</v>
      </c>
      <c r="AA1533">
        <f>W1533/$C$5</f>
        <v>5.5809743850433957</v>
      </c>
      <c r="AB1533">
        <f>Y1533/$C$5</f>
        <v>5.0147058823534705</v>
      </c>
      <c r="AC1533">
        <f>$C$4/$C$5</f>
        <v>0</v>
      </c>
      <c r="AD1533">
        <f>IFERROR(ABS(((J1533*$C$5)/(4*Z1533))*((((1/(AA1533^3))-AA1533)*SIN(V1533))-(((4/(AA1533^5))-(5/(AA1533^3))+AA1533)*SIN(3*V1533))-(2*AC1533*((3/(AA1533^4))-(4/(AA1533^2))+1)*COS(2*V1533))+(2*AC1533*((1/(AA1533^2))-1)))),0)</f>
        <v>171546.77359379848</v>
      </c>
      <c r="AE1533">
        <f>IFERROR(ABS(((J1533*$C$5)/(4*Z1533))*((2*AC1533*((-(3/(AB1533^4)))+(2/(AB1533^2))+1)*SIN(2*X1533))-((1/(AB1533^3))*COS(X1533))+(((4/(AB1533^5))-((3/(AB1533^3))-AB1533))*COS(3*X1533)))),0)</f>
        <v>518570.39506154042</v>
      </c>
      <c r="AF1533">
        <f>MAX($C$8,AD1533)</f>
        <v>400000</v>
      </c>
      <c r="AG1533" s="11">
        <f>MAX(AE1533,$C$3,U1533)</f>
        <v>518570.39506154042</v>
      </c>
      <c r="AH1533" s="11">
        <f t="shared" si="282"/>
        <v>3.8446066118655225E-2</v>
      </c>
      <c r="AI1533" s="11">
        <f>(3*K1533)/($C$2*$C$3*2)</f>
        <v>-1.4999999999999999E-2</v>
      </c>
      <c r="AJ1533">
        <f t="shared" si="275"/>
        <v>0.45029000000000002</v>
      </c>
      <c r="AK1533">
        <f t="shared" si="276"/>
        <v>3.8446066118655225E-2</v>
      </c>
      <c r="AL1533">
        <f>0</f>
        <v>0</v>
      </c>
      <c r="AN1533">
        <f t="shared" si="277"/>
        <v>5.7493260474592124E-7</v>
      </c>
    </row>
    <row r="1534" spans="7:40" x14ac:dyDescent="0.25">
      <c r="G1534">
        <f>G1533+($C$6/1700)</f>
        <v>0.45058823529412823</v>
      </c>
      <c r="H1534" s="7">
        <f t="shared" si="278"/>
        <v>0.45058999999999999</v>
      </c>
      <c r="I1534" s="7">
        <f t="shared" si="283"/>
        <v>1534</v>
      </c>
      <c r="J1534" s="7">
        <f t="shared" si="284"/>
        <v>4.8970000000000349</v>
      </c>
      <c r="K1534" s="7">
        <v>-100</v>
      </c>
      <c r="L1534">
        <f>SQRT(ABS((6*J1534)/($C$2*$C$8)))</f>
        <v>3.8328840316398965E-2</v>
      </c>
      <c r="M1534">
        <f>(3*K1534)/($C$2*$C$3*2)</f>
        <v>-1.4999999999999999E-2</v>
      </c>
      <c r="N1534">
        <f t="shared" si="279"/>
        <v>3.8328840316398965E-2</v>
      </c>
      <c r="O1534">
        <f t="shared" si="280"/>
        <v>9.7979589711327184E-2</v>
      </c>
      <c r="P1534">
        <f t="shared" si="274"/>
        <v>-78270.043529505172</v>
      </c>
      <c r="Q1534">
        <f>0</f>
        <v>0</v>
      </c>
      <c r="R1534" s="12">
        <f>0</f>
        <v>0</v>
      </c>
      <c r="S1534">
        <f>0</f>
        <v>0</v>
      </c>
      <c r="T1534">
        <f>0</f>
        <v>0</v>
      </c>
      <c r="U1534">
        <f>IFERROR($C$3*S1534,0)</f>
        <v>0</v>
      </c>
      <c r="V1534">
        <f>ATAN((M1534/2)/ABS((G1534-$C$7)))</f>
        <v>-7.44236902855758E-2</v>
      </c>
      <c r="W1534">
        <f>SQRT(((O1534/2))^2+(ABS(G1534-$C$7))^2)</f>
        <v>0.11188383743681171</v>
      </c>
      <c r="X1534">
        <f>0</f>
        <v>0</v>
      </c>
      <c r="Y1534">
        <f>G1534-$C$7</f>
        <v>0.10058823529412825</v>
      </c>
      <c r="Z1534">
        <f t="shared" si="281"/>
        <v>2.3462041378675889E-7</v>
      </c>
      <c r="AA1534">
        <f>W1534/$C$5</f>
        <v>5.5941918718405859</v>
      </c>
      <c r="AB1534">
        <f>Y1534/$C$5</f>
        <v>5.0294117647064125</v>
      </c>
      <c r="AC1534">
        <f>$C$4/$C$5</f>
        <v>0</v>
      </c>
      <c r="AD1534">
        <f>IFERROR(ABS(((J1534*$C$5)/(4*Z1534))*((((1/(AA1534^3))-AA1534)*SIN(V1534))-(((4/(AA1534^5))-(5/(AA1534^3))+AA1534)*SIN(3*V1534))-(2*AC1534*((3/(AA1534^4))-(4/(AA1534^2))+1)*COS(2*V1534))+(2*AC1534*((1/(AA1534^2))-1)))),0)</f>
        <v>171989.45630039807</v>
      </c>
      <c r="AE1534">
        <f>IFERROR(ABS(((J1534*$C$5)/(4*Z1534))*((2*AC1534*((-(3/(AB1534^4)))+(2/(AB1534^2))+1)*SIN(2*X1534))-((1/(AB1534^3))*COS(X1534))+(((4/(AB1534^5))-((3/(AB1534^3))-AB1534))*COS(3*X1534)))),0)</f>
        <v>521718.14837852889</v>
      </c>
      <c r="AF1534">
        <f>MAX($C$8,AD1534)</f>
        <v>400000</v>
      </c>
      <c r="AG1534" s="11">
        <f>MAX(AE1534,$C$3,U1534)</f>
        <v>521718.14837852889</v>
      </c>
      <c r="AH1534" s="11">
        <f t="shared" si="282"/>
        <v>3.8328840316398965E-2</v>
      </c>
      <c r="AI1534" s="11">
        <f>(3*K1534)/($C$2*$C$3*2)</f>
        <v>-1.4999999999999999E-2</v>
      </c>
      <c r="AJ1534">
        <f t="shared" si="275"/>
        <v>0.45058999999999999</v>
      </c>
      <c r="AK1534">
        <f t="shared" si="276"/>
        <v>3.8328840316398965E-2</v>
      </c>
      <c r="AL1534">
        <f>0</f>
        <v>0</v>
      </c>
      <c r="AN1534">
        <f t="shared" si="277"/>
        <v>5.5412011333286629E-7</v>
      </c>
    </row>
    <row r="1535" spans="7:40" x14ac:dyDescent="0.25">
      <c r="G1535">
        <f>G1534+($C$6/1700)</f>
        <v>0.45088235294118706</v>
      </c>
      <c r="H1535" s="7">
        <f t="shared" si="278"/>
        <v>0.45088</v>
      </c>
      <c r="I1535" s="7">
        <f t="shared" si="283"/>
        <v>1535</v>
      </c>
      <c r="J1535" s="7">
        <f t="shared" si="284"/>
        <v>4.8680000000000341</v>
      </c>
      <c r="K1535" s="7">
        <v>-100</v>
      </c>
      <c r="L1535">
        <f>SQRT(ABS((6*J1535)/($C$2*$C$8)))</f>
        <v>3.8215180229851202E-2</v>
      </c>
      <c r="M1535">
        <f>(3*K1535)/($C$2*$C$3*2)</f>
        <v>-1.4999999999999999E-2</v>
      </c>
      <c r="N1535">
        <f t="shared" si="279"/>
        <v>3.8215180229851202E-2</v>
      </c>
      <c r="O1535">
        <f t="shared" si="280"/>
        <v>9.7979589711327184E-2</v>
      </c>
      <c r="P1535">
        <f t="shared" si="274"/>
        <v>-78502.835311937015</v>
      </c>
      <c r="Q1535">
        <f>0</f>
        <v>0</v>
      </c>
      <c r="R1535" s="12">
        <f>0</f>
        <v>0</v>
      </c>
      <c r="S1535">
        <f>0</f>
        <v>0</v>
      </c>
      <c r="T1535">
        <f>0</f>
        <v>0</v>
      </c>
      <c r="U1535">
        <f>IFERROR($C$3*S1535,0)</f>
        <v>0</v>
      </c>
      <c r="V1535">
        <f>ATAN((M1535/2)/ABS((G1535-$C$7)))</f>
        <v>-7.4207508441860429E-2</v>
      </c>
      <c r="W1535">
        <f>SQRT(((O1535/2))^2+(ABS(G1535-$C$7))^2)</f>
        <v>0.11214833540873552</v>
      </c>
      <c r="X1535">
        <f>0</f>
        <v>0</v>
      </c>
      <c r="Y1535">
        <f>G1535-$C$7</f>
        <v>0.10088235294118708</v>
      </c>
      <c r="Z1535">
        <f t="shared" si="281"/>
        <v>2.3253937169864615E-7</v>
      </c>
      <c r="AA1535">
        <f>W1535/$C$5</f>
        <v>5.6074167704367754</v>
      </c>
      <c r="AB1535">
        <f>Y1535/$C$5</f>
        <v>5.0441176470593536</v>
      </c>
      <c r="AC1535">
        <f>$C$4/$C$5</f>
        <v>0</v>
      </c>
      <c r="AD1535">
        <f>IFERROR(ABS(((J1535*$C$5)/(4*Z1535))*((((1/(AA1535^3))-AA1535)*SIN(V1535))-(((4/(AA1535^5))-(5/(AA1535^3))+AA1535)*SIN(3*V1535))-(2*AC1535*((3/(AA1535^4))-(4/(AA1535^2))+1)*COS(2*V1535))+(2*AC1535*((1/(AA1535^2))-1)))),0)</f>
        <v>172419.40010090193</v>
      </c>
      <c r="AE1535">
        <f>IFERROR(ABS(((J1535*$C$5)/(4*Z1535))*((2*AC1535*((-(3/(AB1535^4)))+(2/(AB1535^2))+1)*SIN(2*X1535))-((1/(AB1535^3))*COS(X1535))+(((4/(AB1535^5))-((3/(AB1535^3))-AB1535))*COS(3*X1535)))),0)</f>
        <v>524835.9357259653</v>
      </c>
      <c r="AF1535">
        <f>MAX($C$8,AD1535)</f>
        <v>400000</v>
      </c>
      <c r="AG1535" s="11">
        <f>MAX(AE1535,$C$3,U1535)</f>
        <v>524835.9357259653</v>
      </c>
      <c r="AH1535" s="11">
        <f t="shared" si="282"/>
        <v>3.8215180229851202E-2</v>
      </c>
      <c r="AI1535" s="11">
        <f>(3*K1535)/($C$2*$C$3*2)</f>
        <v>-1.4999999999999999E-2</v>
      </c>
      <c r="AJ1535">
        <f t="shared" si="275"/>
        <v>0.45088</v>
      </c>
      <c r="AK1535">
        <f t="shared" si="276"/>
        <v>3.8215180229851202E-2</v>
      </c>
      <c r="AL1535">
        <f>0</f>
        <v>0</v>
      </c>
      <c r="AN1535">
        <f t="shared" si="277"/>
        <v>5.714586599221777E-7</v>
      </c>
    </row>
    <row r="1536" spans="7:40" x14ac:dyDescent="0.25">
      <c r="G1536">
        <f>G1535+($C$6/1700)</f>
        <v>0.45117647058824589</v>
      </c>
      <c r="H1536" s="7">
        <f t="shared" si="278"/>
        <v>0.45118000000000003</v>
      </c>
      <c r="I1536" s="7">
        <f t="shared" si="283"/>
        <v>1536</v>
      </c>
      <c r="J1536" s="7">
        <f t="shared" si="284"/>
        <v>4.8380000000000321</v>
      </c>
      <c r="K1536" s="7">
        <v>-100</v>
      </c>
      <c r="L1536">
        <f>SQRT(ABS((6*J1536)/($C$2*$C$8)))</f>
        <v>3.8097243994808988E-2</v>
      </c>
      <c r="M1536">
        <f>(3*K1536)/($C$2*$C$3*2)</f>
        <v>-1.4999999999999999E-2</v>
      </c>
      <c r="N1536">
        <f t="shared" si="279"/>
        <v>3.8097243994808988E-2</v>
      </c>
      <c r="O1536">
        <f t="shared" si="280"/>
        <v>9.7979589711327184E-2</v>
      </c>
      <c r="P1536">
        <f t="shared" si="274"/>
        <v>-78745.853647806405</v>
      </c>
      <c r="Q1536">
        <f>0</f>
        <v>0</v>
      </c>
      <c r="R1536" s="12">
        <f>0</f>
        <v>0</v>
      </c>
      <c r="S1536">
        <f>0</f>
        <v>0</v>
      </c>
      <c r="T1536">
        <f>0</f>
        <v>0</v>
      </c>
      <c r="U1536">
        <f>IFERROR($C$3*S1536,0)</f>
        <v>0</v>
      </c>
      <c r="V1536">
        <f>ATAN((M1536/2)/ABS((G1536-$C$7)))</f>
        <v>-7.3992576580678329E-2</v>
      </c>
      <c r="W1536">
        <f>SQRT(((O1536/2))^2+(ABS(G1536-$C$7))^2)</f>
        <v>0.11241298057028021</v>
      </c>
      <c r="X1536">
        <f>0</f>
        <v>0</v>
      </c>
      <c r="Y1536">
        <f>G1536-$C$7</f>
        <v>0.10117647058824591</v>
      </c>
      <c r="Z1536">
        <f t="shared" si="281"/>
        <v>2.3039308305860886E-7</v>
      </c>
      <c r="AA1536">
        <f>W1536/$C$5</f>
        <v>5.62064902851401</v>
      </c>
      <c r="AB1536">
        <f>Y1536/$C$5</f>
        <v>5.0588235294122956</v>
      </c>
      <c r="AC1536">
        <f>$C$4/$C$5</f>
        <v>0</v>
      </c>
      <c r="AD1536">
        <f>IFERROR(ABS(((J1536*$C$5)/(4*Z1536))*((((1/(AA1536^3))-AA1536)*SIN(V1536))-(((4/(AA1536^5))-(5/(AA1536^3))+AA1536)*SIN(3*V1536))-(2*AC1536*((3/(AA1536^4))-(4/(AA1536^2))+1)*COS(2*V1536))+(2*AC1536*((1/(AA1536^2))-1)))),0)</f>
        <v>172871.94020500037</v>
      </c>
      <c r="AE1536">
        <f>IFERROR(ABS(((J1536*$C$5)/(4*Z1536))*((2*AC1536*((-(3/(AB1536^4)))+(2/(AB1536^2))+1)*SIN(2*X1536))-((1/(AB1536^3))*COS(X1536))+(((4/(AB1536^5))-((3/(AB1536^3))-AB1536))*COS(3*X1536)))),0)</f>
        <v>528031.28452456719</v>
      </c>
      <c r="AF1536">
        <f>MAX($C$8,AD1536)</f>
        <v>400000</v>
      </c>
      <c r="AG1536" s="11">
        <f>MAX(AE1536,$C$3,U1536)</f>
        <v>528031.28452456719</v>
      </c>
      <c r="AH1536" s="11">
        <f t="shared" si="282"/>
        <v>3.8097243994808988E-2</v>
      </c>
      <c r="AI1536" s="11">
        <f>(3*K1536)/($C$2*$C$3*2)</f>
        <v>-1.4999999999999999E-2</v>
      </c>
      <c r="AJ1536">
        <f t="shared" si="275"/>
        <v>0.45118000000000003</v>
      </c>
      <c r="AK1536">
        <f t="shared" si="276"/>
        <v>3.8097243994808988E-2</v>
      </c>
      <c r="AL1536">
        <f>0</f>
        <v>0</v>
      </c>
      <c r="AN1536">
        <f t="shared" si="277"/>
        <v>5.5075191783589123E-7</v>
      </c>
    </row>
    <row r="1537" spans="7:40" x14ac:dyDescent="0.25">
      <c r="G1537">
        <f>G1536+($C$6/1700)</f>
        <v>0.45147058823530473</v>
      </c>
      <c r="H1537" s="7">
        <f t="shared" si="278"/>
        <v>0.45146999999999998</v>
      </c>
      <c r="I1537" s="7">
        <f t="shared" si="283"/>
        <v>1537</v>
      </c>
      <c r="J1537" s="7">
        <f t="shared" si="284"/>
        <v>4.8090000000000366</v>
      </c>
      <c r="K1537" s="7">
        <v>-100</v>
      </c>
      <c r="L1537">
        <f>SQRT(ABS((6*J1537)/($C$2*$C$8)))</f>
        <v>3.7982890885239512E-2</v>
      </c>
      <c r="M1537">
        <f>(3*K1537)/($C$2*$C$3*2)</f>
        <v>-1.4999999999999999E-2</v>
      </c>
      <c r="N1537">
        <f t="shared" si="279"/>
        <v>3.7982890885239512E-2</v>
      </c>
      <c r="O1537">
        <f t="shared" si="280"/>
        <v>9.7979589711327184E-2</v>
      </c>
      <c r="P1537">
        <f t="shared" si="274"/>
        <v>-78982.92968442342</v>
      </c>
      <c r="Q1537">
        <f>0</f>
        <v>0</v>
      </c>
      <c r="R1537" s="12">
        <f>0</f>
        <v>0</v>
      </c>
      <c r="S1537">
        <f>0</f>
        <v>0</v>
      </c>
      <c r="T1537">
        <f>0</f>
        <v>0</v>
      </c>
      <c r="U1537">
        <f>IFERROR($C$3*S1537,0)</f>
        <v>0</v>
      </c>
      <c r="V1537">
        <f>ATAN((M1537/2)/ABS((G1537-$C$7)))</f>
        <v>-7.3778883911704229E-2</v>
      </c>
      <c r="W1537">
        <f>SQRT(((O1537/2))^2+(ABS(G1537-$C$7))^2)</f>
        <v>0.11267777188433738</v>
      </c>
      <c r="X1537">
        <f>0</f>
        <v>0</v>
      </c>
      <c r="Y1537">
        <f>G1537-$C$7</f>
        <v>0.10147058823530475</v>
      </c>
      <c r="Z1537">
        <f t="shared" si="281"/>
        <v>2.283246528338977E-7</v>
      </c>
      <c r="AA1537">
        <f>W1537/$C$5</f>
        <v>5.6338885942168684</v>
      </c>
      <c r="AB1537">
        <f>Y1537/$C$5</f>
        <v>5.0735294117652376</v>
      </c>
      <c r="AC1537">
        <f>$C$4/$C$5</f>
        <v>0</v>
      </c>
      <c r="AD1537">
        <f>IFERROR(ABS(((J1537*$C$5)/(4*Z1537))*((((1/(AA1537^3))-AA1537)*SIN(V1537))-(((4/(AA1537^5))-(5/(AA1537^3))+AA1537)*SIN(3*V1537))-(2*AC1537*((3/(AA1537^4))-(4/(AA1537^2))+1)*COS(2*V1537))+(2*AC1537*((1/(AA1537^2))-1)))),0)</f>
        <v>173311.56527738745</v>
      </c>
      <c r="AE1537">
        <f>IFERROR(ABS(((J1537*$C$5)/(4*Z1537))*((2*AC1537*((-(3/(AB1537^4)))+(2/(AB1537^2))+1)*SIN(2*X1537))-((1/(AB1537^3))*COS(X1537))+(((4/(AB1537^5))-((3/(AB1537^3))-AB1537))*COS(3*X1537)))),0)</f>
        <v>531196.06521126267</v>
      </c>
      <c r="AF1537">
        <f>MAX($C$8,AD1537)</f>
        <v>400000</v>
      </c>
      <c r="AG1537" s="11">
        <f>MAX(AE1537,$C$3,U1537)</f>
        <v>531196.06521126267</v>
      </c>
      <c r="AH1537" s="11">
        <f t="shared" si="282"/>
        <v>3.7982890885239512E-2</v>
      </c>
      <c r="AI1537" s="11">
        <f>(3*K1537)/($C$2*$C$3*2)</f>
        <v>-1.4999999999999999E-2</v>
      </c>
      <c r="AJ1537">
        <f t="shared" si="275"/>
        <v>0.45146999999999998</v>
      </c>
      <c r="AK1537">
        <f t="shared" si="276"/>
        <v>3.7982890885239512E-2</v>
      </c>
      <c r="AL1537">
        <f>0</f>
        <v>0</v>
      </c>
      <c r="AN1537">
        <f t="shared" si="277"/>
        <v>5.4908879063410883E-7</v>
      </c>
    </row>
    <row r="1538" spans="7:40" x14ac:dyDescent="0.25">
      <c r="G1538">
        <f>G1537+($C$6/1700)</f>
        <v>0.45176470588236356</v>
      </c>
      <c r="H1538" s="7">
        <f t="shared" si="278"/>
        <v>0.45175999999999999</v>
      </c>
      <c r="I1538" s="7">
        <f t="shared" si="283"/>
        <v>1538</v>
      </c>
      <c r="J1538" s="7">
        <f t="shared" si="284"/>
        <v>4.7800000000000349</v>
      </c>
      <c r="K1538" s="7">
        <v>-100</v>
      </c>
      <c r="L1538">
        <f>SQRT(ABS((6*J1538)/($C$2*$C$8)))</f>
        <v>3.7868192457523119E-2</v>
      </c>
      <c r="M1538">
        <f>(3*K1538)/($C$2*$C$3*2)</f>
        <v>-1.4999999999999999E-2</v>
      </c>
      <c r="N1538">
        <f t="shared" si="279"/>
        <v>3.7868192457523119E-2</v>
      </c>
      <c r="O1538">
        <f t="shared" si="280"/>
        <v>9.7979589711327184E-2</v>
      </c>
      <c r="P1538">
        <f t="shared" ref="P1538:P1601" si="285">(3/2)*K1538/($C$2*(N1538-(2*T1538)))</f>
        <v>-79222.159952976639</v>
      </c>
      <c r="Q1538">
        <f>0</f>
        <v>0</v>
      </c>
      <c r="R1538" s="12">
        <f>0</f>
        <v>0</v>
      </c>
      <c r="S1538">
        <f>0</f>
        <v>0</v>
      </c>
      <c r="T1538">
        <f>0</f>
        <v>0</v>
      </c>
      <c r="U1538">
        <f>IFERROR($C$3*S1538,0)</f>
        <v>0</v>
      </c>
      <c r="V1538">
        <f>ATAN((M1538/2)/ABS((G1538-$C$7)))</f>
        <v>-7.3566419768225949E-2</v>
      </c>
      <c r="W1538">
        <f>SQRT(((O1538/2))^2+(ABS(G1538-$C$7))^2)</f>
        <v>0.11294270832295447</v>
      </c>
      <c r="X1538">
        <f>0</f>
        <v>0</v>
      </c>
      <c r="Y1538">
        <f>G1538-$C$7</f>
        <v>0.10176470588236358</v>
      </c>
      <c r="Z1538">
        <f t="shared" si="281"/>
        <v>2.2626244993370232E-7</v>
      </c>
      <c r="AA1538">
        <f>W1538/$C$5</f>
        <v>5.6471354161477239</v>
      </c>
      <c r="AB1538">
        <f>Y1538/$C$5</f>
        <v>5.0882352941181788</v>
      </c>
      <c r="AC1538">
        <f>$C$4/$C$5</f>
        <v>0</v>
      </c>
      <c r="AD1538">
        <f>IFERROR(ABS(((J1538*$C$5)/(4*Z1538))*((((1/(AA1538^3))-AA1538)*SIN(V1538))-(((4/(AA1538^5))-(5/(AA1538^3))+AA1538)*SIN(3*V1538))-(2*AC1538*((3/(AA1538^4))-(4/(AA1538^2))+1)*COS(2*V1538))+(2*AC1538*((1/(AA1538^2))-1)))),0)</f>
        <v>173756.05083046525</v>
      </c>
      <c r="AE1538">
        <f>IFERROR(ABS(((J1538*$C$5)/(4*Z1538))*((2*AC1538*((-(3/(AB1538^4)))+(2/(AB1538^2))+1)*SIN(2*X1538))-((1/(AB1538^3))*COS(X1538))+(((4/(AB1538^5))-((3/(AB1538^3))-AB1538))*COS(3*X1538)))),0)</f>
        <v>534384.53800025524</v>
      </c>
      <c r="AF1538">
        <f>MAX($C$8,AD1538)</f>
        <v>400000</v>
      </c>
      <c r="AG1538" s="11">
        <f>MAX(AE1538,$C$3,U1538)</f>
        <v>534384.53800025524</v>
      </c>
      <c r="AH1538" s="11">
        <f t="shared" si="282"/>
        <v>3.7868192457523119E-2</v>
      </c>
      <c r="AI1538" s="11">
        <f>(3*K1538)/($C$2*$C$3*2)</f>
        <v>-1.4999999999999999E-2</v>
      </c>
      <c r="AJ1538">
        <f t="shared" ref="AJ1538:AJ1601" si="286">H1538</f>
        <v>0.45175999999999999</v>
      </c>
      <c r="AK1538">
        <f t="shared" ref="AK1538:AK1601" si="287">N1538</f>
        <v>3.7868192457523119E-2</v>
      </c>
      <c r="AL1538">
        <f>0</f>
        <v>0</v>
      </c>
      <c r="AN1538">
        <f t="shared" ref="AN1538:AN1601" si="288">(H1539-H1538)*((N1539))*$C$2</f>
        <v>5.6623758264535063E-7</v>
      </c>
    </row>
    <row r="1539" spans="7:40" x14ac:dyDescent="0.25">
      <c r="G1539">
        <f>G1538+($C$6/1700)</f>
        <v>0.45205882352942239</v>
      </c>
      <c r="H1539" s="7">
        <f t="shared" ref="H1539:H1602" si="289">VALUE(ROUND(G1539,5))</f>
        <v>0.45206000000000002</v>
      </c>
      <c r="I1539" s="7">
        <f t="shared" si="283"/>
        <v>1539</v>
      </c>
      <c r="J1539" s="7">
        <f t="shared" si="284"/>
        <v>4.7500000000000329</v>
      </c>
      <c r="K1539" s="7">
        <v>-100</v>
      </c>
      <c r="L1539">
        <f>SQRT(ABS((6*J1539)/($C$2*$C$8)))</f>
        <v>3.774917217635388E-2</v>
      </c>
      <c r="M1539">
        <f>(3*K1539)/($C$2*$C$3*2)</f>
        <v>-1.4999999999999999E-2</v>
      </c>
      <c r="N1539">
        <f t="shared" ref="N1539:N1602" si="290">MAX(ABS(L1539),ABS(M1539))</f>
        <v>3.774917217635388E-2</v>
      </c>
      <c r="O1539">
        <f t="shared" ref="O1539:O1602" si="291">MAX($N$2:$N$1702)</f>
        <v>9.7979589711327184E-2</v>
      </c>
      <c r="P1539">
        <f t="shared" si="285"/>
        <v>-79471.941423902346</v>
      </c>
      <c r="Q1539">
        <f>0</f>
        <v>0</v>
      </c>
      <c r="R1539" s="12">
        <f>0</f>
        <v>0</v>
      </c>
      <c r="S1539">
        <f>0</f>
        <v>0</v>
      </c>
      <c r="T1539">
        <f>0</f>
        <v>0</v>
      </c>
      <c r="U1539">
        <f>IFERROR($C$3*S1539,0)</f>
        <v>0</v>
      </c>
      <c r="V1539">
        <f>ATAN((M1539/2)/ABS((G1539-$C$7)))</f>
        <v>-7.3355173605382629E-2</v>
      </c>
      <c r="W1539">
        <f>SQRT(((O1539/2))^2+(ABS(G1539-$C$7))^2)</f>
        <v>0.11320778886724089</v>
      </c>
      <c r="X1539">
        <f>0</f>
        <v>0</v>
      </c>
      <c r="Y1539">
        <f>G1539-$C$7</f>
        <v>0.10205882352942242</v>
      </c>
      <c r="Z1539">
        <f t="shared" ref="Z1539:Z1602" si="292">(1/12)*$C$2*(N1539^3)</f>
        <v>2.2413570979710276E-7</v>
      </c>
      <c r="AA1539">
        <f>W1539/$C$5</f>
        <v>5.6603894433620443</v>
      </c>
      <c r="AB1539">
        <f>Y1539/$C$5</f>
        <v>5.1029411764711208</v>
      </c>
      <c r="AC1539">
        <f>$C$4/$C$5</f>
        <v>0</v>
      </c>
      <c r="AD1539">
        <f>IFERROR(ABS(((J1539*$C$5)/(4*Z1539))*((((1/(AA1539^3))-AA1539)*SIN(V1539))-(((4/(AA1539^5))-(5/(AA1539^3))+AA1539)*SIN(3*V1539))-(2*AC1539*((3/(AA1539^4))-(4/(AA1539^2))+1)*COS(2*V1539))+(2*AC1539*((1/(AA1539^2))-1)))),0)</f>
        <v>174223.79810513533</v>
      </c>
      <c r="AE1539">
        <f>IFERROR(ABS(((J1539*$C$5)/(4*Z1539))*((2*AC1539*((-(3/(AB1539^4)))+(2/(AB1539^2))+1)*SIN(2*X1539))-((1/(AB1539^3))*COS(X1539))+(((4/(AB1539^5))-((3/(AB1539^3))-AB1539))*COS(3*X1539)))),0)</f>
        <v>537653.64138868905</v>
      </c>
      <c r="AF1539">
        <f>MAX($C$8,AD1539)</f>
        <v>400000</v>
      </c>
      <c r="AG1539" s="11">
        <f>MAX(AE1539,$C$3,U1539)</f>
        <v>537653.64138868905</v>
      </c>
      <c r="AH1539" s="11">
        <f t="shared" ref="AH1539:AH1602" si="293">SQRT(ABS((6*J1539)/($C$2*AF1539)))</f>
        <v>3.774917217635388E-2</v>
      </c>
      <c r="AI1539" s="11">
        <f>(3*K1539)/($C$2*$C$3*2)</f>
        <v>-1.4999999999999999E-2</v>
      </c>
      <c r="AJ1539">
        <f t="shared" si="286"/>
        <v>0.45206000000000002</v>
      </c>
      <c r="AK1539">
        <f t="shared" si="287"/>
        <v>3.774917217635388E-2</v>
      </c>
      <c r="AL1539">
        <f>0</f>
        <v>0</v>
      </c>
      <c r="AN1539">
        <f t="shared" si="288"/>
        <v>5.4568954085625828E-7</v>
      </c>
    </row>
    <row r="1540" spans="7:40" x14ac:dyDescent="0.25">
      <c r="G1540">
        <f>G1539+($C$6/1700)</f>
        <v>0.45235294117648123</v>
      </c>
      <c r="H1540" s="7">
        <f t="shared" si="289"/>
        <v>0.45234999999999997</v>
      </c>
      <c r="I1540" s="7">
        <f t="shared" ref="I1540:I1603" si="294">I1539+1</f>
        <v>1540</v>
      </c>
      <c r="J1540" s="7">
        <f t="shared" ref="J1540:J1603" si="295">K1540*(H1540-H1539)+J1539</f>
        <v>4.7210000000000374</v>
      </c>
      <c r="K1540" s="7">
        <v>-100</v>
      </c>
      <c r="L1540">
        <f>SQRT(ABS((6*J1540)/($C$2*$C$8)))</f>
        <v>3.7633761438368225E-2</v>
      </c>
      <c r="M1540">
        <f>(3*K1540)/($C$2*$C$3*2)</f>
        <v>-1.4999999999999999E-2</v>
      </c>
      <c r="N1540">
        <f t="shared" si="290"/>
        <v>3.7633761438368225E-2</v>
      </c>
      <c r="O1540">
        <f t="shared" si="291"/>
        <v>9.7979589711327184E-2</v>
      </c>
      <c r="P1540">
        <f t="shared" si="285"/>
        <v>-79715.656509993481</v>
      </c>
      <c r="Q1540">
        <f>0</f>
        <v>0</v>
      </c>
      <c r="R1540" s="12">
        <f>0</f>
        <v>0</v>
      </c>
      <c r="S1540">
        <f>0</f>
        <v>0</v>
      </c>
      <c r="T1540">
        <f>0</f>
        <v>0</v>
      </c>
      <c r="U1540">
        <f>IFERROR($C$3*S1540,0)</f>
        <v>0</v>
      </c>
      <c r="V1540">
        <f>ATAN((M1540/2)/ABS((G1540-$C$7)))</f>
        <v>-7.3145134998432754E-2</v>
      </c>
      <c r="W1540">
        <f>SQRT(((O1540/2))^2+(ABS(G1540-$C$7))^2)</f>
        <v>0.11347301250727519</v>
      </c>
      <c r="X1540">
        <f>0</f>
        <v>0</v>
      </c>
      <c r="Y1540">
        <f>G1540-$C$7</f>
        <v>0.10235294117648125</v>
      </c>
      <c r="Z1540">
        <f t="shared" si="292"/>
        <v>2.2208623468817223E-7</v>
      </c>
      <c r="AA1540">
        <f>W1540/$C$5</f>
        <v>5.6736506253637593</v>
      </c>
      <c r="AB1540">
        <f>Y1540/$C$5</f>
        <v>5.1176470588240628</v>
      </c>
      <c r="AC1540">
        <f>$C$4/$C$5</f>
        <v>0</v>
      </c>
      <c r="AD1540">
        <f>IFERROR(ABS(((J1540*$C$5)/(4*Z1540))*((((1/(AA1540^3))-AA1540)*SIN(V1540))-(((4/(AA1540^5))-(5/(AA1540^3))+AA1540)*SIN(3*V1540))-(2*AC1540*((3/(AA1540^4))-(4/(AA1540^2))+1)*COS(2*V1540))+(2*AC1540*((1/(AA1540^2))-1)))),0)</f>
        <v>174678.36125430797</v>
      </c>
      <c r="AE1540">
        <f>IFERROR(ABS(((J1540*$C$5)/(4*Z1540))*((2*AC1540*((-(3/(AB1540^4)))+(2/(AB1540^2))+1)*SIN(2*X1540))-((1/(AB1540^3))*COS(X1540))+(((4/(AB1540^5))-((3/(AB1540^3))-AB1540))*COS(3*X1540)))),0)</f>
        <v>540891.25302963692</v>
      </c>
      <c r="AF1540">
        <f>MAX($C$8,AD1540)</f>
        <v>400000</v>
      </c>
      <c r="AG1540" s="11">
        <f>MAX(AE1540,$C$3,U1540)</f>
        <v>540891.25302963692</v>
      </c>
      <c r="AH1540" s="11">
        <f t="shared" si="293"/>
        <v>3.7633761438368225E-2</v>
      </c>
      <c r="AI1540" s="11">
        <f>(3*K1540)/($C$2*$C$3*2)</f>
        <v>-1.4999999999999999E-2</v>
      </c>
      <c r="AJ1540">
        <f t="shared" si="286"/>
        <v>0.45234999999999997</v>
      </c>
      <c r="AK1540">
        <f t="shared" si="287"/>
        <v>3.7633761438368225E-2</v>
      </c>
      <c r="AL1540">
        <f>0</f>
        <v>0</v>
      </c>
      <c r="AN1540">
        <f t="shared" si="288"/>
        <v>5.6270996081467211E-7</v>
      </c>
    </row>
    <row r="1541" spans="7:40" x14ac:dyDescent="0.25">
      <c r="G1541">
        <f>G1540+($C$6/1700)</f>
        <v>0.45264705882354006</v>
      </c>
      <c r="H1541" s="7">
        <f t="shared" si="289"/>
        <v>0.45265</v>
      </c>
      <c r="I1541" s="7">
        <f t="shared" si="294"/>
        <v>1541</v>
      </c>
      <c r="J1541" s="7">
        <f t="shared" si="295"/>
        <v>4.6910000000000354</v>
      </c>
      <c r="K1541" s="7">
        <v>-100</v>
      </c>
      <c r="L1541">
        <f>SQRT(ABS((6*J1541)/($C$2*$C$8)))</f>
        <v>3.7513997387641995E-2</v>
      </c>
      <c r="M1541">
        <f>(3*K1541)/($C$2*$C$3*2)</f>
        <v>-1.4999999999999999E-2</v>
      </c>
      <c r="N1541">
        <f t="shared" si="290"/>
        <v>3.7513997387641995E-2</v>
      </c>
      <c r="O1541">
        <f t="shared" si="291"/>
        <v>9.7979589711327184E-2</v>
      </c>
      <c r="P1541">
        <f t="shared" si="285"/>
        <v>-79970.150048266281</v>
      </c>
      <c r="Q1541">
        <f>0</f>
        <v>0</v>
      </c>
      <c r="R1541" s="12">
        <f>0</f>
        <v>0</v>
      </c>
      <c r="S1541">
        <f>0</f>
        <v>0</v>
      </c>
      <c r="T1541">
        <f>0</f>
        <v>0</v>
      </c>
      <c r="U1541">
        <f>IFERROR($C$3*S1541,0)</f>
        <v>0</v>
      </c>
      <c r="V1541">
        <f>ATAN((M1541/2)/ABS((G1541-$C$7)))</f>
        <v>-7.2936293641051794E-2</v>
      </c>
      <c r="W1541">
        <f>SQRT(((O1541/2))^2+(ABS(G1541-$C$7))^2)</f>
        <v>0.11373837824201337</v>
      </c>
      <c r="X1541">
        <f>0</f>
        <v>0</v>
      </c>
      <c r="Y1541">
        <f>G1541-$C$7</f>
        <v>0.10264705882354008</v>
      </c>
      <c r="Z1541">
        <f t="shared" si="292"/>
        <v>2.1997270218178736E-7</v>
      </c>
      <c r="AA1541">
        <f>W1541/$C$5</f>
        <v>5.6869189121006682</v>
      </c>
      <c r="AB1541">
        <f>Y1541/$C$5</f>
        <v>5.1323529411770039</v>
      </c>
      <c r="AC1541">
        <f>$C$4/$C$5</f>
        <v>0</v>
      </c>
      <c r="AD1541">
        <f>IFERROR(ABS(((J1541*$C$5)/(4*Z1541))*((((1/(AA1541^3))-AA1541)*SIN(V1541))-(((4/(AA1541^5))-(5/(AA1541^3))+AA1541)*SIN(3*V1541))-(2*AC1541*((3/(AA1541^4))-(4/(AA1541^2))+1)*COS(2*V1541))+(2*AC1541*((1/(AA1541^2))-1)))),0)</f>
        <v>175156.65281228937</v>
      </c>
      <c r="AE1541">
        <f>IFERROR(ABS(((J1541*$C$5)/(4*Z1541))*((2*AC1541*((-(3/(AB1541^4)))+(2/(AB1541^2))+1)*SIN(2*X1541))-((1/(AB1541^3))*COS(X1541))+(((4/(AB1541^5))-((3/(AB1541^3))-AB1541))*COS(3*X1541)))),0)</f>
        <v>544211.64373899542</v>
      </c>
      <c r="AF1541">
        <f>MAX($C$8,AD1541)</f>
        <v>400000</v>
      </c>
      <c r="AG1541" s="11">
        <f>MAX(AE1541,$C$3,U1541)</f>
        <v>544211.64373899542</v>
      </c>
      <c r="AH1541" s="11">
        <f t="shared" si="293"/>
        <v>3.7513997387641995E-2</v>
      </c>
      <c r="AI1541" s="11">
        <f>(3*K1541)/($C$2*$C$3*2)</f>
        <v>-1.4999999999999999E-2</v>
      </c>
      <c r="AJ1541">
        <f t="shared" si="286"/>
        <v>0.45265</v>
      </c>
      <c r="AK1541">
        <f t="shared" si="287"/>
        <v>3.7513997387641995E-2</v>
      </c>
      <c r="AL1541">
        <f>0</f>
        <v>0</v>
      </c>
      <c r="AN1541">
        <f t="shared" si="288"/>
        <v>5.4226898307023556E-7</v>
      </c>
    </row>
    <row r="1542" spans="7:40" x14ac:dyDescent="0.25">
      <c r="G1542">
        <f>G1541+($C$6/1700)</f>
        <v>0.45294117647059889</v>
      </c>
      <c r="H1542" s="7">
        <f t="shared" si="289"/>
        <v>0.45294000000000001</v>
      </c>
      <c r="I1542" s="7">
        <f t="shared" si="294"/>
        <v>1542</v>
      </c>
      <c r="J1542" s="7">
        <f t="shared" si="295"/>
        <v>4.6620000000000346</v>
      </c>
      <c r="K1542" s="7">
        <v>-100</v>
      </c>
      <c r="L1542">
        <f>SQRT(ABS((6*J1542)/($C$2*$C$8)))</f>
        <v>3.7397860901393951E-2</v>
      </c>
      <c r="M1542">
        <f>(3*K1542)/($C$2*$C$3*2)</f>
        <v>-1.4999999999999999E-2</v>
      </c>
      <c r="N1542">
        <f t="shared" si="290"/>
        <v>3.7397860901393951E-2</v>
      </c>
      <c r="O1542">
        <f t="shared" si="291"/>
        <v>9.7979589711327184E-2</v>
      </c>
      <c r="P1542">
        <f t="shared" si="285"/>
        <v>-80218.491851981278</v>
      </c>
      <c r="Q1542">
        <f>0</f>
        <v>0</v>
      </c>
      <c r="R1542" s="12">
        <f>0</f>
        <v>0</v>
      </c>
      <c r="S1542">
        <f>0</f>
        <v>0</v>
      </c>
      <c r="T1542">
        <f>0</f>
        <v>0</v>
      </c>
      <c r="U1542">
        <f>IFERROR($C$3*S1542,0)</f>
        <v>0</v>
      </c>
      <c r="V1542">
        <f>ATAN((M1542/2)/ABS((G1542-$C$7)))</f>
        <v>-7.2728639343658474E-2</v>
      </c>
      <c r="W1542">
        <f>SQRT(((O1542/2))^2+(ABS(G1542-$C$7))^2)</f>
        <v>0.11400388507919802</v>
      </c>
      <c r="X1542">
        <f>0</f>
        <v>0</v>
      </c>
      <c r="Y1542">
        <f>G1542-$C$7</f>
        <v>0.10294117647059892</v>
      </c>
      <c r="Z1542">
        <f t="shared" si="292"/>
        <v>2.1793603440287485E-7</v>
      </c>
      <c r="AA1542">
        <f>W1542/$C$5</f>
        <v>5.7001942539599009</v>
      </c>
      <c r="AB1542">
        <f>Y1542/$C$5</f>
        <v>5.1470588235299459</v>
      </c>
      <c r="AC1542">
        <f>$C$4/$C$5</f>
        <v>0</v>
      </c>
      <c r="AD1542">
        <f>IFERROR(ABS(((J1542*$C$5)/(4*Z1542))*((((1/(AA1542^3))-AA1542)*SIN(V1542))-(((4/(AA1542^5))-(5/(AA1542^3))+AA1542)*SIN(3*V1542))-(2*AC1542*((3/(AA1542^4))-(4/(AA1542^2))+1)*COS(2*V1542))+(2*AC1542*((1/(AA1542^2))-1)))),0)</f>
        <v>175621.57533436624</v>
      </c>
      <c r="AE1542">
        <f>IFERROR(ABS(((J1542*$C$5)/(4*Z1542))*((2*AC1542*((-(3/(AB1542^4)))+(2/(AB1542^2))+1)*SIN(2*X1542))-((1/(AB1542^3))*COS(X1542))+(((4/(AB1542^5))-((3/(AB1542^3))-AB1542))*COS(3*X1542)))),0)</f>
        <v>547499.90869405493</v>
      </c>
      <c r="AF1542">
        <f>MAX($C$8,AD1542)</f>
        <v>400000</v>
      </c>
      <c r="AG1542" s="11">
        <f>MAX(AE1542,$C$3,U1542)</f>
        <v>547499.90869405493</v>
      </c>
      <c r="AH1542" s="11">
        <f t="shared" si="293"/>
        <v>3.7397860901393951E-2</v>
      </c>
      <c r="AI1542" s="11">
        <f>(3*K1542)/($C$2*$C$3*2)</f>
        <v>-1.4999999999999999E-2</v>
      </c>
      <c r="AJ1542">
        <f t="shared" si="286"/>
        <v>0.45294000000000001</v>
      </c>
      <c r="AK1542">
        <f t="shared" si="287"/>
        <v>3.7397860901393951E-2</v>
      </c>
      <c r="AL1542">
        <f>0</f>
        <v>0</v>
      </c>
      <c r="AN1542">
        <f t="shared" si="288"/>
        <v>5.5916008441226716E-7</v>
      </c>
    </row>
    <row r="1543" spans="7:40" x14ac:dyDescent="0.25">
      <c r="G1543">
        <f>G1542+($C$6/1700)</f>
        <v>0.45323529411765773</v>
      </c>
      <c r="H1543" s="7">
        <f t="shared" si="289"/>
        <v>0.45323999999999998</v>
      </c>
      <c r="I1543" s="7">
        <f t="shared" si="294"/>
        <v>1543</v>
      </c>
      <c r="J1543" s="7">
        <f t="shared" si="295"/>
        <v>4.6320000000000379</v>
      </c>
      <c r="K1543" s="7">
        <v>-100</v>
      </c>
      <c r="L1543">
        <f>SQRT(ABS((6*J1543)/($C$2*$C$8)))</f>
        <v>3.7277338960821915E-2</v>
      </c>
      <c r="M1543">
        <f>(3*K1543)/($C$2*$C$3*2)</f>
        <v>-1.4999999999999999E-2</v>
      </c>
      <c r="N1543">
        <f t="shared" si="290"/>
        <v>3.7277338960821915E-2</v>
      </c>
      <c r="O1543">
        <f t="shared" si="291"/>
        <v>9.7979589711327184E-2</v>
      </c>
      <c r="P1543">
        <f t="shared" si="285"/>
        <v>-80477.847497455979</v>
      </c>
      <c r="Q1543">
        <f>0</f>
        <v>0</v>
      </c>
      <c r="R1543" s="12">
        <f>0</f>
        <v>0</v>
      </c>
      <c r="S1543">
        <f>0</f>
        <v>0</v>
      </c>
      <c r="T1543">
        <f>0</f>
        <v>0</v>
      </c>
      <c r="U1543">
        <f>IFERROR($C$3*S1543,0)</f>
        <v>0</v>
      </c>
      <c r="V1543">
        <f>ATAN((M1543/2)/ABS((G1543-$C$7)))</f>
        <v>-7.2522162031769505E-2</v>
      </c>
      <c r="W1543">
        <f>SQRT(((O1543/2))^2+(ABS(G1543-$C$7))^2)</f>
        <v>0.11426953203526873</v>
      </c>
      <c r="X1543">
        <f>0</f>
        <v>0</v>
      </c>
      <c r="Y1543">
        <f>G1543-$C$7</f>
        <v>0.10323529411765775</v>
      </c>
      <c r="Z1543">
        <f t="shared" si="292"/>
        <v>2.1583579258316065E-7</v>
      </c>
      <c r="AA1543">
        <f>W1543/$C$5</f>
        <v>5.7134766017634364</v>
      </c>
      <c r="AB1543">
        <f>Y1543/$C$5</f>
        <v>5.161764705882887</v>
      </c>
      <c r="AC1543">
        <f>$C$4/$C$5</f>
        <v>0</v>
      </c>
      <c r="AD1543">
        <f>IFERROR(ABS(((J1543*$C$5)/(4*Z1543))*((((1/(AA1543^3))-AA1543)*SIN(V1543))-(((4/(AA1543^5))-(5/(AA1543^3))+AA1543)*SIN(3*V1543))-(2*AC1543*((3/(AA1543^4))-(4/(AA1543^2))+1)*COS(2*V1543))+(2*AC1543*((1/(AA1543^2))-1)))),0)</f>
        <v>176110.7102555249</v>
      </c>
      <c r="AE1543">
        <f>IFERROR(ABS(((J1543*$C$5)/(4*Z1543))*((2*AC1543*((-(3/(AB1543^4)))+(2/(AB1543^2))+1)*SIN(2*X1543))-((1/(AB1543^3))*COS(X1543))+(((4/(AB1543^5))-((3/(AB1543^3))-AB1543))*COS(3*X1543)))),0)</f>
        <v>550873.18029416504</v>
      </c>
      <c r="AF1543">
        <f>MAX($C$8,AD1543)</f>
        <v>400000</v>
      </c>
      <c r="AG1543" s="11">
        <f>MAX(AE1543,$C$3,U1543)</f>
        <v>550873.18029416504</v>
      </c>
      <c r="AH1543" s="11">
        <f t="shared" si="293"/>
        <v>3.7277338960821915E-2</v>
      </c>
      <c r="AI1543" s="11">
        <f>(3*K1543)/($C$2*$C$3*2)</f>
        <v>-1.4999999999999999E-2</v>
      </c>
      <c r="AJ1543">
        <f t="shared" si="286"/>
        <v>0.45323999999999998</v>
      </c>
      <c r="AK1543">
        <f t="shared" si="287"/>
        <v>3.7277338960821915E-2</v>
      </c>
      <c r="AL1543">
        <f>0</f>
        <v>0</v>
      </c>
      <c r="AN1543">
        <f t="shared" si="288"/>
        <v>5.3882671147598767E-7</v>
      </c>
    </row>
    <row r="1544" spans="7:40" x14ac:dyDescent="0.25">
      <c r="G1544">
        <f>G1543+($C$6/1700)</f>
        <v>0.45352941176471656</v>
      </c>
      <c r="H1544" s="7">
        <f t="shared" si="289"/>
        <v>0.45352999999999999</v>
      </c>
      <c r="I1544" s="7">
        <f t="shared" si="294"/>
        <v>1544</v>
      </c>
      <c r="J1544" s="7">
        <f t="shared" si="295"/>
        <v>4.6030000000000371</v>
      </c>
      <c r="K1544" s="7">
        <v>-100</v>
      </c>
      <c r="L1544">
        <f>SQRT(ABS((6*J1544)/($C$2*$C$8)))</f>
        <v>3.7160462860411345E-2</v>
      </c>
      <c r="M1544">
        <f>(3*K1544)/($C$2*$C$3*2)</f>
        <v>-1.4999999999999999E-2</v>
      </c>
      <c r="N1544">
        <f t="shared" si="290"/>
        <v>3.7160462860411345E-2</v>
      </c>
      <c r="O1544">
        <f t="shared" si="291"/>
        <v>9.7979589711327184E-2</v>
      </c>
      <c r="P1544">
        <f t="shared" si="285"/>
        <v>-80730.96428505551</v>
      </c>
      <c r="Q1544">
        <f>0</f>
        <v>0</v>
      </c>
      <c r="R1544" s="12">
        <f>0</f>
        <v>0</v>
      </c>
      <c r="S1544">
        <f>0</f>
        <v>0</v>
      </c>
      <c r="T1544">
        <f>0</f>
        <v>0</v>
      </c>
      <c r="U1544">
        <f>IFERROR($C$3*S1544,0)</f>
        <v>0</v>
      </c>
      <c r="V1544">
        <f>ATAN((M1544/2)/ABS((G1544-$C$7)))</f>
        <v>-7.2316851744381794E-2</v>
      </c>
      <c r="W1544">
        <f>SQRT(((O1544/2))^2+(ABS(G1544-$C$7))^2)</f>
        <v>0.11453531813527319</v>
      </c>
      <c r="X1544">
        <f>0</f>
        <v>0</v>
      </c>
      <c r="Y1544">
        <f>G1544-$C$7</f>
        <v>0.10352941176471658</v>
      </c>
      <c r="Z1544">
        <f t="shared" si="292"/>
        <v>2.1381201318309343E-7</v>
      </c>
      <c r="AA1544">
        <f>W1544/$C$5</f>
        <v>5.7267659067636592</v>
      </c>
      <c r="AB1544">
        <f>Y1544/$C$5</f>
        <v>5.1764705882358291</v>
      </c>
      <c r="AC1544">
        <f>$C$4/$C$5</f>
        <v>0</v>
      </c>
      <c r="AD1544">
        <f>IFERROR(ABS(((J1544*$C$5)/(4*Z1544))*((((1/(AA1544^3))-AA1544)*SIN(V1544))-(((4/(AA1544^5))-(5/(AA1544^3))+AA1544)*SIN(3*V1544))-(2*AC1544*((3/(AA1544^4))-(4/(AA1544^2))+1)*COS(2*V1544))+(2*AC1544*((1/(AA1544^2))-1)))),0)</f>
        <v>176586.28755732469</v>
      </c>
      <c r="AE1544">
        <f>IFERROR(ABS(((J1544*$C$5)/(4*Z1544))*((2*AC1544*((-(3/(AB1544^4)))+(2/(AB1544^2))+1)*SIN(2*X1544))-((1/(AB1544^3))*COS(X1544))+(((4/(AB1544^5))-((3/(AB1544^3))-AB1544))*COS(3*X1544)))),0)</f>
        <v>554213.67899616098</v>
      </c>
      <c r="AF1544">
        <f>MAX($C$8,AD1544)</f>
        <v>400000</v>
      </c>
      <c r="AG1544" s="11">
        <f>MAX(AE1544,$C$3,U1544)</f>
        <v>554213.67899616098</v>
      </c>
      <c r="AH1544" s="11">
        <f t="shared" si="293"/>
        <v>3.7160462860411345E-2</v>
      </c>
      <c r="AI1544" s="11">
        <f>(3*K1544)/($C$2*$C$3*2)</f>
        <v>-1.4999999999999999E-2</v>
      </c>
      <c r="AJ1544">
        <f t="shared" si="286"/>
        <v>0.45352999999999999</v>
      </c>
      <c r="AK1544">
        <f t="shared" si="287"/>
        <v>3.7160462860411345E-2</v>
      </c>
      <c r="AL1544">
        <f>0</f>
        <v>0</v>
      </c>
      <c r="AN1544">
        <f t="shared" si="288"/>
        <v>5.371266610400446E-7</v>
      </c>
    </row>
    <row r="1545" spans="7:40" x14ac:dyDescent="0.25">
      <c r="G1545">
        <f>G1544+($C$6/1700)</f>
        <v>0.45382352941177539</v>
      </c>
      <c r="H1545" s="7">
        <f t="shared" si="289"/>
        <v>0.45382</v>
      </c>
      <c r="I1545" s="7">
        <f t="shared" si="294"/>
        <v>1545</v>
      </c>
      <c r="J1545" s="7">
        <f t="shared" si="295"/>
        <v>4.5740000000000354</v>
      </c>
      <c r="K1545" s="7">
        <v>-100</v>
      </c>
      <c r="L1545">
        <f>SQRT(ABS((6*J1545)/($C$2*$C$8)))</f>
        <v>3.7043218002760107E-2</v>
      </c>
      <c r="M1545">
        <f>(3*K1545)/($C$2*$C$3*2)</f>
        <v>-1.4999999999999999E-2</v>
      </c>
      <c r="N1545">
        <f t="shared" si="290"/>
        <v>3.7043218002760107E-2</v>
      </c>
      <c r="O1545">
        <f t="shared" si="291"/>
        <v>9.7979589711327184E-2</v>
      </c>
      <c r="P1545">
        <f t="shared" si="285"/>
        <v>-80986.484483515131</v>
      </c>
      <c r="Q1545">
        <f>0</f>
        <v>0</v>
      </c>
      <c r="R1545" s="12">
        <f>0</f>
        <v>0</v>
      </c>
      <c r="S1545">
        <f>0</f>
        <v>0</v>
      </c>
      <c r="T1545">
        <f>0</f>
        <v>0</v>
      </c>
      <c r="U1545">
        <f>IFERROR($C$3*S1545,0)</f>
        <v>0</v>
      </c>
      <c r="V1545">
        <f>ATAN((M1545/2)/ABS((G1545-$C$7)))</f>
        <v>-7.2112698632381969E-2</v>
      </c>
      <c r="W1545">
        <f>SQRT(((O1545/2))^2+(ABS(G1545-$C$7))^2)</f>
        <v>0.11480124241277966</v>
      </c>
      <c r="X1545">
        <f>0</f>
        <v>0</v>
      </c>
      <c r="Y1545">
        <f>G1545-$C$7</f>
        <v>0.10382352941177542</v>
      </c>
      <c r="Z1545">
        <f t="shared" si="292"/>
        <v>2.1179459893078253E-7</v>
      </c>
      <c r="AA1545">
        <f>W1545/$C$5</f>
        <v>5.7400621206389824</v>
      </c>
      <c r="AB1545">
        <f>Y1545/$C$5</f>
        <v>5.1911764705887711</v>
      </c>
      <c r="AC1545">
        <f>$C$4/$C$5</f>
        <v>0</v>
      </c>
      <c r="AD1545">
        <f>IFERROR(ABS(((J1545*$C$5)/(4*Z1545))*((((1/(AA1545^3))-AA1545)*SIN(V1545))-(((4/(AA1545^5))-(5/(AA1545^3))+AA1545)*SIN(3*V1545))-(2*AC1545*((3/(AA1545^4))-(4/(AA1545^2))+1)*COS(2*V1545))+(2*AC1545*((1/(AA1545^2))-1)))),0)</f>
        <v>177067.22038833605</v>
      </c>
      <c r="AE1545">
        <f>IFERROR(ABS(((J1545*$C$5)/(4*Z1545))*((2*AC1545*((-(3/(AB1545^4)))+(2/(AB1545^2))+1)*SIN(2*X1545))-((1/(AB1545^3))*COS(X1545))+(((4/(AB1545^5))-((3/(AB1545^3))-AB1545))*COS(3*X1545)))),0)</f>
        <v>557580.53398239287</v>
      </c>
      <c r="AF1545">
        <f>MAX($C$8,AD1545)</f>
        <v>400000</v>
      </c>
      <c r="AG1545" s="11">
        <f>MAX(AE1545,$C$3,U1545)</f>
        <v>557580.53398239287</v>
      </c>
      <c r="AH1545" s="11">
        <f t="shared" si="293"/>
        <v>3.7043218002760107E-2</v>
      </c>
      <c r="AI1545" s="11">
        <f>(3*K1545)/($C$2*$C$3*2)</f>
        <v>-1.4999999999999999E-2</v>
      </c>
      <c r="AJ1545">
        <f t="shared" si="286"/>
        <v>0.45382</v>
      </c>
      <c r="AK1545">
        <f t="shared" si="287"/>
        <v>3.7043218002760107E-2</v>
      </c>
      <c r="AL1545">
        <f>0</f>
        <v>0</v>
      </c>
      <c r="AN1545">
        <f t="shared" si="288"/>
        <v>5.5382307644233115E-7</v>
      </c>
    </row>
    <row r="1546" spans="7:40" x14ac:dyDescent="0.25">
      <c r="G1546">
        <f>G1545+($C$6/1700)</f>
        <v>0.45411764705883423</v>
      </c>
      <c r="H1546" s="7">
        <f t="shared" si="289"/>
        <v>0.45412000000000002</v>
      </c>
      <c r="I1546" s="7">
        <f t="shared" si="294"/>
        <v>1546</v>
      </c>
      <c r="J1546" s="7">
        <f t="shared" si="295"/>
        <v>4.5440000000000333</v>
      </c>
      <c r="K1546" s="7">
        <v>-100</v>
      </c>
      <c r="L1546">
        <f>SQRT(ABS((6*J1546)/($C$2*$C$8)))</f>
        <v>3.6921538429485978E-2</v>
      </c>
      <c r="M1546">
        <f>(3*K1546)/($C$2*$C$3*2)</f>
        <v>-1.4999999999999999E-2</v>
      </c>
      <c r="N1546">
        <f t="shared" si="290"/>
        <v>3.6921538429485978E-2</v>
      </c>
      <c r="O1546">
        <f t="shared" si="291"/>
        <v>9.7979589711327184E-2</v>
      </c>
      <c r="P1546">
        <f t="shared" si="285"/>
        <v>-81253.385628269607</v>
      </c>
      <c r="Q1546">
        <f>0</f>
        <v>0</v>
      </c>
      <c r="R1546" s="12">
        <f>0</f>
        <v>0</v>
      </c>
      <c r="S1546">
        <f>0</f>
        <v>0</v>
      </c>
      <c r="T1546">
        <f>0</f>
        <v>0</v>
      </c>
      <c r="U1546">
        <f>IFERROR($C$3*S1546,0)</f>
        <v>0</v>
      </c>
      <c r="V1546">
        <f>ATAN((M1546/2)/ABS((G1546-$C$7)))</f>
        <v>-7.1909692956982477E-2</v>
      </c>
      <c r="W1546">
        <f>SQRT(((O1546/2))^2+(ABS(G1546-$C$7))^2)</f>
        <v>0.11506730390979003</v>
      </c>
      <c r="X1546">
        <f>0</f>
        <v>0</v>
      </c>
      <c r="Y1546">
        <f>G1546-$C$7</f>
        <v>0.10411764705883425</v>
      </c>
      <c r="Z1546">
        <f t="shared" si="292"/>
        <v>2.0971433827948189E-7</v>
      </c>
      <c r="AA1546">
        <f>W1546/$C$5</f>
        <v>5.7533651954895015</v>
      </c>
      <c r="AB1546">
        <f>Y1546/$C$5</f>
        <v>5.2058823529417122</v>
      </c>
      <c r="AC1546">
        <f>$C$4/$C$5</f>
        <v>0</v>
      </c>
      <c r="AD1546">
        <f>IFERROR(ABS(((J1546*$C$5)/(4*Z1546))*((((1/(AA1546^3))-AA1546)*SIN(V1546))-(((4/(AA1546^5))-(5/(AA1546^3))+AA1546)*SIN(3*V1546))-(2*AC1546*((3/(AA1546^4))-(4/(AA1546^2))+1)*COS(2*V1546))+(2*AC1546*((1/(AA1546^2))-1)))),0)</f>
        <v>177573.12128807622</v>
      </c>
      <c r="AE1546">
        <f>IFERROR(ABS(((J1546*$C$5)/(4*Z1546))*((2*AC1546*((-(3/(AB1546^4)))+(2/(AB1546^2))+1)*SIN(2*X1546))-((1/(AB1546^3))*COS(X1546))+(((4/(AB1546^5))-((3/(AB1546^3))-AB1546))*COS(3*X1546)))),0)</f>
        <v>561035.87776210962</v>
      </c>
      <c r="AF1546">
        <f>MAX($C$8,AD1546)</f>
        <v>400000</v>
      </c>
      <c r="AG1546" s="11">
        <f>MAX(AE1546,$C$3,U1546)</f>
        <v>561035.87776210962</v>
      </c>
      <c r="AH1546" s="11">
        <f t="shared" si="293"/>
        <v>3.6921538429485978E-2</v>
      </c>
      <c r="AI1546" s="11">
        <f>(3*K1546)/($C$2*$C$3*2)</f>
        <v>-1.4999999999999999E-2</v>
      </c>
      <c r="AJ1546">
        <f t="shared" si="286"/>
        <v>0.45412000000000002</v>
      </c>
      <c r="AK1546">
        <f t="shared" si="287"/>
        <v>3.6921538429485978E-2</v>
      </c>
      <c r="AL1546">
        <f>0</f>
        <v>0</v>
      </c>
      <c r="AN1546">
        <f t="shared" si="288"/>
        <v>5.336512203676835E-7</v>
      </c>
    </row>
    <row r="1547" spans="7:40" x14ac:dyDescent="0.25">
      <c r="G1547">
        <f>G1546+($C$6/1700)</f>
        <v>0.45441176470589306</v>
      </c>
      <c r="H1547" s="7">
        <f t="shared" si="289"/>
        <v>0.45440999999999998</v>
      </c>
      <c r="I1547" s="7">
        <f t="shared" si="294"/>
        <v>1547</v>
      </c>
      <c r="J1547" s="7">
        <f t="shared" si="295"/>
        <v>4.5150000000000379</v>
      </c>
      <c r="K1547" s="7">
        <v>-100</v>
      </c>
      <c r="L1547">
        <f>SQRT(ABS((6*J1547)/($C$2*$C$8)))</f>
        <v>3.6803532439156045E-2</v>
      </c>
      <c r="M1547">
        <f>(3*K1547)/($C$2*$C$3*2)</f>
        <v>-1.4999999999999999E-2</v>
      </c>
      <c r="N1547">
        <f t="shared" si="290"/>
        <v>3.6803532439156045E-2</v>
      </c>
      <c r="O1547">
        <f t="shared" si="291"/>
        <v>9.7979589711327184E-2</v>
      </c>
      <c r="P1547">
        <f t="shared" si="285"/>
        <v>-81513.914593921902</v>
      </c>
      <c r="Q1547">
        <f>0</f>
        <v>0</v>
      </c>
      <c r="R1547" s="12">
        <f>0</f>
        <v>0</v>
      </c>
      <c r="S1547">
        <f>0</f>
        <v>0</v>
      </c>
      <c r="T1547">
        <f>0</f>
        <v>0</v>
      </c>
      <c r="U1547">
        <f>IFERROR($C$3*S1547,0)</f>
        <v>0</v>
      </c>
      <c r="V1547">
        <f>ATAN((M1547/2)/ABS((G1547-$C$7)))</f>
        <v>-7.170782508818381E-2</v>
      </c>
      <c r="W1547">
        <f>SQRT(((O1547/2))^2+(ABS(G1547-$C$7))^2)</f>
        <v>0.11533350167665414</v>
      </c>
      <c r="X1547">
        <f>0</f>
        <v>0</v>
      </c>
      <c r="Y1547">
        <f>G1547-$C$7</f>
        <v>0.10441176470589308</v>
      </c>
      <c r="Z1547">
        <f t="shared" si="292"/>
        <v>2.0770993620348863E-7</v>
      </c>
      <c r="AA1547">
        <f>W1547/$C$5</f>
        <v>5.7666750838327072</v>
      </c>
      <c r="AB1547">
        <f>Y1547/$C$5</f>
        <v>5.2205882352946542</v>
      </c>
      <c r="AC1547">
        <f>$C$4/$C$5</f>
        <v>0</v>
      </c>
      <c r="AD1547">
        <f>IFERROR(ABS(((J1547*$C$5)/(4*Z1547))*((((1/(AA1547^3))-AA1547)*SIN(V1547))-(((4/(AA1547^5))-(5/(AA1547^3))+AA1547)*SIN(3*V1547))-(2*AC1547*((3/(AA1547^4))-(4/(AA1547^2))+1)*COS(2*V1547))+(2*AC1547*((1/(AA1547^2))-1)))),0)</f>
        <v>178065.17635637004</v>
      </c>
      <c r="AE1547">
        <f>IFERROR(ABS(((J1547*$C$5)/(4*Z1547))*((2*AC1547*((-(3/(AB1547^4)))+(2/(AB1547^2))+1)*SIN(2*X1547))-((1/(AB1547^3))*COS(X1547))+(((4/(AB1547^5))-((3/(AB1547^3))-AB1547))*COS(3*X1547)))),0)</f>
        <v>564457.45647378382</v>
      </c>
      <c r="AF1547">
        <f>MAX($C$8,AD1547)</f>
        <v>400000</v>
      </c>
      <c r="AG1547" s="11">
        <f>MAX(AE1547,$C$3,U1547)</f>
        <v>564457.45647378382</v>
      </c>
      <c r="AH1547" s="11">
        <f t="shared" si="293"/>
        <v>3.6803532439156045E-2</v>
      </c>
      <c r="AI1547" s="11">
        <f>(3*K1547)/($C$2*$C$3*2)</f>
        <v>-1.4999999999999999E-2</v>
      </c>
      <c r="AJ1547">
        <f t="shared" si="286"/>
        <v>0.45440999999999998</v>
      </c>
      <c r="AK1547">
        <f t="shared" si="287"/>
        <v>3.6803532439156045E-2</v>
      </c>
      <c r="AL1547">
        <f>0</f>
        <v>0</v>
      </c>
      <c r="AN1547">
        <f t="shared" si="288"/>
        <v>5.5021586672873029E-7</v>
      </c>
    </row>
    <row r="1548" spans="7:40" x14ac:dyDescent="0.25">
      <c r="G1548">
        <f>G1547+($C$6/1700)</f>
        <v>0.4547058823529519</v>
      </c>
      <c r="H1548" s="7">
        <f t="shared" si="289"/>
        <v>0.45471</v>
      </c>
      <c r="I1548" s="7">
        <f t="shared" si="294"/>
        <v>1548</v>
      </c>
      <c r="J1548" s="7">
        <f t="shared" si="295"/>
        <v>4.4850000000000358</v>
      </c>
      <c r="K1548" s="7">
        <v>-100</v>
      </c>
      <c r="L1548">
        <f>SQRT(ABS((6*J1548)/($C$2*$C$8)))</f>
        <v>3.66810577819126E-2</v>
      </c>
      <c r="M1548">
        <f>(3*K1548)/($C$2*$C$3*2)</f>
        <v>-1.4999999999999999E-2</v>
      </c>
      <c r="N1548">
        <f t="shared" si="290"/>
        <v>3.66810577819126E-2</v>
      </c>
      <c r="O1548">
        <f t="shared" si="291"/>
        <v>9.7979589711327184E-2</v>
      </c>
      <c r="P1548">
        <f t="shared" si="285"/>
        <v>-81786.082010952727</v>
      </c>
      <c r="Q1548">
        <f>0</f>
        <v>0</v>
      </c>
      <c r="R1548" s="12">
        <f>0</f>
        <v>0</v>
      </c>
      <c r="S1548">
        <f>0</f>
        <v>0</v>
      </c>
      <c r="T1548">
        <f>0</f>
        <v>0</v>
      </c>
      <c r="U1548">
        <f>IFERROR($C$3*S1548,0)</f>
        <v>0</v>
      </c>
      <c r="V1548">
        <f>ATAN((M1548/2)/ABS((G1548-$C$7)))</f>
        <v>-7.1507085503262291E-2</v>
      </c>
      <c r="W1548">
        <f>SQRT(((O1548/2))^2+(ABS(G1548-$C$7))^2)</f>
        <v>0.11559983477198491</v>
      </c>
      <c r="X1548">
        <f>0</f>
        <v>0</v>
      </c>
      <c r="Y1548">
        <f>G1548-$C$7</f>
        <v>0.10470588235295192</v>
      </c>
      <c r="Z1548">
        <f t="shared" si="292"/>
        <v>2.0564318018984918E-7</v>
      </c>
      <c r="AA1548">
        <f>W1548/$C$5</f>
        <v>5.7799917385992448</v>
      </c>
      <c r="AB1548">
        <f>Y1548/$C$5</f>
        <v>5.2352941176475962</v>
      </c>
      <c r="AC1548">
        <f>$C$4/$C$5</f>
        <v>0</v>
      </c>
      <c r="AD1548">
        <f>IFERROR(ABS(((J1548*$C$5)/(4*Z1548))*((((1/(AA1548^3))-AA1548)*SIN(V1548))-(((4/(AA1548^5))-(5/(AA1548^3))+AA1548)*SIN(3*V1548))-(2*AC1548*((3/(AA1548^4))-(4/(AA1548^2))+1)*COS(2*V1548))+(2*AC1548*((1/(AA1548^2))-1)))),0)</f>
        <v>178582.73041684256</v>
      </c>
      <c r="AE1548">
        <f>IFERROR(ABS(((J1548*$C$5)/(4*Z1548))*((2*AC1548*((-(3/(AB1548^4)))+(2/(AB1548^2))+1)*SIN(2*X1548))-((1/(AB1548^3))*COS(X1548))+(((4/(AB1548^5))-((3/(AB1548^3))-AB1548))*COS(3*X1548)))),0)</f>
        <v>567969.96686975705</v>
      </c>
      <c r="AF1548">
        <f>MAX($C$8,AD1548)</f>
        <v>400000</v>
      </c>
      <c r="AG1548" s="11">
        <f>MAX(AE1548,$C$3,U1548)</f>
        <v>567969.96686975705</v>
      </c>
      <c r="AH1548" s="11">
        <f t="shared" si="293"/>
        <v>3.66810577819126E-2</v>
      </c>
      <c r="AI1548" s="11">
        <f>(3*K1548)/($C$2*$C$3*2)</f>
        <v>-1.4999999999999999E-2</v>
      </c>
      <c r="AJ1548">
        <f t="shared" si="286"/>
        <v>0.45471</v>
      </c>
      <c r="AK1548">
        <f t="shared" si="287"/>
        <v>3.66810577819126E-2</v>
      </c>
      <c r="AL1548">
        <f>0</f>
        <v>0</v>
      </c>
      <c r="AN1548">
        <f t="shared" si="288"/>
        <v>5.3015299678491534E-7</v>
      </c>
    </row>
    <row r="1549" spans="7:40" x14ac:dyDescent="0.25">
      <c r="G1549">
        <f>G1548+($C$6/1700)</f>
        <v>0.45500000000001073</v>
      </c>
      <c r="H1549" s="7">
        <f t="shared" si="289"/>
        <v>0.45500000000000002</v>
      </c>
      <c r="I1549" s="7">
        <f t="shared" si="294"/>
        <v>1549</v>
      </c>
      <c r="J1549" s="7">
        <f t="shared" si="295"/>
        <v>4.456000000000035</v>
      </c>
      <c r="K1549" s="7">
        <v>-100</v>
      </c>
      <c r="L1549">
        <f>SQRT(ABS((6*J1549)/($C$2*$C$8)))</f>
        <v>3.6562275640337413E-2</v>
      </c>
      <c r="M1549">
        <f>(3*K1549)/($C$2*$C$3*2)</f>
        <v>-1.4999999999999999E-2</v>
      </c>
      <c r="N1549">
        <f t="shared" si="290"/>
        <v>3.6562275640337413E-2</v>
      </c>
      <c r="O1549">
        <f t="shared" si="291"/>
        <v>9.7979589711327184E-2</v>
      </c>
      <c r="P1549">
        <f t="shared" si="285"/>
        <v>-82051.78554833286</v>
      </c>
      <c r="Q1549">
        <f>0</f>
        <v>0</v>
      </c>
      <c r="R1549" s="12">
        <f>0</f>
        <v>0</v>
      </c>
      <c r="S1549">
        <f>0</f>
        <v>0</v>
      </c>
      <c r="T1549">
        <f>0</f>
        <v>0</v>
      </c>
      <c r="U1549">
        <f>IFERROR($C$3*S1549,0)</f>
        <v>0</v>
      </c>
      <c r="V1549">
        <f>ATAN((M1549/2)/ABS((G1549-$C$7)))</f>
        <v>-7.1307464785283048E-2</v>
      </c>
      <c r="W1549">
        <f>SQRT(((O1549/2))^2+(ABS(G1549-$C$7))^2)</f>
        <v>0.11586630226257442</v>
      </c>
      <c r="X1549">
        <f>0</f>
        <v>0</v>
      </c>
      <c r="Y1549">
        <f>G1549-$C$7</f>
        <v>0.10500000000001075</v>
      </c>
      <c r="Z1549">
        <f t="shared" si="292"/>
        <v>2.03651875316681E-7</v>
      </c>
      <c r="AA1549">
        <f>W1549/$C$5</f>
        <v>5.7933151131287213</v>
      </c>
      <c r="AB1549">
        <f>Y1549/$C$5</f>
        <v>5.2500000000005373</v>
      </c>
      <c r="AC1549">
        <f>$C$4/$C$5</f>
        <v>0</v>
      </c>
      <c r="AD1549">
        <f>IFERROR(ABS(((J1549*$C$5)/(4*Z1549))*((((1/(AA1549^3))-AA1549)*SIN(V1549))-(((4/(AA1549^5))-(5/(AA1549^3))+AA1549)*SIN(3*V1549))-(2*AC1549*((3/(AA1549^4))-(4/(AA1549^2))+1)*COS(2*V1549))+(2*AC1549*((1/(AA1549^2))-1)))),0)</f>
        <v>179086.24055251165</v>
      </c>
      <c r="AE1549">
        <f>IFERROR(ABS(((J1549*$C$5)/(4*Z1549))*((2*AC1549*((-(3/(AB1549^4)))+(2/(AB1549^2))+1)*SIN(2*X1549))-((1/(AB1549^3))*COS(X1549))+(((4/(AB1549^5))-((3/(AB1549^3))-AB1549))*COS(3*X1549)))),0)</f>
        <v>571448.03148717945</v>
      </c>
      <c r="AF1549">
        <f>MAX($C$8,AD1549)</f>
        <v>400000</v>
      </c>
      <c r="AG1549" s="11">
        <f>MAX(AE1549,$C$3,U1549)</f>
        <v>571448.03148717945</v>
      </c>
      <c r="AH1549" s="11">
        <f t="shared" si="293"/>
        <v>3.6562275640337413E-2</v>
      </c>
      <c r="AI1549" s="11">
        <f>(3*K1549)/($C$2*$C$3*2)</f>
        <v>-1.4999999999999999E-2</v>
      </c>
      <c r="AJ1549">
        <f t="shared" si="286"/>
        <v>0.45500000000000002</v>
      </c>
      <c r="AK1549">
        <f t="shared" si="287"/>
        <v>3.6562275640337413E-2</v>
      </c>
      <c r="AL1549">
        <f>0</f>
        <v>0</v>
      </c>
      <c r="AN1549">
        <f t="shared" si="288"/>
        <v>5.2842504198790542E-7</v>
      </c>
    </row>
    <row r="1550" spans="7:40" x14ac:dyDescent="0.25">
      <c r="G1550">
        <f>G1549+($C$6/1700)</f>
        <v>0.45529411764706956</v>
      </c>
      <c r="H1550" s="7">
        <f t="shared" si="289"/>
        <v>0.45528999999999997</v>
      </c>
      <c r="I1550" s="7">
        <f t="shared" si="294"/>
        <v>1550</v>
      </c>
      <c r="J1550" s="7">
        <f t="shared" si="295"/>
        <v>4.4270000000000396</v>
      </c>
      <c r="K1550" s="7">
        <v>-100</v>
      </c>
      <c r="L1550">
        <f>SQRT(ABS((6*J1550)/($C$2*$C$8)))</f>
        <v>3.6443106343998888E-2</v>
      </c>
      <c r="M1550">
        <f>(3*K1550)/($C$2*$C$3*2)</f>
        <v>-1.4999999999999999E-2</v>
      </c>
      <c r="N1550">
        <f t="shared" si="290"/>
        <v>3.6443106343998888E-2</v>
      </c>
      <c r="O1550">
        <f t="shared" si="291"/>
        <v>9.7979589711327184E-2</v>
      </c>
      <c r="P1550">
        <f t="shared" si="285"/>
        <v>-82320.095649420735</v>
      </c>
      <c r="Q1550">
        <f>0</f>
        <v>0</v>
      </c>
      <c r="R1550" s="12">
        <f>0</f>
        <v>0</v>
      </c>
      <c r="S1550">
        <f>0</f>
        <v>0</v>
      </c>
      <c r="T1550">
        <f>0</f>
        <v>0</v>
      </c>
      <c r="U1550">
        <f>IFERROR($C$3*S1550,0)</f>
        <v>0</v>
      </c>
      <c r="V1550">
        <f>ATAN((M1550/2)/ABS((G1550-$C$7)))</f>
        <v>-7.1108953621637536E-2</v>
      </c>
      <c r="W1550">
        <f>SQRT(((O1550/2))^2+(ABS(G1550-$C$7))^2)</f>
        <v>0.11613290322331106</v>
      </c>
      <c r="X1550">
        <f>0</f>
        <v>0</v>
      </c>
      <c r="Y1550">
        <f>G1550-$C$7</f>
        <v>0.10529411764706958</v>
      </c>
      <c r="Z1550">
        <f t="shared" si="292"/>
        <v>2.0166703973110565E-7</v>
      </c>
      <c r="AA1550">
        <f>W1550/$C$5</f>
        <v>5.8066451611655525</v>
      </c>
      <c r="AB1550">
        <f>Y1550/$C$5</f>
        <v>5.2647058823534794</v>
      </c>
      <c r="AC1550">
        <f>$C$4/$C$5</f>
        <v>0</v>
      </c>
      <c r="AD1550">
        <f>IFERROR(ABS(((J1550*$C$5)/(4*Z1550))*((((1/(AA1550^3))-AA1550)*SIN(V1550))-(((4/(AA1550^5))-(5/(AA1550^3))+AA1550)*SIN(3*V1550))-(2*AC1550*((3/(AA1550^4))-(4/(AA1550^2))+1)*COS(2*V1550))+(2*AC1550*((1/(AA1550^2))-1)))),0)</f>
        <v>179595.51358121706</v>
      </c>
      <c r="AE1550">
        <f>IFERROR(ABS(((J1550*$C$5)/(4*Z1550))*((2*AC1550*((-(3/(AB1550^4)))+(2/(AB1550^2))+1)*SIN(2*X1550))-((1/(AB1550^3))*COS(X1550))+(((4/(AB1550^5))-((3/(AB1550^3))-AB1550))*COS(3*X1550)))),0)</f>
        <v>574954.61679530295</v>
      </c>
      <c r="AF1550">
        <f>MAX($C$8,AD1550)</f>
        <v>400000</v>
      </c>
      <c r="AG1550" s="11">
        <f>MAX(AE1550,$C$3,U1550)</f>
        <v>574954.61679530295</v>
      </c>
      <c r="AH1550" s="11">
        <f t="shared" si="293"/>
        <v>3.6443106343998888E-2</v>
      </c>
      <c r="AI1550" s="11">
        <f>(3*K1550)/($C$2*$C$3*2)</f>
        <v>-1.4999999999999999E-2</v>
      </c>
      <c r="AJ1550">
        <f t="shared" si="286"/>
        <v>0.45528999999999997</v>
      </c>
      <c r="AK1550">
        <f t="shared" si="287"/>
        <v>3.6443106343998888E-2</v>
      </c>
      <c r="AL1550">
        <f>0</f>
        <v>0</v>
      </c>
      <c r="AN1550">
        <f t="shared" si="288"/>
        <v>5.4479124442307904E-7</v>
      </c>
    </row>
    <row r="1551" spans="7:40" x14ac:dyDescent="0.25">
      <c r="G1551">
        <f>G1550+($C$6/1700)</f>
        <v>0.4555882352941284</v>
      </c>
      <c r="H1551" s="7">
        <f t="shared" si="289"/>
        <v>0.45558999999999999</v>
      </c>
      <c r="I1551" s="7">
        <f t="shared" si="294"/>
        <v>1551</v>
      </c>
      <c r="J1551" s="7">
        <f t="shared" si="295"/>
        <v>4.3970000000000375</v>
      </c>
      <c r="K1551" s="7">
        <v>-100</v>
      </c>
      <c r="L1551">
        <f>SQRT(ABS((6*J1551)/($C$2*$C$8)))</f>
        <v>3.6319416294869213E-2</v>
      </c>
      <c r="M1551">
        <f>(3*K1551)/($C$2*$C$3*2)</f>
        <v>-1.4999999999999999E-2</v>
      </c>
      <c r="N1551">
        <f t="shared" si="290"/>
        <v>3.6319416294869213E-2</v>
      </c>
      <c r="O1551">
        <f t="shared" si="291"/>
        <v>9.7979589711327184E-2</v>
      </c>
      <c r="P1551">
        <f t="shared" si="285"/>
        <v>-82600.44642908551</v>
      </c>
      <c r="Q1551">
        <f>0</f>
        <v>0</v>
      </c>
      <c r="R1551" s="12">
        <f>0</f>
        <v>0</v>
      </c>
      <c r="S1551">
        <f>0</f>
        <v>0</v>
      </c>
      <c r="T1551">
        <f>0</f>
        <v>0</v>
      </c>
      <c r="U1551">
        <f>IFERROR($C$3*S1551,0)</f>
        <v>0</v>
      </c>
      <c r="V1551">
        <f>ATAN((M1551/2)/ABS((G1551-$C$7)))</f>
        <v>-7.0911542802605254E-2</v>
      </c>
      <c r="W1551">
        <f>SQRT(((O1551/2))^2+(ABS(G1551-$C$7))^2)</f>
        <v>0.11639963673709737</v>
      </c>
      <c r="X1551">
        <f>0</f>
        <v>0</v>
      </c>
      <c r="Y1551">
        <f>G1551-$C$7</f>
        <v>0.10558823529412842</v>
      </c>
      <c r="Z1551">
        <f t="shared" si="292"/>
        <v>1.9962059181067661E-7</v>
      </c>
      <c r="AA1551">
        <f>W1551/$C$5</f>
        <v>5.8199818368548684</v>
      </c>
      <c r="AB1551">
        <f>Y1551/$C$5</f>
        <v>5.2794117647064205</v>
      </c>
      <c r="AC1551">
        <f>$C$4/$C$5</f>
        <v>0</v>
      </c>
      <c r="AD1551">
        <f>IFERROR(ABS(((J1551*$C$5)/(4*Z1551))*((((1/(AA1551^3))-AA1551)*SIN(V1551))-(((4/(AA1551^5))-(5/(AA1551^3))+AA1551)*SIN(3*V1551))-(2*AC1551*((3/(AA1551^4))-(4/(AA1551^2))+1)*COS(2*V1551))+(2*AC1551*((1/(AA1551^2))-1)))),0)</f>
        <v>180131.11572804907</v>
      </c>
      <c r="AE1551">
        <f>IFERROR(ABS(((J1551*$C$5)/(4*Z1551))*((2*AC1551*((-(3/(AB1551^4)))+(2/(AB1551^2))+1)*SIN(2*X1551))-((1/(AB1551^3))*COS(X1551))+(((4/(AB1551^5))-((3/(AB1551^3))-AB1551))*COS(3*X1551)))),0)</f>
        <v>578555.9584238407</v>
      </c>
      <c r="AF1551">
        <f>MAX($C$8,AD1551)</f>
        <v>400000</v>
      </c>
      <c r="AG1551" s="11">
        <f>MAX(AE1551,$C$3,U1551)</f>
        <v>578555.9584238407</v>
      </c>
      <c r="AH1551" s="11">
        <f t="shared" si="293"/>
        <v>3.6319416294869213E-2</v>
      </c>
      <c r="AI1551" s="11">
        <f>(3*K1551)/($C$2*$C$3*2)</f>
        <v>-1.4999999999999999E-2</v>
      </c>
      <c r="AJ1551">
        <f t="shared" si="286"/>
        <v>0.45558999999999999</v>
      </c>
      <c r="AK1551">
        <f t="shared" si="287"/>
        <v>3.6319416294869213E-2</v>
      </c>
      <c r="AL1551">
        <f>0</f>
        <v>0</v>
      </c>
      <c r="AN1551">
        <f t="shared" si="288"/>
        <v>5.2489198888916754E-7</v>
      </c>
    </row>
    <row r="1552" spans="7:40" x14ac:dyDescent="0.25">
      <c r="G1552">
        <f>G1551+($C$6/1700)</f>
        <v>0.45588235294118723</v>
      </c>
      <c r="H1552" s="7">
        <f t="shared" si="289"/>
        <v>0.45588000000000001</v>
      </c>
      <c r="I1552" s="7">
        <f t="shared" si="294"/>
        <v>1552</v>
      </c>
      <c r="J1552" s="7">
        <f t="shared" si="295"/>
        <v>4.3680000000000359</v>
      </c>
      <c r="K1552" s="7">
        <v>-100</v>
      </c>
      <c r="L1552">
        <f>SQRT(ABS((6*J1552)/($C$2*$C$8)))</f>
        <v>3.6199447509596201E-2</v>
      </c>
      <c r="M1552">
        <f>(3*K1552)/($C$2*$C$3*2)</f>
        <v>-1.4999999999999999E-2</v>
      </c>
      <c r="N1552">
        <f t="shared" si="290"/>
        <v>3.6199447509596201E-2</v>
      </c>
      <c r="O1552">
        <f t="shared" si="291"/>
        <v>9.7979589711327184E-2</v>
      </c>
      <c r="P1552">
        <f t="shared" si="285"/>
        <v>-82874.193016474135</v>
      </c>
      <c r="Q1552">
        <f>0</f>
        <v>0</v>
      </c>
      <c r="R1552" s="12">
        <f>0</f>
        <v>0</v>
      </c>
      <c r="S1552">
        <f>0</f>
        <v>0</v>
      </c>
      <c r="T1552">
        <f>0</f>
        <v>0</v>
      </c>
      <c r="U1552">
        <f>IFERROR($C$3*S1552,0)</f>
        <v>0</v>
      </c>
      <c r="V1552">
        <f>ATAN((M1552/2)/ABS((G1552-$C$7)))</f>
        <v>-7.0715223219939172E-2</v>
      </c>
      <c r="W1552">
        <f>SQRT(((O1552/2))^2+(ABS(G1552-$C$7))^2)</f>
        <v>0.11666650189476904</v>
      </c>
      <c r="X1552">
        <f>0</f>
        <v>0</v>
      </c>
      <c r="Y1552">
        <f>G1552-$C$7</f>
        <v>0.10588235294118725</v>
      </c>
      <c r="Z1552">
        <f t="shared" si="292"/>
        <v>1.9764898340239686E-7</v>
      </c>
      <c r="AA1552">
        <f>W1552/$C$5</f>
        <v>5.8333250947384521</v>
      </c>
      <c r="AB1552">
        <f>Y1552/$C$5</f>
        <v>5.2941176470593625</v>
      </c>
      <c r="AC1552">
        <f>$C$4/$C$5</f>
        <v>0</v>
      </c>
      <c r="AD1552">
        <f>IFERROR(ABS(((J1552*$C$5)/(4*Z1552))*((((1/(AA1552^3))-AA1552)*SIN(V1552))-(((4/(AA1552^5))-(5/(AA1552^3))+AA1552)*SIN(3*V1552))-(2*AC1552*((3/(AA1552^4))-(4/(AA1552^2))+1)*COS(2*V1552))+(2*AC1552*((1/(AA1552^2))-1)))),0)</f>
        <v>180652.37118306282</v>
      </c>
      <c r="AE1552">
        <f>IFERROR(ABS(((J1552*$C$5)/(4*Z1552))*((2*AC1552*((-(3/(AB1552^4)))+(2/(AB1552^2))+1)*SIN(2*X1552))-((1/(AB1552^3))*COS(X1552))+(((4/(AB1552^5))-((3/(AB1552^3))-AB1552))*COS(3*X1552)))),0)</f>
        <v>582121.81120025495</v>
      </c>
      <c r="AF1552">
        <f>MAX($C$8,AD1552)</f>
        <v>400000</v>
      </c>
      <c r="AG1552" s="11">
        <f>MAX(AE1552,$C$3,U1552)</f>
        <v>582121.81120025495</v>
      </c>
      <c r="AH1552" s="11">
        <f t="shared" si="293"/>
        <v>3.6199447509596201E-2</v>
      </c>
      <c r="AI1552" s="11">
        <f>(3*K1552)/($C$2*$C$3*2)</f>
        <v>-1.4999999999999999E-2</v>
      </c>
      <c r="AJ1552">
        <f t="shared" si="286"/>
        <v>0.45588000000000001</v>
      </c>
      <c r="AK1552">
        <f t="shared" si="287"/>
        <v>3.6199447509596201E-2</v>
      </c>
      <c r="AL1552">
        <f>0</f>
        <v>0</v>
      </c>
      <c r="AN1552">
        <f t="shared" si="288"/>
        <v>5.4112383056000973E-7</v>
      </c>
    </row>
    <row r="1553" spans="7:40" x14ac:dyDescent="0.25">
      <c r="G1553">
        <f>G1552+($C$6/1700)</f>
        <v>0.45617647058824606</v>
      </c>
      <c r="H1553" s="7">
        <f t="shared" si="289"/>
        <v>0.45617999999999997</v>
      </c>
      <c r="I1553" s="7">
        <f t="shared" si="294"/>
        <v>1553</v>
      </c>
      <c r="J1553" s="7">
        <f t="shared" si="295"/>
        <v>4.3380000000000392</v>
      </c>
      <c r="K1553" s="7">
        <v>-100</v>
      </c>
      <c r="L1553">
        <f>SQRT(ABS((6*J1553)/($C$2*$C$8)))</f>
        <v>3.6074922037337954E-2</v>
      </c>
      <c r="M1553">
        <f>(3*K1553)/($C$2*$C$3*2)</f>
        <v>-1.4999999999999999E-2</v>
      </c>
      <c r="N1553">
        <f t="shared" si="290"/>
        <v>3.6074922037337954E-2</v>
      </c>
      <c r="O1553">
        <f t="shared" si="291"/>
        <v>9.7979589711327184E-2</v>
      </c>
      <c r="P1553">
        <f t="shared" si="285"/>
        <v>-83160.262879985312</v>
      </c>
      <c r="Q1553">
        <f>0</f>
        <v>0</v>
      </c>
      <c r="R1553" s="12">
        <f>0</f>
        <v>0</v>
      </c>
      <c r="S1553">
        <f>0</f>
        <v>0</v>
      </c>
      <c r="T1553">
        <f>0</f>
        <v>0</v>
      </c>
      <c r="U1553">
        <f>IFERROR($C$3*S1553,0)</f>
        <v>0</v>
      </c>
      <c r="V1553">
        <f>ATAN((M1553/2)/ABS((G1553-$C$7)))</f>
        <v>-7.0519985865474297E-2</v>
      </c>
      <c r="W1553">
        <f>SQRT(((O1553/2))^2+(ABS(G1553-$C$7))^2)</f>
        <v>0.11693349779501462</v>
      </c>
      <c r="X1553">
        <f>0</f>
        <v>0</v>
      </c>
      <c r="Y1553">
        <f>G1553-$C$7</f>
        <v>0.10617647058824609</v>
      </c>
      <c r="Z1553">
        <f t="shared" si="292"/>
        <v>1.9561626474746679E-7</v>
      </c>
      <c r="AA1553">
        <f>W1553/$C$5</f>
        <v>5.846674889750731</v>
      </c>
      <c r="AB1553">
        <f>Y1553/$C$5</f>
        <v>5.3088235294123045</v>
      </c>
      <c r="AC1553">
        <f>$C$4/$C$5</f>
        <v>0</v>
      </c>
      <c r="AD1553">
        <f>IFERROR(ABS(((J1553*$C$5)/(4*Z1553))*((((1/(AA1553^3))-AA1553)*SIN(V1553))-(((4/(AA1553^5))-(5/(AA1553^3))+AA1553)*SIN(3*V1553))-(2*AC1553*((3/(AA1553^4))-(4/(AA1553^2))+1)*COS(2*V1553))+(2*AC1553*((1/(AA1553^2))-1)))),0)</f>
        <v>181200.53981893772</v>
      </c>
      <c r="AE1553">
        <f>IFERROR(ABS(((J1553*$C$5)/(4*Z1553))*((2*AC1553*((-(3/(AB1553^4)))+(2/(AB1553^2))+1)*SIN(2*X1553))-((1/(AB1553^3))*COS(X1553))+(((4/(AB1553^5))-((3/(AB1553^3))-AB1553))*COS(3*X1553)))),0)</f>
        <v>585785.10794519365</v>
      </c>
      <c r="AF1553">
        <f>MAX($C$8,AD1553)</f>
        <v>400000</v>
      </c>
      <c r="AG1553" s="11">
        <f>MAX(AE1553,$C$3,U1553)</f>
        <v>585785.10794519365</v>
      </c>
      <c r="AH1553" s="11">
        <f t="shared" si="293"/>
        <v>3.6074922037337954E-2</v>
      </c>
      <c r="AI1553" s="11">
        <f>(3*K1553)/($C$2*$C$3*2)</f>
        <v>-1.4999999999999999E-2</v>
      </c>
      <c r="AJ1553">
        <f t="shared" si="286"/>
        <v>0.45617999999999997</v>
      </c>
      <c r="AK1553">
        <f t="shared" si="287"/>
        <v>3.6074922037337954E-2</v>
      </c>
      <c r="AL1553">
        <f>0</f>
        <v>0</v>
      </c>
      <c r="AN1553">
        <f t="shared" si="288"/>
        <v>5.2133499307069906E-7</v>
      </c>
    </row>
    <row r="1554" spans="7:40" x14ac:dyDescent="0.25">
      <c r="G1554">
        <f>G1553+($C$6/1700)</f>
        <v>0.4564705882353049</v>
      </c>
      <c r="H1554" s="7">
        <f t="shared" si="289"/>
        <v>0.45646999999999999</v>
      </c>
      <c r="I1554" s="7">
        <f t="shared" si="294"/>
        <v>1554</v>
      </c>
      <c r="J1554" s="7">
        <f t="shared" si="295"/>
        <v>4.3090000000000384</v>
      </c>
      <c r="K1554" s="7">
        <v>-100</v>
      </c>
      <c r="L1554">
        <f>SQRT(ABS((6*J1554)/($C$2*$C$8)))</f>
        <v>3.5954137453150112E-2</v>
      </c>
      <c r="M1554">
        <f>(3*K1554)/($C$2*$C$3*2)</f>
        <v>-1.4999999999999999E-2</v>
      </c>
      <c r="N1554">
        <f t="shared" si="290"/>
        <v>3.5954137453150112E-2</v>
      </c>
      <c r="O1554">
        <f t="shared" si="291"/>
        <v>9.7979589711327184E-2</v>
      </c>
      <c r="P1554">
        <f t="shared" si="285"/>
        <v>-83439.63205650913</v>
      </c>
      <c r="Q1554">
        <f>0</f>
        <v>0</v>
      </c>
      <c r="R1554" s="12">
        <f>0</f>
        <v>0</v>
      </c>
      <c r="S1554">
        <f>0</f>
        <v>0</v>
      </c>
      <c r="T1554">
        <f>0</f>
        <v>0</v>
      </c>
      <c r="U1554">
        <f>IFERROR($C$3*S1554,0)</f>
        <v>0</v>
      </c>
      <c r="V1554">
        <f>ATAN((M1554/2)/ABS((G1554-$C$7)))</f>
        <v>-7.0325821829759161E-2</v>
      </c>
      <c r="W1554">
        <f>SQRT(((O1554/2))^2+(ABS(G1554-$C$7))^2)</f>
        <v>0.11720062354429626</v>
      </c>
      <c r="X1554">
        <f>0</f>
        <v>0</v>
      </c>
      <c r="Y1554">
        <f>G1554-$C$7</f>
        <v>0.10647058823530492</v>
      </c>
      <c r="Z1554">
        <f t="shared" si="292"/>
        <v>1.9365797285703151E-7</v>
      </c>
      <c r="AA1554">
        <f>W1554/$C$5</f>
        <v>5.8600311772148128</v>
      </c>
      <c r="AB1554">
        <f>Y1554/$C$5</f>
        <v>5.3235294117652456</v>
      </c>
      <c r="AC1554">
        <f>$C$4/$C$5</f>
        <v>0</v>
      </c>
      <c r="AD1554">
        <f>IFERROR(ABS(((J1554*$C$5)/(4*Z1554))*((((1/(AA1554^3))-AA1554)*SIN(V1554))-(((4/(AA1554^5))-(5/(AA1554^3))+AA1554)*SIN(3*V1554))-(2*AC1554*((3/(AA1554^4))-(4/(AA1554^2))+1)*COS(2*V1554))+(2*AC1554*((1/(AA1554^2))-1)))),0)</f>
        <v>181734.15366433465</v>
      </c>
      <c r="AE1554">
        <f>IFERROR(ABS(((J1554*$C$5)/(4*Z1554))*((2*AC1554*((-(3/(AB1554^4)))+(2/(AB1554^2))+1)*SIN(2*X1554))-((1/(AB1554^3))*COS(X1554))+(((4/(AB1554^5))-((3/(AB1554^3))-AB1554))*COS(3*X1554)))),0)</f>
        <v>589412.20061114745</v>
      </c>
      <c r="AF1554">
        <f>MAX($C$8,AD1554)</f>
        <v>400000</v>
      </c>
      <c r="AG1554" s="11">
        <f>MAX(AE1554,$C$3,U1554)</f>
        <v>589412.20061114745</v>
      </c>
      <c r="AH1554" s="11">
        <f t="shared" si="293"/>
        <v>3.5954137453150112E-2</v>
      </c>
      <c r="AI1554" s="11">
        <f>(3*K1554)/($C$2*$C$3*2)</f>
        <v>-1.4999999999999999E-2</v>
      </c>
      <c r="AJ1554">
        <f t="shared" si="286"/>
        <v>0.45646999999999999</v>
      </c>
      <c r="AK1554">
        <f t="shared" si="287"/>
        <v>3.5954137453150112E-2</v>
      </c>
      <c r="AL1554">
        <f>0</f>
        <v>0</v>
      </c>
      <c r="AN1554">
        <f t="shared" si="288"/>
        <v>5.195777131479232E-7</v>
      </c>
    </row>
    <row r="1555" spans="7:40" x14ac:dyDescent="0.25">
      <c r="G1555">
        <f>G1554+($C$6/1700)</f>
        <v>0.45676470588236373</v>
      </c>
      <c r="H1555" s="7">
        <f t="shared" si="289"/>
        <v>0.45676</v>
      </c>
      <c r="I1555" s="7">
        <f t="shared" si="294"/>
        <v>1555</v>
      </c>
      <c r="J1555" s="7">
        <f t="shared" si="295"/>
        <v>4.2800000000000367</v>
      </c>
      <c r="K1555" s="7">
        <v>-100</v>
      </c>
      <c r="L1555">
        <f>SQRT(ABS((6*J1555)/($C$2*$C$8)))</f>
        <v>3.5832945734337991E-2</v>
      </c>
      <c r="M1555">
        <f>(3*K1555)/($C$2*$C$3*2)</f>
        <v>-1.4999999999999999E-2</v>
      </c>
      <c r="N1555">
        <f t="shared" si="290"/>
        <v>3.5832945734337991E-2</v>
      </c>
      <c r="O1555">
        <f t="shared" si="291"/>
        <v>9.7979589711327184E-2</v>
      </c>
      <c r="P1555">
        <f t="shared" si="285"/>
        <v>-83721.835827891759</v>
      </c>
      <c r="Q1555">
        <f>0</f>
        <v>0</v>
      </c>
      <c r="R1555" s="12">
        <f>0</f>
        <v>0</v>
      </c>
      <c r="S1555">
        <f>0</f>
        <v>0</v>
      </c>
      <c r="T1555">
        <f>0</f>
        <v>0</v>
      </c>
      <c r="U1555">
        <f>IFERROR($C$3*S1555,0)</f>
        <v>0</v>
      </c>
      <c r="V1555">
        <f>ATAN((M1555/2)/ABS((G1555-$C$7)))</f>
        <v>-7.0132722300709591E-2</v>
      </c>
      <c r="W1555">
        <f>SQRT(((O1555/2))^2+(ABS(G1555-$C$7))^2)</f>
        <v>0.11746787825677128</v>
      </c>
      <c r="X1555">
        <f>0</f>
        <v>0</v>
      </c>
      <c r="Y1555">
        <f>G1555-$C$7</f>
        <v>0.10676470588236375</v>
      </c>
      <c r="Z1555">
        <f t="shared" si="292"/>
        <v>1.9170625967870992E-7</v>
      </c>
      <c r="AA1555">
        <f>W1555/$C$5</f>
        <v>5.8733939128385639</v>
      </c>
      <c r="AB1555">
        <f>Y1555/$C$5</f>
        <v>5.3382352941181876</v>
      </c>
      <c r="AC1555">
        <f>$C$4/$C$5</f>
        <v>0</v>
      </c>
      <c r="AD1555">
        <f>IFERROR(ABS(((J1555*$C$5)/(4*Z1555))*((((1/(AA1555^3))-AA1555)*SIN(V1555))-(((4/(AA1555^5))-(5/(AA1555^3))+AA1555)*SIN(3*V1555))-(2*AC1555*((3/(AA1555^4))-(4/(AA1555^2))+1)*COS(2*V1555))+(2*AC1555*((1/(AA1555^2))-1)))),0)</f>
        <v>182273.99064640506</v>
      </c>
      <c r="AE1555">
        <f>IFERROR(ABS(((J1555*$C$5)/(4*Z1555))*((2*AC1555*((-(3/(AB1555^4)))+(2/(AB1555^2))+1)*SIN(2*X1555))-((1/(AB1555^3))*COS(X1555))+(((4/(AB1555^5))-((3/(AB1555^3))-AB1555))*COS(3*X1555)))),0)</f>
        <v>593070.23646729405</v>
      </c>
      <c r="AF1555">
        <f>MAX($C$8,AD1555)</f>
        <v>400000</v>
      </c>
      <c r="AG1555" s="11">
        <f>MAX(AE1555,$C$3,U1555)</f>
        <v>593070.23646729405</v>
      </c>
      <c r="AH1555" s="11">
        <f t="shared" si="293"/>
        <v>3.5832945734337991E-2</v>
      </c>
      <c r="AI1555" s="11">
        <f>(3*K1555)/($C$2*$C$3*2)</f>
        <v>-1.4999999999999999E-2</v>
      </c>
      <c r="AJ1555">
        <f t="shared" si="286"/>
        <v>0.45676</v>
      </c>
      <c r="AK1555">
        <f t="shared" si="287"/>
        <v>3.5832945734337991E-2</v>
      </c>
      <c r="AL1555">
        <f>0</f>
        <v>0</v>
      </c>
      <c r="AN1555">
        <f t="shared" si="288"/>
        <v>5.3560713214075606E-7</v>
      </c>
    </row>
    <row r="1556" spans="7:40" x14ac:dyDescent="0.25">
      <c r="G1556">
        <f>G1555+($C$6/1700)</f>
        <v>0.45705882352942256</v>
      </c>
      <c r="H1556" s="7">
        <f t="shared" si="289"/>
        <v>0.45706000000000002</v>
      </c>
      <c r="I1556" s="7">
        <f t="shared" si="294"/>
        <v>1556</v>
      </c>
      <c r="J1556" s="7">
        <f t="shared" si="295"/>
        <v>4.2500000000000346</v>
      </c>
      <c r="K1556" s="7">
        <v>-100</v>
      </c>
      <c r="L1556">
        <f>SQRT(ABS((6*J1556)/($C$2*$C$8)))</f>
        <v>3.5707142142714393E-2</v>
      </c>
      <c r="M1556">
        <f>(3*K1556)/($C$2*$C$3*2)</f>
        <v>-1.4999999999999999E-2</v>
      </c>
      <c r="N1556">
        <f t="shared" si="290"/>
        <v>3.5707142142714393E-2</v>
      </c>
      <c r="O1556">
        <f t="shared" si="291"/>
        <v>9.7979589711327184E-2</v>
      </c>
      <c r="P1556">
        <f t="shared" si="285"/>
        <v>-84016.805041680243</v>
      </c>
      <c r="Q1556">
        <f>0</f>
        <v>0</v>
      </c>
      <c r="R1556" s="12">
        <f>0</f>
        <v>0</v>
      </c>
      <c r="S1556">
        <f>0</f>
        <v>0</v>
      </c>
      <c r="T1556">
        <f>0</f>
        <v>0</v>
      </c>
      <c r="U1556">
        <f>IFERROR($C$3*S1556,0)</f>
        <v>0</v>
      </c>
      <c r="V1556">
        <f>ATAN((M1556/2)/ABS((G1556-$C$7)))</f>
        <v>-6.9940678562284392E-2</v>
      </c>
      <c r="W1556">
        <f>SQRT(((O1556/2))^2+(ABS(G1556-$C$7))^2)</f>
        <v>0.11773526105421456</v>
      </c>
      <c r="X1556">
        <f>0</f>
        <v>0</v>
      </c>
      <c r="Y1556">
        <f>G1556-$C$7</f>
        <v>0.10705882352942259</v>
      </c>
      <c r="Z1556">
        <f t="shared" si="292"/>
        <v>1.8969419263317175E-7</v>
      </c>
      <c r="AA1556">
        <f>W1556/$C$5</f>
        <v>5.8867630527107275</v>
      </c>
      <c r="AB1556">
        <f>Y1556/$C$5</f>
        <v>5.3529411764711288</v>
      </c>
      <c r="AC1556">
        <f>$C$4/$C$5</f>
        <v>0</v>
      </c>
      <c r="AD1556">
        <f>IFERROR(ABS(((J1556*$C$5)/(4*Z1556))*((((1/(AA1556^3))-AA1556)*SIN(V1556))-(((4/(AA1556^5))-(5/(AA1556^3))+AA1556)*SIN(3*V1556))-(2*AC1556*((3/(AA1556^4))-(4/(AA1556^2))+1)*COS(2*V1556))+(2*AC1556*((1/(AA1556^2))-1)))),0)</f>
        <v>182841.65543758729</v>
      </c>
      <c r="AE1556">
        <f>IFERROR(ABS(((J1556*$C$5)/(4*Z1556))*((2*AC1556*((-(3/(AB1556^4)))+(2/(AB1556^2))+1)*SIN(2*X1556))-((1/(AB1556^3))*COS(X1556))+(((4/(AB1556^5))-((3/(AB1556^3))-AB1556))*COS(3*X1556)))),0)</f>
        <v>596829.93108691066</v>
      </c>
      <c r="AF1556">
        <f>MAX($C$8,AD1556)</f>
        <v>400000</v>
      </c>
      <c r="AG1556" s="11">
        <f>MAX(AE1556,$C$3,U1556)</f>
        <v>596829.93108691066</v>
      </c>
      <c r="AH1556" s="11">
        <f t="shared" si="293"/>
        <v>3.5707142142714393E-2</v>
      </c>
      <c r="AI1556" s="11">
        <f>(3*K1556)/($C$2*$C$3*2)</f>
        <v>-1.4999999999999999E-2</v>
      </c>
      <c r="AJ1556">
        <f t="shared" si="286"/>
        <v>0.45706000000000002</v>
      </c>
      <c r="AK1556">
        <f t="shared" si="287"/>
        <v>3.5707142142714393E-2</v>
      </c>
      <c r="AL1556">
        <f>0</f>
        <v>0</v>
      </c>
      <c r="AN1556">
        <f t="shared" si="288"/>
        <v>5.1598408405678888E-7</v>
      </c>
    </row>
    <row r="1557" spans="7:40" x14ac:dyDescent="0.25">
      <c r="G1557">
        <f>G1556+($C$6/1700)</f>
        <v>0.4573529411764814</v>
      </c>
      <c r="H1557" s="7">
        <f t="shared" si="289"/>
        <v>0.45734999999999998</v>
      </c>
      <c r="I1557" s="7">
        <f t="shared" si="294"/>
        <v>1557</v>
      </c>
      <c r="J1557" s="7">
        <f t="shared" si="295"/>
        <v>4.2210000000000392</v>
      </c>
      <c r="K1557" s="7">
        <v>-100</v>
      </c>
      <c r="L1557">
        <f>SQRT(ABS((6*J1557)/($C$2*$C$8)))</f>
        <v>3.5585109245301068E-2</v>
      </c>
      <c r="M1557">
        <f>(3*K1557)/($C$2*$C$3*2)</f>
        <v>-1.4999999999999999E-2</v>
      </c>
      <c r="N1557">
        <f t="shared" si="290"/>
        <v>3.5585109245301068E-2</v>
      </c>
      <c r="O1557">
        <f t="shared" si="291"/>
        <v>9.7979589711327184E-2</v>
      </c>
      <c r="P1557">
        <f t="shared" si="285"/>
        <v>-84304.925954277991</v>
      </c>
      <c r="Q1557">
        <f>0</f>
        <v>0</v>
      </c>
      <c r="R1557" s="12">
        <f>0</f>
        <v>0</v>
      </c>
      <c r="S1557">
        <f>0</f>
        <v>0</v>
      </c>
      <c r="T1557">
        <f>0</f>
        <v>0</v>
      </c>
      <c r="U1557">
        <f>IFERROR($C$3*S1557,0)</f>
        <v>0</v>
      </c>
      <c r="V1557">
        <f>ATAN((M1557/2)/ABS((G1557-$C$7)))</f>
        <v>-6.9749681993182641E-2</v>
      </c>
      <c r="W1557">
        <f>SQRT(((O1557/2))^2+(ABS(G1557-$C$7))^2)</f>
        <v>0.11800277106594184</v>
      </c>
      <c r="X1557">
        <f>0</f>
        <v>0</v>
      </c>
      <c r="Y1557">
        <f>G1557-$C$7</f>
        <v>0.10735294117648142</v>
      </c>
      <c r="Z1557">
        <f t="shared" si="292"/>
        <v>1.8775593265552144E-7</v>
      </c>
      <c r="AA1557">
        <f>W1557/$C$5</f>
        <v>5.9001385532970918</v>
      </c>
      <c r="AB1557">
        <f>Y1557/$C$5</f>
        <v>5.3676470588240708</v>
      </c>
      <c r="AC1557">
        <f>$C$4/$C$5</f>
        <v>0</v>
      </c>
      <c r="AD1557">
        <f>IFERROR(ABS(((J1557*$C$5)/(4*Z1557))*((((1/(AA1557^3))-AA1557)*SIN(V1557))-(((4/(AA1557^5))-(5/(AA1557^3))+AA1557)*SIN(3*V1557))-(2*AC1557*((3/(AA1557^4))-(4/(AA1557^2))+1)*COS(2*V1557))+(2*AC1557*((1/(AA1557^2))-1)))),0)</f>
        <v>183394.44740490802</v>
      </c>
      <c r="AE1557">
        <f>IFERROR(ABS(((J1557*$C$5)/(4*Z1557))*((2*AC1557*((-(3/(AB1557^4)))+(2/(AB1557^2))+1)*SIN(2*X1557))-((1/(AB1557^3))*COS(X1557))+(((4/(AB1557^5))-((3/(AB1557^3))-AB1557))*COS(3*X1557)))),0)</f>
        <v>600552.3264783856</v>
      </c>
      <c r="AF1557">
        <f>MAX($C$8,AD1557)</f>
        <v>400000</v>
      </c>
      <c r="AG1557" s="11">
        <f>MAX(AE1557,$C$3,U1557)</f>
        <v>600552.3264783856</v>
      </c>
      <c r="AH1557" s="11">
        <f t="shared" si="293"/>
        <v>3.5585109245301068E-2</v>
      </c>
      <c r="AI1557" s="11">
        <f>(3*K1557)/($C$2*$C$3*2)</f>
        <v>-1.4999999999999999E-2</v>
      </c>
      <c r="AJ1557">
        <f t="shared" si="286"/>
        <v>0.45734999999999998</v>
      </c>
      <c r="AK1557">
        <f t="shared" si="287"/>
        <v>3.5585109245301068E-2</v>
      </c>
      <c r="AL1557">
        <f>0</f>
        <v>0</v>
      </c>
      <c r="AN1557">
        <f t="shared" si="288"/>
        <v>5.3187639541536788E-7</v>
      </c>
    </row>
    <row r="1558" spans="7:40" x14ac:dyDescent="0.25">
      <c r="G1558">
        <f>G1557+($C$6/1700)</f>
        <v>0.45764705882354023</v>
      </c>
      <c r="H1558" s="7">
        <f t="shared" si="289"/>
        <v>0.45765</v>
      </c>
      <c r="I1558" s="7">
        <f t="shared" si="294"/>
        <v>1558</v>
      </c>
      <c r="J1558" s="7">
        <f t="shared" si="295"/>
        <v>4.1910000000000371</v>
      </c>
      <c r="K1558" s="7">
        <v>-100</v>
      </c>
      <c r="L1558">
        <f>SQRT(ABS((6*J1558)/($C$2*$C$8)))</f>
        <v>3.5458426361021873E-2</v>
      </c>
      <c r="M1558">
        <f>(3*K1558)/($C$2*$C$3*2)</f>
        <v>-1.4999999999999999E-2</v>
      </c>
      <c r="N1558">
        <f t="shared" si="290"/>
        <v>3.5458426361021873E-2</v>
      </c>
      <c r="O1558">
        <f t="shared" si="291"/>
        <v>9.7979589711327184E-2</v>
      </c>
      <c r="P1558">
        <f t="shared" si="285"/>
        <v>-84606.123505181502</v>
      </c>
      <c r="Q1558">
        <f>0</f>
        <v>0</v>
      </c>
      <c r="R1558" s="12">
        <f>0</f>
        <v>0</v>
      </c>
      <c r="S1558">
        <f>0</f>
        <v>0</v>
      </c>
      <c r="T1558">
        <f>0</f>
        <v>0</v>
      </c>
      <c r="U1558">
        <f>IFERROR($C$3*S1558,0)</f>
        <v>0</v>
      </c>
      <c r="V1558">
        <f>ATAN((M1558/2)/ABS((G1558-$C$7)))</f>
        <v>-6.9559724065561962E-2</v>
      </c>
      <c r="W1558">
        <f>SQRT(((O1558/2))^2+(ABS(G1558-$C$7))^2)</f>
        <v>0.118270407428734</v>
      </c>
      <c r="X1558">
        <f>0</f>
        <v>0</v>
      </c>
      <c r="Y1558">
        <f>G1558-$C$7</f>
        <v>0.10764705882354025</v>
      </c>
      <c r="Z1558">
        <f t="shared" si="292"/>
        <v>1.8575783109880492E-7</v>
      </c>
      <c r="AA1558">
        <f>W1558/$C$5</f>
        <v>5.9135203714367002</v>
      </c>
      <c r="AB1558">
        <f>Y1558/$C$5</f>
        <v>5.3823529411770128</v>
      </c>
      <c r="AC1558">
        <f>$C$4/$C$5</f>
        <v>0</v>
      </c>
      <c r="AD1558">
        <f>IFERROR(ABS(((J1558*$C$5)/(4*Z1558))*((((1/(AA1558^3))-AA1558)*SIN(V1558))-(((4/(AA1558^5))-(5/(AA1558^3))+AA1558)*SIN(3*V1558))-(2*AC1558*((3/(AA1558^4))-(4/(AA1558^2))+1)*COS(2*V1558))+(2*AC1558*((1/(AA1558^2))-1)))),0)</f>
        <v>183975.71170015403</v>
      </c>
      <c r="AE1558">
        <f>IFERROR(ABS(((J1558*$C$5)/(4*Z1558))*((2*AC1558*((-(3/(AB1558^4)))+(2/(AB1558^2))+1)*SIN(2*X1558))-((1/(AB1558^3))*COS(X1558))+(((4/(AB1558^5))-((3/(AB1558^3))-AB1558))*COS(3*X1558)))),0)</f>
        <v>604379.34773370961</v>
      </c>
      <c r="AF1558">
        <f>MAX($C$8,AD1558)</f>
        <v>400000</v>
      </c>
      <c r="AG1558" s="11">
        <f>MAX(AE1558,$C$3,U1558)</f>
        <v>604379.34773370961</v>
      </c>
      <c r="AH1558" s="11">
        <f t="shared" si="293"/>
        <v>3.5458426361021873E-2</v>
      </c>
      <c r="AI1558" s="11">
        <f>(3*K1558)/($C$2*$C$3*2)</f>
        <v>-1.4999999999999999E-2</v>
      </c>
      <c r="AJ1558">
        <f t="shared" si="286"/>
        <v>0.45765</v>
      </c>
      <c r="AK1558">
        <f t="shared" si="287"/>
        <v>3.5458426361021873E-2</v>
      </c>
      <c r="AL1558">
        <f>0</f>
        <v>0</v>
      </c>
      <c r="AN1558">
        <f t="shared" si="288"/>
        <v>5.1236525057816415E-7</v>
      </c>
    </row>
    <row r="1559" spans="7:40" x14ac:dyDescent="0.25">
      <c r="G1559">
        <f>G1558+($C$6/1700)</f>
        <v>0.45794117647059907</v>
      </c>
      <c r="H1559" s="7">
        <f t="shared" si="289"/>
        <v>0.45794000000000001</v>
      </c>
      <c r="I1559" s="7">
        <f t="shared" si="294"/>
        <v>1559</v>
      </c>
      <c r="J1559" s="7">
        <f t="shared" si="295"/>
        <v>4.1620000000000363</v>
      </c>
      <c r="K1559" s="7">
        <v>-100</v>
      </c>
      <c r="L1559">
        <f>SQRT(ABS((6*J1559)/($C$2*$C$8)))</f>
        <v>3.5335534522630489E-2</v>
      </c>
      <c r="M1559">
        <f>(3*K1559)/($C$2*$C$3*2)</f>
        <v>-1.4999999999999999E-2</v>
      </c>
      <c r="N1559">
        <f t="shared" si="290"/>
        <v>3.5335534522630489E-2</v>
      </c>
      <c r="O1559">
        <f t="shared" si="291"/>
        <v>9.7979589711327184E-2</v>
      </c>
      <c r="P1559">
        <f t="shared" si="285"/>
        <v>-84900.371270134972</v>
      </c>
      <c r="Q1559">
        <f>0</f>
        <v>0</v>
      </c>
      <c r="R1559" s="12">
        <f>0</f>
        <v>0</v>
      </c>
      <c r="S1559">
        <f>0</f>
        <v>0</v>
      </c>
      <c r="T1559">
        <f>0</f>
        <v>0</v>
      </c>
      <c r="U1559">
        <f>IFERROR($C$3*S1559,0)</f>
        <v>0</v>
      </c>
      <c r="V1559">
        <f>ATAN((M1559/2)/ABS((G1559-$C$7)))</f>
        <v>-6.9370796343777671E-2</v>
      </c>
      <c r="W1559">
        <f>SQRT(((O1559/2))^2+(ABS(G1559-$C$7))^2)</f>
        <v>0.11853816928676188</v>
      </c>
      <c r="X1559">
        <f>0</f>
        <v>0</v>
      </c>
      <c r="Y1559">
        <f>G1559-$C$7</f>
        <v>0.10794117647059909</v>
      </c>
      <c r="Z1559">
        <f t="shared" si="292"/>
        <v>1.8383311835398678E-7</v>
      </c>
      <c r="AA1559">
        <f>W1559/$C$5</f>
        <v>5.9269084643380934</v>
      </c>
      <c r="AB1559">
        <f>Y1559/$C$5</f>
        <v>5.3970588235299539</v>
      </c>
      <c r="AC1559">
        <f>$C$4/$C$5</f>
        <v>0</v>
      </c>
      <c r="AD1559">
        <f>IFERROR(ABS(((J1559*$C$5)/(4*Z1559))*((((1/(AA1559^3))-AA1559)*SIN(V1559))-(((4/(AA1559^5))-(5/(AA1559^3))+AA1559)*SIN(3*V1559))-(2*AC1559*((3/(AA1559^4))-(4/(AA1559^2))+1)*COS(2*V1559))+(2*AC1559*((1/(AA1559^2))-1)))),0)</f>
        <v>184541.88461543081</v>
      </c>
      <c r="AE1559">
        <f>IFERROR(ABS(((J1559*$C$5)/(4*Z1559))*((2*AC1559*((-(3/(AB1559^4)))+(2/(AB1559^2))+1)*SIN(2*X1559))-((1/(AB1559^3))*COS(X1559))+(((4/(AB1559^5))-((3/(AB1559^3))-AB1559))*COS(3*X1559)))),0)</f>
        <v>608168.31943821174</v>
      </c>
      <c r="AF1559">
        <f>MAX($C$8,AD1559)</f>
        <v>400000</v>
      </c>
      <c r="AG1559" s="11">
        <f>MAX(AE1559,$C$3,U1559)</f>
        <v>608168.31943821174</v>
      </c>
      <c r="AH1559" s="11">
        <f t="shared" si="293"/>
        <v>3.5335534522630489E-2</v>
      </c>
      <c r="AI1559" s="11">
        <f>(3*K1559)/($C$2*$C$3*2)</f>
        <v>-1.4999999999999999E-2</v>
      </c>
      <c r="AJ1559">
        <f t="shared" si="286"/>
        <v>0.45794000000000001</v>
      </c>
      <c r="AK1559">
        <f t="shared" si="287"/>
        <v>3.5335534522630489E-2</v>
      </c>
      <c r="AL1559">
        <f>0</f>
        <v>0</v>
      </c>
      <c r="AN1559">
        <f t="shared" si="288"/>
        <v>5.2811930470296313E-7</v>
      </c>
    </row>
    <row r="1560" spans="7:40" x14ac:dyDescent="0.25">
      <c r="G1560">
        <f>G1559+($C$6/1700)</f>
        <v>0.4582352941176579</v>
      </c>
      <c r="H1560" s="7">
        <f t="shared" si="289"/>
        <v>0.45823999999999998</v>
      </c>
      <c r="I1560" s="7">
        <f t="shared" si="294"/>
        <v>1560</v>
      </c>
      <c r="J1560" s="7">
        <f t="shared" si="295"/>
        <v>4.1320000000000396</v>
      </c>
      <c r="K1560" s="7">
        <v>-100</v>
      </c>
      <c r="L1560">
        <f>SQRT(ABS((6*J1560)/($C$2*$C$8)))</f>
        <v>3.5207953646868087E-2</v>
      </c>
      <c r="M1560">
        <f>(3*K1560)/($C$2*$C$3*2)</f>
        <v>-1.4999999999999999E-2</v>
      </c>
      <c r="N1560">
        <f t="shared" si="290"/>
        <v>3.5207953646868087E-2</v>
      </c>
      <c r="O1560">
        <f t="shared" si="291"/>
        <v>9.7979589711327184E-2</v>
      </c>
      <c r="P1560">
        <f t="shared" si="285"/>
        <v>-85208.019474510525</v>
      </c>
      <c r="Q1560">
        <f>0</f>
        <v>0</v>
      </c>
      <c r="R1560" s="12">
        <f>0</f>
        <v>0</v>
      </c>
      <c r="S1560">
        <f>0</f>
        <v>0</v>
      </c>
      <c r="T1560">
        <f>0</f>
        <v>0</v>
      </c>
      <c r="U1560">
        <f>IFERROR($C$3*S1560,0)</f>
        <v>0</v>
      </c>
      <c r="V1560">
        <f>ATAN((M1560/2)/ABS((G1560-$C$7)))</f>
        <v>-6.9182890483142134E-2</v>
      </c>
      <c r="W1560">
        <f>SQRT(((O1560/2))^2+(ABS(G1560-$C$7))^2)</f>
        <v>0.11880605579151224</v>
      </c>
      <c r="X1560">
        <f>0</f>
        <v>0</v>
      </c>
      <c r="Y1560">
        <f>G1560-$C$7</f>
        <v>0.10823529411765792</v>
      </c>
      <c r="Z1560">
        <f t="shared" si="292"/>
        <v>1.8184908058607541E-7</v>
      </c>
      <c r="AA1560">
        <f>W1560/$C$5</f>
        <v>5.940302789575612</v>
      </c>
      <c r="AB1560">
        <f>Y1560/$C$5</f>
        <v>5.4117647058828959</v>
      </c>
      <c r="AC1560">
        <f>$C$4/$C$5</f>
        <v>0</v>
      </c>
      <c r="AD1560">
        <f>IFERROR(ABS(((J1560*$C$5)/(4*Z1560))*((((1/(AA1560^3))-AA1560)*SIN(V1560))-(((4/(AA1560^5))-(5/(AA1560^3))+AA1560)*SIN(3*V1560))-(2*AC1560*((3/(AA1560^4))-(4/(AA1560^2))+1)*COS(2*V1560))+(2*AC1560*((1/(AA1560^2))-1)))),0)</f>
        <v>185137.20099589272</v>
      </c>
      <c r="AE1560">
        <f>IFERROR(ABS(((J1560*$C$5)/(4*Z1560))*((2*AC1560*((-(3/(AB1560^4)))+(2/(AB1560^2))+1)*SIN(2*X1560))-((1/(AB1560^3))*COS(X1560))+(((4/(AB1560^5))-((3/(AB1560^3))-AB1560))*COS(3*X1560)))),0)</f>
        <v>612065.00738343014</v>
      </c>
      <c r="AF1560">
        <f>MAX($C$8,AD1560)</f>
        <v>400000</v>
      </c>
      <c r="AG1560" s="11">
        <f>MAX(AE1560,$C$3,U1560)</f>
        <v>612065.00738343014</v>
      </c>
      <c r="AH1560" s="11">
        <f t="shared" si="293"/>
        <v>3.5207953646868087E-2</v>
      </c>
      <c r="AI1560" s="11">
        <f>(3*K1560)/($C$2*$C$3*2)</f>
        <v>-1.4999999999999999E-2</v>
      </c>
      <c r="AJ1560">
        <f t="shared" si="286"/>
        <v>0.45823999999999998</v>
      </c>
      <c r="AK1560">
        <f t="shared" si="287"/>
        <v>3.5207953646868087E-2</v>
      </c>
      <c r="AL1560">
        <f>0</f>
        <v>0</v>
      </c>
      <c r="AN1560">
        <f t="shared" si="288"/>
        <v>5.0872067483052504E-7</v>
      </c>
    </row>
    <row r="1561" spans="7:40" x14ac:dyDescent="0.25">
      <c r="G1561">
        <f>G1560+($C$6/1700)</f>
        <v>0.45852941176471673</v>
      </c>
      <c r="H1561" s="7">
        <f t="shared" si="289"/>
        <v>0.45852999999999999</v>
      </c>
      <c r="I1561" s="7">
        <f t="shared" si="294"/>
        <v>1561</v>
      </c>
      <c r="J1561" s="7">
        <f t="shared" si="295"/>
        <v>4.1030000000000388</v>
      </c>
      <c r="K1561" s="7">
        <v>-100</v>
      </c>
      <c r="L1561">
        <f>SQRT(ABS((6*J1561)/($C$2*$C$8)))</f>
        <v>3.5084184471069181E-2</v>
      </c>
      <c r="M1561">
        <f>(3*K1561)/($C$2*$C$3*2)</f>
        <v>-1.4999999999999999E-2</v>
      </c>
      <c r="N1561">
        <f t="shared" si="290"/>
        <v>3.5084184471069181E-2</v>
      </c>
      <c r="O1561">
        <f t="shared" si="291"/>
        <v>9.7979589711327184E-2</v>
      </c>
      <c r="P1561">
        <f t="shared" si="285"/>
        <v>-85508.614357954764</v>
      </c>
      <c r="Q1561">
        <f>0</f>
        <v>0</v>
      </c>
      <c r="R1561" s="12">
        <f>0</f>
        <v>0</v>
      </c>
      <c r="S1561">
        <f>0</f>
        <v>0</v>
      </c>
      <c r="T1561">
        <f>0</f>
        <v>0</v>
      </c>
      <c r="U1561">
        <f>IFERROR($C$3*S1561,0)</f>
        <v>0</v>
      </c>
      <c r="V1561">
        <f>ATAN((M1561/2)/ABS((G1561-$C$7)))</f>
        <v>-6.8995998228704059E-2</v>
      </c>
      <c r="W1561">
        <f>SQRT(((O1561/2))^2+(ABS(G1561-$C$7))^2)</f>
        <v>0.11907406610171437</v>
      </c>
      <c r="X1561">
        <f>0</f>
        <v>0</v>
      </c>
      <c r="Y1561">
        <f>G1561-$C$7</f>
        <v>0.10852941176471675</v>
      </c>
      <c r="Z1561">
        <f t="shared" si="292"/>
        <v>1.799380111059978E-7</v>
      </c>
      <c r="AA1561">
        <f>W1561/$C$5</f>
        <v>5.9537033050857184</v>
      </c>
      <c r="AB1561">
        <f>Y1561/$C$5</f>
        <v>5.4264705882358379</v>
      </c>
      <c r="AC1561">
        <f>$C$4/$C$5</f>
        <v>0</v>
      </c>
      <c r="AD1561">
        <f>IFERROR(ABS(((J1561*$C$5)/(4*Z1561))*((((1/(AA1561^3))-AA1561)*SIN(V1561))-(((4/(AA1561^5))-(5/(AA1561^3))+AA1561)*SIN(3*V1561))-(2*AC1561*((3/(AA1561^4))-(4/(AA1561^2))+1)*COS(2*V1561))+(2*AC1561*((1/(AA1561^2))-1)))),0)</f>
        <v>185717.20313103768</v>
      </c>
      <c r="AE1561">
        <f>IFERROR(ABS(((J1561*$C$5)/(4*Z1561))*((2*AC1561*((-(3/(AB1561^4)))+(2/(AB1561^2))+1)*SIN(2*X1561))-((1/(AB1561^3))*COS(X1561))+(((4/(AB1561^5))-((3/(AB1561^3))-AB1561))*COS(3*X1561)))),0)</f>
        <v>615922.88133848482</v>
      </c>
      <c r="AF1561">
        <f>MAX($C$8,AD1561)</f>
        <v>400000</v>
      </c>
      <c r="AG1561" s="11">
        <f>MAX(AE1561,$C$3,U1561)</f>
        <v>615922.88133848482</v>
      </c>
      <c r="AH1561" s="11">
        <f t="shared" si="293"/>
        <v>3.5084184471069181E-2</v>
      </c>
      <c r="AI1561" s="11">
        <f>(3*K1561)/($C$2*$C$3*2)</f>
        <v>-1.4999999999999999E-2</v>
      </c>
      <c r="AJ1561">
        <f t="shared" si="286"/>
        <v>0.45852999999999999</v>
      </c>
      <c r="AK1561">
        <f t="shared" si="287"/>
        <v>3.5084184471069181E-2</v>
      </c>
      <c r="AL1561">
        <f>0</f>
        <v>0</v>
      </c>
      <c r="AN1561">
        <f t="shared" si="288"/>
        <v>5.0691966819213519E-7</v>
      </c>
    </row>
    <row r="1562" spans="7:40" x14ac:dyDescent="0.25">
      <c r="G1562">
        <f>G1561+($C$6/1700)</f>
        <v>0.45882352941177557</v>
      </c>
      <c r="H1562" s="7">
        <f t="shared" si="289"/>
        <v>0.45882000000000001</v>
      </c>
      <c r="I1562" s="7">
        <f t="shared" si="294"/>
        <v>1562</v>
      </c>
      <c r="J1562" s="7">
        <f t="shared" si="295"/>
        <v>4.0740000000000371</v>
      </c>
      <c r="K1562" s="7">
        <v>-100</v>
      </c>
      <c r="L1562">
        <f>SQRT(ABS((6*J1562)/($C$2*$C$8)))</f>
        <v>3.4959977116697474E-2</v>
      </c>
      <c r="M1562">
        <f>(3*K1562)/($C$2*$C$3*2)</f>
        <v>-1.4999999999999999E-2</v>
      </c>
      <c r="N1562">
        <f t="shared" si="290"/>
        <v>3.4959977116697474E-2</v>
      </c>
      <c r="O1562">
        <f t="shared" si="291"/>
        <v>9.7979589711327184E-2</v>
      </c>
      <c r="P1562">
        <f t="shared" si="285"/>
        <v>-85812.413148495718</v>
      </c>
      <c r="Q1562">
        <f>0</f>
        <v>0</v>
      </c>
      <c r="R1562" s="12">
        <f>0</f>
        <v>0</v>
      </c>
      <c r="S1562">
        <f>0</f>
        <v>0</v>
      </c>
      <c r="T1562">
        <f>0</f>
        <v>0</v>
      </c>
      <c r="U1562">
        <f>IFERROR($C$3*S1562,0)</f>
        <v>0</v>
      </c>
      <c r="V1562">
        <f>ATAN((M1562/2)/ABS((G1562-$C$7)))</f>
        <v>-6.8810111414047526E-2</v>
      </c>
      <c r="W1562">
        <f>SQRT(((O1562/2))^2+(ABS(G1562-$C$7))^2)</f>
        <v>0.11934219938326757</v>
      </c>
      <c r="X1562">
        <f>0</f>
        <v>0</v>
      </c>
      <c r="Y1562">
        <f>G1562-$C$7</f>
        <v>0.10882352941177559</v>
      </c>
      <c r="Z1562">
        <f t="shared" si="292"/>
        <v>1.7803368346678348E-7</v>
      </c>
      <c r="AA1562">
        <f>W1562/$C$5</f>
        <v>5.9671099691633778</v>
      </c>
      <c r="AB1562">
        <f>Y1562/$C$5</f>
        <v>5.4411764705887791</v>
      </c>
      <c r="AC1562">
        <f>$C$4/$C$5</f>
        <v>0</v>
      </c>
      <c r="AD1562">
        <f>IFERROR(ABS(((J1562*$C$5)/(4*Z1562))*((((1/(AA1562^3))-AA1562)*SIN(V1562))-(((4/(AA1562^5))-(5/(AA1562^3))+AA1562)*SIN(3*V1562))-(2*AC1562*((3/(AA1562^4))-(4/(AA1562^2))+1)*COS(2*V1562))+(2*AC1562*((1/(AA1562^2))-1)))),0)</f>
        <v>186304.17875243601</v>
      </c>
      <c r="AE1562">
        <f>IFERROR(ABS(((J1562*$C$5)/(4*Z1562))*((2*AC1562*((-(3/(AB1562^4)))+(2/(AB1562^2))+1)*SIN(2*X1562))-((1/(AB1562^3))*COS(X1562))+(((4/(AB1562^5))-((3/(AB1562^3))-AB1562))*COS(3*X1562)))),0)</f>
        <v>619815.60860163509</v>
      </c>
      <c r="AF1562">
        <f>MAX($C$8,AD1562)</f>
        <v>400000</v>
      </c>
      <c r="AG1562" s="11">
        <f>MAX(AE1562,$C$3,U1562)</f>
        <v>619815.60860163509</v>
      </c>
      <c r="AH1562" s="11">
        <f t="shared" si="293"/>
        <v>3.4959977116697474E-2</v>
      </c>
      <c r="AI1562" s="11">
        <f>(3*K1562)/($C$2*$C$3*2)</f>
        <v>-1.4999999999999999E-2</v>
      </c>
      <c r="AJ1562">
        <f t="shared" si="286"/>
        <v>0.45882000000000001</v>
      </c>
      <c r="AK1562">
        <f t="shared" si="287"/>
        <v>3.4959977116697474E-2</v>
      </c>
      <c r="AL1562">
        <f>0</f>
        <v>0</v>
      </c>
      <c r="AN1562">
        <f t="shared" si="288"/>
        <v>5.2246530985314484E-7</v>
      </c>
    </row>
    <row r="1563" spans="7:40" x14ac:dyDescent="0.25">
      <c r="G1563">
        <f>G1562+($C$6/1700)</f>
        <v>0.4591176470588344</v>
      </c>
      <c r="H1563" s="7">
        <f t="shared" si="289"/>
        <v>0.45911999999999997</v>
      </c>
      <c r="I1563" s="7">
        <f t="shared" si="294"/>
        <v>1563</v>
      </c>
      <c r="J1563" s="7">
        <f t="shared" si="295"/>
        <v>4.0440000000000405</v>
      </c>
      <c r="K1563" s="7">
        <v>-100</v>
      </c>
      <c r="L1563">
        <f>SQRT(ABS((6*J1563)/($C$2*$C$8)))</f>
        <v>3.4831020656880159E-2</v>
      </c>
      <c r="M1563">
        <f>(3*K1563)/($C$2*$C$3*2)</f>
        <v>-1.4999999999999999E-2</v>
      </c>
      <c r="N1563">
        <f t="shared" si="290"/>
        <v>3.4831020656880159E-2</v>
      </c>
      <c r="O1563">
        <f t="shared" si="291"/>
        <v>9.7979589711327184E-2</v>
      </c>
      <c r="P1563">
        <f t="shared" si="285"/>
        <v>-86130.12031869388</v>
      </c>
      <c r="Q1563">
        <f>0</f>
        <v>0</v>
      </c>
      <c r="R1563" s="12">
        <f>0</f>
        <v>0</v>
      </c>
      <c r="S1563">
        <f>0</f>
        <v>0</v>
      </c>
      <c r="T1563">
        <f>0</f>
        <v>0</v>
      </c>
      <c r="U1563">
        <f>IFERROR($C$3*S1563,0)</f>
        <v>0</v>
      </c>
      <c r="V1563">
        <f>ATAN((M1563/2)/ABS((G1563-$C$7)))</f>
        <v>-6.8625221960109964E-2</v>
      </c>
      <c r="W1563">
        <f>SQRT(((O1563/2))^2+(ABS(G1563-$C$7))^2)</f>
        <v>0.11961045480916942</v>
      </c>
      <c r="X1563">
        <f>0</f>
        <v>0</v>
      </c>
      <c r="Y1563">
        <f>G1563-$C$7</f>
        <v>0.10911764705883442</v>
      </c>
      <c r="Z1563">
        <f t="shared" si="292"/>
        <v>1.7607080942053098E-7</v>
      </c>
      <c r="AA1563">
        <f>W1563/$C$5</f>
        <v>5.9805227404584711</v>
      </c>
      <c r="AB1563">
        <f>Y1563/$C$5</f>
        <v>5.4558823529417211</v>
      </c>
      <c r="AC1563">
        <f>$C$4/$C$5</f>
        <v>0</v>
      </c>
      <c r="AD1563">
        <f>IFERROR(ABS(((J1563*$C$5)/(4*Z1563))*((((1/(AA1563^3))-AA1563)*SIN(V1563))-(((4/(AA1563^5))-(5/(AA1563^3))+AA1563)*SIN(3*V1563))-(2*AC1563*((3/(AA1563^4))-(4/(AA1563^2))+1)*COS(2*V1563))+(2*AC1563*((1/(AA1563^2))-1)))),0)</f>
        <v>186921.35135903829</v>
      </c>
      <c r="AE1563">
        <f>IFERROR(ABS(((J1563*$C$5)/(4*Z1563))*((2*AC1563*((-(3/(AB1563^4)))+(2/(AB1563^2))+1)*SIN(2*X1563))-((1/(AB1563^3))*COS(X1563))+(((4/(AB1563^5))-((3/(AB1563^3))-AB1563))*COS(3*X1563)))),0)</f>
        <v>623820.91069860477</v>
      </c>
      <c r="AF1563">
        <f>MAX($C$8,AD1563)</f>
        <v>400000</v>
      </c>
      <c r="AG1563" s="11">
        <f>MAX(AE1563,$C$3,U1563)</f>
        <v>623820.91069860477</v>
      </c>
      <c r="AH1563" s="11">
        <f t="shared" si="293"/>
        <v>3.4831020656880159E-2</v>
      </c>
      <c r="AI1563" s="11">
        <f>(3*K1563)/($C$2*$C$3*2)</f>
        <v>-1.4999999999999999E-2</v>
      </c>
      <c r="AJ1563">
        <f t="shared" si="286"/>
        <v>0.45911999999999997</v>
      </c>
      <c r="AK1563">
        <f t="shared" si="287"/>
        <v>3.4831020656880159E-2</v>
      </c>
      <c r="AL1563">
        <f>0</f>
        <v>0</v>
      </c>
      <c r="AN1563">
        <f t="shared" si="288"/>
        <v>5.0323565553329423E-7</v>
      </c>
    </row>
    <row r="1564" spans="7:40" x14ac:dyDescent="0.25">
      <c r="G1564">
        <f>G1563+($C$6/1700)</f>
        <v>0.45941176470589323</v>
      </c>
      <c r="H1564" s="7">
        <f t="shared" si="289"/>
        <v>0.45940999999999999</v>
      </c>
      <c r="I1564" s="7">
        <f t="shared" si="294"/>
        <v>1564</v>
      </c>
      <c r="J1564" s="7">
        <f t="shared" si="295"/>
        <v>4.0150000000000396</v>
      </c>
      <c r="K1564" s="7">
        <v>-100</v>
      </c>
      <c r="L1564">
        <f>SQRT(ABS((6*J1564)/($C$2*$C$8)))</f>
        <v>3.4705907278156728E-2</v>
      </c>
      <c r="M1564">
        <f>(3*K1564)/($C$2*$C$3*2)</f>
        <v>-1.4999999999999999E-2</v>
      </c>
      <c r="N1564">
        <f t="shared" si="290"/>
        <v>3.4705907278156728E-2</v>
      </c>
      <c r="O1564">
        <f t="shared" si="291"/>
        <v>9.7979589711327184E-2</v>
      </c>
      <c r="P1564">
        <f t="shared" si="285"/>
        <v>-86440.615885819119</v>
      </c>
      <c r="Q1564">
        <f>0</f>
        <v>0</v>
      </c>
      <c r="R1564" s="12">
        <f>0</f>
        <v>0</v>
      </c>
      <c r="S1564">
        <f>0</f>
        <v>0</v>
      </c>
      <c r="T1564">
        <f>0</f>
        <v>0</v>
      </c>
      <c r="U1564">
        <f>IFERROR($C$3*S1564,0)</f>
        <v>0</v>
      </c>
      <c r="V1564">
        <f>ATAN((M1564/2)/ABS((G1564-$C$7)))</f>
        <v>-6.8441321874019259E-2</v>
      </c>
      <c r="W1564">
        <f>SQRT(((O1564/2))^2+(ABS(G1564-$C$7))^2)</f>
        <v>0.11987883155944486</v>
      </c>
      <c r="X1564">
        <f>0</f>
        <v>0</v>
      </c>
      <c r="Y1564">
        <f>G1564-$C$7</f>
        <v>0.10941176470589326</v>
      </c>
      <c r="Z1564">
        <f t="shared" si="292"/>
        <v>1.7418027215225083E-7</v>
      </c>
      <c r="AA1564">
        <f>W1564/$C$5</f>
        <v>5.9939415779722429</v>
      </c>
      <c r="AB1564">
        <f>Y1564/$C$5</f>
        <v>5.4705882352946622</v>
      </c>
      <c r="AC1564">
        <f>$C$4/$C$5</f>
        <v>0</v>
      </c>
      <c r="AD1564">
        <f>IFERROR(ABS(((J1564*$C$5)/(4*Z1564))*((((1/(AA1564^3))-AA1564)*SIN(V1564))-(((4/(AA1564^5))-(5/(AA1564^3))+AA1564)*SIN(3*V1564))-(2*AC1564*((3/(AA1564^4))-(4/(AA1564^2))+1)*COS(2*V1564))+(2*AC1564*((1/(AA1564^2))-1)))),0)</f>
        <v>187522.8692721554</v>
      </c>
      <c r="AE1564">
        <f>IFERROR(ABS(((J1564*$C$5)/(4*Z1564))*((2*AC1564*((-(3/(AB1564^4)))+(2/(AB1564^2))+1)*SIN(2*X1564))-((1/(AB1564^3))*COS(X1564))+(((4/(AB1564^5))-((3/(AB1564^3))-AB1564))*COS(3*X1564)))),0)</f>
        <v>627786.23009358591</v>
      </c>
      <c r="AF1564">
        <f>MAX($C$8,AD1564)</f>
        <v>400000</v>
      </c>
      <c r="AG1564" s="11">
        <f>MAX(AE1564,$C$3,U1564)</f>
        <v>627786.23009358591</v>
      </c>
      <c r="AH1564" s="11">
        <f t="shared" si="293"/>
        <v>3.4705907278156728E-2</v>
      </c>
      <c r="AI1564" s="11">
        <f>(3*K1564)/($C$2*$C$3*2)</f>
        <v>-1.4999999999999999E-2</v>
      </c>
      <c r="AJ1564">
        <f t="shared" si="286"/>
        <v>0.45940999999999999</v>
      </c>
      <c r="AK1564">
        <f t="shared" si="287"/>
        <v>3.4705907278156728E-2</v>
      </c>
      <c r="AL1564">
        <f>0</f>
        <v>0</v>
      </c>
      <c r="AN1564">
        <f t="shared" si="288"/>
        <v>5.186400485886554E-7</v>
      </c>
    </row>
    <row r="1565" spans="7:40" x14ac:dyDescent="0.25">
      <c r="G1565">
        <f>G1564+($C$6/1700)</f>
        <v>0.45970588235295207</v>
      </c>
      <c r="H1565" s="7">
        <f t="shared" si="289"/>
        <v>0.45971000000000001</v>
      </c>
      <c r="I1565" s="7">
        <f t="shared" si="294"/>
        <v>1565</v>
      </c>
      <c r="J1565" s="7">
        <f t="shared" si="295"/>
        <v>3.9850000000000376</v>
      </c>
      <c r="K1565" s="7">
        <v>-100</v>
      </c>
      <c r="L1565">
        <f>SQRT(ABS((6*J1565)/($C$2*$C$8)))</f>
        <v>3.45760032392411E-2</v>
      </c>
      <c r="M1565">
        <f>(3*K1565)/($C$2*$C$3*2)</f>
        <v>-1.4999999999999999E-2</v>
      </c>
      <c r="N1565">
        <f t="shared" si="290"/>
        <v>3.45760032392411E-2</v>
      </c>
      <c r="O1565">
        <f t="shared" si="291"/>
        <v>9.7979589711327184E-2</v>
      </c>
      <c r="P1565">
        <f t="shared" si="285"/>
        <v>-86765.378266601707</v>
      </c>
      <c r="Q1565">
        <f>0</f>
        <v>0</v>
      </c>
      <c r="R1565" s="12">
        <f>0</f>
        <v>0</v>
      </c>
      <c r="S1565">
        <f>0</f>
        <v>0</v>
      </c>
      <c r="T1565">
        <f>0</f>
        <v>0</v>
      </c>
      <c r="U1565">
        <f>IFERROR($C$3*S1565,0)</f>
        <v>0</v>
      </c>
      <c r="V1565">
        <f>ATAN((M1565/2)/ABS((G1565-$C$7)))</f>
        <v>-6.8258403247949101E-2</v>
      </c>
      <c r="W1565">
        <f>SQRT(((O1565/2))^2+(ABS(G1565-$C$7))^2)</f>
        <v>0.12014732882107602</v>
      </c>
      <c r="X1565">
        <f>0</f>
        <v>0</v>
      </c>
      <c r="Y1565">
        <f>G1565-$C$7</f>
        <v>0.10970588235295209</v>
      </c>
      <c r="Z1565">
        <f t="shared" si="292"/>
        <v>1.7223171613547131E-7</v>
      </c>
      <c r="AA1565">
        <f>W1565/$C$5</f>
        <v>6.0073664410538008</v>
      </c>
      <c r="AB1565">
        <f>Y1565/$C$5</f>
        <v>5.4852941176476042</v>
      </c>
      <c r="AC1565">
        <f>$C$4/$C$5</f>
        <v>0</v>
      </c>
      <c r="AD1565">
        <f>IFERROR(ABS(((J1565*$C$5)/(4*Z1565))*((((1/(AA1565^3))-AA1565)*SIN(V1565))-(((4/(AA1565^5))-(5/(AA1565^3))+AA1565)*SIN(3*V1565))-(2*AC1565*((3/(AA1565^4))-(4/(AA1565^2))+1)*COS(2*V1565))+(2*AC1565*((1/(AA1565^2))-1)))),0)</f>
        <v>188155.32837074462</v>
      </c>
      <c r="AE1565">
        <f>IFERROR(ABS(((J1565*$C$5)/(4*Z1565))*((2*AC1565*((-(3/(AB1565^4)))+(2/(AB1565^2))+1)*SIN(2*X1565))-((1/(AB1565^3))*COS(X1565))+(((4/(AB1565^5))-((3/(AB1565^3))-AB1565))*COS(3*X1565)))),0)</f>
        <v>631867.55391205708</v>
      </c>
      <c r="AF1565">
        <f>MAX($C$8,AD1565)</f>
        <v>400000</v>
      </c>
      <c r="AG1565" s="11">
        <f>MAX(AE1565,$C$3,U1565)</f>
        <v>631867.55391205708</v>
      </c>
      <c r="AH1565" s="11">
        <f t="shared" si="293"/>
        <v>3.45760032392411E-2</v>
      </c>
      <c r="AI1565" s="11">
        <f>(3*K1565)/($C$2*$C$3*2)</f>
        <v>-1.4999999999999999E-2</v>
      </c>
      <c r="AJ1565">
        <f t="shared" si="286"/>
        <v>0.45971000000000001</v>
      </c>
      <c r="AK1565">
        <f t="shared" si="287"/>
        <v>3.45760032392411E-2</v>
      </c>
      <c r="AL1565">
        <f>0</f>
        <v>0</v>
      </c>
      <c r="AN1565">
        <f t="shared" si="288"/>
        <v>4.9952447387492817E-7</v>
      </c>
    </row>
    <row r="1566" spans="7:40" x14ac:dyDescent="0.25">
      <c r="G1566">
        <f>G1565+($C$6/1700)</f>
        <v>0.4600000000000109</v>
      </c>
      <c r="H1566" s="7">
        <f t="shared" si="289"/>
        <v>0.46</v>
      </c>
      <c r="I1566" s="7">
        <f t="shared" si="294"/>
        <v>1566</v>
      </c>
      <c r="J1566" s="7">
        <f t="shared" si="295"/>
        <v>3.9560000000000364</v>
      </c>
      <c r="K1566" s="7">
        <v>-100</v>
      </c>
      <c r="L1566">
        <f>SQRT(ABS((6*J1566)/($C$2*$C$8)))</f>
        <v>3.4449963715510803E-2</v>
      </c>
      <c r="M1566">
        <f>(3*K1566)/($C$2*$C$3*2)</f>
        <v>-1.4999999999999999E-2</v>
      </c>
      <c r="N1566">
        <f t="shared" si="290"/>
        <v>3.4449963715510803E-2</v>
      </c>
      <c r="O1566">
        <f t="shared" si="291"/>
        <v>9.7979589711327184E-2</v>
      </c>
      <c r="P1566">
        <f t="shared" si="285"/>
        <v>-87082.820312210533</v>
      </c>
      <c r="Q1566">
        <f>0</f>
        <v>0</v>
      </c>
      <c r="R1566" s="12">
        <f>0</f>
        <v>0</v>
      </c>
      <c r="S1566">
        <f>0</f>
        <v>0</v>
      </c>
      <c r="T1566">
        <f>0</f>
        <v>0</v>
      </c>
      <c r="U1566">
        <f>IFERROR($C$3*S1566,0)</f>
        <v>0</v>
      </c>
      <c r="V1566">
        <f>ATAN((M1566/2)/ABS((G1566-$C$7)))</f>
        <v>-6.8076458257992731E-2</v>
      </c>
      <c r="W1566">
        <f>SQRT(((O1566/2))^2+(ABS(G1566-$C$7))^2)</f>
        <v>0.12041594578793294</v>
      </c>
      <c r="X1566">
        <f>0</f>
        <v>0</v>
      </c>
      <c r="Y1566">
        <f>G1566-$C$7</f>
        <v>0.11000000000001092</v>
      </c>
      <c r="Z1566">
        <f t="shared" si="292"/>
        <v>1.7035507057320248E-7</v>
      </c>
      <c r="AA1566">
        <f>W1566/$C$5</f>
        <v>6.020797289396647</v>
      </c>
      <c r="AB1566">
        <f>Y1566/$C$5</f>
        <v>5.5000000000005462</v>
      </c>
      <c r="AC1566">
        <f>$C$4/$C$5</f>
        <v>0</v>
      </c>
      <c r="AD1566">
        <f>IFERROR(ABS(((J1566*$C$5)/(4*Z1566))*((((1/(AA1566^3))-AA1566)*SIN(V1566))-(((4/(AA1566^5))-(5/(AA1566^3))+AA1566)*SIN(3*V1566))-(2*AC1566*((3/(AA1566^4))-(4/(AA1566^2))+1)*COS(2*V1566))+(2*AC1566*((1/(AA1566^2))-1)))),0)</f>
        <v>188771.89895798129</v>
      </c>
      <c r="AE1566">
        <f>IFERROR(ABS(((J1566*$C$5)/(4*Z1566))*((2*AC1566*((-(3/(AB1566^4)))+(2/(AB1566^2))+1)*SIN(2*X1566))-((1/(AB1566^3))*COS(X1566))+(((4/(AB1566^5))-((3/(AB1566^3))-AB1566))*COS(3*X1566)))),0)</f>
        <v>635908.09568247607</v>
      </c>
      <c r="AF1566">
        <f>MAX($C$8,AD1566)</f>
        <v>400000</v>
      </c>
      <c r="AG1566" s="11">
        <f>MAX(AE1566,$C$3,U1566)</f>
        <v>635908.09568247607</v>
      </c>
      <c r="AH1566" s="11">
        <f t="shared" si="293"/>
        <v>3.4449963715510803E-2</v>
      </c>
      <c r="AI1566" s="11">
        <f>(3*K1566)/($C$2*$C$3*2)</f>
        <v>-1.4999999999999999E-2</v>
      </c>
      <c r="AJ1566">
        <f t="shared" si="286"/>
        <v>0.46</v>
      </c>
      <c r="AK1566">
        <f t="shared" si="287"/>
        <v>3.4449963715510803E-2</v>
      </c>
      <c r="AL1566">
        <f>0</f>
        <v>0</v>
      </c>
      <c r="AN1566">
        <f t="shared" si="288"/>
        <v>4.9769018977666113E-7</v>
      </c>
    </row>
    <row r="1567" spans="7:40" x14ac:dyDescent="0.25">
      <c r="G1567">
        <f>G1566+($C$6/1700)</f>
        <v>0.46029411764706973</v>
      </c>
      <c r="H1567" s="7">
        <f t="shared" si="289"/>
        <v>0.46028999999999998</v>
      </c>
      <c r="I1567" s="7">
        <f t="shared" si="294"/>
        <v>1567</v>
      </c>
      <c r="J1567" s="7">
        <f t="shared" si="295"/>
        <v>3.9270000000000405</v>
      </c>
      <c r="K1567" s="7">
        <v>-100</v>
      </c>
      <c r="L1567">
        <f>SQRT(ABS((6*J1567)/($C$2*$C$8)))</f>
        <v>3.4323461363912761E-2</v>
      </c>
      <c r="M1567">
        <f>(3*K1567)/($C$2*$C$3*2)</f>
        <v>-1.4999999999999999E-2</v>
      </c>
      <c r="N1567">
        <f t="shared" si="290"/>
        <v>3.4323461363912761E-2</v>
      </c>
      <c r="O1567">
        <f t="shared" si="291"/>
        <v>9.7979589711327184E-2</v>
      </c>
      <c r="P1567">
        <f t="shared" si="285"/>
        <v>-87403.772253405681</v>
      </c>
      <c r="Q1567">
        <f>0</f>
        <v>0</v>
      </c>
      <c r="R1567" s="12">
        <f>0</f>
        <v>0</v>
      </c>
      <c r="S1567">
        <f>0</f>
        <v>0</v>
      </c>
      <c r="T1567">
        <f>0</f>
        <v>0</v>
      </c>
      <c r="U1567">
        <f>IFERROR($C$3*S1567,0)</f>
        <v>0</v>
      </c>
      <c r="V1567">
        <f>ATAN((M1567/2)/ABS((G1567-$C$7)))</f>
        <v>-6.7895479163054356E-2</v>
      </c>
      <c r="W1567">
        <f>SQRT(((O1567/2))^2+(ABS(G1567-$C$7))^2)</f>
        <v>0.12068468166070484</v>
      </c>
      <c r="X1567">
        <f>0</f>
        <v>0</v>
      </c>
      <c r="Y1567">
        <f>G1567-$C$7</f>
        <v>0.11029411764706976</v>
      </c>
      <c r="Z1567">
        <f t="shared" si="292"/>
        <v>1.6848529097010848E-7</v>
      </c>
      <c r="AA1567">
        <f>W1567/$C$5</f>
        <v>6.0342340830352414</v>
      </c>
      <c r="AB1567">
        <f>Y1567/$C$5</f>
        <v>5.5147058823534874</v>
      </c>
      <c r="AC1567">
        <f>$C$4/$C$5</f>
        <v>0</v>
      </c>
      <c r="AD1567">
        <f>IFERROR(ABS(((J1567*$C$5)/(4*Z1567))*((((1/(AA1567^3))-AA1567)*SIN(V1567))-(((4/(AA1567^5))-(5/(AA1567^3))+AA1567)*SIN(3*V1567))-(2*AC1567*((3/(AA1567^4))-(4/(AA1567^2))+1)*COS(2*V1567))+(2*AC1567*((1/(AA1567^2))-1)))),0)</f>
        <v>189396.06806255836</v>
      </c>
      <c r="AE1567">
        <f>IFERROR(ABS(((J1567*$C$5)/(4*Z1567))*((2*AC1567*((-(3/(AB1567^4)))+(2/(AB1567^2))+1)*SIN(2*X1567))-((1/(AB1567^3))*COS(X1567))+(((4/(AB1567^5))-((3/(AB1567^3))-AB1567))*COS(3*X1567)))),0)</f>
        <v>639986.72083221155</v>
      </c>
      <c r="AF1567">
        <f>MAX($C$8,AD1567)</f>
        <v>400000</v>
      </c>
      <c r="AG1567" s="11">
        <f>MAX(AE1567,$C$3,U1567)</f>
        <v>639986.72083221155</v>
      </c>
      <c r="AH1567" s="11">
        <f t="shared" si="293"/>
        <v>3.4323461363912761E-2</v>
      </c>
      <c r="AI1567" s="11">
        <f>(3*K1567)/($C$2*$C$3*2)</f>
        <v>-1.4999999999999999E-2</v>
      </c>
      <c r="AJ1567">
        <f t="shared" si="286"/>
        <v>0.46028999999999998</v>
      </c>
      <c r="AK1567">
        <f t="shared" si="287"/>
        <v>3.4323461363912761E-2</v>
      </c>
      <c r="AL1567">
        <f>0</f>
        <v>0</v>
      </c>
      <c r="AN1567">
        <f t="shared" si="288"/>
        <v>5.1288156527608016E-7</v>
      </c>
    </row>
    <row r="1568" spans="7:40" x14ac:dyDescent="0.25">
      <c r="G1568">
        <f>G1567+($C$6/1700)</f>
        <v>0.46058823529412857</v>
      </c>
      <c r="H1568" s="7">
        <f t="shared" si="289"/>
        <v>0.46059</v>
      </c>
      <c r="I1568" s="7">
        <f t="shared" si="294"/>
        <v>1568</v>
      </c>
      <c r="J1568" s="7">
        <f t="shared" si="295"/>
        <v>3.8970000000000384</v>
      </c>
      <c r="K1568" s="7">
        <v>-100</v>
      </c>
      <c r="L1568">
        <f>SQRT(ABS((6*J1568)/($C$2*$C$8)))</f>
        <v>3.4192104351736113E-2</v>
      </c>
      <c r="M1568">
        <f>(3*K1568)/($C$2*$C$3*2)</f>
        <v>-1.4999999999999999E-2</v>
      </c>
      <c r="N1568">
        <f t="shared" si="290"/>
        <v>3.4192104351736113E-2</v>
      </c>
      <c r="O1568">
        <f t="shared" si="291"/>
        <v>9.7979589711327184E-2</v>
      </c>
      <c r="P1568">
        <f t="shared" si="285"/>
        <v>-87739.554405275267</v>
      </c>
      <c r="Q1568">
        <f>0</f>
        <v>0</v>
      </c>
      <c r="R1568" s="12">
        <f>0</f>
        <v>0</v>
      </c>
      <c r="S1568">
        <f>0</f>
        <v>0</v>
      </c>
      <c r="T1568">
        <f>0</f>
        <v>0</v>
      </c>
      <c r="U1568">
        <f>IFERROR($C$3*S1568,0)</f>
        <v>0</v>
      </c>
      <c r="V1568">
        <f>ATAN((M1568/2)/ABS((G1568-$C$7)))</f>
        <v>-6.771545830375808E-2</v>
      </c>
      <c r="W1568">
        <f>SQRT(((O1568/2))^2+(ABS(G1568-$C$7))^2)</f>
        <v>0.12095353564683238</v>
      </c>
      <c r="X1568">
        <f>0</f>
        <v>0</v>
      </c>
      <c r="Y1568">
        <f>G1568-$C$7</f>
        <v>0.11058823529412859</v>
      </c>
      <c r="Z1568">
        <f t="shared" si="292"/>
        <v>1.6655828832339619E-7</v>
      </c>
      <c r="AA1568">
        <f>W1568/$C$5</f>
        <v>6.0476767823416191</v>
      </c>
      <c r="AB1568">
        <f>Y1568/$C$5</f>
        <v>5.5294117647064294</v>
      </c>
      <c r="AC1568">
        <f>$C$4/$C$5</f>
        <v>0</v>
      </c>
      <c r="AD1568">
        <f>IFERROR(ABS(((J1568*$C$5)/(4*Z1568))*((((1/(AA1568^3))-AA1568)*SIN(V1568))-(((4/(AA1568^5))-(5/(AA1568^3))+AA1568)*SIN(3*V1568))-(2*AC1568*((3/(AA1568^4))-(4/(AA1568^2))+1)*COS(2*V1568))+(2*AC1568*((1/(AA1568^2))-1)))),0)</f>
        <v>190052.34879186636</v>
      </c>
      <c r="AE1568">
        <f>IFERROR(ABS(((J1568*$C$5)/(4*Z1568))*((2*AC1568*((-(3/(AB1568^4)))+(2/(AB1568^2))+1)*SIN(2*X1568))-((1/(AB1568^3))*COS(X1568))+(((4/(AB1568^5))-((3/(AB1568^3))-AB1568))*COS(3*X1568)))),0)</f>
        <v>644186.75290552201</v>
      </c>
      <c r="AF1568">
        <f>MAX($C$8,AD1568)</f>
        <v>400000</v>
      </c>
      <c r="AG1568" s="11">
        <f>MAX(AE1568,$C$3,U1568)</f>
        <v>644186.75290552201</v>
      </c>
      <c r="AH1568" s="11">
        <f t="shared" si="293"/>
        <v>3.4192104351736113E-2</v>
      </c>
      <c r="AI1568" s="11">
        <f>(3*K1568)/($C$2*$C$3*2)</f>
        <v>-1.4999999999999999E-2</v>
      </c>
      <c r="AJ1568">
        <f t="shared" si="286"/>
        <v>0.46059</v>
      </c>
      <c r="AK1568">
        <f t="shared" si="287"/>
        <v>3.4192104351736113E-2</v>
      </c>
      <c r="AL1568">
        <f>0</f>
        <v>0</v>
      </c>
      <c r="AN1568">
        <f t="shared" si="288"/>
        <v>4.9393734420473145E-7</v>
      </c>
    </row>
    <row r="1569" spans="7:40" x14ac:dyDescent="0.25">
      <c r="G1569">
        <f>G1568+($C$6/1700)</f>
        <v>0.4608823529411874</v>
      </c>
      <c r="H1569" s="7">
        <f t="shared" si="289"/>
        <v>0.46088000000000001</v>
      </c>
      <c r="I1569" s="7">
        <f t="shared" si="294"/>
        <v>1569</v>
      </c>
      <c r="J1569" s="7">
        <f t="shared" si="295"/>
        <v>3.8680000000000372</v>
      </c>
      <c r="K1569" s="7">
        <v>-100</v>
      </c>
      <c r="L1569">
        <f>SQRT(ABS((6*J1569)/($C$2*$C$8)))</f>
        <v>3.4064644427911045E-2</v>
      </c>
      <c r="M1569">
        <f>(3*K1569)/($C$2*$C$3*2)</f>
        <v>-1.4999999999999999E-2</v>
      </c>
      <c r="N1569">
        <f t="shared" si="290"/>
        <v>3.4064644427911045E-2</v>
      </c>
      <c r="O1569">
        <f t="shared" si="291"/>
        <v>9.7979589711327184E-2</v>
      </c>
      <c r="P1569">
        <f t="shared" si="285"/>
        <v>-88067.850123864322</v>
      </c>
      <c r="Q1569">
        <f>0</f>
        <v>0</v>
      </c>
      <c r="R1569" s="12">
        <f>0</f>
        <v>0</v>
      </c>
      <c r="S1569">
        <f>0</f>
        <v>0</v>
      </c>
      <c r="T1569">
        <f>0</f>
        <v>0</v>
      </c>
      <c r="U1569">
        <f>IFERROR($C$3*S1569,0)</f>
        <v>0</v>
      </c>
      <c r="V1569">
        <f>ATAN((M1569/2)/ABS((G1569-$C$7)))</f>
        <v>-6.7536388101374106E-2</v>
      </c>
      <c r="W1569">
        <f>SQRT(((O1569/2))^2+(ABS(G1569-$C$7))^2)</f>
        <v>0.12122250696044055</v>
      </c>
      <c r="X1569">
        <f>0</f>
        <v>0</v>
      </c>
      <c r="Y1569">
        <f>G1569-$C$7</f>
        <v>0.11088235294118742</v>
      </c>
      <c r="Z1569">
        <f t="shared" si="292"/>
        <v>1.6470255580895147E-7</v>
      </c>
      <c r="AA1569">
        <f>W1569/$C$5</f>
        <v>6.0611253480220277</v>
      </c>
      <c r="AB1569">
        <f>Y1569/$C$5</f>
        <v>5.5441176470593714</v>
      </c>
      <c r="AC1569">
        <f>$C$4/$C$5</f>
        <v>0</v>
      </c>
      <c r="AD1569">
        <f>IFERROR(ABS(((J1569*$C$5)/(4*Z1569))*((((1/(AA1569^3))-AA1569)*SIN(V1569))-(((4/(AA1569^5))-(5/(AA1569^3))+AA1569)*SIN(3*V1569))-(2*AC1569*((3/(AA1569^4))-(4/(AA1569^2))+1)*COS(2*V1569))+(2*AC1569*((1/(AA1569^2))-1)))),0)</f>
        <v>190692.38406055121</v>
      </c>
      <c r="AE1569">
        <f>IFERROR(ABS(((J1569*$C$5)/(4*Z1569))*((2*AC1569*((-(3/(AB1569^4)))+(2/(AB1569^2))+1)*SIN(2*X1569))-((1/(AB1569^3))*COS(X1569))+(((4/(AB1569^5))-((3/(AB1569^3))-AB1569))*COS(3*X1569)))),0)</f>
        <v>648344.78278714686</v>
      </c>
      <c r="AF1569">
        <f>MAX($C$8,AD1569)</f>
        <v>400000</v>
      </c>
      <c r="AG1569" s="11">
        <f>MAX(AE1569,$C$3,U1569)</f>
        <v>648344.78278714686</v>
      </c>
      <c r="AH1569" s="11">
        <f t="shared" si="293"/>
        <v>3.4064644427911045E-2</v>
      </c>
      <c r="AI1569" s="11">
        <f>(3*K1569)/($C$2*$C$3*2)</f>
        <v>-1.4999999999999999E-2</v>
      </c>
      <c r="AJ1569">
        <f t="shared" si="286"/>
        <v>0.46088000000000001</v>
      </c>
      <c r="AK1569">
        <f t="shared" si="287"/>
        <v>3.4064644427911045E-2</v>
      </c>
      <c r="AL1569">
        <f>0</f>
        <v>0</v>
      </c>
      <c r="AN1569">
        <f t="shared" si="288"/>
        <v>5.0898428266494222E-7</v>
      </c>
    </row>
    <row r="1570" spans="7:40" x14ac:dyDescent="0.25">
      <c r="G1570">
        <f>G1569+($C$6/1700)</f>
        <v>0.46117647058824623</v>
      </c>
      <c r="H1570" s="7">
        <f t="shared" si="289"/>
        <v>0.46117999999999998</v>
      </c>
      <c r="I1570" s="7">
        <f t="shared" si="294"/>
        <v>1570</v>
      </c>
      <c r="J1570" s="7">
        <f t="shared" si="295"/>
        <v>3.8380000000000405</v>
      </c>
      <c r="K1570" s="7">
        <v>-100</v>
      </c>
      <c r="L1570">
        <f>SQRT(ABS((6*J1570)/($C$2*$C$8)))</f>
        <v>3.3932285510999881E-2</v>
      </c>
      <c r="M1570">
        <f>(3*K1570)/($C$2*$C$3*2)</f>
        <v>-1.4999999999999999E-2</v>
      </c>
      <c r="N1570">
        <f t="shared" si="290"/>
        <v>3.3932285510999881E-2</v>
      </c>
      <c r="O1570">
        <f t="shared" si="291"/>
        <v>9.7979589711327184E-2</v>
      </c>
      <c r="P1570">
        <f t="shared" si="285"/>
        <v>-88411.374442416651</v>
      </c>
      <c r="Q1570">
        <f>0</f>
        <v>0</v>
      </c>
      <c r="R1570" s="12">
        <f>0</f>
        <v>0</v>
      </c>
      <c r="S1570">
        <f>0</f>
        <v>0</v>
      </c>
      <c r="T1570">
        <f>0</f>
        <v>0</v>
      </c>
      <c r="U1570">
        <f>IFERROR($C$3*S1570,0)</f>
        <v>0</v>
      </c>
      <c r="V1570">
        <f>ATAN((M1570/2)/ABS((G1570-$C$7)))</f>
        <v>-6.7358261056761681E-2</v>
      </c>
      <c r="W1570">
        <f>SQRT(((O1570/2))^2+(ABS(G1570-$C$7))^2)</f>
        <v>0.12149159482227233</v>
      </c>
      <c r="X1570">
        <f>0</f>
        <v>0</v>
      </c>
      <c r="Y1570">
        <f>G1570-$C$7</f>
        <v>0.11117647058824626</v>
      </c>
      <c r="Z1570">
        <f t="shared" si="292"/>
        <v>1.6279013973902369E-7</v>
      </c>
      <c r="AA1570">
        <f>W1570/$C$5</f>
        <v>6.0745797411136166</v>
      </c>
      <c r="AB1570">
        <f>Y1570/$C$5</f>
        <v>5.5588235294123125</v>
      </c>
      <c r="AC1570">
        <f>$C$4/$C$5</f>
        <v>0</v>
      </c>
      <c r="AD1570">
        <f>IFERROR(ABS(((J1570*$C$5)/(4*Z1570))*((((1/(AA1570^3))-AA1570)*SIN(V1570))-(((4/(AA1570^5))-(5/(AA1570^3))+AA1570)*SIN(3*V1570))-(2*AC1570*((3/(AA1570^4))-(4/(AA1570^2))+1)*COS(2*V1570))+(2*AC1570*((1/(AA1570^2))-1)))),0)</f>
        <v>191365.35934462165</v>
      </c>
      <c r="AE1570">
        <f>IFERROR(ABS(((J1570*$C$5)/(4*Z1570))*((2*AC1570*((-(3/(AB1570^4)))+(2/(AB1570^2))+1)*SIN(2*X1570))-((1/(AB1570^3))*COS(X1570))+(((4/(AB1570^5))-((3/(AB1570^3))-AB1570))*COS(3*X1570)))),0)</f>
        <v>652628.04114841763</v>
      </c>
      <c r="AF1570">
        <f>MAX($C$8,AD1570)</f>
        <v>400000</v>
      </c>
      <c r="AG1570" s="11">
        <f>MAX(AE1570,$C$3,U1570)</f>
        <v>652628.04114841763</v>
      </c>
      <c r="AH1570" s="11">
        <f t="shared" si="293"/>
        <v>3.3932285510999881E-2</v>
      </c>
      <c r="AI1570" s="11">
        <f>(3*K1570)/($C$2*$C$3*2)</f>
        <v>-1.4999999999999999E-2</v>
      </c>
      <c r="AJ1570">
        <f t="shared" si="286"/>
        <v>0.46117999999999998</v>
      </c>
      <c r="AK1570">
        <f t="shared" si="287"/>
        <v>3.3932285510999881E-2</v>
      </c>
      <c r="AL1570">
        <f>0</f>
        <v>0</v>
      </c>
      <c r="AN1570">
        <f t="shared" si="288"/>
        <v>4.9015576605812058E-7</v>
      </c>
    </row>
    <row r="1571" spans="7:40" x14ac:dyDescent="0.25">
      <c r="G1571">
        <f>G1570+($C$6/1700)</f>
        <v>0.46147058823530507</v>
      </c>
      <c r="H1571" s="7">
        <f t="shared" si="289"/>
        <v>0.46146999999999999</v>
      </c>
      <c r="I1571" s="7">
        <f t="shared" si="294"/>
        <v>1571</v>
      </c>
      <c r="J1571" s="7">
        <f t="shared" si="295"/>
        <v>3.8090000000000392</v>
      </c>
      <c r="K1571" s="7">
        <v>-100</v>
      </c>
      <c r="L1571">
        <f>SQRT(ABS((6*J1571)/($C$2*$C$8)))</f>
        <v>3.3803845935041349E-2</v>
      </c>
      <c r="M1571">
        <f>(3*K1571)/($C$2*$C$3*2)</f>
        <v>-1.4999999999999999E-2</v>
      </c>
      <c r="N1571">
        <f t="shared" si="290"/>
        <v>3.3803845935041349E-2</v>
      </c>
      <c r="O1571">
        <f t="shared" si="291"/>
        <v>9.7979589711327184E-2</v>
      </c>
      <c r="P1571">
        <f t="shared" si="285"/>
        <v>-88747.298333003433</v>
      </c>
      <c r="Q1571">
        <f>0</f>
        <v>0</v>
      </c>
      <c r="R1571" s="12">
        <f>0</f>
        <v>0</v>
      </c>
      <c r="S1571">
        <f>0</f>
        <v>0</v>
      </c>
      <c r="T1571">
        <f>0</f>
        <v>0</v>
      </c>
      <c r="U1571">
        <f>IFERROR($C$3*S1571,0)</f>
        <v>0</v>
      </c>
      <c r="V1571">
        <f>ATAN((M1571/2)/ABS((G1571-$C$7)))</f>
        <v>-6.7181069749328678E-2</v>
      </c>
      <c r="W1571">
        <f>SQRT(((O1571/2))^2+(ABS(G1571-$C$7))^2)</f>
        <v>0.12176079845962304</v>
      </c>
      <c r="X1571">
        <f>0</f>
        <v>0</v>
      </c>
      <c r="Y1571">
        <f>G1571-$C$7</f>
        <v>0.11147058823530509</v>
      </c>
      <c r="Z1571">
        <f t="shared" si="292"/>
        <v>1.6094856145821723E-7</v>
      </c>
      <c r="AA1571">
        <f>W1571/$C$5</f>
        <v>6.0880399229811522</v>
      </c>
      <c r="AB1571">
        <f>Y1571/$C$5</f>
        <v>5.5735294117652545</v>
      </c>
      <c r="AC1571">
        <f>$C$4/$C$5</f>
        <v>0</v>
      </c>
      <c r="AD1571">
        <f>IFERROR(ABS(((J1571*$C$5)/(4*Z1571))*((((1/(AA1571^3))-AA1571)*SIN(V1571))-(((4/(AA1571^5))-(5/(AA1571^3))+AA1571)*SIN(3*V1571))-(2*AC1571*((3/(AA1571^4))-(4/(AA1571^2))+1)*COS(2*V1571))+(2*AC1571*((1/(AA1571^2))-1)))),0)</f>
        <v>192021.84421376907</v>
      </c>
      <c r="AE1571">
        <f>IFERROR(ABS(((J1571*$C$5)/(4*Z1571))*((2*AC1571*((-(3/(AB1571^4)))+(2/(AB1571^2))+1)*SIN(2*X1571))-((1/(AB1571^3))*COS(X1571))+(((4/(AB1571^5))-((3/(AB1571^3))-AB1571))*COS(3*X1571)))),0)</f>
        <v>656868.46430650214</v>
      </c>
      <c r="AF1571">
        <f>MAX($C$8,AD1571)</f>
        <v>400000</v>
      </c>
      <c r="AG1571" s="11">
        <f>MAX(AE1571,$C$3,U1571)</f>
        <v>656868.46430650214</v>
      </c>
      <c r="AH1571" s="11">
        <f t="shared" si="293"/>
        <v>3.3803845935041349E-2</v>
      </c>
      <c r="AI1571" s="11">
        <f>(3*K1571)/($C$2*$C$3*2)</f>
        <v>-1.4999999999999999E-2</v>
      </c>
      <c r="AJ1571">
        <f t="shared" si="286"/>
        <v>0.46146999999999999</v>
      </c>
      <c r="AK1571">
        <f t="shared" si="287"/>
        <v>3.3803845935041349E-2</v>
      </c>
      <c r="AL1571">
        <f>0</f>
        <v>0</v>
      </c>
      <c r="AN1571">
        <f t="shared" si="288"/>
        <v>4.8828628897402285E-7</v>
      </c>
    </row>
    <row r="1572" spans="7:40" x14ac:dyDescent="0.25">
      <c r="G1572">
        <f>G1571+($C$6/1700)</f>
        <v>0.4617647058823639</v>
      </c>
      <c r="H1572" s="7">
        <f t="shared" si="289"/>
        <v>0.46176</v>
      </c>
      <c r="I1572" s="7">
        <f t="shared" si="294"/>
        <v>1572</v>
      </c>
      <c r="J1572" s="7">
        <f t="shared" si="295"/>
        <v>3.780000000000038</v>
      </c>
      <c r="K1572" s="7">
        <v>-100</v>
      </c>
      <c r="L1572">
        <f>SQRT(ABS((6*J1572)/($C$2*$C$8)))</f>
        <v>3.3674916480965641E-2</v>
      </c>
      <c r="M1572">
        <f>(3*K1572)/($C$2*$C$3*2)</f>
        <v>-1.4999999999999999E-2</v>
      </c>
      <c r="N1572">
        <f t="shared" si="290"/>
        <v>3.3674916480965641E-2</v>
      </c>
      <c r="O1572">
        <f t="shared" si="291"/>
        <v>9.7979589711327184E-2</v>
      </c>
      <c r="P1572">
        <f t="shared" si="285"/>
        <v>-89087.080637474341</v>
      </c>
      <c r="Q1572">
        <f>0</f>
        <v>0</v>
      </c>
      <c r="R1572" s="12">
        <f>0</f>
        <v>0</v>
      </c>
      <c r="S1572">
        <f>0</f>
        <v>0</v>
      </c>
      <c r="T1572">
        <f>0</f>
        <v>0</v>
      </c>
      <c r="U1572">
        <f>IFERROR($C$3*S1572,0)</f>
        <v>0</v>
      </c>
      <c r="V1572">
        <f>ATAN((M1572/2)/ABS((G1572-$C$7)))</f>
        <v>-6.7004806836007444E-2</v>
      </c>
      <c r="W1572">
        <f>SQRT(((O1572/2))^2+(ABS(G1572-$C$7))^2)</f>
        <v>0.12203011710627552</v>
      </c>
      <c r="X1572">
        <f>0</f>
        <v>0</v>
      </c>
      <c r="Y1572">
        <f>G1572-$C$7</f>
        <v>0.11176470588236392</v>
      </c>
      <c r="Z1572">
        <f t="shared" si="292"/>
        <v>1.5911398037256425E-7</v>
      </c>
      <c r="AA1572">
        <f>W1572/$C$5</f>
        <v>6.1015058553137758</v>
      </c>
      <c r="AB1572">
        <f>Y1572/$C$5</f>
        <v>5.5882352941181956</v>
      </c>
      <c r="AC1572">
        <f>$C$4/$C$5</f>
        <v>0</v>
      </c>
      <c r="AD1572">
        <f>IFERROR(ABS(((J1572*$C$5)/(4*Z1572))*((((1/(AA1572^3))-AA1572)*SIN(V1572))-(((4/(AA1572^5))-(5/(AA1572^3))+AA1572)*SIN(3*V1572))-(2*AC1572*((3/(AA1572^4))-(4/(AA1572^2))+1)*COS(2*V1572))+(2*AC1572*((1/(AA1572^2))-1)))),0)</f>
        <v>192686.64219355662</v>
      </c>
      <c r="AE1572">
        <f>IFERROR(ABS(((J1572*$C$5)/(4*Z1572))*((2*AC1572*((-(3/(AB1572^4)))+(2/(AB1572^2))+1)*SIN(2*X1572))-((1/(AB1572^3))*COS(X1572))+(((4/(AB1572^5))-((3/(AB1572^3))-AB1572))*COS(3*X1572)))),0)</f>
        <v>661150.64079819026</v>
      </c>
      <c r="AF1572">
        <f>MAX($C$8,AD1572)</f>
        <v>400000</v>
      </c>
      <c r="AG1572" s="11">
        <f>MAX(AE1572,$C$3,U1572)</f>
        <v>661150.64079819026</v>
      </c>
      <c r="AH1572" s="11">
        <f t="shared" si="293"/>
        <v>3.3674916480965641E-2</v>
      </c>
      <c r="AI1572" s="11">
        <f>(3*K1572)/($C$2*$C$3*2)</f>
        <v>-1.4999999999999999E-2</v>
      </c>
      <c r="AJ1572">
        <f t="shared" si="286"/>
        <v>0.46176</v>
      </c>
      <c r="AK1572">
        <f t="shared" si="287"/>
        <v>3.3674916480965641E-2</v>
      </c>
      <c r="AL1572">
        <f>0</f>
        <v>0</v>
      </c>
      <c r="AN1572">
        <f t="shared" si="288"/>
        <v>5.0311529493749278E-7</v>
      </c>
    </row>
    <row r="1573" spans="7:40" x14ac:dyDescent="0.25">
      <c r="G1573">
        <f>G1572+($C$6/1700)</f>
        <v>0.46205882352942274</v>
      </c>
      <c r="H1573" s="7">
        <f t="shared" si="289"/>
        <v>0.46206000000000003</v>
      </c>
      <c r="I1573" s="7">
        <f t="shared" si="294"/>
        <v>1573</v>
      </c>
      <c r="J1573" s="7">
        <f t="shared" si="295"/>
        <v>3.7500000000000355</v>
      </c>
      <c r="K1573" s="7">
        <v>-100</v>
      </c>
      <c r="L1573">
        <f>SQRT(ABS((6*J1573)/($C$2*$C$8)))</f>
        <v>3.3541019662497007E-2</v>
      </c>
      <c r="M1573">
        <f>(3*K1573)/($C$2*$C$3*2)</f>
        <v>-1.4999999999999999E-2</v>
      </c>
      <c r="N1573">
        <f t="shared" si="290"/>
        <v>3.3541019662497007E-2</v>
      </c>
      <c r="O1573">
        <f t="shared" si="291"/>
        <v>9.7979589711327184E-2</v>
      </c>
      <c r="P1573">
        <f t="shared" si="285"/>
        <v>-89442.719099991155</v>
      </c>
      <c r="Q1573">
        <f>0</f>
        <v>0</v>
      </c>
      <c r="R1573" s="12">
        <f>0</f>
        <v>0</v>
      </c>
      <c r="S1573">
        <f>0</f>
        <v>0</v>
      </c>
      <c r="T1573">
        <f>0</f>
        <v>0</v>
      </c>
      <c r="U1573">
        <f>IFERROR($C$3*S1573,0)</f>
        <v>0</v>
      </c>
      <c r="V1573">
        <f>ATAN((M1573/2)/ABS((G1573-$C$7)))</f>
        <v>-6.6829465050246464E-2</v>
      </c>
      <c r="W1573">
        <f>SQRT(((O1573/2))^2+(ABS(G1573-$C$7))^2)</f>
        <v>0.12229955000243588</v>
      </c>
      <c r="X1573">
        <f>0</f>
        <v>0</v>
      </c>
      <c r="Y1573">
        <f>G1573-$C$7</f>
        <v>0.11205882352942276</v>
      </c>
      <c r="Z1573">
        <f t="shared" si="292"/>
        <v>1.5722352966795622E-7</v>
      </c>
      <c r="AA1573">
        <f>W1573/$C$5</f>
        <v>6.1149775001217934</v>
      </c>
      <c r="AB1573">
        <f>Y1573/$C$5</f>
        <v>5.6029411764711377</v>
      </c>
      <c r="AC1573">
        <f>$C$4/$C$5</f>
        <v>0</v>
      </c>
      <c r="AD1573">
        <f>IFERROR(ABS(((J1573*$C$5)/(4*Z1573))*((((1/(AA1573^3))-AA1573)*SIN(V1573))-(((4/(AA1573^5))-(5/(AA1573^3))+AA1573)*SIN(3*V1573))-(2*AC1573*((3/(AA1573^4))-(4/(AA1573^2))+1)*COS(2*V1573))+(2*AC1573*((1/(AA1573^2))-1)))),0)</f>
        <v>193385.68574866265</v>
      </c>
      <c r="AE1573">
        <f>IFERROR(ABS(((J1573*$C$5)/(4*Z1573))*((2*AC1573*((-(3/(AB1573^4)))+(2/(AB1573^2))+1)*SIN(2*X1573))-((1/(AB1573^3))*COS(X1573))+(((4/(AB1573^5))-((3/(AB1573^3))-AB1573))*COS(3*X1573)))),0)</f>
        <v>665564.07851322566</v>
      </c>
      <c r="AF1573">
        <f>MAX($C$8,AD1573)</f>
        <v>400000</v>
      </c>
      <c r="AG1573" s="11">
        <f>MAX(AE1573,$C$3,U1573)</f>
        <v>665564.07851322566</v>
      </c>
      <c r="AH1573" s="11">
        <f t="shared" si="293"/>
        <v>3.3541019662497007E-2</v>
      </c>
      <c r="AI1573" s="11">
        <f>(3*K1573)/($C$2*$C$3*2)</f>
        <v>-1.4999999999999999E-2</v>
      </c>
      <c r="AJ1573">
        <f t="shared" si="286"/>
        <v>0.46206000000000003</v>
      </c>
      <c r="AK1573">
        <f t="shared" si="287"/>
        <v>3.3541019662497007E-2</v>
      </c>
      <c r="AL1573">
        <f>0</f>
        <v>0</v>
      </c>
      <c r="AN1573">
        <f t="shared" si="288"/>
        <v>4.8446060211325021E-7</v>
      </c>
    </row>
    <row r="1574" spans="7:40" x14ac:dyDescent="0.25">
      <c r="G1574">
        <f>G1573+($C$6/1700)</f>
        <v>0.46235294117648157</v>
      </c>
      <c r="H1574" s="7">
        <f t="shared" si="289"/>
        <v>0.46234999999999998</v>
      </c>
      <c r="I1574" s="7">
        <f t="shared" si="294"/>
        <v>1574</v>
      </c>
      <c r="J1574" s="7">
        <f t="shared" si="295"/>
        <v>3.7210000000000401</v>
      </c>
      <c r="K1574" s="7">
        <v>-100</v>
      </c>
      <c r="L1574">
        <f>SQRT(ABS((6*J1574)/($C$2*$C$8)))</f>
        <v>3.3411076007815316E-2</v>
      </c>
      <c r="M1574">
        <f>(3*K1574)/($C$2*$C$3*2)</f>
        <v>-1.4999999999999999E-2</v>
      </c>
      <c r="N1574">
        <f t="shared" si="290"/>
        <v>3.3411076007815316E-2</v>
      </c>
      <c r="O1574">
        <f t="shared" si="291"/>
        <v>9.7979589711327184E-2</v>
      </c>
      <c r="P1574">
        <f t="shared" si="285"/>
        <v>-89790.583197567728</v>
      </c>
      <c r="Q1574">
        <f>0</f>
        <v>0</v>
      </c>
      <c r="R1574" s="12">
        <f>0</f>
        <v>0</v>
      </c>
      <c r="S1574">
        <f>0</f>
        <v>0</v>
      </c>
      <c r="T1574">
        <f>0</f>
        <v>0</v>
      </c>
      <c r="U1574">
        <f>IFERROR($C$3*S1574,0)</f>
        <v>0</v>
      </c>
      <c r="V1574">
        <f>ATAN((M1574/2)/ABS((G1574-$C$7)))</f>
        <v>-6.6655037201017911E-2</v>
      </c>
      <c r="W1574">
        <f>SQRT(((O1574/2))^2+(ABS(G1574-$C$7))^2)</f>
        <v>0.12256909639467012</v>
      </c>
      <c r="X1574">
        <f>0</f>
        <v>0</v>
      </c>
      <c r="Y1574">
        <f>G1574-$C$7</f>
        <v>0.11235294117648159</v>
      </c>
      <c r="Z1574">
        <f t="shared" si="292"/>
        <v>1.5540326728135266E-7</v>
      </c>
      <c r="AA1574">
        <f>W1574/$C$5</f>
        <v>6.1284548197335056</v>
      </c>
      <c r="AB1574">
        <f>Y1574/$C$5</f>
        <v>5.6176470588240797</v>
      </c>
      <c r="AC1574">
        <f>$C$4/$C$5</f>
        <v>0</v>
      </c>
      <c r="AD1574">
        <f>IFERROR(ABS(((J1574*$C$5)/(4*Z1574))*((((1/(AA1574^3))-AA1574)*SIN(V1574))-(((4/(AA1574^5))-(5/(AA1574^3))+AA1574)*SIN(3*V1574))-(2*AC1574*((3/(AA1574^4))-(4/(AA1574^2))+1)*COS(2*V1574))+(2*AC1574*((1/(AA1574^2))-1)))),0)</f>
        <v>194067.86531823041</v>
      </c>
      <c r="AE1574">
        <f>IFERROR(ABS(((J1574*$C$5)/(4*Z1574))*((2*AC1574*((-(3/(AB1574^4)))+(2/(AB1574^2))+1)*SIN(2*X1574))-((1/(AB1574^3))*COS(X1574))+(((4/(AB1574^5))-((3/(AB1574^3))-AB1574))*COS(3*X1574)))),0)</f>
        <v>669933.41225111461</v>
      </c>
      <c r="AF1574">
        <f>MAX($C$8,AD1574)</f>
        <v>400000</v>
      </c>
      <c r="AG1574" s="11">
        <f>MAX(AE1574,$C$3,U1574)</f>
        <v>669933.41225111461</v>
      </c>
      <c r="AH1574" s="11">
        <f t="shared" si="293"/>
        <v>3.3411076007815316E-2</v>
      </c>
      <c r="AI1574" s="11">
        <f>(3*K1574)/($C$2*$C$3*2)</f>
        <v>-1.4999999999999999E-2</v>
      </c>
      <c r="AJ1574">
        <f t="shared" si="286"/>
        <v>0.46234999999999998</v>
      </c>
      <c r="AK1574">
        <f t="shared" si="287"/>
        <v>3.3411076007815316E-2</v>
      </c>
      <c r="AL1574">
        <f>0</f>
        <v>0</v>
      </c>
      <c r="AN1574">
        <f t="shared" si="288"/>
        <v>4.9914176343002984E-7</v>
      </c>
    </row>
    <row r="1575" spans="7:40" x14ac:dyDescent="0.25">
      <c r="G1575">
        <f>G1574+($C$6/1700)</f>
        <v>0.4626470588235404</v>
      </c>
      <c r="H1575" s="7">
        <f t="shared" si="289"/>
        <v>0.46265000000000001</v>
      </c>
      <c r="I1575" s="7">
        <f t="shared" si="294"/>
        <v>1575</v>
      </c>
      <c r="J1575" s="7">
        <f t="shared" si="295"/>
        <v>3.691000000000038</v>
      </c>
      <c r="K1575" s="7">
        <v>-100</v>
      </c>
      <c r="L1575">
        <f>SQRT(ABS((6*J1575)/($C$2*$C$8)))</f>
        <v>3.3276117561999496E-2</v>
      </c>
      <c r="M1575">
        <f>(3*K1575)/($C$2*$C$3*2)</f>
        <v>-1.4999999999999999E-2</v>
      </c>
      <c r="N1575">
        <f t="shared" si="290"/>
        <v>3.3276117561999496E-2</v>
      </c>
      <c r="O1575">
        <f t="shared" si="291"/>
        <v>9.7979589711327184E-2</v>
      </c>
      <c r="P1575">
        <f t="shared" si="285"/>
        <v>-90154.748203736541</v>
      </c>
      <c r="Q1575">
        <f>0</f>
        <v>0</v>
      </c>
      <c r="R1575" s="12">
        <f>0</f>
        <v>0</v>
      </c>
      <c r="S1575">
        <f>0</f>
        <v>0</v>
      </c>
      <c r="T1575">
        <f>0</f>
        <v>0</v>
      </c>
      <c r="U1575">
        <f>IFERROR($C$3*S1575,0)</f>
        <v>0</v>
      </c>
      <c r="V1575">
        <f>ATAN((M1575/2)/ABS((G1575-$C$7)))</f>
        <v>-6.6481516171840421E-2</v>
      </c>
      <c r="W1575">
        <f>SQRT(((O1575/2))^2+(ABS(G1575-$C$7))^2)</f>
        <v>0.1228387555358413</v>
      </c>
      <c r="X1575">
        <f>0</f>
        <v>0</v>
      </c>
      <c r="Y1575">
        <f>G1575-$C$7</f>
        <v>0.11264705882354042</v>
      </c>
      <c r="Z1575">
        <f t="shared" si="292"/>
        <v>1.5352768740167673E-7</v>
      </c>
      <c r="AA1575">
        <f>W1575/$C$5</f>
        <v>6.1419377767920649</v>
      </c>
      <c r="AB1575">
        <f>Y1575/$C$5</f>
        <v>5.6323529411770208</v>
      </c>
      <c r="AC1575">
        <f>$C$4/$C$5</f>
        <v>0</v>
      </c>
      <c r="AD1575">
        <f>IFERROR(ABS(((J1575*$C$5)/(4*Z1575))*((((1/(AA1575^3))-AA1575)*SIN(V1575))-(((4/(AA1575^5))-(5/(AA1575^3))+AA1575)*SIN(3*V1575))-(2*AC1575*((3/(AA1575^4))-(4/(AA1575^2))+1)*COS(2*V1575))+(2*AC1575*((1/(AA1575^2))-1)))),0)</f>
        <v>194785.21644314902</v>
      </c>
      <c r="AE1575">
        <f>IFERROR(ABS(((J1575*$C$5)/(4*Z1575))*((2*AC1575*((-(3/(AB1575^4)))+(2/(AB1575^2))+1)*SIN(2*X1575))-((1/(AB1575^3))*COS(X1575))+(((4/(AB1575^5))-((3/(AB1575^3))-AB1575))*COS(3*X1575)))),0)</f>
        <v>674438.28427180822</v>
      </c>
      <c r="AF1575">
        <f>MAX($C$8,AD1575)</f>
        <v>400000</v>
      </c>
      <c r="AG1575" s="11">
        <f>MAX(AE1575,$C$3,U1575)</f>
        <v>674438.28427180822</v>
      </c>
      <c r="AH1575" s="11">
        <f t="shared" si="293"/>
        <v>3.3276117561999496E-2</v>
      </c>
      <c r="AI1575" s="11">
        <f>(3*K1575)/($C$2*$C$3*2)</f>
        <v>-1.4999999999999999E-2</v>
      </c>
      <c r="AJ1575">
        <f t="shared" si="286"/>
        <v>0.46265000000000001</v>
      </c>
      <c r="AK1575">
        <f t="shared" si="287"/>
        <v>3.3276117561999496E-2</v>
      </c>
      <c r="AL1575">
        <f>0</f>
        <v>0</v>
      </c>
      <c r="AN1575">
        <f t="shared" si="288"/>
        <v>4.8060446315033542E-7</v>
      </c>
    </row>
    <row r="1576" spans="7:40" x14ac:dyDescent="0.25">
      <c r="G1576">
        <f>G1575+($C$6/1700)</f>
        <v>0.46294117647059924</v>
      </c>
      <c r="H1576" s="7">
        <f t="shared" si="289"/>
        <v>0.46294000000000002</v>
      </c>
      <c r="I1576" s="7">
        <f t="shared" si="294"/>
        <v>1576</v>
      </c>
      <c r="J1576" s="7">
        <f t="shared" si="295"/>
        <v>3.6620000000000368</v>
      </c>
      <c r="K1576" s="7">
        <v>-100</v>
      </c>
      <c r="L1576">
        <f>SQRT(ABS((6*J1576)/($C$2*$C$8)))</f>
        <v>3.314513538967688E-2</v>
      </c>
      <c r="M1576">
        <f>(3*K1576)/($C$2*$C$3*2)</f>
        <v>-1.4999999999999999E-2</v>
      </c>
      <c r="N1576">
        <f t="shared" si="290"/>
        <v>3.314513538967688E-2</v>
      </c>
      <c r="O1576">
        <f t="shared" si="291"/>
        <v>9.7979589711327184E-2</v>
      </c>
      <c r="P1576">
        <f t="shared" si="285"/>
        <v>-90511.019633196498</v>
      </c>
      <c r="Q1576">
        <f>0</f>
        <v>0</v>
      </c>
      <c r="R1576" s="12">
        <f>0</f>
        <v>0</v>
      </c>
      <c r="S1576">
        <f>0</f>
        <v>0</v>
      </c>
      <c r="T1576">
        <f>0</f>
        <v>0</v>
      </c>
      <c r="U1576">
        <f>IFERROR($C$3*S1576,0)</f>
        <v>0</v>
      </c>
      <c r="V1576">
        <f>ATAN((M1576/2)/ABS((G1576-$C$7)))</f>
        <v>-6.6308894919817035E-2</v>
      </c>
      <c r="W1576">
        <f>SQRT(((O1576/2))^2+(ABS(G1576-$C$7))^2)</f>
        <v>0.12310852668504747</v>
      </c>
      <c r="X1576">
        <f>0</f>
        <v>0</v>
      </c>
      <c r="Y1576">
        <f>G1576-$C$7</f>
        <v>0.11294117647059926</v>
      </c>
      <c r="Z1576">
        <f t="shared" si="292"/>
        <v>1.517218572462474E-7</v>
      </c>
      <c r="AA1576">
        <f>W1576/$C$5</f>
        <v>6.1554263342523736</v>
      </c>
      <c r="AB1576">
        <f>Y1576/$C$5</f>
        <v>5.6470588235299628</v>
      </c>
      <c r="AC1576">
        <f>$C$4/$C$5</f>
        <v>0</v>
      </c>
      <c r="AD1576">
        <f>IFERROR(ABS(((J1576*$C$5)/(4*Z1576))*((((1/(AA1576^3))-AA1576)*SIN(V1576))-(((4/(AA1576^5))-(5/(AA1576^3))+AA1576)*SIN(3*V1576))-(2*AC1576*((3/(AA1576^4))-(4/(AA1576^2))+1)*COS(2*V1576))+(2*AC1576*((1/(AA1576^2))-1)))),0)</f>
        <v>195485.44753671458</v>
      </c>
      <c r="AE1576">
        <f>IFERROR(ABS(((J1576*$C$5)/(4*Z1576))*((2*AC1576*((-(3/(AB1576^4)))+(2/(AB1576^2))+1)*SIN(2*X1576))-((1/(AB1576^3))*COS(X1576))+(((4/(AB1576^5))-((3/(AB1576^3))-AB1576))*COS(3*X1576)))),0)</f>
        <v>678898.18827931804</v>
      </c>
      <c r="AF1576">
        <f>MAX($C$8,AD1576)</f>
        <v>400000</v>
      </c>
      <c r="AG1576" s="11">
        <f>MAX(AE1576,$C$3,U1576)</f>
        <v>678898.18827931804</v>
      </c>
      <c r="AH1576" s="11">
        <f t="shared" si="293"/>
        <v>3.314513538967688E-2</v>
      </c>
      <c r="AI1576" s="11">
        <f>(3*K1576)/($C$2*$C$3*2)</f>
        <v>-1.4999999999999999E-2</v>
      </c>
      <c r="AJ1576">
        <f t="shared" si="286"/>
        <v>0.46294000000000002</v>
      </c>
      <c r="AK1576">
        <f t="shared" si="287"/>
        <v>3.314513538967688E-2</v>
      </c>
      <c r="AL1576">
        <f>0</f>
        <v>0</v>
      </c>
      <c r="AN1576">
        <f t="shared" si="288"/>
        <v>4.9513634485861437E-7</v>
      </c>
    </row>
    <row r="1577" spans="7:40" x14ac:dyDescent="0.25">
      <c r="G1577">
        <f>G1576+($C$6/1700)</f>
        <v>0.46323529411765807</v>
      </c>
      <c r="H1577" s="7">
        <f t="shared" si="289"/>
        <v>0.46323999999999999</v>
      </c>
      <c r="I1577" s="7">
        <f t="shared" si="294"/>
        <v>1577</v>
      </c>
      <c r="J1577" s="7">
        <f t="shared" si="295"/>
        <v>3.6320000000000401</v>
      </c>
      <c r="K1577" s="7">
        <v>-100</v>
      </c>
      <c r="L1577">
        <f>SQRT(ABS((6*J1577)/($C$2*$C$8)))</f>
        <v>3.300908965724459E-2</v>
      </c>
      <c r="M1577">
        <f>(3*K1577)/($C$2*$C$3*2)</f>
        <v>-1.4999999999999999E-2</v>
      </c>
      <c r="N1577">
        <f t="shared" si="290"/>
        <v>3.300908965724459E-2</v>
      </c>
      <c r="O1577">
        <f t="shared" si="291"/>
        <v>9.7979589711327184E-2</v>
      </c>
      <c r="P1577">
        <f t="shared" si="285"/>
        <v>-90884.057426333238</v>
      </c>
      <c r="Q1577">
        <f>0</f>
        <v>0</v>
      </c>
      <c r="R1577" s="12">
        <f>0</f>
        <v>0</v>
      </c>
      <c r="S1577">
        <f>0</f>
        <v>0</v>
      </c>
      <c r="T1577">
        <f>0</f>
        <v>0</v>
      </c>
      <c r="U1577">
        <f>IFERROR($C$3*S1577,0)</f>
        <v>0</v>
      </c>
      <c r="V1577">
        <f>ATAN((M1577/2)/ABS((G1577-$C$7)))</f>
        <v>-6.6137166474687967E-2</v>
      </c>
      <c r="W1577">
        <f>SQRT(((O1577/2))^2+(ABS(G1577-$C$7))^2)</f>
        <v>0.12337840910756037</v>
      </c>
      <c r="X1577">
        <f>0</f>
        <v>0</v>
      </c>
      <c r="Y1577">
        <f>G1577-$C$7</f>
        <v>0.11323529411765809</v>
      </c>
      <c r="Z1577">
        <f t="shared" si="292"/>
        <v>1.4986126704389207E-7</v>
      </c>
      <c r="AA1577">
        <f>W1577/$C$5</f>
        <v>6.1689204553780188</v>
      </c>
      <c r="AB1577">
        <f>Y1577/$C$5</f>
        <v>5.6617647058829048</v>
      </c>
      <c r="AC1577">
        <f>$C$4/$C$5</f>
        <v>0</v>
      </c>
      <c r="AD1577">
        <f>IFERROR(ABS(((J1577*$C$5)/(4*Z1577))*((((1/(AA1577^3))-AA1577)*SIN(V1577))-(((4/(AA1577^5))-(5/(AA1577^3))+AA1577)*SIN(3*V1577))-(2*AC1577*((3/(AA1577^4))-(4/(AA1577^2))+1)*COS(2*V1577))+(2*AC1577*((1/(AA1577^2))-1)))),0)</f>
        <v>196221.81972216189</v>
      </c>
      <c r="AE1577">
        <f>IFERROR(ABS(((J1577*$C$5)/(4*Z1577))*((2*AC1577*((-(3/(AB1577^4)))+(2/(AB1577^2))+1)*SIN(2*X1577))-((1/(AB1577^3))*COS(X1577))+(((4/(AB1577^5))-((3/(AB1577^3))-AB1577))*COS(3*X1577)))),0)</f>
        <v>683498.11119800853</v>
      </c>
      <c r="AF1577">
        <f>MAX($C$8,AD1577)</f>
        <v>400000</v>
      </c>
      <c r="AG1577" s="11">
        <f>MAX(AE1577,$C$3,U1577)</f>
        <v>683498.11119800853</v>
      </c>
      <c r="AH1577" s="11">
        <f t="shared" si="293"/>
        <v>3.300908965724459E-2</v>
      </c>
      <c r="AI1577" s="11">
        <f>(3*K1577)/($C$2*$C$3*2)</f>
        <v>-1.4999999999999999E-2</v>
      </c>
      <c r="AJ1577">
        <f t="shared" si="286"/>
        <v>0.46323999999999999</v>
      </c>
      <c r="AK1577">
        <f t="shared" si="287"/>
        <v>3.300908965724459E-2</v>
      </c>
      <c r="AL1577">
        <f>0</f>
        <v>0</v>
      </c>
      <c r="AN1577">
        <f t="shared" si="288"/>
        <v>4.7671713310937548E-7</v>
      </c>
    </row>
    <row r="1578" spans="7:40" x14ac:dyDescent="0.25">
      <c r="G1578">
        <f>G1577+($C$6/1700)</f>
        <v>0.4635294117647169</v>
      </c>
      <c r="H1578" s="7">
        <f t="shared" si="289"/>
        <v>0.46353</v>
      </c>
      <c r="I1578" s="7">
        <f t="shared" si="294"/>
        <v>1578</v>
      </c>
      <c r="J1578" s="7">
        <f t="shared" si="295"/>
        <v>3.6030000000000388</v>
      </c>
      <c r="K1578" s="7">
        <v>-100</v>
      </c>
      <c r="L1578">
        <f>SQRT(ABS((6*J1578)/($C$2*$C$8)))</f>
        <v>3.2877043662714135E-2</v>
      </c>
      <c r="M1578">
        <f>(3*K1578)/($C$2*$C$3*2)</f>
        <v>-1.4999999999999999E-2</v>
      </c>
      <c r="N1578">
        <f t="shared" si="290"/>
        <v>3.2877043662714135E-2</v>
      </c>
      <c r="O1578">
        <f t="shared" si="291"/>
        <v>9.7979589711327184E-2</v>
      </c>
      <c r="P1578">
        <f t="shared" si="285"/>
        <v>-91249.080384995221</v>
      </c>
      <c r="Q1578">
        <f>0</f>
        <v>0</v>
      </c>
      <c r="R1578" s="12">
        <f>0</f>
        <v>0</v>
      </c>
      <c r="S1578">
        <f>0</f>
        <v>0</v>
      </c>
      <c r="T1578">
        <f>0</f>
        <v>0</v>
      </c>
      <c r="U1578">
        <f>IFERROR($C$3*S1578,0)</f>
        <v>0</v>
      </c>
      <c r="V1578">
        <f>ATAN((M1578/2)/ABS((G1578-$C$7)))</f>
        <v>-6.5966323937898003E-2</v>
      </c>
      <c r="W1578">
        <f>SQRT(((O1578/2))^2+(ABS(G1578-$C$7))^2)</f>
        <v>0.12364840207476459</v>
      </c>
      <c r="X1578">
        <f>0</f>
        <v>0</v>
      </c>
      <c r="Y1578">
        <f>G1578-$C$7</f>
        <v>0.11352941176471693</v>
      </c>
      <c r="Z1578">
        <f t="shared" si="292"/>
        <v>1.4806998539595037E-7</v>
      </c>
      <c r="AA1578">
        <f>W1578/$C$5</f>
        <v>6.1824201037382291</v>
      </c>
      <c r="AB1578">
        <f>Y1578/$C$5</f>
        <v>5.6764705882358459</v>
      </c>
      <c r="AC1578">
        <f>$C$4/$C$5</f>
        <v>0</v>
      </c>
      <c r="AD1578">
        <f>IFERROR(ABS(((J1578*$C$5)/(4*Z1578))*((((1/(AA1578^3))-AA1578)*SIN(V1578))-(((4/(AA1578^5))-(5/(AA1578^3))+AA1578)*SIN(3*V1578))-(2*AC1578*((3/(AA1578^4))-(4/(AA1578^2))+1)*COS(2*V1578))+(2*AC1578*((1/(AA1578^2))-1)))),0)</f>
        <v>196940.81146329825</v>
      </c>
      <c r="AE1578">
        <f>IFERROR(ABS(((J1578*$C$5)/(4*Z1578))*((2*AC1578*((-(3/(AB1578^4)))+(2/(AB1578^2))+1)*SIN(2*X1578))-((1/(AB1578^3))*COS(X1578))+(((4/(AB1578^5))-((3/(AB1578^3))-AB1578))*COS(3*X1578)))),0)</f>
        <v>688052.19080245111</v>
      </c>
      <c r="AF1578">
        <f>MAX($C$8,AD1578)</f>
        <v>400000</v>
      </c>
      <c r="AG1578" s="11">
        <f>MAX(AE1578,$C$3,U1578)</f>
        <v>688052.19080245111</v>
      </c>
      <c r="AH1578" s="11">
        <f t="shared" si="293"/>
        <v>3.2877043662714135E-2</v>
      </c>
      <c r="AI1578" s="11">
        <f>(3*K1578)/($C$2*$C$3*2)</f>
        <v>-1.4999999999999999E-2</v>
      </c>
      <c r="AJ1578">
        <f t="shared" si="286"/>
        <v>0.46353</v>
      </c>
      <c r="AK1578">
        <f t="shared" si="287"/>
        <v>3.2877043662714135E-2</v>
      </c>
      <c r="AL1578">
        <f>0</f>
        <v>0</v>
      </c>
      <c r="AN1578">
        <f t="shared" si="288"/>
        <v>4.747947451267987E-7</v>
      </c>
    </row>
    <row r="1579" spans="7:40" x14ac:dyDescent="0.25">
      <c r="G1579">
        <f>G1578+($C$6/1700)</f>
        <v>0.46382352941177574</v>
      </c>
      <c r="H1579" s="7">
        <f t="shared" si="289"/>
        <v>0.46382000000000001</v>
      </c>
      <c r="I1579" s="7">
        <f t="shared" si="294"/>
        <v>1579</v>
      </c>
      <c r="J1579" s="7">
        <f t="shared" si="295"/>
        <v>3.5740000000000376</v>
      </c>
      <c r="K1579" s="7">
        <v>-100</v>
      </c>
      <c r="L1579">
        <f>SQRT(ABS((6*J1579)/($C$2*$C$8)))</f>
        <v>3.2744465181157124E-2</v>
      </c>
      <c r="M1579">
        <f>(3*K1579)/($C$2*$C$3*2)</f>
        <v>-1.4999999999999999E-2</v>
      </c>
      <c r="N1579">
        <f t="shared" si="290"/>
        <v>3.2744465181157124E-2</v>
      </c>
      <c r="O1579">
        <f t="shared" si="291"/>
        <v>9.7979589711327184E-2</v>
      </c>
      <c r="P1579">
        <f t="shared" si="285"/>
        <v>-91618.537160483436</v>
      </c>
      <c r="Q1579">
        <f>0</f>
        <v>0</v>
      </c>
      <c r="R1579" s="12">
        <f>0</f>
        <v>0</v>
      </c>
      <c r="S1579">
        <f>0</f>
        <v>0</v>
      </c>
      <c r="T1579">
        <f>0</f>
        <v>0</v>
      </c>
      <c r="U1579">
        <f>IFERROR($C$3*S1579,0)</f>
        <v>0</v>
      </c>
      <c r="V1579">
        <f>ATAN((M1579/2)/ABS((G1579-$C$7)))</f>
        <v>-6.5796360481678071E-2</v>
      </c>
      <c r="W1579">
        <f>SQRT(((O1579/2))^2+(ABS(G1579-$C$7))^2)</f>
        <v>0.12391850486409761</v>
      </c>
      <c r="X1579">
        <f>0</f>
        <v>0</v>
      </c>
      <c r="Y1579">
        <f>G1579-$C$7</f>
        <v>0.11382352941177576</v>
      </c>
      <c r="Z1579">
        <f t="shared" si="292"/>
        <v>1.4628589819682099E-7</v>
      </c>
      <c r="AA1579">
        <f>W1579/$C$5</f>
        <v>6.1959252432048801</v>
      </c>
      <c r="AB1579">
        <f>Y1579/$C$5</f>
        <v>5.691176470588788</v>
      </c>
      <c r="AC1579">
        <f>$C$4/$C$5</f>
        <v>0</v>
      </c>
      <c r="AD1579">
        <f>IFERROR(ABS(((J1579*$C$5)/(4*Z1579))*((((1/(AA1579^3))-AA1579)*SIN(V1579))-(((4/(AA1579^5))-(5/(AA1579^3))+AA1579)*SIN(3*V1579))-(2*AC1579*((3/(AA1579^4))-(4/(AA1579^2))+1)*COS(2*V1579))+(2*AC1579*((1/(AA1579^2))-1)))),0)</f>
        <v>197669.30061986877</v>
      </c>
      <c r="AE1579">
        <f>IFERROR(ABS(((J1579*$C$5)/(4*Z1579))*((2*AC1579*((-(3/(AB1579^4)))+(2/(AB1579^2))+1)*SIN(2*X1579))-((1/(AB1579^3))*COS(X1579))+(((4/(AB1579^5))-((3/(AB1579^3))-AB1579))*COS(3*X1579)))),0)</f>
        <v>692654.0647783007</v>
      </c>
      <c r="AF1579">
        <f>MAX($C$8,AD1579)</f>
        <v>400000</v>
      </c>
      <c r="AG1579" s="11">
        <f>MAX(AE1579,$C$3,U1579)</f>
        <v>692654.0647783007</v>
      </c>
      <c r="AH1579" s="11">
        <f t="shared" si="293"/>
        <v>3.2744465181157124E-2</v>
      </c>
      <c r="AI1579" s="11">
        <f>(3*K1579)/($C$2*$C$3*2)</f>
        <v>-1.4999999999999999E-2</v>
      </c>
      <c r="AJ1579">
        <f t="shared" si="286"/>
        <v>0.46382000000000001</v>
      </c>
      <c r="AK1579">
        <f t="shared" si="287"/>
        <v>3.2744465181157124E-2</v>
      </c>
      <c r="AL1579">
        <f>0</f>
        <v>0</v>
      </c>
      <c r="AN1579">
        <f t="shared" si="288"/>
        <v>4.8910121651857514E-7</v>
      </c>
    </row>
    <row r="1580" spans="7:40" x14ac:dyDescent="0.25">
      <c r="G1580">
        <f>G1579+($C$6/1700)</f>
        <v>0.46411764705883457</v>
      </c>
      <c r="H1580" s="7">
        <f t="shared" si="289"/>
        <v>0.46411999999999998</v>
      </c>
      <c r="I1580" s="7">
        <f t="shared" si="294"/>
        <v>1580</v>
      </c>
      <c r="J1580" s="7">
        <f t="shared" si="295"/>
        <v>3.5440000000000409</v>
      </c>
      <c r="K1580" s="7">
        <v>-100</v>
      </c>
      <c r="L1580">
        <f>SQRT(ABS((6*J1580)/($C$2*$C$8)))</f>
        <v>3.2606747767908596E-2</v>
      </c>
      <c r="M1580">
        <f>(3*K1580)/($C$2*$C$3*2)</f>
        <v>-1.4999999999999999E-2</v>
      </c>
      <c r="N1580">
        <f t="shared" si="290"/>
        <v>3.2606747767908596E-2</v>
      </c>
      <c r="O1580">
        <f t="shared" si="291"/>
        <v>9.7979589711327184E-2</v>
      </c>
      <c r="P1580">
        <f t="shared" si="285"/>
        <v>-92005.495959108972</v>
      </c>
      <c r="Q1580">
        <f>0</f>
        <v>0</v>
      </c>
      <c r="R1580" s="12">
        <f>0</f>
        <v>0</v>
      </c>
      <c r="S1580">
        <f>0</f>
        <v>0</v>
      </c>
      <c r="T1580">
        <f>0</f>
        <v>0</v>
      </c>
      <c r="U1580">
        <f>IFERROR($C$3*S1580,0)</f>
        <v>0</v>
      </c>
      <c r="V1580">
        <f>ATAN((M1580/2)/ABS((G1580-$C$7)))</f>
        <v>-6.5627269348141073E-2</v>
      </c>
      <c r="W1580">
        <f>SQRT(((O1580/2))^2+(ABS(G1580-$C$7))^2)</f>
        <v>0.1241887167589904</v>
      </c>
      <c r="X1580">
        <f>0</f>
        <v>0</v>
      </c>
      <c r="Y1580">
        <f>G1580-$C$7</f>
        <v>0.11411764705883459</v>
      </c>
      <c r="Z1580">
        <f t="shared" si="292"/>
        <v>1.4444789261183673E-7</v>
      </c>
      <c r="AA1580">
        <f>W1580/$C$5</f>
        <v>6.2094358379495196</v>
      </c>
      <c r="AB1580">
        <f>Y1580/$C$5</f>
        <v>5.7058823529417291</v>
      </c>
      <c r="AC1580">
        <f>$C$4/$C$5</f>
        <v>0</v>
      </c>
      <c r="AD1580">
        <f>IFERROR(ABS(((J1580*$C$5)/(4*Z1580))*((((1/(AA1580^3))-AA1580)*SIN(V1580))-(((4/(AA1580^5))-(5/(AA1580^3))+AA1580)*SIN(3*V1580))-(2*AC1580*((3/(AA1580^4))-(4/(AA1580^2))+1)*COS(2*V1580))+(2*AC1580*((1/(AA1580^2))-1)))),0)</f>
        <v>198435.46383351876</v>
      </c>
      <c r="AE1580">
        <f>IFERROR(ABS(((J1580*$C$5)/(4*Z1580))*((2*AC1580*((-(3/(AB1580^4)))+(2/(AB1580^2))+1)*SIN(2*X1580))-((1/(AB1580^3))*COS(X1580))+(((4/(AB1580^5))-((3/(AB1580^3))-AB1580))*COS(3*X1580)))),0)</f>
        <v>697403.05405934865</v>
      </c>
      <c r="AF1580">
        <f>MAX($C$8,AD1580)</f>
        <v>400000</v>
      </c>
      <c r="AG1580" s="11">
        <f>MAX(AE1580,$C$3,U1580)</f>
        <v>697403.05405934865</v>
      </c>
      <c r="AH1580" s="11">
        <f t="shared" si="293"/>
        <v>3.2606747767908596E-2</v>
      </c>
      <c r="AI1580" s="11">
        <f>(3*K1580)/($C$2*$C$3*2)</f>
        <v>-1.4999999999999999E-2</v>
      </c>
      <c r="AJ1580">
        <f t="shared" si="286"/>
        <v>0.46411999999999998</v>
      </c>
      <c r="AK1580">
        <f t="shared" si="287"/>
        <v>3.2606747767908596E-2</v>
      </c>
      <c r="AL1580">
        <f>0</f>
        <v>0</v>
      </c>
      <c r="AN1580">
        <f t="shared" si="288"/>
        <v>4.7085945355277894E-7</v>
      </c>
    </row>
    <row r="1581" spans="7:40" x14ac:dyDescent="0.25">
      <c r="G1581">
        <f>G1580+($C$6/1700)</f>
        <v>0.4644117647058934</v>
      </c>
      <c r="H1581" s="7">
        <f t="shared" si="289"/>
        <v>0.46440999999999999</v>
      </c>
      <c r="I1581" s="7">
        <f t="shared" si="294"/>
        <v>1581</v>
      </c>
      <c r="J1581" s="7">
        <f t="shared" si="295"/>
        <v>3.5150000000000396</v>
      </c>
      <c r="K1581" s="7">
        <v>-100</v>
      </c>
      <c r="L1581">
        <f>SQRT(ABS((6*J1581)/($C$2*$C$8)))</f>
        <v>3.2473065762259216E-2</v>
      </c>
      <c r="M1581">
        <f>(3*K1581)/($C$2*$C$3*2)</f>
        <v>-1.4999999999999999E-2</v>
      </c>
      <c r="N1581">
        <f t="shared" si="290"/>
        <v>3.2473065762259216E-2</v>
      </c>
      <c r="O1581">
        <f t="shared" si="291"/>
        <v>9.7979589711327184E-2</v>
      </c>
      <c r="P1581">
        <f t="shared" si="285"/>
        <v>-92384.255369157472</v>
      </c>
      <c r="Q1581">
        <f>0</f>
        <v>0</v>
      </c>
      <c r="R1581" s="12">
        <f>0</f>
        <v>0</v>
      </c>
      <c r="S1581">
        <f>0</f>
        <v>0</v>
      </c>
      <c r="T1581">
        <f>0</f>
        <v>0</v>
      </c>
      <c r="U1581">
        <f>IFERROR($C$3*S1581,0)</f>
        <v>0</v>
      </c>
      <c r="V1581">
        <f>ATAN((M1581/2)/ABS((G1581-$C$7)))</f>
        <v>-6.5459043848391282E-2</v>
      </c>
      <c r="W1581">
        <f>SQRT(((O1581/2))^2+(ABS(G1581-$C$7))^2)</f>
        <v>0.12445903704880865</v>
      </c>
      <c r="X1581">
        <f>0</f>
        <v>0</v>
      </c>
      <c r="Y1581">
        <f>G1581-$C$7</f>
        <v>0.11441176470589343</v>
      </c>
      <c r="Z1581">
        <f t="shared" si="292"/>
        <v>1.4267853269292803E-7</v>
      </c>
      <c r="AA1581">
        <f>W1581/$C$5</f>
        <v>6.2229518524404321</v>
      </c>
      <c r="AB1581">
        <f>Y1581/$C$5</f>
        <v>5.7205882352946711</v>
      </c>
      <c r="AC1581">
        <f>$C$4/$C$5</f>
        <v>0</v>
      </c>
      <c r="AD1581">
        <f>IFERROR(ABS(((J1581*$C$5)/(4*Z1581))*((((1/(AA1581^3))-AA1581)*SIN(V1581))-(((4/(AA1581^5))-(5/(AA1581^3))+AA1581)*SIN(3*V1581))-(2*AC1581*((3/(AA1581^4))-(4/(AA1581^2))+1)*COS(2*V1581))+(2*AC1581*((1/(AA1581^2))-1)))),0)</f>
        <v>199183.85037573116</v>
      </c>
      <c r="AE1581">
        <f>IFERROR(ABS(((J1581*$C$5)/(4*Z1581))*((2*AC1581*((-(3/(AB1581^4)))+(2/(AB1581^2))+1)*SIN(2*X1581))-((1/(AB1581^3))*COS(X1581))+(((4/(AB1581^5))-((3/(AB1581^3))-AB1581))*COS(3*X1581)))),0)</f>
        <v>702104.87283204147</v>
      </c>
      <c r="AF1581">
        <f>MAX($C$8,AD1581)</f>
        <v>400000</v>
      </c>
      <c r="AG1581" s="11">
        <f>MAX(AE1581,$C$3,U1581)</f>
        <v>702104.87283204147</v>
      </c>
      <c r="AH1581" s="11">
        <f t="shared" si="293"/>
        <v>3.2473065762259216E-2</v>
      </c>
      <c r="AI1581" s="11">
        <f>(3*K1581)/($C$2*$C$3*2)</f>
        <v>-1.4999999999999999E-2</v>
      </c>
      <c r="AJ1581">
        <f t="shared" si="286"/>
        <v>0.46440999999999999</v>
      </c>
      <c r="AK1581">
        <f t="shared" si="287"/>
        <v>3.2473065762259216E-2</v>
      </c>
      <c r="AL1581">
        <f>0</f>
        <v>0</v>
      </c>
      <c r="AN1581">
        <f t="shared" si="288"/>
        <v>4.8501288642678122E-7</v>
      </c>
    </row>
    <row r="1582" spans="7:40" x14ac:dyDescent="0.25">
      <c r="G1582">
        <f>G1581+($C$6/1700)</f>
        <v>0.46470588235295224</v>
      </c>
      <c r="H1582" s="7">
        <f t="shared" si="289"/>
        <v>0.46471000000000001</v>
      </c>
      <c r="I1582" s="7">
        <f t="shared" si="294"/>
        <v>1582</v>
      </c>
      <c r="J1582" s="7">
        <f t="shared" si="295"/>
        <v>3.4850000000000376</v>
      </c>
      <c r="K1582" s="7">
        <v>-100</v>
      </c>
      <c r="L1582">
        <f>SQRT(ABS((6*J1582)/($C$2*$C$8)))</f>
        <v>3.2334192428449662E-2</v>
      </c>
      <c r="M1582">
        <f>(3*K1582)/($C$2*$C$3*2)</f>
        <v>-1.4999999999999999E-2</v>
      </c>
      <c r="N1582">
        <f t="shared" si="290"/>
        <v>3.2334192428449662E-2</v>
      </c>
      <c r="O1582">
        <f t="shared" si="291"/>
        <v>9.7979589711327184E-2</v>
      </c>
      <c r="P1582">
        <f t="shared" si="285"/>
        <v>-92781.039966855969</v>
      </c>
      <c r="Q1582">
        <f>0</f>
        <v>0</v>
      </c>
      <c r="R1582" s="12">
        <f>0</f>
        <v>0</v>
      </c>
      <c r="S1582">
        <f>0</f>
        <v>0</v>
      </c>
      <c r="T1582">
        <f>0</f>
        <v>0</v>
      </c>
      <c r="U1582">
        <f>IFERROR($C$3*S1582,0)</f>
        <v>0</v>
      </c>
      <c r="V1582">
        <f>ATAN((M1582/2)/ABS((G1582-$C$7)))</f>
        <v>-6.5291677361647538E-2</v>
      </c>
      <c r="W1582">
        <f>SQRT(((O1582/2))^2+(ABS(G1582-$C$7))^2)</f>
        <v>0.12472946502879473</v>
      </c>
      <c r="X1582">
        <f>0</f>
        <v>0</v>
      </c>
      <c r="Y1582">
        <f>G1582-$C$7</f>
        <v>0.11470588235295226</v>
      </c>
      <c r="Z1582">
        <f t="shared" si="292"/>
        <v>1.4085582576643538E-7</v>
      </c>
      <c r="AA1582">
        <f>W1582/$C$5</f>
        <v>6.2364732514397359</v>
      </c>
      <c r="AB1582">
        <f>Y1582/$C$5</f>
        <v>5.7352941176476131</v>
      </c>
      <c r="AC1582">
        <f>$C$4/$C$5</f>
        <v>0</v>
      </c>
      <c r="AD1582">
        <f>IFERROR(ABS(((J1582*$C$5)/(4*Z1582))*((((1/(AA1582^3))-AA1582)*SIN(V1582))-(((4/(AA1582^5))-(5/(AA1582^3))+AA1582)*SIN(3*V1582))-(2*AC1582*((3/(AA1582^4))-(4/(AA1582^2))+1)*COS(2*V1582))+(2*AC1582*((1/(AA1582^2))-1)))),0)</f>
        <v>199971.0018472599</v>
      </c>
      <c r="AE1582">
        <f>IFERROR(ABS(((J1582*$C$5)/(4*Z1582))*((2*AC1582*((-(3/(AB1582^4)))+(2/(AB1582^2))+1)*SIN(2*X1582))-((1/(AB1582^3))*COS(X1582))+(((4/(AB1582^5))-((3/(AB1582^3))-AB1582))*COS(3*X1582)))),0)</f>
        <v>706958.85568409006</v>
      </c>
      <c r="AF1582">
        <f>MAX($C$8,AD1582)</f>
        <v>400000</v>
      </c>
      <c r="AG1582" s="11">
        <f>MAX(AE1582,$C$3,U1582)</f>
        <v>706958.85568409006</v>
      </c>
      <c r="AH1582" s="11">
        <f t="shared" si="293"/>
        <v>3.2334192428449662E-2</v>
      </c>
      <c r="AI1582" s="11">
        <f>(3*K1582)/($C$2*$C$3*2)</f>
        <v>-1.4999999999999999E-2</v>
      </c>
      <c r="AJ1582">
        <f t="shared" si="286"/>
        <v>0.46471000000000001</v>
      </c>
      <c r="AK1582">
        <f t="shared" si="287"/>
        <v>3.2334192428449662E-2</v>
      </c>
      <c r="AL1582">
        <f>0</f>
        <v>0</v>
      </c>
      <c r="AN1582">
        <f t="shared" si="288"/>
        <v>4.6689099370197874E-7</v>
      </c>
    </row>
    <row r="1583" spans="7:40" x14ac:dyDescent="0.25">
      <c r="G1583">
        <f>G1582+($C$6/1700)</f>
        <v>0.46500000000001107</v>
      </c>
      <c r="H1583" s="7">
        <f t="shared" si="289"/>
        <v>0.46500000000000002</v>
      </c>
      <c r="I1583" s="7">
        <f t="shared" si="294"/>
        <v>1583</v>
      </c>
      <c r="J1583" s="7">
        <f t="shared" si="295"/>
        <v>3.4560000000000364</v>
      </c>
      <c r="K1583" s="7">
        <v>-100</v>
      </c>
      <c r="L1583">
        <f>SQRT(ABS((6*J1583)/($C$2*$C$8)))</f>
        <v>3.2199378875997144E-2</v>
      </c>
      <c r="M1583">
        <f>(3*K1583)/($C$2*$C$3*2)</f>
        <v>-1.4999999999999999E-2</v>
      </c>
      <c r="N1583">
        <f t="shared" si="290"/>
        <v>3.2199378875997144E-2</v>
      </c>
      <c r="O1583">
        <f t="shared" si="291"/>
        <v>9.7979589711327184E-2</v>
      </c>
      <c r="P1583">
        <f t="shared" si="285"/>
        <v>-93169.499062490737</v>
      </c>
      <c r="Q1583">
        <f>0</f>
        <v>0</v>
      </c>
      <c r="R1583" s="12">
        <f>0</f>
        <v>0</v>
      </c>
      <c r="S1583">
        <f>0</f>
        <v>0</v>
      </c>
      <c r="T1583">
        <f>0</f>
        <v>0</v>
      </c>
      <c r="U1583">
        <f>IFERROR($C$3*S1583,0)</f>
        <v>0</v>
      </c>
      <c r="V1583">
        <f>ATAN((M1583/2)/ABS((G1583-$C$7)))</f>
        <v>-6.5125163334379621E-2</v>
      </c>
      <c r="W1583">
        <f>SQRT(((O1583/2))^2+(ABS(G1583-$C$7))^2)</f>
        <v>0.12500000000001021</v>
      </c>
      <c r="X1583">
        <f>0</f>
        <v>0</v>
      </c>
      <c r="Y1583">
        <f>G1583-$C$7</f>
        <v>0.11500000000001109</v>
      </c>
      <c r="Z1583">
        <f t="shared" si="292"/>
        <v>1.3910131674430916E-7</v>
      </c>
      <c r="AA1583">
        <f>W1583/$C$5</f>
        <v>6.2500000000005107</v>
      </c>
      <c r="AB1583">
        <f>Y1583/$C$5</f>
        <v>5.7500000000005542</v>
      </c>
      <c r="AC1583">
        <f>$C$4/$C$5</f>
        <v>0</v>
      </c>
      <c r="AD1583">
        <f>IFERROR(ABS(((J1583*$C$5)/(4*Z1583))*((((1/(AA1583^3))-AA1583)*SIN(V1583))-(((4/(AA1583^5))-(5/(AA1583^3))+AA1583)*SIN(3*V1583))-(2*AC1583*((3/(AA1583^4))-(4/(AA1583^2))+1)*COS(2*V1583))+(2*AC1583*((1/(AA1583^2))-1)))),0)</f>
        <v>200740.10582082681</v>
      </c>
      <c r="AE1583">
        <f>IFERROR(ABS(((J1583*$C$5)/(4*Z1583))*((2*AC1583*((-(3/(AB1583^4)))+(2/(AB1583^2))+1)*SIN(2*X1583))-((1/(AB1583^3))*COS(X1583))+(((4/(AB1583^5))-((3/(AB1583^3))-AB1583))*COS(3*X1583)))),0)</f>
        <v>711764.76898503327</v>
      </c>
      <c r="AF1583">
        <f>MAX($C$8,AD1583)</f>
        <v>400000</v>
      </c>
      <c r="AG1583" s="11">
        <f>MAX(AE1583,$C$3,U1583)</f>
        <v>711764.76898503327</v>
      </c>
      <c r="AH1583" s="11">
        <f t="shared" si="293"/>
        <v>3.2199378875997144E-2</v>
      </c>
      <c r="AI1583" s="11">
        <f>(3*K1583)/($C$2*$C$3*2)</f>
        <v>-1.4999999999999999E-2</v>
      </c>
      <c r="AJ1583">
        <f t="shared" si="286"/>
        <v>0.46500000000000002</v>
      </c>
      <c r="AK1583">
        <f t="shared" si="287"/>
        <v>3.2199378875997144E-2</v>
      </c>
      <c r="AL1583">
        <f>0</f>
        <v>0</v>
      </c>
      <c r="AN1583">
        <f t="shared" si="288"/>
        <v>4.649279782933464E-7</v>
      </c>
    </row>
    <row r="1584" spans="7:40" x14ac:dyDescent="0.25">
      <c r="G1584">
        <f>G1583+($C$6/1700)</f>
        <v>0.4652941176470699</v>
      </c>
      <c r="H1584" s="7">
        <f t="shared" si="289"/>
        <v>0.46528999999999998</v>
      </c>
      <c r="I1584" s="7">
        <f t="shared" si="294"/>
        <v>1584</v>
      </c>
      <c r="J1584" s="7">
        <f t="shared" si="295"/>
        <v>3.4270000000000405</v>
      </c>
      <c r="K1584" s="7">
        <v>-100</v>
      </c>
      <c r="L1584">
        <f>SQRT(ABS((6*J1584)/($C$2*$C$8)))</f>
        <v>3.2063998502994163E-2</v>
      </c>
      <c r="M1584">
        <f>(3*K1584)/($C$2*$C$3*2)</f>
        <v>-1.4999999999999999E-2</v>
      </c>
      <c r="N1584">
        <f t="shared" si="290"/>
        <v>3.2063998502994163E-2</v>
      </c>
      <c r="O1584">
        <f t="shared" si="291"/>
        <v>9.7979589711327184E-2</v>
      </c>
      <c r="P1584">
        <f t="shared" si="285"/>
        <v>-93562.87861976595</v>
      </c>
      <c r="Q1584">
        <f>0</f>
        <v>0</v>
      </c>
      <c r="R1584" s="12">
        <f>0</f>
        <v>0</v>
      </c>
      <c r="S1584">
        <f>0</f>
        <v>0</v>
      </c>
      <c r="T1584">
        <f>0</f>
        <v>0</v>
      </c>
      <c r="U1584">
        <f>IFERROR($C$3*S1584,0)</f>
        <v>0</v>
      </c>
      <c r="V1584">
        <f>ATAN((M1584/2)/ABS((G1584-$C$7)))</f>
        <v>-6.4959495279457685E-2</v>
      </c>
      <c r="W1584">
        <f>SQRT(((O1584/2))^2+(ABS(G1584-$C$7))^2)</f>
        <v>0.12527064126927906</v>
      </c>
      <c r="X1584">
        <f>0</f>
        <v>0</v>
      </c>
      <c r="Y1584">
        <f>G1584-$C$7</f>
        <v>0.11529411764706993</v>
      </c>
      <c r="Z1584">
        <f t="shared" si="292"/>
        <v>1.3735415358720286E-7</v>
      </c>
      <c r="AA1584">
        <f>W1584/$C$5</f>
        <v>6.2635320634639529</v>
      </c>
      <c r="AB1584">
        <f>Y1584/$C$5</f>
        <v>5.7647058823534962</v>
      </c>
      <c r="AC1584">
        <f>$C$4/$C$5</f>
        <v>0</v>
      </c>
      <c r="AD1584">
        <f>IFERROR(ABS(((J1584*$C$5)/(4*Z1584))*((((1/(AA1584^3))-AA1584)*SIN(V1584))-(((4/(AA1584^5))-(5/(AA1584^3))+AA1584)*SIN(3*V1584))-(2*AC1584*((3/(AA1584^4))-(4/(AA1584^2))+1)*COS(2*V1584))+(2*AC1584*((1/(AA1584^2))-1)))),0)</f>
        <v>201519.71190840111</v>
      </c>
      <c r="AE1584">
        <f>IFERROR(ABS(((J1584*$C$5)/(4*Z1584))*((2*AC1584*((-(3/(AB1584^4)))+(2/(AB1584^2))+1)*SIN(2*X1584))-((1/(AB1584^3))*COS(X1584))+(((4/(AB1584^5))-((3/(AB1584^3))-AB1584))*COS(3*X1584)))),0)</f>
        <v>716623.57228392945</v>
      </c>
      <c r="AF1584">
        <f>MAX($C$8,AD1584)</f>
        <v>400000</v>
      </c>
      <c r="AG1584" s="11">
        <f>MAX(AE1584,$C$3,U1584)</f>
        <v>716623.57228392945</v>
      </c>
      <c r="AH1584" s="11">
        <f t="shared" si="293"/>
        <v>3.2063998502994163E-2</v>
      </c>
      <c r="AI1584" s="11">
        <f>(3*K1584)/($C$2*$C$3*2)</f>
        <v>-1.4999999999999999E-2</v>
      </c>
      <c r="AJ1584">
        <f t="shared" si="286"/>
        <v>0.46528999999999998</v>
      </c>
      <c r="AK1584">
        <f t="shared" si="287"/>
        <v>3.2063998502994163E-2</v>
      </c>
      <c r="AL1584">
        <f>0</f>
        <v>0</v>
      </c>
      <c r="AN1584">
        <f t="shared" si="288"/>
        <v>4.788501853398795E-7</v>
      </c>
    </row>
    <row r="1585" spans="7:40" x14ac:dyDescent="0.25">
      <c r="G1585">
        <f>G1584+($C$6/1700)</f>
        <v>0.46558823529412874</v>
      </c>
      <c r="H1585" s="7">
        <f t="shared" si="289"/>
        <v>0.46559</v>
      </c>
      <c r="I1585" s="7">
        <f t="shared" si="294"/>
        <v>1585</v>
      </c>
      <c r="J1585" s="7">
        <f t="shared" si="295"/>
        <v>3.3970000000000384</v>
      </c>
      <c r="K1585" s="7">
        <v>-100</v>
      </c>
      <c r="L1585">
        <f>SQRT(ABS((6*J1585)/($C$2*$C$8)))</f>
        <v>3.192334568932291E-2</v>
      </c>
      <c r="M1585">
        <f>(3*K1585)/($C$2*$C$3*2)</f>
        <v>-1.4999999999999999E-2</v>
      </c>
      <c r="N1585">
        <f t="shared" si="290"/>
        <v>3.192334568932291E-2</v>
      </c>
      <c r="O1585">
        <f t="shared" si="291"/>
        <v>9.7979589711327184E-2</v>
      </c>
      <c r="P1585">
        <f t="shared" si="285"/>
        <v>-93975.112420731661</v>
      </c>
      <c r="Q1585">
        <f>0</f>
        <v>0</v>
      </c>
      <c r="R1585" s="12">
        <f>0</f>
        <v>0</v>
      </c>
      <c r="S1585">
        <f>0</f>
        <v>0</v>
      </c>
      <c r="T1585">
        <f>0</f>
        <v>0</v>
      </c>
      <c r="U1585">
        <f>IFERROR($C$3*S1585,0)</f>
        <v>0</v>
      </c>
      <c r="V1585">
        <f>ATAN((M1585/2)/ABS((G1585-$C$7)))</f>
        <v>-6.4794666775314758E-2</v>
      </c>
      <c r="W1585">
        <f>SQRT(((O1585/2))^2+(ABS(G1585-$C$7))^2)</f>
        <v>0.12554138814913143</v>
      </c>
      <c r="X1585">
        <f>0</f>
        <v>0</v>
      </c>
      <c r="Y1585">
        <f>G1585-$C$7</f>
        <v>0.11558823529412876</v>
      </c>
      <c r="Z1585">
        <f t="shared" si="292"/>
        <v>1.3555450663328895E-7</v>
      </c>
      <c r="AA1585">
        <f>W1585/$C$5</f>
        <v>6.2770694074565716</v>
      </c>
      <c r="AB1585">
        <f>Y1585/$C$5</f>
        <v>5.7794117647064382</v>
      </c>
      <c r="AC1585">
        <f>$C$4/$C$5</f>
        <v>0</v>
      </c>
      <c r="AD1585">
        <f>IFERROR(ABS(((J1585*$C$5)/(4*Z1585))*((((1/(AA1585^3))-AA1585)*SIN(V1585))-(((4/(AA1585^5))-(5/(AA1585^3))+AA1585)*SIN(3*V1585))-(2*AC1585*((3/(AA1585^4))-(4/(AA1585^2))+1)*COS(2*V1585))+(2*AC1585*((1/(AA1585^2))-1)))),0)</f>
        <v>202339.81218489804</v>
      </c>
      <c r="AE1585">
        <f>IFERROR(ABS(((J1585*$C$5)/(4*Z1585))*((2*AC1585*((-(3/(AB1585^4)))+(2/(AB1585^2))+1)*SIN(2*X1585))-((1/(AB1585^3))*COS(X1585))+(((4/(AB1585^5))-((3/(AB1585^3))-AB1585))*COS(3*X1585)))),0)</f>
        <v>721642.55661751668</v>
      </c>
      <c r="AF1585">
        <f>MAX($C$8,AD1585)</f>
        <v>400000</v>
      </c>
      <c r="AG1585" s="11">
        <f>MAX(AE1585,$C$3,U1585)</f>
        <v>721642.55661751668</v>
      </c>
      <c r="AH1585" s="11">
        <f t="shared" si="293"/>
        <v>3.192334568932291E-2</v>
      </c>
      <c r="AI1585" s="11">
        <f>(3*K1585)/($C$2*$C$3*2)</f>
        <v>-1.4999999999999999E-2</v>
      </c>
      <c r="AJ1585">
        <f t="shared" si="286"/>
        <v>0.46559</v>
      </c>
      <c r="AK1585">
        <f t="shared" si="287"/>
        <v>3.192334568932291E-2</v>
      </c>
      <c r="AL1585">
        <f>0</f>
        <v>0</v>
      </c>
      <c r="AN1585">
        <f t="shared" si="288"/>
        <v>4.609084507795671E-7</v>
      </c>
    </row>
    <row r="1586" spans="7:40" x14ac:dyDescent="0.25">
      <c r="G1586">
        <f>G1585+($C$6/1700)</f>
        <v>0.46588235294118757</v>
      </c>
      <c r="H1586" s="7">
        <f t="shared" si="289"/>
        <v>0.46588000000000002</v>
      </c>
      <c r="I1586" s="7">
        <f t="shared" si="294"/>
        <v>1586</v>
      </c>
      <c r="J1586" s="7">
        <f t="shared" si="295"/>
        <v>3.3680000000000372</v>
      </c>
      <c r="K1586" s="7">
        <v>-100</v>
      </c>
      <c r="L1586">
        <f>SQRT(ABS((6*J1586)/($C$2*$C$8)))</f>
        <v>3.1786789708934296E-2</v>
      </c>
      <c r="M1586">
        <f>(3*K1586)/($C$2*$C$3*2)</f>
        <v>-1.4999999999999999E-2</v>
      </c>
      <c r="N1586">
        <f t="shared" si="290"/>
        <v>3.1786789708934296E-2</v>
      </c>
      <c r="O1586">
        <f t="shared" si="291"/>
        <v>9.7979589711327184E-2</v>
      </c>
      <c r="P1586">
        <f t="shared" si="285"/>
        <v>-94378.829302060389</v>
      </c>
      <c r="Q1586">
        <f>0</f>
        <v>0</v>
      </c>
      <c r="R1586" s="12">
        <f>0</f>
        <v>0</v>
      </c>
      <c r="S1586">
        <f>0</f>
        <v>0</v>
      </c>
      <c r="T1586">
        <f>0</f>
        <v>0</v>
      </c>
      <c r="U1586">
        <f>IFERROR($C$3*S1586,0)</f>
        <v>0</v>
      </c>
      <c r="V1586">
        <f>ATAN((M1586/2)/ABS((G1586-$C$7)))</f>
        <v>-6.4630671465121525E-2</v>
      </c>
      <c r="W1586">
        <f>SQRT(((O1586/2))^2+(ABS(G1586-$C$7))^2)</f>
        <v>0.12581223995774804</v>
      </c>
      <c r="X1586">
        <f>0</f>
        <v>0</v>
      </c>
      <c r="Y1586">
        <f>G1586-$C$7</f>
        <v>0.11588235294118759</v>
      </c>
      <c r="Z1586">
        <f t="shared" si="292"/>
        <v>1.338223846746149E-7</v>
      </c>
      <c r="AA1586">
        <f>W1586/$C$5</f>
        <v>6.2906119978874022</v>
      </c>
      <c r="AB1586">
        <f>Y1586/$C$5</f>
        <v>5.7941176470593794</v>
      </c>
      <c r="AC1586">
        <f>$C$4/$C$5</f>
        <v>0</v>
      </c>
      <c r="AD1586">
        <f>IFERROR(ABS(((J1586*$C$5)/(4*Z1586))*((((1/(AA1586^3))-AA1586)*SIN(V1586))-(((4/(AA1586^5))-(5/(AA1586^3))+AA1586)*SIN(3*V1586))-(2*AC1586*((3/(AA1586^4))-(4/(AA1586^2))+1)*COS(2*V1586))+(2*AC1586*((1/(AA1586^2))-1)))),0)</f>
        <v>203141.45395543228</v>
      </c>
      <c r="AE1586">
        <f>IFERROR(ABS(((J1586*$C$5)/(4*Z1586))*((2*AC1586*((-(3/(AB1586^4)))+(2/(AB1586^2))+1)*SIN(2*X1586))-((1/(AB1586^3))*COS(X1586))+(((4/(AB1586^5))-((3/(AB1586^3))-AB1586))*COS(3*X1586)))),0)</f>
        <v>726612.11474425776</v>
      </c>
      <c r="AF1586">
        <f>MAX($C$8,AD1586)</f>
        <v>400000</v>
      </c>
      <c r="AG1586" s="11">
        <f>MAX(AE1586,$C$3,U1586)</f>
        <v>726612.11474425776</v>
      </c>
      <c r="AH1586" s="11">
        <f t="shared" si="293"/>
        <v>3.1786789708934296E-2</v>
      </c>
      <c r="AI1586" s="11">
        <f>(3*K1586)/($C$2*$C$3*2)</f>
        <v>-1.4999999999999999E-2</v>
      </c>
      <c r="AJ1586">
        <f t="shared" si="286"/>
        <v>0.46588000000000002</v>
      </c>
      <c r="AK1586">
        <f t="shared" si="287"/>
        <v>3.1786789708934296E-2</v>
      </c>
      <c r="AL1586">
        <f>0</f>
        <v>0</v>
      </c>
      <c r="AN1586">
        <f t="shared" si="288"/>
        <v>4.7467357204709968E-7</v>
      </c>
    </row>
    <row r="1587" spans="7:40" x14ac:dyDescent="0.25">
      <c r="G1587">
        <f>G1586+($C$6/1700)</f>
        <v>0.46617647058824641</v>
      </c>
      <c r="H1587" s="7">
        <f t="shared" si="289"/>
        <v>0.46617999999999998</v>
      </c>
      <c r="I1587" s="7">
        <f t="shared" si="294"/>
        <v>1587</v>
      </c>
      <c r="J1587" s="7">
        <f t="shared" si="295"/>
        <v>3.3380000000000405</v>
      </c>
      <c r="K1587" s="7">
        <v>-100</v>
      </c>
      <c r="L1587">
        <f>SQRT(ABS((6*J1587)/($C$2*$C$8)))</f>
        <v>3.1644904803143463E-2</v>
      </c>
      <c r="M1587">
        <f>(3*K1587)/($C$2*$C$3*2)</f>
        <v>-1.4999999999999999E-2</v>
      </c>
      <c r="N1587">
        <f t="shared" si="290"/>
        <v>3.1644904803143463E-2</v>
      </c>
      <c r="O1587">
        <f t="shared" si="291"/>
        <v>9.7979589711327184E-2</v>
      </c>
      <c r="P1587">
        <f t="shared" si="285"/>
        <v>-94801.991621159614</v>
      </c>
      <c r="Q1587">
        <f>0</f>
        <v>0</v>
      </c>
      <c r="R1587" s="12">
        <f>0</f>
        <v>0</v>
      </c>
      <c r="S1587">
        <f>0</f>
        <v>0</v>
      </c>
      <c r="T1587">
        <f>0</f>
        <v>0</v>
      </c>
      <c r="U1587">
        <f>IFERROR($C$3*S1587,0)</f>
        <v>0</v>
      </c>
      <c r="V1587">
        <f>ATAN((M1587/2)/ABS((G1587-$C$7)))</f>
        <v>-6.4467503055973902E-2</v>
      </c>
      <c r="W1587">
        <f>SQRT(((O1587/2))^2+(ABS(G1587-$C$7))^2)</f>
        <v>0.12608319601890527</v>
      </c>
      <c r="X1587">
        <f>0</f>
        <v>0</v>
      </c>
      <c r="Y1587">
        <f>G1587-$C$7</f>
        <v>0.11617647058824643</v>
      </c>
      <c r="Z1587">
        <f t="shared" si="292"/>
        <v>1.3203836529111771E-7</v>
      </c>
      <c r="AA1587">
        <f>W1587/$C$5</f>
        <v>6.3041598009452633</v>
      </c>
      <c r="AB1587">
        <f>Y1587/$C$5</f>
        <v>5.8088235294123214</v>
      </c>
      <c r="AC1587">
        <f>$C$4/$C$5</f>
        <v>0</v>
      </c>
      <c r="AD1587">
        <f>IFERROR(ABS(((J1587*$C$5)/(4*Z1587))*((((1/(AA1587^3))-AA1587)*SIN(V1587))-(((4/(AA1587^5))-(5/(AA1587^3))+AA1587)*SIN(3*V1587))-(2*AC1587*((3/(AA1587^4))-(4/(AA1587^2))+1)*COS(2*V1587))+(2*AC1587*((1/(AA1587^2))-1)))),0)</f>
        <v>203984.82372409114</v>
      </c>
      <c r="AE1587">
        <f>IFERROR(ABS(((J1587*$C$5)/(4*Z1587))*((2*AC1587*((-(3/(AB1587^4)))+(2/(AB1587^2))+1)*SIN(2*X1587))-((1/(AB1587^3))*COS(X1587))+(((4/(AB1587^5))-((3/(AB1587^3))-AB1587))*COS(3*X1587)))),0)</f>
        <v>731747.57335245342</v>
      </c>
      <c r="AF1587">
        <f>MAX($C$8,AD1587)</f>
        <v>400000</v>
      </c>
      <c r="AG1587" s="11">
        <f>MAX(AE1587,$C$3,U1587)</f>
        <v>731747.57335245342</v>
      </c>
      <c r="AH1587" s="11">
        <f t="shared" si="293"/>
        <v>3.1644904803143463E-2</v>
      </c>
      <c r="AI1587" s="11">
        <f>(3*K1587)/($C$2*$C$3*2)</f>
        <v>-1.4999999999999999E-2</v>
      </c>
      <c r="AJ1587">
        <f t="shared" si="286"/>
        <v>0.46617999999999998</v>
      </c>
      <c r="AK1587">
        <f t="shared" si="287"/>
        <v>3.1644904803143463E-2</v>
      </c>
      <c r="AL1587">
        <f>0</f>
        <v>0</v>
      </c>
      <c r="AN1587">
        <f t="shared" si="288"/>
        <v>4.5685355968846352E-7</v>
      </c>
    </row>
    <row r="1588" spans="7:40" x14ac:dyDescent="0.25">
      <c r="G1588">
        <f>G1587+($C$6/1700)</f>
        <v>0.46647058823530524</v>
      </c>
      <c r="H1588" s="7">
        <f t="shared" si="289"/>
        <v>0.46647</v>
      </c>
      <c r="I1588" s="7">
        <f t="shared" si="294"/>
        <v>1588</v>
      </c>
      <c r="J1588" s="7">
        <f t="shared" si="295"/>
        <v>3.3090000000000392</v>
      </c>
      <c r="K1588" s="7">
        <v>-100</v>
      </c>
      <c r="L1588">
        <f>SQRT(ABS((6*J1588)/($C$2*$C$8)))</f>
        <v>3.1507142047478884E-2</v>
      </c>
      <c r="M1588">
        <f>(3*K1588)/($C$2*$C$3*2)</f>
        <v>-1.4999999999999999E-2</v>
      </c>
      <c r="N1588">
        <f t="shared" si="290"/>
        <v>3.1507142047478884E-2</v>
      </c>
      <c r="O1588">
        <f t="shared" si="291"/>
        <v>9.7979589711327184E-2</v>
      </c>
      <c r="P1588">
        <f t="shared" si="285"/>
        <v>-95216.506640914187</v>
      </c>
      <c r="Q1588">
        <f>0</f>
        <v>0</v>
      </c>
      <c r="R1588" s="12">
        <f>0</f>
        <v>0</v>
      </c>
      <c r="S1588">
        <f>0</f>
        <v>0</v>
      </c>
      <c r="T1588">
        <f>0</f>
        <v>0</v>
      </c>
      <c r="U1588">
        <f>IFERROR($C$3*S1588,0)</f>
        <v>0</v>
      </c>
      <c r="V1588">
        <f>ATAN((M1588/2)/ABS((G1588-$C$7)))</f>
        <v>-6.4305155318092513E-2</v>
      </c>
      <c r="W1588">
        <f>SQRT(((O1588/2))^2+(ABS(G1588-$C$7))^2)</f>
        <v>0.12635425566192074</v>
      </c>
      <c r="X1588">
        <f>0</f>
        <v>0</v>
      </c>
      <c r="Y1588">
        <f>G1588-$C$7</f>
        <v>0.11647058823530526</v>
      </c>
      <c r="Z1588">
        <f t="shared" si="292"/>
        <v>1.3032141629388609E-7</v>
      </c>
      <c r="AA1588">
        <f>W1588/$C$5</f>
        <v>6.3177127830960371</v>
      </c>
      <c r="AB1588">
        <f>Y1588/$C$5</f>
        <v>5.8235294117652625</v>
      </c>
      <c r="AC1588">
        <f>$C$4/$C$5</f>
        <v>0</v>
      </c>
      <c r="AD1588">
        <f>IFERROR(ABS(((J1588*$C$5)/(4*Z1588))*((((1/(AA1588^3))-AA1588)*SIN(V1588))-(((4/(AA1588^5))-(5/(AA1588^3))+AA1588)*SIN(3*V1588))-(2*AC1588*((3/(AA1588^4))-(4/(AA1588^2))+1)*COS(2*V1588))+(2*AC1588*((1/(AA1588^2))-1)))),0)</f>
        <v>204809.45491710748</v>
      </c>
      <c r="AE1588">
        <f>IFERROR(ABS(((J1588*$C$5)/(4*Z1588))*((2*AC1588*((-(3/(AB1588^4)))+(2/(AB1588^2))+1)*SIN(2*X1588))-((1/(AB1588^3))*COS(X1588))+(((4/(AB1588^5))-((3/(AB1588^3))-AB1588))*COS(3*X1588)))),0)</f>
        <v>736832.69202223129</v>
      </c>
      <c r="AF1588">
        <f>MAX($C$8,AD1588)</f>
        <v>400000</v>
      </c>
      <c r="AG1588" s="11">
        <f>MAX(AE1588,$C$3,U1588)</f>
        <v>736832.69202223129</v>
      </c>
      <c r="AH1588" s="11">
        <f t="shared" si="293"/>
        <v>3.1507142047478884E-2</v>
      </c>
      <c r="AI1588" s="11">
        <f>(3*K1588)/($C$2*$C$3*2)</f>
        <v>-1.4999999999999999E-2</v>
      </c>
      <c r="AJ1588">
        <f t="shared" si="286"/>
        <v>0.46647</v>
      </c>
      <c r="AK1588">
        <f t="shared" si="287"/>
        <v>3.1507142047478884E-2</v>
      </c>
      <c r="AL1588">
        <f>0</f>
        <v>0</v>
      </c>
      <c r="AN1588">
        <f t="shared" si="288"/>
        <v>4.5484722709940765E-7</v>
      </c>
    </row>
    <row r="1589" spans="7:40" x14ac:dyDescent="0.25">
      <c r="G1589">
        <f>G1588+($C$6/1700)</f>
        <v>0.46676470588236407</v>
      </c>
      <c r="H1589" s="7">
        <f t="shared" si="289"/>
        <v>0.46676000000000001</v>
      </c>
      <c r="I1589" s="7">
        <f t="shared" si="294"/>
        <v>1589</v>
      </c>
      <c r="J1589" s="7">
        <f t="shared" si="295"/>
        <v>3.280000000000038</v>
      </c>
      <c r="K1589" s="7">
        <v>-100</v>
      </c>
      <c r="L1589">
        <f>SQRT(ABS((6*J1589)/($C$2*$C$8)))</f>
        <v>3.1368774282716422E-2</v>
      </c>
      <c r="M1589">
        <f>(3*K1589)/($C$2*$C$3*2)</f>
        <v>-1.4999999999999999E-2</v>
      </c>
      <c r="N1589">
        <f t="shared" si="290"/>
        <v>3.1368774282716422E-2</v>
      </c>
      <c r="O1589">
        <f t="shared" si="291"/>
        <v>9.7979589711327184E-2</v>
      </c>
      <c r="P1589">
        <f t="shared" si="285"/>
        <v>-95636.506959500199</v>
      </c>
      <c r="Q1589">
        <f>0</f>
        <v>0</v>
      </c>
      <c r="R1589" s="12">
        <f>0</f>
        <v>0</v>
      </c>
      <c r="S1589">
        <f>0</f>
        <v>0</v>
      </c>
      <c r="T1589">
        <f>0</f>
        <v>0</v>
      </c>
      <c r="U1589">
        <f>IFERROR($C$3*S1589,0)</f>
        <v>0</v>
      </c>
      <c r="V1589">
        <f>ATAN((M1589/2)/ABS((G1589-$C$7)))</f>
        <v>-6.4143622084034305E-2</v>
      </c>
      <c r="W1589">
        <f>SQRT(((O1589/2))^2+(ABS(G1589-$C$7))^2)</f>
        <v>0.12662541822159956</v>
      </c>
      <c r="X1589">
        <f>0</f>
        <v>0</v>
      </c>
      <c r="Y1589">
        <f>G1589-$C$7</f>
        <v>0.11676470588236409</v>
      </c>
      <c r="Z1589">
        <f t="shared" si="292"/>
        <v>1.2861197455913878E-7</v>
      </c>
      <c r="AA1589">
        <f>W1589/$C$5</f>
        <v>6.3312709110799776</v>
      </c>
      <c r="AB1589">
        <f>Y1589/$C$5</f>
        <v>5.8382352941182045</v>
      </c>
      <c r="AC1589">
        <f>$C$4/$C$5</f>
        <v>0</v>
      </c>
      <c r="AD1589">
        <f>IFERROR(ABS(((J1589*$C$5)/(4*Z1589))*((((1/(AA1589^3))-AA1589)*SIN(V1589))-(((4/(AA1589^5))-(5/(AA1589^3))+AA1589)*SIN(3*V1589))-(2*AC1589*((3/(AA1589^4))-(4/(AA1589^2))+1)*COS(2*V1589))+(2*AC1589*((1/(AA1589^2))-1)))),0)</f>
        <v>205645.75686561328</v>
      </c>
      <c r="AE1589">
        <f>IFERROR(ABS(((J1589*$C$5)/(4*Z1589))*((2*AC1589*((-(3/(AB1589^4)))+(2/(AB1589^2))+1)*SIN(2*X1589))-((1/(AB1589^3))*COS(X1589))+(((4/(AB1589^5))-((3/(AB1589^3))-AB1589))*COS(3*X1589)))),0)</f>
        <v>741976.60178198572</v>
      </c>
      <c r="AF1589">
        <f>MAX($C$8,AD1589)</f>
        <v>400000</v>
      </c>
      <c r="AG1589" s="11">
        <f>MAX(AE1589,$C$3,U1589)</f>
        <v>741976.60178198572</v>
      </c>
      <c r="AH1589" s="11">
        <f t="shared" si="293"/>
        <v>3.1368774282716422E-2</v>
      </c>
      <c r="AI1589" s="11">
        <f>(3*K1589)/($C$2*$C$3*2)</f>
        <v>-1.4999999999999999E-2</v>
      </c>
      <c r="AJ1589">
        <f t="shared" si="286"/>
        <v>0.46676000000000001</v>
      </c>
      <c r="AK1589">
        <f t="shared" si="287"/>
        <v>3.1368774282716422E-2</v>
      </c>
      <c r="AL1589">
        <f>0</f>
        <v>0</v>
      </c>
      <c r="AN1589">
        <f t="shared" si="288"/>
        <v>4.683748498798313E-7</v>
      </c>
    </row>
    <row r="1590" spans="7:40" x14ac:dyDescent="0.25">
      <c r="G1590">
        <f>G1589+($C$6/1700)</f>
        <v>0.46705882352942291</v>
      </c>
      <c r="H1590" s="7">
        <f t="shared" si="289"/>
        <v>0.46705999999999998</v>
      </c>
      <c r="I1590" s="7">
        <f t="shared" si="294"/>
        <v>1590</v>
      </c>
      <c r="J1590" s="7">
        <f t="shared" si="295"/>
        <v>3.2500000000000413</v>
      </c>
      <c r="K1590" s="7">
        <v>-100</v>
      </c>
      <c r="L1590">
        <f>SQRT(ABS((6*J1590)/($C$2*$C$8)))</f>
        <v>3.1224989991992191E-2</v>
      </c>
      <c r="M1590">
        <f>(3*K1590)/($C$2*$C$3*2)</f>
        <v>-1.4999999999999999E-2</v>
      </c>
      <c r="N1590">
        <f t="shared" si="290"/>
        <v>3.1224989991992191E-2</v>
      </c>
      <c r="O1590">
        <f t="shared" si="291"/>
        <v>9.7979589711327184E-2</v>
      </c>
      <c r="P1590">
        <f t="shared" si="285"/>
        <v>-96076.892283051653</v>
      </c>
      <c r="Q1590">
        <f>0</f>
        <v>0</v>
      </c>
      <c r="R1590" s="12">
        <f>0</f>
        <v>0</v>
      </c>
      <c r="S1590">
        <f>0</f>
        <v>0</v>
      </c>
      <c r="T1590">
        <f>0</f>
        <v>0</v>
      </c>
      <c r="U1590">
        <f>IFERROR($C$3*S1590,0)</f>
        <v>0</v>
      </c>
      <c r="V1590">
        <f>ATAN((M1590/2)/ABS((G1590-$C$7)))</f>
        <v>-6.3982897247915851E-2</v>
      </c>
      <c r="W1590">
        <f>SQRT(((O1590/2))^2+(ABS(G1590-$C$7))^2)</f>
        <v>0.12689668303818102</v>
      </c>
      <c r="X1590">
        <f>0</f>
        <v>0</v>
      </c>
      <c r="Y1590">
        <f>G1590-$C$7</f>
        <v>0.11705882352942293</v>
      </c>
      <c r="Z1590">
        <f t="shared" si="292"/>
        <v>1.2685152184246991E-7</v>
      </c>
      <c r="AA1590">
        <f>W1590/$C$5</f>
        <v>6.3448341519090512</v>
      </c>
      <c r="AB1590">
        <f>Y1590/$C$5</f>
        <v>5.8529411764711465</v>
      </c>
      <c r="AC1590">
        <f>$C$4/$C$5</f>
        <v>0</v>
      </c>
      <c r="AD1590">
        <f>IFERROR(ABS(((J1590*$C$5)/(4*Z1590))*((((1/(AA1590^3))-AA1590)*SIN(V1590))-(((4/(AA1590^5))-(5/(AA1590^3))+AA1590)*SIN(3*V1590))-(2*AC1590*((3/(AA1590^4))-(4/(AA1590^2))+1)*COS(2*V1590))+(2*AC1590*((1/(AA1590^2))-1)))),0)</f>
        <v>206525.74819113643</v>
      </c>
      <c r="AE1590">
        <f>IFERROR(ABS(((J1590*$C$5)/(4*Z1590))*((2*AC1590*((-(3/(AB1590^4)))+(2/(AB1590^2))+1)*SIN(2*X1590))-((1/(AB1590^3))*COS(X1590))+(((4/(AB1590^5))-((3/(AB1590^3))-AB1590))*COS(3*X1590)))),0)</f>
        <v>747295.51968151634</v>
      </c>
      <c r="AF1590">
        <f>MAX($C$8,AD1590)</f>
        <v>400000</v>
      </c>
      <c r="AG1590" s="11">
        <f>MAX(AE1590,$C$3,U1590)</f>
        <v>747295.51968151634</v>
      </c>
      <c r="AH1590" s="11">
        <f t="shared" si="293"/>
        <v>3.1224989991992191E-2</v>
      </c>
      <c r="AI1590" s="11">
        <f>(3*K1590)/($C$2*$C$3*2)</f>
        <v>-1.4999999999999999E-2</v>
      </c>
      <c r="AJ1590">
        <f t="shared" si="286"/>
        <v>0.46705999999999998</v>
      </c>
      <c r="AK1590">
        <f t="shared" si="287"/>
        <v>3.1224989991992191E-2</v>
      </c>
      <c r="AL1590">
        <f>0</f>
        <v>0</v>
      </c>
      <c r="AN1590">
        <f t="shared" si="288"/>
        <v>4.5073781181527252E-7</v>
      </c>
    </row>
    <row r="1591" spans="7:40" x14ac:dyDescent="0.25">
      <c r="G1591">
        <f>G1590+($C$6/1700)</f>
        <v>0.46735294117648174</v>
      </c>
      <c r="H1591" s="7">
        <f t="shared" si="289"/>
        <v>0.46734999999999999</v>
      </c>
      <c r="I1591" s="7">
        <f t="shared" si="294"/>
        <v>1591</v>
      </c>
      <c r="J1591" s="7">
        <f t="shared" si="295"/>
        <v>3.2210000000000401</v>
      </c>
      <c r="K1591" s="7">
        <v>-100</v>
      </c>
      <c r="L1591">
        <f>SQRT(ABS((6*J1591)/($C$2*$C$8)))</f>
        <v>3.1085366332086424E-2</v>
      </c>
      <c r="M1591">
        <f>(3*K1591)/($C$2*$C$3*2)</f>
        <v>-1.4999999999999999E-2</v>
      </c>
      <c r="N1591">
        <f t="shared" si="290"/>
        <v>3.1085366332086424E-2</v>
      </c>
      <c r="O1591">
        <f t="shared" si="291"/>
        <v>9.7979589711327184E-2</v>
      </c>
      <c r="P1591">
        <f t="shared" si="285"/>
        <v>-96508.433194927144</v>
      </c>
      <c r="Q1591">
        <f>0</f>
        <v>0</v>
      </c>
      <c r="R1591" s="12">
        <f>0</f>
        <v>0</v>
      </c>
      <c r="S1591">
        <f>0</f>
        <v>0</v>
      </c>
      <c r="T1591">
        <f>0</f>
        <v>0</v>
      </c>
      <c r="U1591">
        <f>IFERROR($C$3*S1591,0)</f>
        <v>0</v>
      </c>
      <c r="V1591">
        <f>ATAN((M1591/2)/ABS((G1591-$C$7)))</f>
        <v>-6.3822974764648252E-2</v>
      </c>
      <c r="W1591">
        <f>SQRT(((O1591/2))^2+(ABS(G1591-$C$7))^2)</f>
        <v>0.12716804945728621</v>
      </c>
      <c r="X1591">
        <f>0</f>
        <v>0</v>
      </c>
      <c r="Y1591">
        <f>G1591-$C$7</f>
        <v>0.11735294117648176</v>
      </c>
      <c r="Z1591">
        <f t="shared" si="292"/>
        <v>1.2515745619456455E-7</v>
      </c>
      <c r="AA1591">
        <f>W1591/$C$5</f>
        <v>6.3584024728643103</v>
      </c>
      <c r="AB1591">
        <f>Y1591/$C$5</f>
        <v>5.8676470588240877</v>
      </c>
      <c r="AC1591">
        <f>$C$4/$C$5</f>
        <v>0</v>
      </c>
      <c r="AD1591">
        <f>IFERROR(ABS(((J1591*$C$5)/(4*Z1591))*((((1/(AA1591^3))-AA1591)*SIN(V1591))-(((4/(AA1591^5))-(5/(AA1591^3))+AA1591)*SIN(3*V1591))-(2*AC1591*((3/(AA1591^4))-(4/(AA1591^2))+1)*COS(2*V1591))+(2*AC1591*((1/(AA1591^2))-1)))),0)</f>
        <v>207386.57749797613</v>
      </c>
      <c r="AE1591">
        <f>IFERROR(ABS(((J1591*$C$5)/(4*Z1591))*((2*AC1591*((-(3/(AB1591^4)))+(2/(AB1591^2))+1)*SIN(2*X1591))-((1/(AB1591^3))*COS(X1591))+(((4/(AB1591^5))-((3/(AB1591^3))-AB1591))*COS(3*X1591)))),0)</f>
        <v>752562.72832106729</v>
      </c>
      <c r="AF1591">
        <f>MAX($C$8,AD1591)</f>
        <v>400000</v>
      </c>
      <c r="AG1591" s="11">
        <f>MAX(AE1591,$C$3,U1591)</f>
        <v>752562.72832106729</v>
      </c>
      <c r="AH1591" s="11">
        <f t="shared" si="293"/>
        <v>3.1085366332086424E-2</v>
      </c>
      <c r="AI1591" s="11">
        <f>(3*K1591)/($C$2*$C$3*2)</f>
        <v>-1.4999999999999999E-2</v>
      </c>
      <c r="AJ1591">
        <f t="shared" si="286"/>
        <v>0.46734999999999999</v>
      </c>
      <c r="AK1591">
        <f t="shared" si="287"/>
        <v>3.1085366332086424E-2</v>
      </c>
      <c r="AL1591">
        <f>0</f>
        <v>0</v>
      </c>
      <c r="AN1591">
        <f t="shared" si="288"/>
        <v>4.6410397541933949E-7</v>
      </c>
    </row>
    <row r="1592" spans="7:40" x14ac:dyDescent="0.25">
      <c r="G1592">
        <f>G1591+($C$6/1700)</f>
        <v>0.46764705882354057</v>
      </c>
      <c r="H1592" s="7">
        <f t="shared" si="289"/>
        <v>0.46765000000000001</v>
      </c>
      <c r="I1592" s="7">
        <f t="shared" si="294"/>
        <v>1592</v>
      </c>
      <c r="J1592" s="7">
        <f t="shared" si="295"/>
        <v>3.191000000000038</v>
      </c>
      <c r="K1592" s="7">
        <v>-100</v>
      </c>
      <c r="L1592">
        <f>SQRT(ABS((6*J1592)/($C$2*$C$8)))</f>
        <v>3.0940265027953644E-2</v>
      </c>
      <c r="M1592">
        <f>(3*K1592)/($C$2*$C$3*2)</f>
        <v>-1.4999999999999999E-2</v>
      </c>
      <c r="N1592">
        <f t="shared" si="290"/>
        <v>3.0940265027953644E-2</v>
      </c>
      <c r="O1592">
        <f t="shared" si="291"/>
        <v>9.7979589711327184E-2</v>
      </c>
      <c r="P1592">
        <f t="shared" si="285"/>
        <v>-96961.031112357494</v>
      </c>
      <c r="Q1592">
        <f>0</f>
        <v>0</v>
      </c>
      <c r="R1592" s="12">
        <f>0</f>
        <v>0</v>
      </c>
      <c r="S1592">
        <f>0</f>
        <v>0</v>
      </c>
      <c r="T1592">
        <f>0</f>
        <v>0</v>
      </c>
      <c r="U1592">
        <f>IFERROR($C$3*S1592,0)</f>
        <v>0</v>
      </c>
      <c r="V1592">
        <f>ATAN((M1592/2)/ABS((G1592-$C$7)))</f>
        <v>-6.3663848649183424E-2</v>
      </c>
      <c r="W1592">
        <f>SQRT(((O1592/2))^2+(ABS(G1592-$C$7))^2)</f>
        <v>0.12743951682986571</v>
      </c>
      <c r="X1592">
        <f>0</f>
        <v>0</v>
      </c>
      <c r="Y1592">
        <f>G1592-$C$7</f>
        <v>0.1176470588235406</v>
      </c>
      <c r="Z1592">
        <f t="shared" si="292"/>
        <v>1.2341298213025155E-7</v>
      </c>
      <c r="AA1592">
        <f>W1592/$C$5</f>
        <v>6.3719758414932848</v>
      </c>
      <c r="AB1592">
        <f>Y1592/$C$5</f>
        <v>5.8823529411770297</v>
      </c>
      <c r="AC1592">
        <f>$C$4/$C$5</f>
        <v>0</v>
      </c>
      <c r="AD1592">
        <f>IFERROR(ABS(((J1592*$C$5)/(4*Z1592))*((((1/(AA1592^3))-AA1592)*SIN(V1592))-(((4/(AA1592^5))-(5/(AA1592^3))+AA1592)*SIN(3*V1592))-(2*AC1592*((3/(AA1592^4))-(4/(AA1592^2))+1)*COS(2*V1592))+(2*AC1592*((1/(AA1592^2))-1)))),0)</f>
        <v>208292.49967617786</v>
      </c>
      <c r="AE1592">
        <f>IFERROR(ABS(((J1592*$C$5)/(4*Z1592))*((2*AC1592*((-(3/(AB1592^4)))+(2/(AB1592^2))+1)*SIN(2*X1592))-((1/(AB1592^3))*COS(X1592))+(((4/(AB1592^5))-((3/(AB1592^3))-AB1592))*COS(3*X1592)))),0)</f>
        <v>758011.46223922016</v>
      </c>
      <c r="AF1592">
        <f>MAX($C$8,AD1592)</f>
        <v>400000</v>
      </c>
      <c r="AG1592" s="11">
        <f>MAX(AE1592,$C$3,U1592)</f>
        <v>758011.46223922016</v>
      </c>
      <c r="AH1592" s="11">
        <f t="shared" si="293"/>
        <v>3.0940265027953644E-2</v>
      </c>
      <c r="AI1592" s="11">
        <f>(3*K1592)/($C$2*$C$3*2)</f>
        <v>-1.4999999999999999E-2</v>
      </c>
      <c r="AJ1592">
        <f t="shared" si="286"/>
        <v>0.46765000000000001</v>
      </c>
      <c r="AK1592">
        <f t="shared" si="287"/>
        <v>3.0940265027953644E-2</v>
      </c>
      <c r="AL1592">
        <f>0</f>
        <v>0</v>
      </c>
      <c r="AN1592">
        <f t="shared" si="288"/>
        <v>4.4659058431635074E-7</v>
      </c>
    </row>
    <row r="1593" spans="7:40" x14ac:dyDescent="0.25">
      <c r="G1593">
        <f>G1592+($C$6/1700)</f>
        <v>0.46794117647059941</v>
      </c>
      <c r="H1593" s="7">
        <f t="shared" si="289"/>
        <v>0.46794000000000002</v>
      </c>
      <c r="I1593" s="7">
        <f t="shared" si="294"/>
        <v>1593</v>
      </c>
      <c r="J1593" s="7">
        <f t="shared" si="295"/>
        <v>3.1620000000000368</v>
      </c>
      <c r="K1593" s="7">
        <v>-100</v>
      </c>
      <c r="L1593">
        <f>SQRT(ABS((6*J1593)/($C$2*$C$8)))</f>
        <v>3.0799350642505618E-2</v>
      </c>
      <c r="M1593">
        <f>(3*K1593)/($C$2*$C$3*2)</f>
        <v>-1.4999999999999999E-2</v>
      </c>
      <c r="N1593">
        <f t="shared" si="290"/>
        <v>3.0799350642505618E-2</v>
      </c>
      <c r="O1593">
        <f t="shared" si="291"/>
        <v>9.7979589711327184E-2</v>
      </c>
      <c r="P1593">
        <f t="shared" si="285"/>
        <v>-97404.650988315145</v>
      </c>
      <c r="Q1593">
        <f>0</f>
        <v>0</v>
      </c>
      <c r="R1593" s="12">
        <f>0</f>
        <v>0</v>
      </c>
      <c r="S1593">
        <f>0</f>
        <v>0</v>
      </c>
      <c r="T1593">
        <f>0</f>
        <v>0</v>
      </c>
      <c r="U1593">
        <f>IFERROR($C$3*S1593,0)</f>
        <v>0</v>
      </c>
      <c r="V1593">
        <f>ATAN((M1593/2)/ABS((G1593-$C$7)))</f>
        <v>-6.3505512975771547E-2</v>
      </c>
      <c r="W1593">
        <f>SQRT(((O1593/2))^2+(ABS(G1593-$C$7))^2)</f>
        <v>0.12771108451214827</v>
      </c>
      <c r="X1593">
        <f>0</f>
        <v>0</v>
      </c>
      <c r="Y1593">
        <f>G1593-$C$7</f>
        <v>0.11794117647059943</v>
      </c>
      <c r="Z1593">
        <f t="shared" si="292"/>
        <v>1.217344334145049E-7</v>
      </c>
      <c r="AA1593">
        <f>W1593/$C$5</f>
        <v>6.3855542256074136</v>
      </c>
      <c r="AB1593">
        <f>Y1593/$C$5</f>
        <v>5.8970588235299717</v>
      </c>
      <c r="AC1593">
        <f>$C$4/$C$5</f>
        <v>0</v>
      </c>
      <c r="AD1593">
        <f>IFERROR(ABS(((J1593*$C$5)/(4*Z1593))*((((1/(AA1593^3))-AA1593)*SIN(V1593))-(((4/(AA1593^5))-(5/(AA1593^3))+AA1593)*SIN(3*V1593))-(2*AC1593*((3/(AA1593^4))-(4/(AA1593^2))+1)*COS(2*V1593))+(2*AC1593*((1/(AA1593^2))-1)))),0)</f>
        <v>209178.97257801294</v>
      </c>
      <c r="AE1593">
        <f>IFERROR(ABS(((J1593*$C$5)/(4*Z1593))*((2*AC1593*((-(3/(AB1593^4)))+(2/(AB1593^2))+1)*SIN(2*X1593))-((1/(AB1593^3))*COS(X1593))+(((4/(AB1593^5))-((3/(AB1593^3))-AB1593))*COS(3*X1593)))),0)</f>
        <v>763407.57236322225</v>
      </c>
      <c r="AF1593">
        <f>MAX($C$8,AD1593)</f>
        <v>400000</v>
      </c>
      <c r="AG1593" s="11">
        <f>MAX(AE1593,$C$3,U1593)</f>
        <v>763407.57236322225</v>
      </c>
      <c r="AH1593" s="11">
        <f t="shared" si="293"/>
        <v>3.0799350642505618E-2</v>
      </c>
      <c r="AI1593" s="11">
        <f>(3*K1593)/($C$2*$C$3*2)</f>
        <v>-1.4999999999999999E-2</v>
      </c>
      <c r="AJ1593">
        <f t="shared" si="286"/>
        <v>0.46794000000000002</v>
      </c>
      <c r="AK1593">
        <f t="shared" si="287"/>
        <v>3.0799350642505618E-2</v>
      </c>
      <c r="AL1593">
        <f>0</f>
        <v>0</v>
      </c>
      <c r="AN1593">
        <f t="shared" si="288"/>
        <v>4.5979343187996519E-7</v>
      </c>
    </row>
    <row r="1594" spans="7:40" x14ac:dyDescent="0.25">
      <c r="G1594">
        <f>G1593+($C$6/1700)</f>
        <v>0.46823529411765824</v>
      </c>
      <c r="H1594" s="7">
        <f t="shared" si="289"/>
        <v>0.46823999999999999</v>
      </c>
      <c r="I1594" s="7">
        <f t="shared" si="294"/>
        <v>1594</v>
      </c>
      <c r="J1594" s="7">
        <f t="shared" si="295"/>
        <v>3.1320000000000401</v>
      </c>
      <c r="K1594" s="7">
        <v>-100</v>
      </c>
      <c r="L1594">
        <f>SQRT(ABS((6*J1594)/($C$2*$C$8)))</f>
        <v>3.0652895458667718E-2</v>
      </c>
      <c r="M1594">
        <f>(3*K1594)/($C$2*$C$3*2)</f>
        <v>-1.4999999999999999E-2</v>
      </c>
      <c r="N1594">
        <f t="shared" si="290"/>
        <v>3.0652895458667718E-2</v>
      </c>
      <c r="O1594">
        <f t="shared" si="291"/>
        <v>9.7979589711327184E-2</v>
      </c>
      <c r="P1594">
        <f t="shared" si="285"/>
        <v>-97870.03658578328</v>
      </c>
      <c r="Q1594">
        <f>0</f>
        <v>0</v>
      </c>
      <c r="R1594" s="12">
        <f>0</f>
        <v>0</v>
      </c>
      <c r="S1594">
        <f>0</f>
        <v>0</v>
      </c>
      <c r="T1594">
        <f>0</f>
        <v>0</v>
      </c>
      <c r="U1594">
        <f>IFERROR($C$3*S1594,0)</f>
        <v>0</v>
      </c>
      <c r="V1594">
        <f>ATAN((M1594/2)/ABS((G1594-$C$7)))</f>
        <v>-6.3347961877229492E-2</v>
      </c>
      <c r="W1594">
        <f>SQRT(((O1594/2))^2+(ABS(G1594-$C$7))^2)</f>
        <v>0.12798275186558991</v>
      </c>
      <c r="X1594">
        <f>0</f>
        <v>0</v>
      </c>
      <c r="Y1594">
        <f>G1594-$C$7</f>
        <v>0.11823529411765826</v>
      </c>
      <c r="Z1594">
        <f t="shared" si="292"/>
        <v>1.2000608572068566E-7</v>
      </c>
      <c r="AA1594">
        <f>W1594/$C$5</f>
        <v>6.3991375932794954</v>
      </c>
      <c r="AB1594">
        <f>Y1594/$C$5</f>
        <v>5.9117647058829128</v>
      </c>
      <c r="AC1594">
        <f>$C$4/$C$5</f>
        <v>0</v>
      </c>
      <c r="AD1594">
        <f>IFERROR(ABS(((J1594*$C$5)/(4*Z1594))*((((1/(AA1594^3))-AA1594)*SIN(V1594))-(((4/(AA1594^5))-(5/(AA1594^3))+AA1594)*SIN(3*V1594))-(2*AC1594*((3/(AA1594^4))-(4/(AA1594^2))+1)*COS(2*V1594))+(2*AC1594*((1/(AA1594^2))-1)))),0)</f>
        <v>210112.01891864519</v>
      </c>
      <c r="AE1594">
        <f>IFERROR(ABS(((J1594*$C$5)/(4*Z1594))*((2*AC1594*((-(3/(AB1594^4)))+(2/(AB1594^2))+1)*SIN(2*X1594))-((1/(AB1594^3))*COS(X1594))+(((4/(AB1594^5))-((3/(AB1594^3))-AB1594))*COS(3*X1594)))),0)</f>
        <v>768992.08757090336</v>
      </c>
      <c r="AF1594">
        <f>MAX($C$8,AD1594)</f>
        <v>400000</v>
      </c>
      <c r="AG1594" s="11">
        <f>MAX(AE1594,$C$3,U1594)</f>
        <v>768992.08757090336</v>
      </c>
      <c r="AH1594" s="11">
        <f t="shared" si="293"/>
        <v>3.0652895458667718E-2</v>
      </c>
      <c r="AI1594" s="11">
        <f>(3*K1594)/($C$2*$C$3*2)</f>
        <v>-1.4999999999999999E-2</v>
      </c>
      <c r="AJ1594">
        <f t="shared" si="286"/>
        <v>0.46823999999999999</v>
      </c>
      <c r="AK1594">
        <f t="shared" si="287"/>
        <v>3.0652895458667718E-2</v>
      </c>
      <c r="AL1594">
        <f>0</f>
        <v>0</v>
      </c>
      <c r="AN1594">
        <f t="shared" si="288"/>
        <v>4.4240448121602394E-7</v>
      </c>
    </row>
    <row r="1595" spans="7:40" x14ac:dyDescent="0.25">
      <c r="G1595">
        <f>G1594+($C$6/1700)</f>
        <v>0.46852941176471707</v>
      </c>
      <c r="H1595" s="7">
        <f t="shared" si="289"/>
        <v>0.46853</v>
      </c>
      <c r="I1595" s="7">
        <f t="shared" si="294"/>
        <v>1595</v>
      </c>
      <c r="J1595" s="7">
        <f t="shared" si="295"/>
        <v>3.1030000000000388</v>
      </c>
      <c r="K1595" s="7">
        <v>-100</v>
      </c>
      <c r="L1595">
        <f>SQRT(ABS((6*J1595)/($C$2*$C$8)))</f>
        <v>3.0510653876965856E-2</v>
      </c>
      <c r="M1595">
        <f>(3*K1595)/($C$2*$C$3*2)</f>
        <v>-1.4999999999999999E-2</v>
      </c>
      <c r="N1595">
        <f t="shared" si="290"/>
        <v>3.0510653876965856E-2</v>
      </c>
      <c r="O1595">
        <f t="shared" si="291"/>
        <v>9.7979589711327184E-2</v>
      </c>
      <c r="P1595">
        <f t="shared" si="285"/>
        <v>-98326.309626056958</v>
      </c>
      <c r="Q1595">
        <f>0</f>
        <v>0</v>
      </c>
      <c r="R1595" s="12">
        <f>0</f>
        <v>0</v>
      </c>
      <c r="S1595">
        <f>0</f>
        <v>0</v>
      </c>
      <c r="T1595">
        <f>0</f>
        <v>0</v>
      </c>
      <c r="U1595">
        <f>IFERROR($C$3*S1595,0)</f>
        <v>0</v>
      </c>
      <c r="V1595">
        <f>ATAN((M1595/2)/ABS((G1595-$C$7)))</f>
        <v>-6.3191189544219914E-2</v>
      </c>
      <c r="W1595">
        <f>SQRT(((O1595/2))^2+(ABS(G1595-$C$7))^2)</f>
        <v>0.12825451825682344</v>
      </c>
      <c r="X1595">
        <f>0</f>
        <v>0</v>
      </c>
      <c r="Y1595">
        <f>G1595-$C$7</f>
        <v>0.1185294117647171</v>
      </c>
      <c r="Z1595">
        <f t="shared" si="292"/>
        <v>1.1834319872528279E-7</v>
      </c>
      <c r="AA1595">
        <f>W1595/$C$5</f>
        <v>6.4127259128411715</v>
      </c>
      <c r="AB1595">
        <f>Y1595/$C$5</f>
        <v>5.9264705882358548</v>
      </c>
      <c r="AC1595">
        <f>$C$4/$C$5</f>
        <v>0</v>
      </c>
      <c r="AD1595">
        <f>IFERROR(ABS(((J1595*$C$5)/(4*Z1595))*((((1/(AA1595^3))-AA1595)*SIN(V1595))-(((4/(AA1595^5))-(5/(AA1595^3))+AA1595)*SIN(3*V1595))-(2*AC1595*((3/(AA1595^4))-(4/(AA1595^2))+1)*COS(2*V1595))+(2*AC1595*((1/(AA1595^2))-1)))),0)</f>
        <v>211025.32669314806</v>
      </c>
      <c r="AE1595">
        <f>IFERROR(ABS(((J1595*$C$5)/(4*Z1595))*((2*AC1595*((-(3/(AB1595^4)))+(2/(AB1595^2))+1)*SIN(2*X1595))-((1/(AB1595^3))*COS(X1595))+(((4/(AB1595^5))-((3/(AB1595^3))-AB1595))*COS(3*X1595)))),0)</f>
        <v>774523.06953207182</v>
      </c>
      <c r="AF1595">
        <f>MAX($C$8,AD1595)</f>
        <v>400000</v>
      </c>
      <c r="AG1595" s="11">
        <f>MAX(AE1595,$C$3,U1595)</f>
        <v>774523.06953207182</v>
      </c>
      <c r="AH1595" s="11">
        <f t="shared" si="293"/>
        <v>3.0510653876965856E-2</v>
      </c>
      <c r="AI1595" s="11">
        <f>(3*K1595)/($C$2*$C$3*2)</f>
        <v>-1.4999999999999999E-2</v>
      </c>
      <c r="AJ1595">
        <f t="shared" si="286"/>
        <v>0.46853</v>
      </c>
      <c r="AK1595">
        <f t="shared" si="287"/>
        <v>3.0510653876965856E-2</v>
      </c>
      <c r="AL1595">
        <f>0</f>
        <v>0</v>
      </c>
      <c r="AN1595">
        <f t="shared" si="288"/>
        <v>4.4033231768747006E-7</v>
      </c>
    </row>
    <row r="1596" spans="7:40" x14ac:dyDescent="0.25">
      <c r="G1596">
        <f>G1595+($C$6/1700)</f>
        <v>0.46882352941177591</v>
      </c>
      <c r="H1596" s="7">
        <f t="shared" si="289"/>
        <v>0.46882000000000001</v>
      </c>
      <c r="I1596" s="7">
        <f t="shared" si="294"/>
        <v>1596</v>
      </c>
      <c r="J1596" s="7">
        <f t="shared" si="295"/>
        <v>3.0740000000000376</v>
      </c>
      <c r="K1596" s="7">
        <v>-100</v>
      </c>
      <c r="L1596">
        <f>SQRT(ABS((6*J1596)/($C$2*$C$8)))</f>
        <v>3.0367746047410424E-2</v>
      </c>
      <c r="M1596">
        <f>(3*K1596)/($C$2*$C$3*2)</f>
        <v>-1.4999999999999999E-2</v>
      </c>
      <c r="N1596">
        <f t="shared" si="290"/>
        <v>3.0367746047410424E-2</v>
      </c>
      <c r="O1596">
        <f t="shared" si="291"/>
        <v>9.7979589711327184E-2</v>
      </c>
      <c r="P1596">
        <f t="shared" si="285"/>
        <v>-98789.024227098387</v>
      </c>
      <c r="Q1596">
        <f>0</f>
        <v>0</v>
      </c>
      <c r="R1596" s="12">
        <f>0</f>
        <v>0</v>
      </c>
      <c r="S1596">
        <f>0</f>
        <v>0</v>
      </c>
      <c r="T1596">
        <f>0</f>
        <v>0</v>
      </c>
      <c r="U1596">
        <f>IFERROR($C$3*S1596,0)</f>
        <v>0</v>
      </c>
      <c r="V1596">
        <f>ATAN((M1596/2)/ABS((G1596-$C$7)))</f>
        <v>-6.3035190224541265E-2</v>
      </c>
      <c r="W1596">
        <f>SQRT(((O1596/2))^2+(ABS(G1596-$C$7))^2)</f>
        <v>0.12852638305760877</v>
      </c>
      <c r="X1596">
        <f>0</f>
        <v>0</v>
      </c>
      <c r="Y1596">
        <f>G1596-$C$7</f>
        <v>0.11882352941177593</v>
      </c>
      <c r="Z1596">
        <f t="shared" si="292"/>
        <v>1.16688064187176E-7</v>
      </c>
      <c r="AA1596">
        <f>W1596/$C$5</f>
        <v>6.4263191528804384</v>
      </c>
      <c r="AB1596">
        <f>Y1596/$C$5</f>
        <v>5.9411764705887959</v>
      </c>
      <c r="AC1596">
        <f>$C$4/$C$5</f>
        <v>0</v>
      </c>
      <c r="AD1596">
        <f>IFERROR(ABS(((J1596*$C$5)/(4*Z1596))*((((1/(AA1596^3))-AA1596)*SIN(V1596))-(((4/(AA1596^5))-(5/(AA1596^3))+AA1596)*SIN(3*V1596))-(2*AC1596*((3/(AA1596^4))-(4/(AA1596^2))+1)*COS(2*V1596))+(2*AC1596*((1/(AA1596^2))-1)))),0)</f>
        <v>211952.28802105985</v>
      </c>
      <c r="AE1596">
        <f>IFERROR(ABS(((J1596*$C$5)/(4*Z1596))*((2*AC1596*((-(3/(AB1596^4)))+(2/(AB1596^2))+1)*SIN(2*X1596))-((1/(AB1596^3))*COS(X1596))+(((4/(AB1596^5))-((3/(AB1596^3))-AB1596))*COS(3*X1596)))),0)</f>
        <v>780122.80553742265</v>
      </c>
      <c r="AF1596">
        <f>MAX($C$8,AD1596)</f>
        <v>400000</v>
      </c>
      <c r="AG1596" s="11">
        <f>MAX(AE1596,$C$3,U1596)</f>
        <v>780122.80553742265</v>
      </c>
      <c r="AH1596" s="11">
        <f t="shared" si="293"/>
        <v>3.0367746047410424E-2</v>
      </c>
      <c r="AI1596" s="11">
        <f>(3*K1596)/($C$2*$C$3*2)</f>
        <v>-1.4999999999999999E-2</v>
      </c>
      <c r="AJ1596">
        <f t="shared" si="286"/>
        <v>0.46882000000000001</v>
      </c>
      <c r="AK1596">
        <f t="shared" si="287"/>
        <v>3.0367746047410424E-2</v>
      </c>
      <c r="AL1596">
        <f>0</f>
        <v>0</v>
      </c>
      <c r="AN1596">
        <f t="shared" si="288"/>
        <v>4.5328798792815759E-7</v>
      </c>
    </row>
    <row r="1597" spans="7:40" x14ac:dyDescent="0.25">
      <c r="G1597">
        <f>G1596+($C$6/1700)</f>
        <v>0.46911764705883474</v>
      </c>
      <c r="H1597" s="7">
        <f t="shared" si="289"/>
        <v>0.46911999999999998</v>
      </c>
      <c r="I1597" s="7">
        <f t="shared" si="294"/>
        <v>1597</v>
      </c>
      <c r="J1597" s="7">
        <f t="shared" si="295"/>
        <v>3.0440000000000409</v>
      </c>
      <c r="K1597" s="7">
        <v>-100</v>
      </c>
      <c r="L1597">
        <f>SQRT(ABS((6*J1597)/($C$2*$C$8)))</f>
        <v>3.021919919521383E-2</v>
      </c>
      <c r="M1597">
        <f>(3*K1597)/($C$2*$C$3*2)</f>
        <v>-1.4999999999999999E-2</v>
      </c>
      <c r="N1597">
        <f t="shared" si="290"/>
        <v>3.021919919521383E-2</v>
      </c>
      <c r="O1597">
        <f t="shared" si="291"/>
        <v>9.7979589711327184E-2</v>
      </c>
      <c r="P1597">
        <f t="shared" si="285"/>
        <v>-99274.635989531613</v>
      </c>
      <c r="Q1597">
        <f>0</f>
        <v>0</v>
      </c>
      <c r="R1597" s="12">
        <f>0</f>
        <v>0</v>
      </c>
      <c r="S1597">
        <f>0</f>
        <v>0</v>
      </c>
      <c r="T1597">
        <f>0</f>
        <v>0</v>
      </c>
      <c r="U1597">
        <f>IFERROR($C$3*S1597,0)</f>
        <v>0</v>
      </c>
      <c r="V1597">
        <f>ATAN((M1597/2)/ABS((G1597-$C$7)))</f>
        <v>-6.287995822242784E-2</v>
      </c>
      <c r="W1597">
        <f>SQRT(((O1597/2))^2+(ABS(G1597-$C$7))^2)</f>
        <v>0.12879834564478354</v>
      </c>
      <c r="X1597">
        <f>0</f>
        <v>0</v>
      </c>
      <c r="Y1597">
        <f>G1597-$C$7</f>
        <v>0.11911764705883476</v>
      </c>
      <c r="Z1597">
        <f t="shared" si="292"/>
        <v>1.1498405293779015E-7</v>
      </c>
      <c r="AA1597">
        <f>W1597/$C$5</f>
        <v>6.4399172822391773</v>
      </c>
      <c r="AB1597">
        <f>Y1597/$C$5</f>
        <v>5.955882352941738</v>
      </c>
      <c r="AC1597">
        <f>$C$4/$C$5</f>
        <v>0</v>
      </c>
      <c r="AD1597">
        <f>IFERROR(ABS(((J1597*$C$5)/(4*Z1597))*((((1/(AA1597^3))-AA1597)*SIN(V1597))-(((4/(AA1597^5))-(5/(AA1597^3))+AA1597)*SIN(3*V1597))-(2*AC1597*((3/(AA1597^4))-(4/(AA1597^2))+1)*COS(2*V1597))+(2*AC1597*((1/(AA1597^2))-1)))),0)</f>
        <v>212928.18692801762</v>
      </c>
      <c r="AE1597">
        <f>IFERROR(ABS(((J1597*$C$5)/(4*Z1597))*((2*AC1597*((-(3/(AB1597^4)))+(2/(AB1597^2))+1)*SIN(2*X1597))-((1/(AB1597^3))*COS(X1597))+(((4/(AB1597^5))-((3/(AB1597^3))-AB1597))*COS(3*X1597)))),0)</f>
        <v>785921.95077138836</v>
      </c>
      <c r="AF1597">
        <f>MAX($C$8,AD1597)</f>
        <v>400000</v>
      </c>
      <c r="AG1597" s="11">
        <f>MAX(AE1597,$C$3,U1597)</f>
        <v>785921.95077138836</v>
      </c>
      <c r="AH1597" s="11">
        <f t="shared" si="293"/>
        <v>3.021919919521383E-2</v>
      </c>
      <c r="AI1597" s="11">
        <f>(3*K1597)/($C$2*$C$3*2)</f>
        <v>-1.4999999999999999E-2</v>
      </c>
      <c r="AJ1597">
        <f t="shared" si="286"/>
        <v>0.46911999999999998</v>
      </c>
      <c r="AK1597">
        <f t="shared" si="287"/>
        <v>3.021919919521383E-2</v>
      </c>
      <c r="AL1597">
        <f>0</f>
        <v>0</v>
      </c>
      <c r="AN1597">
        <f t="shared" si="288"/>
        <v>4.3608614401287609E-7</v>
      </c>
    </row>
    <row r="1598" spans="7:40" x14ac:dyDescent="0.25">
      <c r="G1598">
        <f>G1597+($C$6/1700)</f>
        <v>0.46941176470589357</v>
      </c>
      <c r="H1598" s="7">
        <f t="shared" si="289"/>
        <v>0.46940999999999999</v>
      </c>
      <c r="I1598" s="7">
        <f t="shared" si="294"/>
        <v>1598</v>
      </c>
      <c r="J1598" s="7">
        <f t="shared" si="295"/>
        <v>3.0150000000000396</v>
      </c>
      <c r="K1598" s="7">
        <v>-100</v>
      </c>
      <c r="L1598">
        <f>SQRT(ABS((6*J1598)/($C$2*$C$8)))</f>
        <v>3.0074906483645331E-2</v>
      </c>
      <c r="M1598">
        <f>(3*K1598)/($C$2*$C$3*2)</f>
        <v>-1.4999999999999999E-2</v>
      </c>
      <c r="N1598">
        <f t="shared" si="290"/>
        <v>3.0074906483645331E-2</v>
      </c>
      <c r="O1598">
        <f t="shared" si="291"/>
        <v>9.7979589711327184E-2</v>
      </c>
      <c r="P1598">
        <f t="shared" si="285"/>
        <v>-99750.93361076263</v>
      </c>
      <c r="Q1598">
        <f>0</f>
        <v>0</v>
      </c>
      <c r="R1598" s="12">
        <f>0</f>
        <v>0</v>
      </c>
      <c r="S1598">
        <f>0</f>
        <v>0</v>
      </c>
      <c r="T1598">
        <f>0</f>
        <v>0</v>
      </c>
      <c r="U1598">
        <f>IFERROR($C$3*S1598,0)</f>
        <v>0</v>
      </c>
      <c r="V1598">
        <f>ATAN((M1598/2)/ABS((G1598-$C$7)))</f>
        <v>-6.272548789786038E-2</v>
      </c>
      <c r="W1598">
        <f>SQRT(((O1598/2))^2+(ABS(G1598-$C$7))^2)</f>
        <v>0.12907040540021442</v>
      </c>
      <c r="X1598">
        <f>0</f>
        <v>0</v>
      </c>
      <c r="Y1598">
        <f>G1598-$C$7</f>
        <v>0.1194117647058936</v>
      </c>
      <c r="Z1598">
        <f t="shared" si="292"/>
        <v>1.1334480381023983E-7</v>
      </c>
      <c r="AA1598">
        <f>W1598/$C$5</f>
        <v>6.4535202700107206</v>
      </c>
      <c r="AB1598">
        <f>Y1598/$C$5</f>
        <v>5.97058823529468</v>
      </c>
      <c r="AC1598">
        <f>$C$4/$C$5</f>
        <v>0</v>
      </c>
      <c r="AD1598">
        <f>IFERROR(ABS(((J1598*$C$5)/(4*Z1598))*((((1/(AA1598^3))-AA1598)*SIN(V1598))-(((4/(AA1598^5))-(5/(AA1598^3))+AA1598)*SIN(3*V1598))-(2*AC1598*((3/(AA1598^4))-(4/(AA1598^2))+1)*COS(2*V1598))+(2*AC1598*((1/(AA1598^2))-1)))),0)</f>
        <v>213883.9135468303</v>
      </c>
      <c r="AE1598">
        <f>IFERROR(ABS(((J1598*$C$5)/(4*Z1598))*((2*AC1598*((-(3/(AB1598^4)))+(2/(AB1598^2))+1)*SIN(2*X1598))-((1/(AB1598^3))*COS(X1598))+(((4/(AB1598^5))-((3/(AB1598^3))-AB1598))*COS(3*X1598)))),0)</f>
        <v>791666.2212384782</v>
      </c>
      <c r="AF1598">
        <f>MAX($C$8,AD1598)</f>
        <v>400000</v>
      </c>
      <c r="AG1598" s="11">
        <f>MAX(AE1598,$C$3,U1598)</f>
        <v>791666.2212384782</v>
      </c>
      <c r="AH1598" s="11">
        <f t="shared" si="293"/>
        <v>3.0074906483645331E-2</v>
      </c>
      <c r="AI1598" s="11">
        <f>(3*K1598)/($C$2*$C$3*2)</f>
        <v>-1.4999999999999999E-2</v>
      </c>
      <c r="AJ1598">
        <f t="shared" si="286"/>
        <v>0.46940999999999999</v>
      </c>
      <c r="AK1598">
        <f t="shared" si="287"/>
        <v>3.0074906483645331E-2</v>
      </c>
      <c r="AL1598">
        <f>0</f>
        <v>0</v>
      </c>
      <c r="AN1598">
        <f t="shared" si="288"/>
        <v>4.4887359022338649E-7</v>
      </c>
    </row>
    <row r="1599" spans="7:40" x14ac:dyDescent="0.25">
      <c r="G1599">
        <f>G1598+($C$6/1700)</f>
        <v>0.46970588235295241</v>
      </c>
      <c r="H1599" s="7">
        <f t="shared" si="289"/>
        <v>0.46971000000000002</v>
      </c>
      <c r="I1599" s="7">
        <f t="shared" si="294"/>
        <v>1599</v>
      </c>
      <c r="J1599" s="7">
        <f t="shared" si="295"/>
        <v>2.9850000000000376</v>
      </c>
      <c r="K1599" s="7">
        <v>-100</v>
      </c>
      <c r="L1599">
        <f>SQRT(ABS((6*J1599)/($C$2*$C$8)))</f>
        <v>2.9924906014890191E-2</v>
      </c>
      <c r="M1599">
        <f>(3*K1599)/($C$2*$C$3*2)</f>
        <v>-1.4999999999999999E-2</v>
      </c>
      <c r="N1599">
        <f t="shared" si="290"/>
        <v>2.9924906014890191E-2</v>
      </c>
      <c r="O1599">
        <f t="shared" si="291"/>
        <v>9.7979589711327184E-2</v>
      </c>
      <c r="P1599">
        <f t="shared" si="285"/>
        <v>-100250.94142341647</v>
      </c>
      <c r="Q1599">
        <f>0</f>
        <v>0</v>
      </c>
      <c r="R1599" s="12">
        <f>0</f>
        <v>0</v>
      </c>
      <c r="S1599">
        <f>0</f>
        <v>0</v>
      </c>
      <c r="T1599">
        <f>0</f>
        <v>0</v>
      </c>
      <c r="U1599">
        <f>IFERROR($C$3*S1599,0)</f>
        <v>0</v>
      </c>
      <c r="V1599">
        <f>ATAN((M1599/2)/ABS((G1599-$C$7)))</f>
        <v>-6.2571773665886579E-2</v>
      </c>
      <c r="W1599">
        <f>SQRT(((O1599/2))^2+(ABS(G1599-$C$7))^2)</f>
        <v>0.1293425617107489</v>
      </c>
      <c r="X1599">
        <f>0</f>
        <v>0</v>
      </c>
      <c r="Y1599">
        <f>G1599-$C$7</f>
        <v>0.11970588235295243</v>
      </c>
      <c r="Z1599">
        <f t="shared" si="292"/>
        <v>1.1165730556806041E-7</v>
      </c>
      <c r="AA1599">
        <f>W1599/$C$5</f>
        <v>6.4671280855374444</v>
      </c>
      <c r="AB1599">
        <f>Y1599/$C$5</f>
        <v>5.9852941176476211</v>
      </c>
      <c r="AC1599">
        <f>$C$4/$C$5</f>
        <v>0</v>
      </c>
      <c r="AD1599">
        <f>IFERROR(ABS(((J1599*$C$5)/(4*Z1599))*((((1/(AA1599^3))-AA1599)*SIN(V1599))-(((4/(AA1599^5))-(5/(AA1599^3))+AA1599)*SIN(3*V1599))-(2*AC1599*((3/(AA1599^4))-(4/(AA1599^2))+1)*COS(2*V1599))+(2*AC1599*((1/(AA1599^2))-1)))),0)</f>
        <v>214890.27721679179</v>
      </c>
      <c r="AE1599">
        <f>IFERROR(ABS(((J1599*$C$5)/(4*Z1599))*((2*AC1599*((-(3/(AB1599^4)))+(2/(AB1599^2))+1)*SIN(2*X1599))-((1/(AB1599^3))*COS(X1599))+(((4/(AB1599^5))-((3/(AB1599^3))-AB1599))*COS(3*X1599)))),0)</f>
        <v>797617.81229865726</v>
      </c>
      <c r="AF1599">
        <f>MAX($C$8,AD1599)</f>
        <v>400000</v>
      </c>
      <c r="AG1599" s="11">
        <f>MAX(AE1599,$C$3,U1599)</f>
        <v>797617.81229865726</v>
      </c>
      <c r="AH1599" s="11">
        <f t="shared" si="293"/>
        <v>2.9924906014890191E-2</v>
      </c>
      <c r="AI1599" s="11">
        <f>(3*K1599)/($C$2*$C$3*2)</f>
        <v>-1.4999999999999999E-2</v>
      </c>
      <c r="AJ1599">
        <f t="shared" si="286"/>
        <v>0.46971000000000002</v>
      </c>
      <c r="AK1599">
        <f t="shared" si="287"/>
        <v>2.9924906014890191E-2</v>
      </c>
      <c r="AL1599">
        <f>0</f>
        <v>0</v>
      </c>
      <c r="AN1599">
        <f t="shared" si="288"/>
        <v>4.3179821676327868E-7</v>
      </c>
    </row>
    <row r="1600" spans="7:40" x14ac:dyDescent="0.25">
      <c r="G1600">
        <f>G1599+($C$6/1700)</f>
        <v>0.47000000000001124</v>
      </c>
      <c r="H1600" s="7">
        <f t="shared" si="289"/>
        <v>0.47</v>
      </c>
      <c r="I1600" s="7">
        <f t="shared" si="294"/>
        <v>1600</v>
      </c>
      <c r="J1600" s="7">
        <f t="shared" si="295"/>
        <v>2.9560000000000421</v>
      </c>
      <c r="K1600" s="7">
        <v>-100</v>
      </c>
      <c r="L1600">
        <f>SQRT(ABS((6*J1600)/($C$2*$C$8)))</f>
        <v>2.9779187362989151E-2</v>
      </c>
      <c r="M1600">
        <f>(3*K1600)/($C$2*$C$3*2)</f>
        <v>-1.4999999999999999E-2</v>
      </c>
      <c r="N1600">
        <f t="shared" si="290"/>
        <v>2.9779187362989151E-2</v>
      </c>
      <c r="O1600">
        <f t="shared" si="291"/>
        <v>9.7979589711327184E-2</v>
      </c>
      <c r="P1600">
        <f t="shared" si="285"/>
        <v>-100741.49987479269</v>
      </c>
      <c r="Q1600">
        <f>0</f>
        <v>0</v>
      </c>
      <c r="R1600" s="12">
        <f>0</f>
        <v>0</v>
      </c>
      <c r="S1600">
        <f>0</f>
        <v>0</v>
      </c>
      <c r="T1600">
        <f>0</f>
        <v>0</v>
      </c>
      <c r="U1600">
        <f>IFERROR($C$3*S1600,0)</f>
        <v>0</v>
      </c>
      <c r="V1600">
        <f>ATAN((M1600/2)/ABS((G1600-$C$7)))</f>
        <v>-6.2418809995951501E-2</v>
      </c>
      <c r="W1600">
        <f>SQRT(((O1600/2))^2+(ABS(G1600-$C$7))^2)</f>
        <v>0.12961481396816765</v>
      </c>
      <c r="X1600">
        <f>0</f>
        <v>0</v>
      </c>
      <c r="Y1600">
        <f>G1600-$C$7</f>
        <v>0.12000000000001126</v>
      </c>
      <c r="Z1600">
        <f t="shared" si="292"/>
        <v>1.1003409730624649E-7</v>
      </c>
      <c r="AA1600">
        <f>W1600/$C$5</f>
        <v>6.4807406984083826</v>
      </c>
      <c r="AB1600">
        <f>Y1600/$C$5</f>
        <v>6.0000000000005631</v>
      </c>
      <c r="AC1600">
        <f>$C$4/$C$5</f>
        <v>0</v>
      </c>
      <c r="AD1600">
        <f>IFERROR(ABS(((J1600*$C$5)/(4*Z1600))*((((1/(AA1600^3))-AA1600)*SIN(V1600))-(((4/(AA1600^5))-(5/(AA1600^3))+AA1600)*SIN(3*V1600))-(2*AC1600*((3/(AA1600^4))-(4/(AA1600^2))+1)*COS(2*V1600))+(2*AC1600*((1/(AA1600^2))-1)))),0)</f>
        <v>215876.177330537</v>
      </c>
      <c r="AE1600">
        <f>IFERROR(ABS(((J1600*$C$5)/(4*Z1600))*((2*AC1600*((-(3/(AB1600^4)))+(2/(AB1600^2))+1)*SIN(2*X1600))-((1/(AB1600^3))*COS(X1600))+(((4/(AB1600^5))-((3/(AB1600^3))-AB1600))*COS(3*X1600)))),0)</f>
        <v>803513.65023599158</v>
      </c>
      <c r="AF1600">
        <f>MAX($C$8,AD1600)</f>
        <v>400000</v>
      </c>
      <c r="AG1600" s="11">
        <f>MAX(AE1600,$C$3,U1600)</f>
        <v>803513.65023599158</v>
      </c>
      <c r="AH1600" s="11">
        <f t="shared" si="293"/>
        <v>2.9779187362989151E-2</v>
      </c>
      <c r="AI1600" s="11">
        <f>(3*K1600)/($C$2*$C$3*2)</f>
        <v>-1.4999999999999999E-2</v>
      </c>
      <c r="AJ1600">
        <f t="shared" si="286"/>
        <v>0.47</v>
      </c>
      <c r="AK1600">
        <f t="shared" si="287"/>
        <v>2.9779187362989151E-2</v>
      </c>
      <c r="AL1600">
        <f>0</f>
        <v>0</v>
      </c>
      <c r="AN1600">
        <f t="shared" si="288"/>
        <v>4.296749061791001E-7</v>
      </c>
    </row>
    <row r="1601" spans="7:40" x14ac:dyDescent="0.25">
      <c r="G1601">
        <f>G1600+($C$6/1700)</f>
        <v>0.47029411764707008</v>
      </c>
      <c r="H1601" s="7">
        <f t="shared" si="289"/>
        <v>0.47028999999999999</v>
      </c>
      <c r="I1601" s="7">
        <f t="shared" si="294"/>
        <v>1601</v>
      </c>
      <c r="J1601" s="7">
        <f t="shared" si="295"/>
        <v>2.9270000000000409</v>
      </c>
      <c r="K1601" s="7">
        <v>-100</v>
      </c>
      <c r="L1601">
        <f>SQRT(ABS((6*J1601)/($C$2*$C$8)))</f>
        <v>2.963275215028149E-2</v>
      </c>
      <c r="M1601">
        <f>(3*K1601)/($C$2*$C$3*2)</f>
        <v>-1.4999999999999999E-2</v>
      </c>
      <c r="N1601">
        <f t="shared" si="290"/>
        <v>2.963275215028149E-2</v>
      </c>
      <c r="O1601">
        <f t="shared" si="291"/>
        <v>9.7979589711327184E-2</v>
      </c>
      <c r="P1601">
        <f t="shared" si="285"/>
        <v>-101239.33088582533</v>
      </c>
      <c r="Q1601">
        <f>0</f>
        <v>0</v>
      </c>
      <c r="R1601" s="12">
        <f>0</f>
        <v>0</v>
      </c>
      <c r="S1601">
        <f>0</f>
        <v>0</v>
      </c>
      <c r="T1601">
        <f>0</f>
        <v>0</v>
      </c>
      <c r="U1601">
        <f>IFERROR($C$3*S1601,0)</f>
        <v>0</v>
      </c>
      <c r="V1601">
        <f>ATAN((M1601/2)/ABS((G1601-$C$7)))</f>
        <v>-6.2266591411237845E-2</v>
      </c>
      <c r="W1601">
        <f>SQRT(((O1601/2))^2+(ABS(G1601-$C$7))^2)</f>
        <v>0.12988716156913718</v>
      </c>
      <c r="X1601">
        <f>0</f>
        <v>0</v>
      </c>
      <c r="Y1601">
        <f>G1601-$C$7</f>
        <v>0.1202941176470701</v>
      </c>
      <c r="Z1601">
        <f t="shared" si="292"/>
        <v>1.0841883192984391E-7</v>
      </c>
      <c r="AA1601">
        <f>W1601/$C$5</f>
        <v>6.4943580784568589</v>
      </c>
      <c r="AB1601">
        <f>Y1601/$C$5</f>
        <v>6.0147058823535051</v>
      </c>
      <c r="AC1601">
        <f>$C$4/$C$5</f>
        <v>0</v>
      </c>
      <c r="AD1601">
        <f>IFERROR(ABS(((J1601*$C$5)/(4*Z1601))*((((1/(AA1601^3))-AA1601)*SIN(V1601))-(((4/(AA1601^5))-(5/(AA1601^3))+AA1601)*SIN(3*V1601))-(2*AC1601*((3/(AA1601^4))-(4/(AA1601^2))+1)*COS(2*V1601))+(2*AC1601*((1/(AA1601^2))-1)))),0)</f>
        <v>216877.4570476129</v>
      </c>
      <c r="AE1601">
        <f>IFERROR(ABS(((J1601*$C$5)/(4*Z1601))*((2*AC1601*((-(3/(AB1601^4)))+(2/(AB1601^2))+1)*SIN(2*X1601))-((1/(AB1601^3))*COS(X1601))+(((4/(AB1601^5))-((3/(AB1601^3))-AB1601))*COS(3*X1601)))),0)</f>
        <v>809486.87852644385</v>
      </c>
      <c r="AF1601">
        <f>MAX($C$8,AD1601)</f>
        <v>400000</v>
      </c>
      <c r="AG1601" s="11">
        <f>MAX(AE1601,$C$3,U1601)</f>
        <v>809486.87852644385</v>
      </c>
      <c r="AH1601" s="11">
        <f t="shared" si="293"/>
        <v>2.963275215028149E-2</v>
      </c>
      <c r="AI1601" s="11">
        <f>(3*K1601)/($C$2*$C$3*2)</f>
        <v>-1.4999999999999999E-2</v>
      </c>
      <c r="AJ1601">
        <f t="shared" si="286"/>
        <v>0.47028999999999999</v>
      </c>
      <c r="AK1601">
        <f t="shared" si="287"/>
        <v>2.963275215028149E-2</v>
      </c>
      <c r="AL1601">
        <f>0</f>
        <v>0</v>
      </c>
      <c r="AN1601">
        <f t="shared" si="288"/>
        <v>4.4220753046508819E-7</v>
      </c>
    </row>
    <row r="1602" spans="7:40" x14ac:dyDescent="0.25">
      <c r="G1602">
        <f>G1601+($C$6/1700)</f>
        <v>0.47058823529412891</v>
      </c>
      <c r="H1602" s="7">
        <f t="shared" si="289"/>
        <v>0.47059000000000001</v>
      </c>
      <c r="I1602" s="7">
        <f t="shared" si="294"/>
        <v>1602</v>
      </c>
      <c r="J1602" s="7">
        <f t="shared" si="295"/>
        <v>2.8970000000000384</v>
      </c>
      <c r="K1602" s="7">
        <v>-100</v>
      </c>
      <c r="L1602">
        <f>SQRT(ABS((6*J1602)/($C$2*$C$8)))</f>
        <v>2.9480502031003671E-2</v>
      </c>
      <c r="M1602">
        <f>(3*K1602)/($C$2*$C$3*2)</f>
        <v>-1.4999999999999999E-2</v>
      </c>
      <c r="N1602">
        <f t="shared" si="290"/>
        <v>2.9480502031003671E-2</v>
      </c>
      <c r="O1602">
        <f t="shared" si="291"/>
        <v>9.7979589711327184E-2</v>
      </c>
      <c r="P1602">
        <f t="shared" ref="P1602:P1665" si="296">(3/2)*K1602/($C$2*(N1602-(2*T1602)))</f>
        <v>-101762.17477046351</v>
      </c>
      <c r="Q1602">
        <f>0</f>
        <v>0</v>
      </c>
      <c r="R1602" s="12">
        <f>0</f>
        <v>0</v>
      </c>
      <c r="S1602">
        <f>0</f>
        <v>0</v>
      </c>
      <c r="T1602">
        <f>0</f>
        <v>0</v>
      </c>
      <c r="U1602">
        <f>IFERROR($C$3*S1602,0)</f>
        <v>0</v>
      </c>
      <c r="V1602">
        <f>ATAN((M1602/2)/ABS((G1602-$C$7)))</f>
        <v>-6.2115112488015649E-2</v>
      </c>
      <c r="W1602">
        <f>SQRT(((O1602/2))^2+(ABS(G1602-$C$7))^2)</f>
        <v>0.13015960391516335</v>
      </c>
      <c r="X1602">
        <f>0</f>
        <v>0</v>
      </c>
      <c r="Y1602">
        <f>G1602-$C$7</f>
        <v>0.12058823529412893</v>
      </c>
      <c r="Z1602">
        <f t="shared" si="292"/>
        <v>1.0675626797977346E-7</v>
      </c>
      <c r="AA1602">
        <f>W1602/$C$5</f>
        <v>6.5079801957581669</v>
      </c>
      <c r="AB1602">
        <f>Y1602/$C$5</f>
        <v>6.0294117647064462</v>
      </c>
      <c r="AC1602">
        <f>$C$4/$C$5</f>
        <v>0</v>
      </c>
      <c r="AD1602">
        <f>IFERROR(ABS(((J1602*$C$5)/(4*Z1602))*((((1/(AA1602^3))-AA1602)*SIN(V1602))-(((4/(AA1602^5))-(5/(AA1602^3))+AA1602)*SIN(3*V1602))-(2*AC1602*((3/(AA1602^4))-(4/(AA1602^2))+1)*COS(2*V1602))+(2*AC1602*((1/(AA1602^2))-1)))),0)</f>
        <v>217932.09722868851</v>
      </c>
      <c r="AE1602">
        <f>IFERROR(ABS(((J1602*$C$5)/(4*Z1602))*((2*AC1602*((-(3/(AB1602^4)))+(2/(AB1602^2))+1)*SIN(2*X1602))-((1/(AB1602^3))*COS(X1602))+(((4/(AB1602^5))-((3/(AB1602^3))-AB1602))*COS(3*X1602)))),0)</f>
        <v>815680.12667351228</v>
      </c>
      <c r="AF1602">
        <f>MAX($C$8,AD1602)</f>
        <v>400000</v>
      </c>
      <c r="AG1602" s="11">
        <f>MAX(AE1602,$C$3,U1602)</f>
        <v>815680.12667351228</v>
      </c>
      <c r="AH1602" s="11">
        <f t="shared" si="293"/>
        <v>2.9480502031003671E-2</v>
      </c>
      <c r="AI1602" s="11">
        <f>(3*K1602)/($C$2*$C$3*2)</f>
        <v>-1.4999999999999999E-2</v>
      </c>
      <c r="AJ1602">
        <f t="shared" ref="AJ1602:AJ1665" si="297">H1602</f>
        <v>0.47059000000000001</v>
      </c>
      <c r="AK1602">
        <f t="shared" ref="AK1602:AK1665" si="298">N1602</f>
        <v>2.9480502031003671E-2</v>
      </c>
      <c r="AL1602">
        <f>0</f>
        <v>0</v>
      </c>
      <c r="AN1602">
        <f t="shared" ref="AN1602:AN1665" si="299">(H1603-H1602)*((N1603))*$C$2</f>
        <v>4.253223483430161E-7</v>
      </c>
    </row>
    <row r="1603" spans="7:40" x14ac:dyDescent="0.25">
      <c r="G1603">
        <f>G1602+($C$6/1700)</f>
        <v>0.47088235294118774</v>
      </c>
      <c r="H1603" s="7">
        <f t="shared" ref="H1603:H1666" si="300">VALUE(ROUND(G1603,5))</f>
        <v>0.47088000000000002</v>
      </c>
      <c r="I1603" s="7">
        <f t="shared" si="294"/>
        <v>1603</v>
      </c>
      <c r="J1603" s="7">
        <f t="shared" si="295"/>
        <v>2.8680000000000372</v>
      </c>
      <c r="K1603" s="7">
        <v>-100</v>
      </c>
      <c r="L1603">
        <f>SQRT(ABS((6*J1603)/($C$2*$C$8)))</f>
        <v>2.9332575747792949E-2</v>
      </c>
      <c r="M1603">
        <f>(3*K1603)/($C$2*$C$3*2)</f>
        <v>-1.4999999999999999E-2</v>
      </c>
      <c r="N1603">
        <f t="shared" ref="N1603:N1666" si="301">MAX(ABS(L1603),ABS(M1603))</f>
        <v>2.9332575747792949E-2</v>
      </c>
      <c r="O1603">
        <f t="shared" ref="O1603:O1666" si="302">MAX($N$2:$N$1702)</f>
        <v>9.7979589711327184E-2</v>
      </c>
      <c r="P1603">
        <f t="shared" si="296"/>
        <v>-102275.3687161526</v>
      </c>
      <c r="Q1603">
        <f>0</f>
        <v>0</v>
      </c>
      <c r="R1603" s="12">
        <f>0</f>
        <v>0</v>
      </c>
      <c r="S1603">
        <f>0</f>
        <v>0</v>
      </c>
      <c r="T1603">
        <f>0</f>
        <v>0</v>
      </c>
      <c r="U1603">
        <f>IFERROR($C$3*S1603,0)</f>
        <v>0</v>
      </c>
      <c r="V1603">
        <f>ATAN((M1603/2)/ABS((G1603-$C$7)))</f>
        <v>-6.196436785500143E-2</v>
      </c>
      <c r="W1603">
        <f>SQRT(((O1603/2))^2+(ABS(G1603-$C$7))^2)</f>
        <v>0.13043214041254514</v>
      </c>
      <c r="X1603">
        <f>0</f>
        <v>0</v>
      </c>
      <c r="Y1603">
        <f>G1603-$C$7</f>
        <v>0.12088235294118777</v>
      </c>
      <c r="Z1603">
        <f t="shared" ref="Z1603:Z1666" si="303">(1/12)*$C$2*(N1603^3)</f>
        <v>1.0515728405583908E-7</v>
      </c>
      <c r="AA1603">
        <f>W1603/$C$5</f>
        <v>6.5216070206272567</v>
      </c>
      <c r="AB1603">
        <f>Y1603/$C$5</f>
        <v>6.0441176470593883</v>
      </c>
      <c r="AC1603">
        <f>$C$4/$C$5</f>
        <v>0</v>
      </c>
      <c r="AD1603">
        <f>IFERROR(ABS(((J1603*$C$5)/(4*Z1603))*((((1/(AA1603^3))-AA1603)*SIN(V1603))-(((4/(AA1603^5))-(5/(AA1603^3))+AA1603)*SIN(3*V1603))-(2*AC1603*((3/(AA1603^4))-(4/(AA1603^2))+1)*COS(2*V1603))+(2*AC1603*((1/(AA1603^2))-1)))),0)</f>
        <v>218965.84141734496</v>
      </c>
      <c r="AE1603">
        <f>IFERROR(ABS(((J1603*$C$5)/(4*Z1603))*((2*AC1603*((-(3/(AB1603^4)))+(2/(AB1603^2))+1)*SIN(2*X1603))-((1/(AB1603^3))*COS(X1603))+(((4/(AB1603^5))-((3/(AB1603^3))-AB1603))*COS(3*X1603)))),0)</f>
        <v>821816.3510940324</v>
      </c>
      <c r="AF1603">
        <f>MAX($C$8,AD1603)</f>
        <v>400000</v>
      </c>
      <c r="AG1603" s="11">
        <f>MAX(AE1603,$C$3,U1603)</f>
        <v>821816.3510940324</v>
      </c>
      <c r="AH1603" s="11">
        <f t="shared" ref="AH1603:AH1666" si="304">SQRT(ABS((6*J1603)/($C$2*AF1603)))</f>
        <v>2.9332575747792949E-2</v>
      </c>
      <c r="AI1603" s="11">
        <f>(3*K1603)/($C$2*$C$3*2)</f>
        <v>-1.4999999999999999E-2</v>
      </c>
      <c r="AJ1603">
        <f t="shared" si="297"/>
        <v>0.47088000000000002</v>
      </c>
      <c r="AK1603">
        <f t="shared" si="298"/>
        <v>2.9332575747792949E-2</v>
      </c>
      <c r="AL1603">
        <f>0</f>
        <v>0</v>
      </c>
      <c r="AN1603">
        <f t="shared" si="299"/>
        <v>4.3768139096831673E-7</v>
      </c>
    </row>
    <row r="1604" spans="7:40" x14ac:dyDescent="0.25">
      <c r="G1604">
        <f>G1603+($C$6/1700)</f>
        <v>0.47117647058824658</v>
      </c>
      <c r="H1604" s="7">
        <f t="shared" si="300"/>
        <v>0.47117999999999999</v>
      </c>
      <c r="I1604" s="7">
        <f t="shared" ref="I1604:I1667" si="305">I1603+1</f>
        <v>1604</v>
      </c>
      <c r="J1604" s="7">
        <f t="shared" ref="J1604:J1667" si="306">K1604*(H1604-H1603)+J1603</f>
        <v>2.8380000000000405</v>
      </c>
      <c r="K1604" s="7">
        <v>-100</v>
      </c>
      <c r="L1604">
        <f>SQRT(ABS((6*J1604)/($C$2*$C$8)))</f>
        <v>2.9178759397890996E-2</v>
      </c>
      <c r="M1604">
        <f>(3*K1604)/($C$2*$C$3*2)</f>
        <v>-1.4999999999999999E-2</v>
      </c>
      <c r="N1604">
        <f t="shared" si="301"/>
        <v>2.9178759397890996E-2</v>
      </c>
      <c r="O1604">
        <f t="shared" si="302"/>
        <v>9.7979589711327184E-2</v>
      </c>
      <c r="P1604">
        <f t="shared" si="296"/>
        <v>-102814.51514408238</v>
      </c>
      <c r="Q1604">
        <f>0</f>
        <v>0</v>
      </c>
      <c r="R1604" s="12">
        <f>0</f>
        <v>0</v>
      </c>
      <c r="S1604">
        <f>0</f>
        <v>0</v>
      </c>
      <c r="T1604">
        <f>0</f>
        <v>0</v>
      </c>
      <c r="U1604">
        <f>IFERROR($C$3*S1604,0)</f>
        <v>0</v>
      </c>
      <c r="V1604">
        <f>ATAN((M1604/2)/ABS((G1604-$C$7)))</f>
        <v>-6.1814352192726664E-2</v>
      </c>
      <c r="W1604">
        <f>SQRT(((O1604/2))^2+(ABS(G1604-$C$7))^2)</f>
        <v>0.13070477047232895</v>
      </c>
      <c r="X1604">
        <f>0</f>
        <v>0</v>
      </c>
      <c r="Y1604">
        <f>G1604-$C$7</f>
        <v>0.1211764705882466</v>
      </c>
      <c r="Z1604">
        <f t="shared" si="303"/>
        <v>1.0351164896401978E-7</v>
      </c>
      <c r="AA1604">
        <f>W1604/$C$5</f>
        <v>6.5352385236164476</v>
      </c>
      <c r="AB1604">
        <f>Y1604/$C$5</f>
        <v>6.0588235294123294</v>
      </c>
      <c r="AC1604">
        <f>$C$4/$C$5</f>
        <v>0</v>
      </c>
      <c r="AD1604">
        <f>IFERROR(ABS(((J1604*$C$5)/(4*Z1604))*((((1/(AA1604^3))-AA1604)*SIN(V1604))-(((4/(AA1604^5))-(5/(AA1604^3))+AA1604)*SIN(3*V1604))-(2*AC1604*((3/(AA1604^4))-(4/(AA1604^2))+1)*COS(2*V1604))+(2*AC1604*((1/(AA1604^2))-1)))),0)</f>
        <v>220054.91106734524</v>
      </c>
      <c r="AE1604">
        <f>IFERROR(ABS(((J1604*$C$5)/(4*Z1604))*((2*AC1604*((-(3/(AB1604^4)))+(2/(AB1604^2))+1)*SIN(2*X1604))-((1/(AB1604^3))*COS(X1604))+(((4/(AB1604^5))-((3/(AB1604^3))-AB1604))*COS(3*X1604)))),0)</f>
        <v>828181.75996991759</v>
      </c>
      <c r="AF1604">
        <f>MAX($C$8,AD1604)</f>
        <v>400000</v>
      </c>
      <c r="AG1604" s="11">
        <f>MAX(AE1604,$C$3,U1604)</f>
        <v>828181.75996991759</v>
      </c>
      <c r="AH1604" s="11">
        <f t="shared" si="304"/>
        <v>2.9178759397890996E-2</v>
      </c>
      <c r="AI1604" s="11">
        <f>(3*K1604)/($C$2*$C$3*2)</f>
        <v>-1.4999999999999999E-2</v>
      </c>
      <c r="AJ1604">
        <f t="shared" si="297"/>
        <v>0.47117999999999999</v>
      </c>
      <c r="AK1604">
        <f t="shared" si="298"/>
        <v>2.9178759397890996E-2</v>
      </c>
      <c r="AL1604">
        <f>0</f>
        <v>0</v>
      </c>
      <c r="AN1604">
        <f t="shared" si="299"/>
        <v>4.2092478544274119E-7</v>
      </c>
    </row>
    <row r="1605" spans="7:40" x14ac:dyDescent="0.25">
      <c r="G1605">
        <f>G1604+($C$6/1700)</f>
        <v>0.47147058823530541</v>
      </c>
      <c r="H1605" s="7">
        <f t="shared" si="300"/>
        <v>0.47147</v>
      </c>
      <c r="I1605" s="7">
        <f t="shared" si="305"/>
        <v>1605</v>
      </c>
      <c r="J1605" s="7">
        <f t="shared" si="306"/>
        <v>2.8090000000000392</v>
      </c>
      <c r="K1605" s="7">
        <v>-100</v>
      </c>
      <c r="L1605">
        <f>SQRT(ABS((6*J1605)/($C$2*$C$8)))</f>
        <v>2.9029295547774003E-2</v>
      </c>
      <c r="M1605">
        <f>(3*K1605)/($C$2*$C$3*2)</f>
        <v>-1.4999999999999999E-2</v>
      </c>
      <c r="N1605">
        <f t="shared" si="301"/>
        <v>2.9029295547774003E-2</v>
      </c>
      <c r="O1605">
        <f t="shared" si="302"/>
        <v>9.7979589711327184E-2</v>
      </c>
      <c r="P1605">
        <f t="shared" si="296"/>
        <v>-103343.87877455892</v>
      </c>
      <c r="Q1605">
        <f>0</f>
        <v>0</v>
      </c>
      <c r="R1605" s="12">
        <f>0</f>
        <v>0</v>
      </c>
      <c r="S1605">
        <f>0</f>
        <v>0</v>
      </c>
      <c r="T1605">
        <f>0</f>
        <v>0</v>
      </c>
      <c r="U1605">
        <f>IFERROR($C$3*S1605,0)</f>
        <v>0</v>
      </c>
      <c r="V1605">
        <f>ATAN((M1605/2)/ABS((G1605-$C$7)))</f>
        <v>-6.1665060232915195E-2</v>
      </c>
      <c r="W1605">
        <f>SQRT(((O1605/2))^2+(ABS(G1605-$C$7))^2)</f>
        <v>0.13097749351026353</v>
      </c>
      <c r="X1605">
        <f>0</f>
        <v>0</v>
      </c>
      <c r="Y1605">
        <f>G1605-$C$7</f>
        <v>0.12147058823530543</v>
      </c>
      <c r="Z1605">
        <f t="shared" si="303"/>
        <v>1.0192911399212286E-7</v>
      </c>
      <c r="AA1605">
        <f>W1605/$C$5</f>
        <v>6.5488746755131766</v>
      </c>
      <c r="AB1605">
        <f>Y1605/$C$5</f>
        <v>6.0735294117652714</v>
      </c>
      <c r="AC1605">
        <f>$C$4/$C$5</f>
        <v>0</v>
      </c>
      <c r="AD1605">
        <f>IFERROR(ABS(((J1605*$C$5)/(4*Z1605))*((((1/(AA1605^3))-AA1605)*SIN(V1605))-(((4/(AA1605^5))-(5/(AA1605^3))+AA1605)*SIN(3*V1605))-(2*AC1605*((3/(AA1605^4))-(4/(AA1605^2))+1)*COS(2*V1605))+(2*AC1605*((1/(AA1605^2))-1)))),0)</f>
        <v>221122.79779390123</v>
      </c>
      <c r="AE1605">
        <f>IFERROR(ABS(((J1605*$C$5)/(4*Z1605))*((2*AC1605*((-(3/(AB1605^4)))+(2/(AB1605^2))+1)*SIN(2*X1605))-((1/(AB1605^3))*COS(X1605))+(((4/(AB1605^5))-((3/(AB1605^3))-AB1605))*COS(3*X1605)))),0)</f>
        <v>834489.33424310095</v>
      </c>
      <c r="AF1605">
        <f>MAX($C$8,AD1605)</f>
        <v>400000</v>
      </c>
      <c r="AG1605" s="11">
        <f>MAX(AE1605,$C$3,U1605)</f>
        <v>834489.33424310095</v>
      </c>
      <c r="AH1605" s="11">
        <f t="shared" si="304"/>
        <v>2.9029295547774003E-2</v>
      </c>
      <c r="AI1605" s="11">
        <f>(3*K1605)/($C$2*$C$3*2)</f>
        <v>-1.4999999999999999E-2</v>
      </c>
      <c r="AJ1605">
        <f t="shared" si="297"/>
        <v>0.47147</v>
      </c>
      <c r="AK1605">
        <f t="shared" si="298"/>
        <v>2.9029295547774003E-2</v>
      </c>
      <c r="AL1605">
        <f>0</f>
        <v>0</v>
      </c>
      <c r="AN1605">
        <f t="shared" si="299"/>
        <v>4.1874634326763677E-7</v>
      </c>
    </row>
    <row r="1606" spans="7:40" x14ac:dyDescent="0.25">
      <c r="G1606">
        <f>G1605+($C$6/1700)</f>
        <v>0.47176470588236424</v>
      </c>
      <c r="H1606" s="7">
        <f t="shared" si="300"/>
        <v>0.47176000000000001</v>
      </c>
      <c r="I1606" s="7">
        <f t="shared" si="305"/>
        <v>1606</v>
      </c>
      <c r="J1606" s="7">
        <f t="shared" si="306"/>
        <v>2.780000000000038</v>
      </c>
      <c r="K1606" s="7">
        <v>-100</v>
      </c>
      <c r="L1606">
        <f>SQRT(ABS((6*J1606)/($C$2*$C$8)))</f>
        <v>2.8879058156387499E-2</v>
      </c>
      <c r="M1606">
        <f>(3*K1606)/($C$2*$C$3*2)</f>
        <v>-1.4999999999999999E-2</v>
      </c>
      <c r="N1606">
        <f t="shared" si="301"/>
        <v>2.8879058156387499E-2</v>
      </c>
      <c r="O1606">
        <f t="shared" si="302"/>
        <v>9.7979589711327184E-2</v>
      </c>
      <c r="P1606">
        <f t="shared" si="296"/>
        <v>-103881.50415966584</v>
      </c>
      <c r="Q1606">
        <f>0</f>
        <v>0</v>
      </c>
      <c r="R1606" s="12">
        <f>0</f>
        <v>0</v>
      </c>
      <c r="S1606">
        <f>0</f>
        <v>0</v>
      </c>
      <c r="T1606">
        <f>0</f>
        <v>0</v>
      </c>
      <c r="U1606">
        <f>IFERROR($C$3*S1606,0)</f>
        <v>0</v>
      </c>
      <c r="V1606">
        <f>ATAN((M1606/2)/ABS((G1606-$C$7)))</f>
        <v>-6.1516486757869762E-2</v>
      </c>
      <c r="W1606">
        <f>SQRT(((O1606/2))^2+(ABS(G1606-$C$7))^2)</f>
        <v>0.13125030894675516</v>
      </c>
      <c r="X1606">
        <f>0</f>
        <v>0</v>
      </c>
      <c r="Y1606">
        <f>G1606-$C$7</f>
        <v>0.12176470588236427</v>
      </c>
      <c r="Z1606">
        <f t="shared" si="303"/>
        <v>1.0035472709344793E-7</v>
      </c>
      <c r="AA1606">
        <f>W1606/$C$5</f>
        <v>6.5625154473377574</v>
      </c>
      <c r="AB1606">
        <f>Y1606/$C$5</f>
        <v>6.0882352941182134</v>
      </c>
      <c r="AC1606">
        <f>$C$4/$C$5</f>
        <v>0</v>
      </c>
      <c r="AD1606">
        <f>IFERROR(ABS(((J1606*$C$5)/(4*Z1606))*((((1/(AA1606^3))-AA1606)*SIN(V1606))-(((4/(AA1606^5))-(5/(AA1606^3))+AA1606)*SIN(3*V1606))-(2*AC1606*((3/(AA1606^4))-(4/(AA1606^2))+1)*COS(2*V1606))+(2*AC1606*((1/(AA1606^2))-1)))),0)</f>
        <v>222208.12124667451</v>
      </c>
      <c r="AE1606">
        <f>IFERROR(ABS(((J1606*$C$5)/(4*Z1606))*((2*AC1606*((-(3/(AB1606^4)))+(2/(AB1606^2))+1)*SIN(2*X1606))-((1/(AB1606^3))*COS(X1606))+(((4/(AB1606^5))-((3/(AB1606^3))-AB1606))*COS(3*X1606)))),0)</f>
        <v>840884.55735479749</v>
      </c>
      <c r="AF1606">
        <f>MAX($C$8,AD1606)</f>
        <v>400000</v>
      </c>
      <c r="AG1606" s="11">
        <f>MAX(AE1606,$C$3,U1606)</f>
        <v>840884.55735479749</v>
      </c>
      <c r="AH1606" s="11">
        <f t="shared" si="304"/>
        <v>2.8879058156387499E-2</v>
      </c>
      <c r="AI1606" s="11">
        <f>(3*K1606)/($C$2*$C$3*2)</f>
        <v>-1.4999999999999999E-2</v>
      </c>
      <c r="AJ1606">
        <f t="shared" si="297"/>
        <v>0.47176000000000001</v>
      </c>
      <c r="AK1606">
        <f t="shared" si="298"/>
        <v>2.8879058156387499E-2</v>
      </c>
      <c r="AL1606">
        <f>0</f>
        <v>0</v>
      </c>
      <c r="AN1606">
        <f t="shared" si="299"/>
        <v>4.3084219849030798E-7</v>
      </c>
    </row>
    <row r="1607" spans="7:40" x14ac:dyDescent="0.25">
      <c r="G1607">
        <f>G1606+($C$6/1700)</f>
        <v>0.47205882352942308</v>
      </c>
      <c r="H1607" s="7">
        <f t="shared" si="300"/>
        <v>0.47205999999999998</v>
      </c>
      <c r="I1607" s="7">
        <f t="shared" si="305"/>
        <v>1607</v>
      </c>
      <c r="J1607" s="7">
        <f t="shared" si="306"/>
        <v>2.7500000000000413</v>
      </c>
      <c r="K1607" s="7">
        <v>-100</v>
      </c>
      <c r="L1607">
        <f>SQRT(ABS((6*J1607)/($C$2*$C$8)))</f>
        <v>2.872281323269036E-2</v>
      </c>
      <c r="M1607">
        <f>(3*K1607)/($C$2*$C$3*2)</f>
        <v>-1.4999999999999999E-2</v>
      </c>
      <c r="N1607">
        <f t="shared" si="301"/>
        <v>2.872281323269036E-2</v>
      </c>
      <c r="O1607">
        <f t="shared" si="302"/>
        <v>9.7979589711327184E-2</v>
      </c>
      <c r="P1607">
        <f t="shared" si="296"/>
        <v>-104446.59357341791</v>
      </c>
      <c r="Q1607">
        <f>0</f>
        <v>0</v>
      </c>
      <c r="R1607" s="12">
        <f>0</f>
        <v>0</v>
      </c>
      <c r="S1607">
        <f>0</f>
        <v>0</v>
      </c>
      <c r="T1607">
        <f>0</f>
        <v>0</v>
      </c>
      <c r="U1607">
        <f>IFERROR($C$3*S1607,0)</f>
        <v>0</v>
      </c>
      <c r="V1607">
        <f>ATAN((M1607/2)/ABS((G1607-$C$7)))</f>
        <v>-6.1368626599867186E-2</v>
      </c>
      <c r="W1607">
        <f>SQRT(((O1607/2))^2+(ABS(G1607-$C$7))^2)</f>
        <v>0.13152321620682356</v>
      </c>
      <c r="X1607">
        <f>0</f>
        <v>0</v>
      </c>
      <c r="Y1607">
        <f>G1607-$C$7</f>
        <v>0.1220588235294231</v>
      </c>
      <c r="Z1607">
        <f t="shared" si="303"/>
        <v>9.873467048737459E-8</v>
      </c>
      <c r="AA1607">
        <f>W1607/$C$5</f>
        <v>6.5761608103411779</v>
      </c>
      <c r="AB1607">
        <f>Y1607/$C$5</f>
        <v>6.1029411764711545</v>
      </c>
      <c r="AC1607">
        <f>$C$4/$C$5</f>
        <v>0</v>
      </c>
      <c r="AD1607">
        <f>IFERROR(ABS(((J1607*$C$5)/(4*Z1607))*((((1/(AA1607^3))-AA1607)*SIN(V1607))-(((4/(AA1607^5))-(5/(AA1607^3))+AA1607)*SIN(3*V1607))-(2*AC1607*((3/(AA1607^4))-(4/(AA1607^2))+1)*COS(2*V1607))+(2*AC1607*((1/(AA1607^2))-1)))),0)</f>
        <v>223351.93162397083</v>
      </c>
      <c r="AE1607">
        <f>IFERROR(ABS(((J1607*$C$5)/(4*Z1607))*((2*AC1607*((-(3/(AB1607^4)))+(2/(AB1607^2))+1)*SIN(2*X1607))-((1/(AB1607^3))*COS(X1607))+(((4/(AB1607^5))-((3/(AB1607^3))-AB1607))*COS(3*X1607)))),0)</f>
        <v>847523.734102719</v>
      </c>
      <c r="AF1607">
        <f>MAX($C$8,AD1607)</f>
        <v>400000</v>
      </c>
      <c r="AG1607" s="11">
        <f>MAX(AE1607,$C$3,U1607)</f>
        <v>847523.734102719</v>
      </c>
      <c r="AH1607" s="11">
        <f t="shared" si="304"/>
        <v>2.872281323269036E-2</v>
      </c>
      <c r="AI1607" s="11">
        <f>(3*K1607)/($C$2*$C$3*2)</f>
        <v>-1.4999999999999999E-2</v>
      </c>
      <c r="AJ1607">
        <f t="shared" si="297"/>
        <v>0.47205999999999998</v>
      </c>
      <c r="AK1607">
        <f t="shared" si="298"/>
        <v>2.872281323269036E-2</v>
      </c>
      <c r="AL1607">
        <f>0</f>
        <v>0</v>
      </c>
      <c r="AN1607">
        <f t="shared" si="299"/>
        <v>4.1427898208817855E-7</v>
      </c>
    </row>
    <row r="1608" spans="7:40" x14ac:dyDescent="0.25">
      <c r="G1608">
        <f>G1607+($C$6/1700)</f>
        <v>0.47235294117648191</v>
      </c>
      <c r="H1608" s="7">
        <f t="shared" si="300"/>
        <v>0.47234999999999999</v>
      </c>
      <c r="I1608" s="7">
        <f t="shared" si="305"/>
        <v>1608</v>
      </c>
      <c r="J1608" s="7">
        <f t="shared" si="306"/>
        <v>2.7210000000000401</v>
      </c>
      <c r="K1608" s="7">
        <v>-100</v>
      </c>
      <c r="L1608">
        <f>SQRT(ABS((6*J1608)/($C$2*$C$8)))</f>
        <v>2.8570964281942116E-2</v>
      </c>
      <c r="M1608">
        <f>(3*K1608)/($C$2*$C$3*2)</f>
        <v>-1.4999999999999999E-2</v>
      </c>
      <c r="N1608">
        <f t="shared" si="301"/>
        <v>2.8570964281942116E-2</v>
      </c>
      <c r="O1608">
        <f t="shared" si="302"/>
        <v>9.7979589711327184E-2</v>
      </c>
      <c r="P1608">
        <f t="shared" si="296"/>
        <v>-105001.70629159018</v>
      </c>
      <c r="Q1608">
        <f>0</f>
        <v>0</v>
      </c>
      <c r="R1608" s="12">
        <f>0</f>
        <v>0</v>
      </c>
      <c r="S1608">
        <f>0</f>
        <v>0</v>
      </c>
      <c r="T1608">
        <f>0</f>
        <v>0</v>
      </c>
      <c r="U1608">
        <f>IFERROR($C$3*S1608,0)</f>
        <v>0</v>
      </c>
      <c r="V1608">
        <f>ATAN((M1608/2)/ABS((G1608-$C$7)))</f>
        <v>-6.1221474640562261E-2</v>
      </c>
      <c r="W1608">
        <f>SQRT(((O1608/2))^2+(ABS(G1608-$C$7))^2)</f>
        <v>0.13179621472005806</v>
      </c>
      <c r="X1608">
        <f>0</f>
        <v>0</v>
      </c>
      <c r="Y1608">
        <f>G1608-$C$7</f>
        <v>0.12235294117648193</v>
      </c>
      <c r="Z1608">
        <f t="shared" si="303"/>
        <v>9.7176992263957074E-8</v>
      </c>
      <c r="AA1608">
        <f>W1608/$C$5</f>
        <v>6.589810736002903</v>
      </c>
      <c r="AB1608">
        <f>Y1608/$C$5</f>
        <v>6.1176470588240965</v>
      </c>
      <c r="AC1608">
        <f>$C$4/$C$5</f>
        <v>0</v>
      </c>
      <c r="AD1608">
        <f>IFERROR(ABS(((J1608*$C$5)/(4*Z1608))*((((1/(AA1608^3))-AA1608)*SIN(V1608))-(((4/(AA1608^5))-(5/(AA1608^3))+AA1608)*SIN(3*V1608))-(2*AC1608*((3/(AA1608^4))-(4/(AA1608^2))+1)*COS(2*V1608))+(2*AC1608*((1/(AA1608^2))-1)))),0)</f>
        <v>224474.13963676876</v>
      </c>
      <c r="AE1608">
        <f>IFERROR(ABS(((J1608*$C$5)/(4*Z1608))*((2*AC1608*((-(3/(AB1608^4)))+(2/(AB1608^2))+1)*SIN(2*X1608))-((1/(AB1608^3))*COS(X1608))+(((4/(AB1608^5))-((3/(AB1608^3))-AB1608))*COS(3*X1608)))),0)</f>
        <v>854103.94269705983</v>
      </c>
      <c r="AF1608">
        <f>MAX($C$8,AD1608)</f>
        <v>400000</v>
      </c>
      <c r="AG1608" s="11">
        <f>MAX(AE1608,$C$3,U1608)</f>
        <v>854103.94269705983</v>
      </c>
      <c r="AH1608" s="11">
        <f t="shared" si="304"/>
        <v>2.8570964281942116E-2</v>
      </c>
      <c r="AI1608" s="11">
        <f>(3*K1608)/($C$2*$C$3*2)</f>
        <v>-1.4999999999999999E-2</v>
      </c>
      <c r="AJ1608">
        <f t="shared" si="297"/>
        <v>0.47234999999999999</v>
      </c>
      <c r="AK1608">
        <f t="shared" si="298"/>
        <v>2.8570964281942116E-2</v>
      </c>
      <c r="AL1608">
        <f>0</f>
        <v>0</v>
      </c>
      <c r="AN1608">
        <f t="shared" si="299"/>
        <v>4.2619537773189163E-7</v>
      </c>
    </row>
    <row r="1609" spans="7:40" x14ac:dyDescent="0.25">
      <c r="G1609">
        <f>G1608+($C$6/1700)</f>
        <v>0.47264705882354074</v>
      </c>
      <c r="H1609" s="7">
        <f t="shared" si="300"/>
        <v>0.47265000000000001</v>
      </c>
      <c r="I1609" s="7">
        <f t="shared" si="305"/>
        <v>1609</v>
      </c>
      <c r="J1609" s="7">
        <f t="shared" si="306"/>
        <v>2.691000000000038</v>
      </c>
      <c r="K1609" s="7">
        <v>-100</v>
      </c>
      <c r="L1609">
        <f>SQRT(ABS((6*J1609)/($C$2*$C$8)))</f>
        <v>2.8413025182123981E-2</v>
      </c>
      <c r="M1609">
        <f>(3*K1609)/($C$2*$C$3*2)</f>
        <v>-1.4999999999999999E-2</v>
      </c>
      <c r="N1609">
        <f t="shared" si="301"/>
        <v>2.8413025182123981E-2</v>
      </c>
      <c r="O1609">
        <f t="shared" si="302"/>
        <v>9.7979589711327184E-2</v>
      </c>
      <c r="P1609">
        <f t="shared" si="296"/>
        <v>-105585.37785999099</v>
      </c>
      <c r="Q1609">
        <f>0</f>
        <v>0</v>
      </c>
      <c r="R1609" s="12">
        <f>0</f>
        <v>0</v>
      </c>
      <c r="S1609">
        <f>0</f>
        <v>0</v>
      </c>
      <c r="T1609">
        <f>0</f>
        <v>0</v>
      </c>
      <c r="U1609">
        <f>IFERROR($C$3*S1609,0)</f>
        <v>0</v>
      </c>
      <c r="V1609">
        <f>ATAN((M1609/2)/ABS((G1609-$C$7)))</f>
        <v>-6.1075025810400155E-2</v>
      </c>
      <c r="W1609">
        <f>SQRT(((O1609/2))^2+(ABS(G1609-$C$7))^2)</f>
        <v>0.13206930392057448</v>
      </c>
      <c r="X1609">
        <f>0</f>
        <v>0</v>
      </c>
      <c r="Y1609">
        <f>G1609-$C$7</f>
        <v>0.12264705882354077</v>
      </c>
      <c r="Z1609">
        <f t="shared" si="303"/>
        <v>9.5574313456370886E-8</v>
      </c>
      <c r="AA1609">
        <f>W1609/$C$5</f>
        <v>6.6034651960287238</v>
      </c>
      <c r="AB1609">
        <f>Y1609/$C$5</f>
        <v>6.1323529411770386</v>
      </c>
      <c r="AC1609">
        <f>$C$4/$C$5</f>
        <v>0</v>
      </c>
      <c r="AD1609">
        <f>IFERROR(ABS(((J1609*$C$5)/(4*Z1609))*((((1/(AA1609^3))-AA1609)*SIN(V1609))-(((4/(AA1609^5))-(5/(AA1609^3))+AA1609)*SIN(3*V1609))-(2*AC1609*((3/(AA1609^4))-(4/(AA1609^2))+1)*COS(2*V1609))+(2*AC1609*((1/(AA1609^2))-1)))),0)</f>
        <v>225657.12505761234</v>
      </c>
      <c r="AE1609">
        <f>IFERROR(ABS(((J1609*$C$5)/(4*Z1609))*((2*AC1609*((-(3/(AB1609^4)))+(2/(AB1609^2))+1)*SIN(2*X1609))-((1/(AB1609^3))*COS(X1609))+(((4/(AB1609^5))-((3/(AB1609^3))-AB1609))*COS(3*X1609)))),0)</f>
        <v>860938.80802563671</v>
      </c>
      <c r="AF1609">
        <f>MAX($C$8,AD1609)</f>
        <v>400000</v>
      </c>
      <c r="AG1609" s="11">
        <f>MAX(AE1609,$C$3,U1609)</f>
        <v>860938.80802563671</v>
      </c>
      <c r="AH1609" s="11">
        <f t="shared" si="304"/>
        <v>2.8413025182123981E-2</v>
      </c>
      <c r="AI1609" s="11">
        <f>(3*K1609)/($C$2*$C$3*2)</f>
        <v>-1.4999999999999999E-2</v>
      </c>
      <c r="AJ1609">
        <f t="shared" si="297"/>
        <v>0.47265000000000001</v>
      </c>
      <c r="AK1609">
        <f t="shared" si="298"/>
        <v>2.8413025182123981E-2</v>
      </c>
      <c r="AL1609">
        <f>0</f>
        <v>0</v>
      </c>
      <c r="AN1609">
        <f t="shared" si="299"/>
        <v>4.0976291925943813E-7</v>
      </c>
    </row>
    <row r="1610" spans="7:40" x14ac:dyDescent="0.25">
      <c r="G1610">
        <f>G1609+($C$6/1700)</f>
        <v>0.47294117647059958</v>
      </c>
      <c r="H1610" s="7">
        <f t="shared" si="300"/>
        <v>0.47294000000000003</v>
      </c>
      <c r="I1610" s="7">
        <f t="shared" si="305"/>
        <v>1610</v>
      </c>
      <c r="J1610" s="7">
        <f t="shared" si="306"/>
        <v>2.6620000000000368</v>
      </c>
      <c r="K1610" s="7">
        <v>-100</v>
      </c>
      <c r="L1610">
        <f>SQRT(ABS((6*J1610)/($C$2*$C$8)))</f>
        <v>2.8259511673063481E-2</v>
      </c>
      <c r="M1610">
        <f>(3*K1610)/($C$2*$C$3*2)</f>
        <v>-1.4999999999999999E-2</v>
      </c>
      <c r="N1610">
        <f t="shared" si="301"/>
        <v>2.8259511673063481E-2</v>
      </c>
      <c r="O1610">
        <f t="shared" si="302"/>
        <v>9.7979589711327184E-2</v>
      </c>
      <c r="P1610">
        <f t="shared" si="296"/>
        <v>-106158.94693111602</v>
      </c>
      <c r="Q1610">
        <f>0</f>
        <v>0</v>
      </c>
      <c r="R1610" s="12">
        <f>0</f>
        <v>0</v>
      </c>
      <c r="S1610">
        <f>0</f>
        <v>0</v>
      </c>
      <c r="T1610">
        <f>0</f>
        <v>0</v>
      </c>
      <c r="U1610">
        <f>IFERROR($C$3*S1610,0)</f>
        <v>0</v>
      </c>
      <c r="V1610">
        <f>ATAN((M1610/2)/ABS((G1610-$C$7)))</f>
        <v>-6.092927508803711E-2</v>
      </c>
      <c r="W1610">
        <f>SQRT(((O1610/2))^2+(ABS(G1610-$C$7))^2)</f>
        <v>0.1323424832469722</v>
      </c>
      <c r="X1610">
        <f>0</f>
        <v>0</v>
      </c>
      <c r="Y1610">
        <f>G1610-$C$7</f>
        <v>0.1229411764705996</v>
      </c>
      <c r="Z1610">
        <f t="shared" si="303"/>
        <v>9.4033525092120039E-8</v>
      </c>
      <c r="AA1610">
        <f>W1610/$C$5</f>
        <v>6.6171241623486097</v>
      </c>
      <c r="AB1610">
        <f>Y1610/$C$5</f>
        <v>6.1470588235299797</v>
      </c>
      <c r="AC1610">
        <f>$C$4/$C$5</f>
        <v>0</v>
      </c>
      <c r="AD1610">
        <f>IFERROR(ABS(((J1610*$C$5)/(4*Z1610))*((((1/(AA1610^3))-AA1610)*SIN(V1610))-(((4/(AA1610^5))-(5/(AA1610^3))+AA1610)*SIN(3*V1610))-(2*AC1610*((3/(AA1610^4))-(4/(AA1610^2))+1)*COS(2*V1610))+(2*AC1610*((1/(AA1610^2))-1)))),0)</f>
        <v>226818.23522673387</v>
      </c>
      <c r="AE1610">
        <f>IFERROR(ABS(((J1610*$C$5)/(4*Z1610))*((2*AC1610*((-(3/(AB1610^4)))+(2/(AB1610^2))+1)*SIN(2*X1610))-((1/(AB1610^3))*COS(X1610))+(((4/(AB1610^5))-((3/(AB1610^3))-AB1610))*COS(3*X1610)))),0)</f>
        <v>867714.01571027271</v>
      </c>
      <c r="AF1610">
        <f>MAX($C$8,AD1610)</f>
        <v>400000</v>
      </c>
      <c r="AG1610" s="11">
        <f>MAX(AE1610,$C$3,U1610)</f>
        <v>867714.01571027271</v>
      </c>
      <c r="AH1610" s="11">
        <f t="shared" si="304"/>
        <v>2.8259511673063481E-2</v>
      </c>
      <c r="AI1610" s="11">
        <f>(3*K1610)/($C$2*$C$3*2)</f>
        <v>-1.4999999999999999E-2</v>
      </c>
      <c r="AJ1610">
        <f t="shared" si="297"/>
        <v>0.47294000000000003</v>
      </c>
      <c r="AK1610">
        <f t="shared" si="298"/>
        <v>2.8259511673063481E-2</v>
      </c>
      <c r="AL1610">
        <f>0</f>
        <v>0</v>
      </c>
      <c r="AN1610">
        <f t="shared" si="299"/>
        <v>4.2149733095236039E-7</v>
      </c>
    </row>
    <row r="1611" spans="7:40" x14ac:dyDescent="0.25">
      <c r="G1611">
        <f>G1610+($C$6/1700)</f>
        <v>0.47323529411765841</v>
      </c>
      <c r="H1611" s="7">
        <f t="shared" si="300"/>
        <v>0.47323999999999999</v>
      </c>
      <c r="I1611" s="7">
        <f t="shared" si="305"/>
        <v>1611</v>
      </c>
      <c r="J1611" s="7">
        <f t="shared" si="306"/>
        <v>2.6320000000000401</v>
      </c>
      <c r="K1611" s="7">
        <v>-100</v>
      </c>
      <c r="L1611">
        <f>SQRT(ABS((6*J1611)/($C$2*$C$8)))</f>
        <v>2.8099822063493783E-2</v>
      </c>
      <c r="M1611">
        <f>(3*K1611)/($C$2*$C$3*2)</f>
        <v>-1.4999999999999999E-2</v>
      </c>
      <c r="N1611">
        <f t="shared" si="301"/>
        <v>2.8099822063493783E-2</v>
      </c>
      <c r="O1611">
        <f t="shared" si="302"/>
        <v>9.7979589711327184E-2</v>
      </c>
      <c r="P1611">
        <f t="shared" si="296"/>
        <v>-106762.24188257354</v>
      </c>
      <c r="Q1611">
        <f>0</f>
        <v>0</v>
      </c>
      <c r="R1611" s="12">
        <f>0</f>
        <v>0</v>
      </c>
      <c r="S1611">
        <f>0</f>
        <v>0</v>
      </c>
      <c r="T1611">
        <f>0</f>
        <v>0</v>
      </c>
      <c r="U1611">
        <f>IFERROR($C$3*S1611,0)</f>
        <v>0</v>
      </c>
      <c r="V1611">
        <f>ATAN((M1611/2)/ABS((G1611-$C$7)))</f>
        <v>-6.0784217499769477E-2</v>
      </c>
      <c r="W1611">
        <f>SQRT(((O1611/2))^2+(ABS(G1611-$C$7))^2)</f>
        <v>0.13261575214229182</v>
      </c>
      <c r="X1611">
        <f>0</f>
        <v>0</v>
      </c>
      <c r="Y1611">
        <f>G1611-$C$7</f>
        <v>0.12323529411765843</v>
      </c>
      <c r="Z1611">
        <f t="shared" si="303"/>
        <v>9.2448414588895952E-8</v>
      </c>
      <c r="AA1611">
        <f>W1611/$C$5</f>
        <v>6.6307876071145913</v>
      </c>
      <c r="AB1611">
        <f>Y1611/$C$5</f>
        <v>6.1617647058829217</v>
      </c>
      <c r="AC1611">
        <f>$C$4/$C$5</f>
        <v>0</v>
      </c>
      <c r="AD1611">
        <f>IFERROR(ABS(((J1611*$C$5)/(4*Z1611))*((((1/(AA1611^3))-AA1611)*SIN(V1611))-(((4/(AA1611^5))-(5/(AA1611^3))+AA1611)*SIN(3*V1611))-(2*AC1611*((3/(AA1611^4))-(4/(AA1611^2))+1)*COS(2*V1611))+(2*AC1611*((1/(AA1611^2))-1)))),0)</f>
        <v>228042.56468388854</v>
      </c>
      <c r="AE1611">
        <f>IFERROR(ABS(((J1611*$C$5)/(4*Z1611))*((2*AC1611*((-(3/(AB1611^4)))+(2/(AB1611^2))+1)*SIN(2*X1611))-((1/(AB1611^3))*COS(X1611))+(((4/(AB1611^5))-((3/(AB1611^3))-AB1611))*COS(3*X1611)))),0)</f>
        <v>874755.29935614613</v>
      </c>
      <c r="AF1611">
        <f>MAX($C$8,AD1611)</f>
        <v>400000</v>
      </c>
      <c r="AG1611" s="11">
        <f>MAX(AE1611,$C$3,U1611)</f>
        <v>874755.29935614613</v>
      </c>
      <c r="AH1611" s="11">
        <f t="shared" si="304"/>
        <v>2.8099822063493783E-2</v>
      </c>
      <c r="AI1611" s="11">
        <f>(3*K1611)/($C$2*$C$3*2)</f>
        <v>-1.4999999999999999E-2</v>
      </c>
      <c r="AJ1611">
        <f t="shared" si="297"/>
        <v>0.47323999999999999</v>
      </c>
      <c r="AK1611">
        <f t="shared" si="298"/>
        <v>2.8099822063493783E-2</v>
      </c>
      <c r="AL1611">
        <f>0</f>
        <v>0</v>
      </c>
      <c r="AN1611">
        <f t="shared" si="299"/>
        <v>4.0519652639184432E-7</v>
      </c>
    </row>
    <row r="1612" spans="7:40" x14ac:dyDescent="0.25">
      <c r="G1612">
        <f>G1611+($C$6/1700)</f>
        <v>0.47352941176471725</v>
      </c>
      <c r="H1612" s="7">
        <f t="shared" si="300"/>
        <v>0.47353000000000001</v>
      </c>
      <c r="I1612" s="7">
        <f t="shared" si="305"/>
        <v>1612</v>
      </c>
      <c r="J1612" s="7">
        <f t="shared" si="306"/>
        <v>2.6030000000000388</v>
      </c>
      <c r="K1612" s="7">
        <v>-100</v>
      </c>
      <c r="L1612">
        <f>SQRT(ABS((6*J1612)/($C$2*$C$8)))</f>
        <v>2.7944588027022543E-2</v>
      </c>
      <c r="M1612">
        <f>(3*K1612)/($C$2*$C$3*2)</f>
        <v>-1.4999999999999999E-2</v>
      </c>
      <c r="N1612">
        <f t="shared" si="301"/>
        <v>2.7944588027022543E-2</v>
      </c>
      <c r="O1612">
        <f t="shared" si="302"/>
        <v>9.7979589711327184E-2</v>
      </c>
      <c r="P1612">
        <f t="shared" si="296"/>
        <v>-107355.31320408038</v>
      </c>
      <c r="Q1612">
        <f>0</f>
        <v>0</v>
      </c>
      <c r="R1612" s="12">
        <f>0</f>
        <v>0</v>
      </c>
      <c r="S1612">
        <f>0</f>
        <v>0</v>
      </c>
      <c r="T1612">
        <f>0</f>
        <v>0</v>
      </c>
      <c r="U1612">
        <f>IFERROR($C$3*S1612,0)</f>
        <v>0</v>
      </c>
      <c r="V1612">
        <f>ATAN((M1612/2)/ABS((G1612-$C$7)))</f>
        <v>-6.0639848118970684E-2</v>
      </c>
      <c r="W1612">
        <f>SQRT(((O1612/2))^2+(ABS(G1612-$C$7))^2)</f>
        <v>0.13288911005397347</v>
      </c>
      <c r="X1612">
        <f>0</f>
        <v>0</v>
      </c>
      <c r="Y1612">
        <f>G1612-$C$7</f>
        <v>0.12352941176471727</v>
      </c>
      <c r="Z1612">
        <f t="shared" si="303"/>
        <v>9.092470329292596E-8</v>
      </c>
      <c r="AA1612">
        <f>W1612/$C$5</f>
        <v>6.6444555026986736</v>
      </c>
      <c r="AB1612">
        <f>Y1612/$C$5</f>
        <v>6.1764705882358628</v>
      </c>
      <c r="AC1612">
        <f>$C$4/$C$5</f>
        <v>0</v>
      </c>
      <c r="AD1612">
        <f>IFERROR(ABS(((J1612*$C$5)/(4*Z1612))*((((1/(AA1612^3))-AA1612)*SIN(V1612))-(((4/(AA1612^5))-(5/(AA1612^3))+AA1612)*SIN(3*V1612))-(2*AC1612*((3/(AA1612^4))-(4/(AA1612^2))+1)*COS(2*V1612))+(2*AC1612*((1/(AA1612^2))-1)))),0)</f>
        <v>229244.75544314567</v>
      </c>
      <c r="AE1612">
        <f>IFERROR(ABS(((J1612*$C$5)/(4*Z1612))*((2*AC1612*((-(3/(AB1612^4)))+(2/(AB1612^2))+1)*SIN(2*X1612))-((1/(AB1612^3))*COS(X1612))+(((4/(AB1612^5))-((3/(AB1612^3))-AB1612))*COS(3*X1612)))),0)</f>
        <v>881736.30526779569</v>
      </c>
      <c r="AF1612">
        <f>MAX($C$8,AD1612)</f>
        <v>400000</v>
      </c>
      <c r="AG1612" s="11">
        <f>MAX(AE1612,$C$3,U1612)</f>
        <v>881736.30526779569</v>
      </c>
      <c r="AH1612" s="11">
        <f t="shared" si="304"/>
        <v>2.7944588027022543E-2</v>
      </c>
      <c r="AI1612" s="11">
        <f>(3*K1612)/($C$2*$C$3*2)</f>
        <v>-1.4999999999999999E-2</v>
      </c>
      <c r="AJ1612">
        <f t="shared" si="297"/>
        <v>0.47353000000000001</v>
      </c>
      <c r="AK1612">
        <f t="shared" si="298"/>
        <v>2.7944588027022543E-2</v>
      </c>
      <c r="AL1612">
        <f>0</f>
        <v>0</v>
      </c>
      <c r="AN1612">
        <f t="shared" si="299"/>
        <v>4.0293305895646775E-7</v>
      </c>
    </row>
    <row r="1613" spans="7:40" x14ac:dyDescent="0.25">
      <c r="G1613">
        <f>G1612+($C$6/1700)</f>
        <v>0.47382352941177608</v>
      </c>
      <c r="H1613" s="7">
        <f t="shared" si="300"/>
        <v>0.47382000000000002</v>
      </c>
      <c r="I1613" s="7">
        <f t="shared" si="305"/>
        <v>1613</v>
      </c>
      <c r="J1613" s="7">
        <f t="shared" si="306"/>
        <v>2.5740000000000376</v>
      </c>
      <c r="K1613" s="7">
        <v>-100</v>
      </c>
      <c r="L1613">
        <f>SQRT(ABS((6*J1613)/($C$2*$C$8)))</f>
        <v>2.7788486824582789E-2</v>
      </c>
      <c r="M1613">
        <f>(3*K1613)/($C$2*$C$3*2)</f>
        <v>-1.4999999999999999E-2</v>
      </c>
      <c r="N1613">
        <f t="shared" si="301"/>
        <v>2.7788486824582789E-2</v>
      </c>
      <c r="O1613">
        <f t="shared" si="302"/>
        <v>9.7979589711327184E-2</v>
      </c>
      <c r="P1613">
        <f t="shared" si="296"/>
        <v>-107958.37927188183</v>
      </c>
      <c r="Q1613">
        <f>0</f>
        <v>0</v>
      </c>
      <c r="R1613" s="12">
        <f>0</f>
        <v>0</v>
      </c>
      <c r="S1613">
        <f>0</f>
        <v>0</v>
      </c>
      <c r="T1613">
        <f>0</f>
        <v>0</v>
      </c>
      <c r="U1613">
        <f>IFERROR($C$3*S1613,0)</f>
        <v>0</v>
      </c>
      <c r="V1613">
        <f>ATAN((M1613/2)/ABS((G1613-$C$7)))</f>
        <v>-6.0496162065536332E-2</v>
      </c>
      <c r="W1613">
        <f>SQRT(((O1613/2))^2+(ABS(G1613-$C$7))^2)</f>
        <v>0.13316255643381508</v>
      </c>
      <c r="X1613">
        <f>0</f>
        <v>0</v>
      </c>
      <c r="Y1613">
        <f>G1613-$C$7</f>
        <v>0.1238235294117761</v>
      </c>
      <c r="Z1613">
        <f t="shared" si="303"/>
        <v>8.9409456358096417E-8</v>
      </c>
      <c r="AA1613">
        <f>W1613/$C$5</f>
        <v>6.658127821690754</v>
      </c>
      <c r="AB1613">
        <f>Y1613/$C$5</f>
        <v>6.1911764705888048</v>
      </c>
      <c r="AC1613">
        <f>$C$4/$C$5</f>
        <v>0</v>
      </c>
      <c r="AD1613">
        <f>IFERROR(ABS(((J1613*$C$5)/(4*Z1613))*((((1/(AA1613^3))-AA1613)*SIN(V1613))-(((4/(AA1613^5))-(5/(AA1613^3))+AA1613)*SIN(3*V1613))-(2*AC1613*((3/(AA1613^4))-(4/(AA1613^2))+1)*COS(2*V1613))+(2*AC1613*((1/(AA1613^2))-1)))),0)</f>
        <v>230467.99124631452</v>
      </c>
      <c r="AE1613">
        <f>IFERROR(ABS(((J1613*$C$5)/(4*Z1613))*((2*AC1613*((-(3/(AB1613^4)))+(2/(AB1613^2))+1)*SIN(2*X1613))-((1/(AB1613^3))*COS(X1613))+(((4/(AB1613^5))-((3/(AB1613^3))-AB1613))*COS(3*X1613)))),0)</f>
        <v>888822.88469211711</v>
      </c>
      <c r="AF1613">
        <f>MAX($C$8,AD1613)</f>
        <v>400000</v>
      </c>
      <c r="AG1613" s="11">
        <f>MAX(AE1613,$C$3,U1613)</f>
        <v>888822.88469211711</v>
      </c>
      <c r="AH1613" s="11">
        <f t="shared" si="304"/>
        <v>2.7788486824582789E-2</v>
      </c>
      <c r="AI1613" s="11">
        <f>(3*K1613)/($C$2*$C$3*2)</f>
        <v>-1.4999999999999999E-2</v>
      </c>
      <c r="AJ1613">
        <f t="shared" si="297"/>
        <v>0.47382000000000002</v>
      </c>
      <c r="AK1613">
        <f t="shared" si="298"/>
        <v>2.7788486824582789E-2</v>
      </c>
      <c r="AL1613">
        <f>0</f>
        <v>0</v>
      </c>
      <c r="AN1613">
        <f t="shared" si="299"/>
        <v>4.1439111959592593E-7</v>
      </c>
    </row>
    <row r="1614" spans="7:40" x14ac:dyDescent="0.25">
      <c r="G1614">
        <f>G1613+($C$6/1700)</f>
        <v>0.47411764705883491</v>
      </c>
      <c r="H1614" s="7">
        <f t="shared" si="300"/>
        <v>0.47411999999999999</v>
      </c>
      <c r="I1614" s="7">
        <f t="shared" si="305"/>
        <v>1614</v>
      </c>
      <c r="J1614" s="7">
        <f t="shared" si="306"/>
        <v>2.5440000000000409</v>
      </c>
      <c r="K1614" s="7">
        <v>-100</v>
      </c>
      <c r="L1614">
        <f>SQRT(ABS((6*J1614)/($C$2*$C$8)))</f>
        <v>2.7626074639731435E-2</v>
      </c>
      <c r="M1614">
        <f>(3*K1614)/($C$2*$C$3*2)</f>
        <v>-1.4999999999999999E-2</v>
      </c>
      <c r="N1614">
        <f t="shared" si="301"/>
        <v>2.7626074639731435E-2</v>
      </c>
      <c r="O1614">
        <f t="shared" si="302"/>
        <v>9.7979589711327184E-2</v>
      </c>
      <c r="P1614">
        <f t="shared" si="296"/>
        <v>-108593.06069076646</v>
      </c>
      <c r="Q1614">
        <f>0</f>
        <v>0</v>
      </c>
      <c r="R1614" s="12">
        <f>0</f>
        <v>0</v>
      </c>
      <c r="S1614">
        <f>0</f>
        <v>0</v>
      </c>
      <c r="T1614">
        <f>0</f>
        <v>0</v>
      </c>
      <c r="U1614">
        <f>IFERROR($C$3*S1614,0)</f>
        <v>0</v>
      </c>
      <c r="V1614">
        <f>ATAN((M1614/2)/ABS((G1614-$C$7)))</f>
        <v>-6.0353154505336966E-2</v>
      </c>
      <c r="W1614">
        <f>SQRT(((O1614/2))^2+(ABS(G1614-$C$7))^2)</f>
        <v>0.13343609073793161</v>
      </c>
      <c r="X1614">
        <f>0</f>
        <v>0</v>
      </c>
      <c r="Y1614">
        <f>G1614-$C$7</f>
        <v>0.12411764705883493</v>
      </c>
      <c r="Z1614">
        <f t="shared" si="303"/>
        <v>8.785091735434738E-8</v>
      </c>
      <c r="AA1614">
        <f>W1614/$C$5</f>
        <v>6.6718045368965804</v>
      </c>
      <c r="AB1614">
        <f>Y1614/$C$5</f>
        <v>6.2058823529417468</v>
      </c>
      <c r="AC1614">
        <f>$C$4/$C$5</f>
        <v>0</v>
      </c>
      <c r="AD1614">
        <f>IFERROR(ABS(((J1614*$C$5)/(4*Z1614))*((((1/(AA1614^3))-AA1614)*SIN(V1614))-(((4/(AA1614^5))-(5/(AA1614^3))+AA1614)*SIN(3*V1614))-(2*AC1614*((3/(AA1614^4))-(4/(AA1614^2))+1)*COS(2*V1614))+(2*AC1614*((1/(AA1614^2))-1)))),0)</f>
        <v>231758.40014338397</v>
      </c>
      <c r="AE1614">
        <f>IFERROR(ABS(((J1614*$C$5)/(4*Z1614))*((2*AC1614*((-(3/(AB1614^4)))+(2/(AB1614^2))+1)*SIN(2*X1614))-((1/(AB1614^3))*COS(X1614))+(((4/(AB1614^5))-((3/(AB1614^3))-AB1614))*COS(3*X1614)))),0)</f>
        <v>896194.05934113241</v>
      </c>
      <c r="AF1614">
        <f>MAX($C$8,AD1614)</f>
        <v>400000</v>
      </c>
      <c r="AG1614" s="11">
        <f>MAX(AE1614,$C$3,U1614)</f>
        <v>896194.05934113241</v>
      </c>
      <c r="AH1614" s="11">
        <f t="shared" si="304"/>
        <v>2.7626074639731435E-2</v>
      </c>
      <c r="AI1614" s="11">
        <f>(3*K1614)/($C$2*$C$3*2)</f>
        <v>-1.4999999999999999E-2</v>
      </c>
      <c r="AJ1614">
        <f t="shared" si="297"/>
        <v>0.47411999999999999</v>
      </c>
      <c r="AK1614">
        <f t="shared" si="298"/>
        <v>2.7626074639731435E-2</v>
      </c>
      <c r="AL1614">
        <f>0</f>
        <v>0</v>
      </c>
      <c r="AN1614">
        <f t="shared" si="299"/>
        <v>3.9828836914981103E-7</v>
      </c>
    </row>
    <row r="1615" spans="7:40" x14ac:dyDescent="0.25">
      <c r="G1615">
        <f>G1614+($C$6/1700)</f>
        <v>0.47441176470589375</v>
      </c>
      <c r="H1615" s="7">
        <f t="shared" si="300"/>
        <v>0.47441</v>
      </c>
      <c r="I1615" s="7">
        <f t="shared" si="305"/>
        <v>1615</v>
      </c>
      <c r="J1615" s="7">
        <f t="shared" si="306"/>
        <v>2.5150000000000396</v>
      </c>
      <c r="K1615" s="7">
        <v>-100</v>
      </c>
      <c r="L1615">
        <f>SQRT(ABS((6*J1615)/($C$2*$C$8)))</f>
        <v>2.7468163389640959E-2</v>
      </c>
      <c r="M1615">
        <f>(3*K1615)/($C$2*$C$3*2)</f>
        <v>-1.4999999999999999E-2</v>
      </c>
      <c r="N1615">
        <f t="shared" si="301"/>
        <v>2.7468163389640959E-2</v>
      </c>
      <c r="O1615">
        <f t="shared" si="302"/>
        <v>9.7979589711327184E-2</v>
      </c>
      <c r="P1615">
        <f t="shared" si="296"/>
        <v>-109217.34946179135</v>
      </c>
      <c r="Q1615">
        <f>0</f>
        <v>0</v>
      </c>
      <c r="R1615" s="12">
        <f>0</f>
        <v>0</v>
      </c>
      <c r="S1615">
        <f>0</f>
        <v>0</v>
      </c>
      <c r="T1615">
        <f>0</f>
        <v>0</v>
      </c>
      <c r="U1615">
        <f>IFERROR($C$3*S1615,0)</f>
        <v>0</v>
      </c>
      <c r="V1615">
        <f>ATAN((M1615/2)/ABS((G1615-$C$7)))</f>
        <v>-6.0210820649678587E-2</v>
      </c>
      <c r="W1615">
        <f>SQRT(((O1615/2))^2+(ABS(G1615-$C$7))^2)</f>
        <v>0.13370971242671445</v>
      </c>
      <c r="X1615">
        <f>0</f>
        <v>0</v>
      </c>
      <c r="Y1615">
        <f>G1615-$C$7</f>
        <v>0.12441176470589377</v>
      </c>
      <c r="Z1615">
        <f t="shared" si="303"/>
        <v>8.635303865618512E-8</v>
      </c>
      <c r="AA1615">
        <f>W1615/$C$5</f>
        <v>6.6854856213357223</v>
      </c>
      <c r="AB1615">
        <f>Y1615/$C$5</f>
        <v>6.220588235294688</v>
      </c>
      <c r="AC1615">
        <f>$C$4/$C$5</f>
        <v>0</v>
      </c>
      <c r="AD1615">
        <f>IFERROR(ABS(((J1615*$C$5)/(4*Z1615))*((((1/(AA1615^3))-AA1615)*SIN(V1615))-(((4/(AA1615^5))-(5/(AA1615^3))+AA1615)*SIN(3*V1615))-(2*AC1615*((3/(AA1615^4))-(4/(AA1615^2))+1)*COS(2*V1615))+(2*AC1615*((1/(AA1615^2))-1)))),0)</f>
        <v>233026.30125475061</v>
      </c>
      <c r="AE1615">
        <f>IFERROR(ABS(((J1615*$C$5)/(4*Z1615))*((2*AC1615*((-(3/(AB1615^4)))+(2/(AB1615^2))+1)*SIN(2*X1615))-((1/(AB1615^3))*COS(X1615))+(((4/(AB1615^5))-((3/(AB1615^3))-AB1615))*COS(3*X1615)))),0)</f>
        <v>903504.18989519216</v>
      </c>
      <c r="AF1615">
        <f>MAX($C$8,AD1615)</f>
        <v>400000</v>
      </c>
      <c r="AG1615" s="11">
        <f>MAX(AE1615,$C$3,U1615)</f>
        <v>903504.18989519216</v>
      </c>
      <c r="AH1615" s="11">
        <f t="shared" si="304"/>
        <v>2.7468163389640959E-2</v>
      </c>
      <c r="AI1615" s="11">
        <f>(3*K1615)/($C$2*$C$3*2)</f>
        <v>-1.4999999999999999E-2</v>
      </c>
      <c r="AJ1615">
        <f t="shared" si="297"/>
        <v>0.47441</v>
      </c>
      <c r="AK1615">
        <f t="shared" si="298"/>
        <v>2.7468163389640959E-2</v>
      </c>
      <c r="AL1615">
        <f>0</f>
        <v>0</v>
      </c>
      <c r="AN1615">
        <f t="shared" si="299"/>
        <v>4.0955768824431517E-7</v>
      </c>
    </row>
    <row r="1616" spans="7:40" x14ac:dyDescent="0.25">
      <c r="G1616">
        <f>G1615+($C$6/1700)</f>
        <v>0.47470588235295258</v>
      </c>
      <c r="H1616" s="7">
        <f t="shared" si="300"/>
        <v>0.47471000000000002</v>
      </c>
      <c r="I1616" s="7">
        <f t="shared" si="305"/>
        <v>1616</v>
      </c>
      <c r="J1616" s="7">
        <f t="shared" si="306"/>
        <v>2.4850000000000376</v>
      </c>
      <c r="K1616" s="7">
        <v>-100</v>
      </c>
      <c r="L1616">
        <f>SQRT(ABS((6*J1616)/($C$2*$C$8)))</f>
        <v>2.7303845882952298E-2</v>
      </c>
      <c r="M1616">
        <f>(3*K1616)/($C$2*$C$3*2)</f>
        <v>-1.4999999999999999E-2</v>
      </c>
      <c r="N1616">
        <f t="shared" si="301"/>
        <v>2.7303845882952298E-2</v>
      </c>
      <c r="O1616">
        <f t="shared" si="302"/>
        <v>9.7979589711327184E-2</v>
      </c>
      <c r="P1616">
        <f t="shared" si="296"/>
        <v>-109874.6313197259</v>
      </c>
      <c r="Q1616">
        <f>0</f>
        <v>0</v>
      </c>
      <c r="R1616" s="12">
        <f>0</f>
        <v>0</v>
      </c>
      <c r="S1616">
        <f>0</f>
        <v>0</v>
      </c>
      <c r="T1616">
        <f>0</f>
        <v>0</v>
      </c>
      <c r="U1616">
        <f>IFERROR($C$3*S1616,0)</f>
        <v>0</v>
      </c>
      <c r="V1616">
        <f>ATAN((M1616/2)/ABS((G1616-$C$7)))</f>
        <v>-6.0069155754770828E-2</v>
      </c>
      <c r="W1616">
        <f>SQRT(((O1616/2))^2+(ABS(G1616-$C$7))^2)</f>
        <v>0.13398342096479124</v>
      </c>
      <c r="X1616">
        <f>0</f>
        <v>0</v>
      </c>
      <c r="Y1616">
        <f>G1616-$C$7</f>
        <v>0.1247058823529526</v>
      </c>
      <c r="Z1616">
        <f t="shared" si="303"/>
        <v>8.4812571273921838E-8</v>
      </c>
      <c r="AA1616">
        <f>W1616/$C$5</f>
        <v>6.6991710482395614</v>
      </c>
      <c r="AB1616">
        <f>Y1616/$C$5</f>
        <v>6.23529411764763</v>
      </c>
      <c r="AC1616">
        <f>$C$4/$C$5</f>
        <v>0</v>
      </c>
      <c r="AD1616">
        <f>IFERROR(ABS(((J1616*$C$5)/(4*Z1616))*((((1/(AA1616^3))-AA1616)*SIN(V1616))-(((4/(AA1616^5))-(5/(AA1616^3))+AA1616)*SIN(3*V1616))-(2*AC1616*((3/(AA1616^4))-(4/(AA1616^2))+1)*COS(2*V1616))+(2*AC1616*((1/(AA1616^2))-1)))),0)</f>
        <v>234364.25903213621</v>
      </c>
      <c r="AE1616">
        <f>IFERROR(ABS(((J1616*$C$5)/(4*Z1616))*((2*AC1616*((-(3/(AB1616^4)))+(2/(AB1616^2))+1)*SIN(2*X1616))-((1/(AB1616^3))*COS(X1616))+(((4/(AB1616^5))-((3/(AB1616^3))-AB1616))*COS(3*X1616)))),0)</f>
        <v>911112.42658743507</v>
      </c>
      <c r="AF1616">
        <f>MAX($C$8,AD1616)</f>
        <v>400000</v>
      </c>
      <c r="AG1616" s="11">
        <f>MAX(AE1616,$C$3,U1616)</f>
        <v>911112.42658743507</v>
      </c>
      <c r="AH1616" s="11">
        <f t="shared" si="304"/>
        <v>2.7303845882952298E-2</v>
      </c>
      <c r="AI1616" s="11">
        <f>(3*K1616)/($C$2*$C$3*2)</f>
        <v>-1.4999999999999999E-2</v>
      </c>
      <c r="AJ1616">
        <f t="shared" si="297"/>
        <v>0.47471000000000002</v>
      </c>
      <c r="AK1616">
        <f t="shared" si="298"/>
        <v>2.7303845882952298E-2</v>
      </c>
      <c r="AL1616">
        <f>0</f>
        <v>0</v>
      </c>
      <c r="AN1616">
        <f t="shared" si="299"/>
        <v>3.935888717938513E-7</v>
      </c>
    </row>
    <row r="1617" spans="7:40" x14ac:dyDescent="0.25">
      <c r="G1617">
        <f>G1616+($C$6/1700)</f>
        <v>0.47500000000001141</v>
      </c>
      <c r="H1617" s="7">
        <f t="shared" si="300"/>
        <v>0.47499999999999998</v>
      </c>
      <c r="I1617" s="7">
        <f t="shared" si="305"/>
        <v>1617</v>
      </c>
      <c r="J1617" s="7">
        <f t="shared" si="306"/>
        <v>2.4560000000000421</v>
      </c>
      <c r="K1617" s="7">
        <v>-100</v>
      </c>
      <c r="L1617">
        <f>SQRT(ABS((6*J1617)/($C$2*$C$8)))</f>
        <v>2.7144060123717909E-2</v>
      </c>
      <c r="M1617">
        <f>(3*K1617)/($C$2*$C$3*2)</f>
        <v>-1.4999999999999999E-2</v>
      </c>
      <c r="N1617">
        <f t="shared" si="301"/>
        <v>2.7144060123717909E-2</v>
      </c>
      <c r="O1617">
        <f t="shared" si="302"/>
        <v>9.7979589711327184E-2</v>
      </c>
      <c r="P1617">
        <f t="shared" si="296"/>
        <v>-110521.41744184625</v>
      </c>
      <c r="Q1617">
        <f>0</f>
        <v>0</v>
      </c>
      <c r="R1617" s="12">
        <f>0</f>
        <v>0</v>
      </c>
      <c r="S1617">
        <f>0</f>
        <v>0</v>
      </c>
      <c r="T1617">
        <f>0</f>
        <v>0</v>
      </c>
      <c r="U1617">
        <f>IFERROR($C$3*S1617,0)</f>
        <v>0</v>
      </c>
      <c r="V1617">
        <f>ATAN((M1617/2)/ABS((G1617-$C$7)))</f>
        <v>-5.9928155121202413E-2</v>
      </c>
      <c r="W1617">
        <f>SQRT(((O1617/2))^2+(ABS(G1617-$C$7))^2)</f>
        <v>0.13425721582098618</v>
      </c>
      <c r="X1617">
        <f>0</f>
        <v>0</v>
      </c>
      <c r="Y1617">
        <f>G1617-$C$7</f>
        <v>0.12500000000001144</v>
      </c>
      <c r="Z1617">
        <f t="shared" si="303"/>
        <v>8.3332264579815426E-8</v>
      </c>
      <c r="AA1617">
        <f>W1617/$C$5</f>
        <v>6.7128607910493088</v>
      </c>
      <c r="AB1617">
        <f>Y1617/$C$5</f>
        <v>6.250000000000572</v>
      </c>
      <c r="AC1617">
        <f>$C$4/$C$5</f>
        <v>0</v>
      </c>
      <c r="AD1617">
        <f>IFERROR(ABS(((J1617*$C$5)/(4*Z1617))*((((1/(AA1617^3))-AA1617)*SIN(V1617))-(((4/(AA1617^5))-(5/(AA1617^3))+AA1617)*SIN(3*V1617))-(2*AC1617*((3/(AA1617^4))-(4/(AA1617^2))+1)*COS(2*V1617))+(2*AC1617*((1/(AA1617^2))-1)))),0)</f>
        <v>235679.48240822929</v>
      </c>
      <c r="AE1617">
        <f>IFERROR(ABS(((J1617*$C$5)/(4*Z1617))*((2*AC1617*((-(3/(AB1617^4)))+(2/(AB1617^2))+1)*SIN(2*X1617))-((1/(AB1617^3))*COS(X1617))+(((4/(AB1617^5))-((3/(AB1617^3))-AB1617))*COS(3*X1617)))),0)</f>
        <v>918659.24286741565</v>
      </c>
      <c r="AF1617">
        <f>MAX($C$8,AD1617)</f>
        <v>400000</v>
      </c>
      <c r="AG1617" s="11">
        <f>MAX(AE1617,$C$3,U1617)</f>
        <v>918659.24286741565</v>
      </c>
      <c r="AH1617" s="11">
        <f t="shared" si="304"/>
        <v>2.7144060123717909E-2</v>
      </c>
      <c r="AI1617" s="11">
        <f>(3*K1617)/($C$2*$C$3*2)</f>
        <v>-1.4999999999999999E-2</v>
      </c>
      <c r="AJ1617">
        <f t="shared" si="297"/>
        <v>0.47499999999999998</v>
      </c>
      <c r="AK1617">
        <f t="shared" si="298"/>
        <v>2.7144060123717909E-2</v>
      </c>
      <c r="AL1617">
        <f>0</f>
        <v>0</v>
      </c>
      <c r="AN1617">
        <f t="shared" si="299"/>
        <v>3.9125825869879827E-7</v>
      </c>
    </row>
    <row r="1618" spans="7:40" x14ac:dyDescent="0.25">
      <c r="G1618">
        <f>G1617+($C$6/1700)</f>
        <v>0.47529411764707025</v>
      </c>
      <c r="H1618" s="7">
        <f t="shared" si="300"/>
        <v>0.47528999999999999</v>
      </c>
      <c r="I1618" s="7">
        <f t="shared" si="305"/>
        <v>1618</v>
      </c>
      <c r="J1618" s="7">
        <f t="shared" si="306"/>
        <v>2.4270000000000409</v>
      </c>
      <c r="K1618" s="7">
        <v>-100</v>
      </c>
      <c r="L1618">
        <f>SQRT(ABS((6*J1618)/($C$2*$C$8)))</f>
        <v>2.6983328186122858E-2</v>
      </c>
      <c r="M1618">
        <f>(3*K1618)/($C$2*$C$3*2)</f>
        <v>-1.4999999999999999E-2</v>
      </c>
      <c r="N1618">
        <f t="shared" si="301"/>
        <v>2.6983328186122858E-2</v>
      </c>
      <c r="O1618">
        <f t="shared" si="302"/>
        <v>9.7979589711327184E-2</v>
      </c>
      <c r="P1618">
        <f t="shared" si="296"/>
        <v>-111179.76178872024</v>
      </c>
      <c r="Q1618">
        <f>0</f>
        <v>0</v>
      </c>
      <c r="R1618" s="12">
        <f>0</f>
        <v>0</v>
      </c>
      <c r="S1618">
        <f>0</f>
        <v>0</v>
      </c>
      <c r="T1618">
        <f>0</f>
        <v>0</v>
      </c>
      <c r="U1618">
        <f>IFERROR($C$3*S1618,0)</f>
        <v>0</v>
      </c>
      <c r="V1618">
        <f>ATAN((M1618/2)/ABS((G1618-$C$7)))</f>
        <v>-5.9787814093424062E-2</v>
      </c>
      <c r="W1618">
        <f>SQRT(((O1618/2))^2+(ABS(G1618-$C$7))^2)</f>
        <v>0.13453109646828085</v>
      </c>
      <c r="X1618">
        <f>0</f>
        <v>0</v>
      </c>
      <c r="Y1618">
        <f>G1618-$C$7</f>
        <v>0.12529411764707027</v>
      </c>
      <c r="Z1618">
        <f t="shared" si="303"/>
        <v>8.1860671884651592E-8</v>
      </c>
      <c r="AA1618">
        <f>W1618/$C$5</f>
        <v>6.726554823414042</v>
      </c>
      <c r="AB1618">
        <f>Y1618/$C$5</f>
        <v>6.2647058823535131</v>
      </c>
      <c r="AC1618">
        <f>$C$4/$C$5</f>
        <v>0</v>
      </c>
      <c r="AD1618">
        <f>IFERROR(ABS(((J1618*$C$5)/(4*Z1618))*((((1/(AA1618^3))-AA1618)*SIN(V1618))-(((4/(AA1618^5))-(5/(AA1618^3))+AA1618)*SIN(3*V1618))-(2*AC1618*((3/(AA1618^4))-(4/(AA1618^2))+1)*COS(2*V1618))+(2*AC1618*((1/(AA1618^2))-1)))),0)</f>
        <v>237019.00933392587</v>
      </c>
      <c r="AE1618">
        <f>IFERROR(ABS(((J1618*$C$5)/(4*Z1618))*((2*AC1618*((-(3/(AB1618^4)))+(2/(AB1618^2))+1)*SIN(2*X1618))-((1/(AB1618^3))*COS(X1618))+(((4/(AB1618^5))-((3/(AB1618^3))-AB1618))*COS(3*X1618)))),0)</f>
        <v>926327.76497616223</v>
      </c>
      <c r="AF1618">
        <f>MAX($C$8,AD1618)</f>
        <v>400000</v>
      </c>
      <c r="AG1618" s="11">
        <f>MAX(AE1618,$C$3,U1618)</f>
        <v>926327.76497616223</v>
      </c>
      <c r="AH1618" s="11">
        <f t="shared" si="304"/>
        <v>2.6983328186122858E-2</v>
      </c>
      <c r="AI1618" s="11">
        <f>(3*K1618)/($C$2*$C$3*2)</f>
        <v>-1.4999999999999999E-2</v>
      </c>
      <c r="AJ1618">
        <f t="shared" si="297"/>
        <v>0.47528999999999999</v>
      </c>
      <c r="AK1618">
        <f t="shared" si="298"/>
        <v>2.6983328186122858E-2</v>
      </c>
      <c r="AL1618">
        <f>0</f>
        <v>0</v>
      </c>
      <c r="AN1618">
        <f t="shared" si="299"/>
        <v>4.0224059964159118E-7</v>
      </c>
    </row>
    <row r="1619" spans="7:40" x14ac:dyDescent="0.25">
      <c r="G1619">
        <f>G1618+($C$6/1700)</f>
        <v>0.47558823529412908</v>
      </c>
      <c r="H1619" s="7">
        <f t="shared" si="300"/>
        <v>0.47559000000000001</v>
      </c>
      <c r="I1619" s="7">
        <f t="shared" si="305"/>
        <v>1619</v>
      </c>
      <c r="J1619" s="7">
        <f t="shared" si="306"/>
        <v>2.3970000000000384</v>
      </c>
      <c r="K1619" s="7">
        <v>-100</v>
      </c>
      <c r="L1619">
        <f>SQRT(ABS((6*J1619)/($C$2*$C$8)))</f>
        <v>2.6816039976104069E-2</v>
      </c>
      <c r="M1619">
        <f>(3*K1619)/($C$2*$C$3*2)</f>
        <v>-1.4999999999999999E-2</v>
      </c>
      <c r="N1619">
        <f t="shared" si="301"/>
        <v>2.6816039976104069E-2</v>
      </c>
      <c r="O1619">
        <f t="shared" si="302"/>
        <v>9.7979589711327184E-2</v>
      </c>
      <c r="P1619">
        <f t="shared" si="296"/>
        <v>-111873.34157740358</v>
      </c>
      <c r="Q1619">
        <f>0</f>
        <v>0</v>
      </c>
      <c r="R1619" s="12">
        <f>0</f>
        <v>0</v>
      </c>
      <c r="S1619">
        <f>0</f>
        <v>0</v>
      </c>
      <c r="T1619">
        <f>0</f>
        <v>0</v>
      </c>
      <c r="U1619">
        <f>IFERROR($C$3*S1619,0)</f>
        <v>0</v>
      </c>
      <c r="V1619">
        <f>ATAN((M1619/2)/ABS((G1619-$C$7)))</f>
        <v>-5.9648128059238546E-2</v>
      </c>
      <c r="W1619">
        <f>SQRT(((O1619/2))^2+(ABS(G1619-$C$7))^2)</f>
        <v>0.13480506238377526</v>
      </c>
      <c r="X1619">
        <f>0</f>
        <v>0</v>
      </c>
      <c r="Y1619">
        <f>G1619-$C$7</f>
        <v>0.1255882352941291</v>
      </c>
      <c r="Z1619">
        <f t="shared" si="303"/>
        <v>8.0347559778403096E-8</v>
      </c>
      <c r="AA1619">
        <f>W1619/$C$5</f>
        <v>6.7402531191887629</v>
      </c>
      <c r="AB1619">
        <f>Y1619/$C$5</f>
        <v>6.2794117647064551</v>
      </c>
      <c r="AC1619">
        <f>$C$4/$C$5</f>
        <v>0</v>
      </c>
      <c r="AD1619">
        <f>IFERROR(ABS(((J1619*$C$5)/(4*Z1619))*((((1/(AA1619^3))-AA1619)*SIN(V1619))-(((4/(AA1619^5))-(5/(AA1619^3))+AA1619)*SIN(3*V1619))-(2*AC1619*((3/(AA1619^4))-(4/(AA1619^2))+1)*COS(2*V1619))+(2*AC1619*((1/(AA1619^2))-1)))),0)</f>
        <v>238433.28636222493</v>
      </c>
      <c r="AE1619">
        <f>IFERROR(ABS(((J1619*$C$5)/(4*Z1619))*((2*AC1619*((-(3/(AB1619^4)))+(2/(AB1619^2))+1)*SIN(2*X1619))-((1/(AB1619^3))*COS(X1619))+(((4/(AB1619^5))-((3/(AB1619^3))-AB1619))*COS(3*X1619)))),0)</f>
        <v>934316.41854022187</v>
      </c>
      <c r="AF1619">
        <f>MAX($C$8,AD1619)</f>
        <v>400000</v>
      </c>
      <c r="AG1619" s="11">
        <f>MAX(AE1619,$C$3,U1619)</f>
        <v>934316.41854022187</v>
      </c>
      <c r="AH1619" s="11">
        <f t="shared" si="304"/>
        <v>2.6816039976104069E-2</v>
      </c>
      <c r="AI1619" s="11">
        <f>(3*K1619)/($C$2*$C$3*2)</f>
        <v>-1.4999999999999999E-2</v>
      </c>
      <c r="AJ1619">
        <f t="shared" si="297"/>
        <v>0.47559000000000001</v>
      </c>
      <c r="AK1619">
        <f t="shared" si="298"/>
        <v>2.6816039976104069E-2</v>
      </c>
      <c r="AL1619">
        <f>0</f>
        <v>0</v>
      </c>
      <c r="AN1619">
        <f t="shared" si="299"/>
        <v>3.8647328497583791E-7</v>
      </c>
    </row>
    <row r="1620" spans="7:40" x14ac:dyDescent="0.25">
      <c r="G1620">
        <f>G1619+($C$6/1700)</f>
        <v>0.47588235294118791</v>
      </c>
      <c r="H1620" s="7">
        <f t="shared" si="300"/>
        <v>0.47588000000000003</v>
      </c>
      <c r="I1620" s="7">
        <f t="shared" si="305"/>
        <v>1620</v>
      </c>
      <c r="J1620" s="7">
        <f t="shared" si="306"/>
        <v>2.3680000000000372</v>
      </c>
      <c r="K1620" s="7">
        <v>-100</v>
      </c>
      <c r="L1620">
        <f>SQRT(ABS((6*J1620)/($C$2*$C$8)))</f>
        <v>2.66533299983325E-2</v>
      </c>
      <c r="M1620">
        <f>(3*K1620)/($C$2*$C$3*2)</f>
        <v>-1.4999999999999999E-2</v>
      </c>
      <c r="N1620">
        <f t="shared" si="301"/>
        <v>2.66533299983325E-2</v>
      </c>
      <c r="O1620">
        <f t="shared" si="302"/>
        <v>9.7979589711327184E-2</v>
      </c>
      <c r="P1620">
        <f t="shared" si="296"/>
        <v>-112556.29222268614</v>
      </c>
      <c r="Q1620">
        <f>0</f>
        <v>0</v>
      </c>
      <c r="R1620" s="12">
        <f>0</f>
        <v>0</v>
      </c>
      <c r="S1620">
        <f>0</f>
        <v>0</v>
      </c>
      <c r="T1620">
        <f>0</f>
        <v>0</v>
      </c>
      <c r="U1620">
        <f>IFERROR($C$3*S1620,0)</f>
        <v>0</v>
      </c>
      <c r="V1620">
        <f>ATAN((M1620/2)/ABS((G1620-$C$7)))</f>
        <v>-5.9509092449297862E-2</v>
      </c>
      <c r="W1620">
        <f>SQRT(((O1620/2))^2+(ABS(G1620-$C$7))^2)</f>
        <v>0.13507911304864942</v>
      </c>
      <c r="X1620">
        <f>0</f>
        <v>0</v>
      </c>
      <c r="Y1620">
        <f>G1620-$C$7</f>
        <v>0.12588235294118794</v>
      </c>
      <c r="Z1620">
        <f t="shared" si="303"/>
        <v>7.8893856795065436E-8</v>
      </c>
      <c r="AA1620">
        <f>W1620/$C$5</f>
        <v>6.7539556524324711</v>
      </c>
      <c r="AB1620">
        <f>Y1620/$C$5</f>
        <v>6.2941176470593962</v>
      </c>
      <c r="AC1620">
        <f>$C$4/$C$5</f>
        <v>0</v>
      </c>
      <c r="AD1620">
        <f>IFERROR(ABS(((J1620*$C$5)/(4*Z1620))*((((1/(AA1620^3))-AA1620)*SIN(V1620))-(((4/(AA1620^5))-(5/(AA1620^3))+AA1620)*SIN(3*V1620))-(2*AC1620*((3/(AA1620^4))-(4/(AA1620^2))+1)*COS(2*V1620))+(2*AC1620*((1/(AA1620^2))-1)))),0)</f>
        <v>239824.53290493373</v>
      </c>
      <c r="AE1620">
        <f>IFERROR(ABS(((J1620*$C$5)/(4*Z1620))*((2*AC1620*((-(3/(AB1620^4)))+(2/(AB1620^2))+1)*SIN(2*X1620))-((1/(AB1620^3))*COS(X1620))+(((4/(AB1620^5))-((3/(AB1620^3))-AB1620))*COS(3*X1620)))),0)</f>
        <v>942243.34399381641</v>
      </c>
      <c r="AF1620">
        <f>MAX($C$8,AD1620)</f>
        <v>400000</v>
      </c>
      <c r="AG1620" s="11">
        <f>MAX(AE1620,$C$3,U1620)</f>
        <v>942243.34399381641</v>
      </c>
      <c r="AH1620" s="11">
        <f t="shared" si="304"/>
        <v>2.66533299983325E-2</v>
      </c>
      <c r="AI1620" s="11">
        <f>(3*K1620)/($C$2*$C$3*2)</f>
        <v>-1.4999999999999999E-2</v>
      </c>
      <c r="AJ1620">
        <f t="shared" si="297"/>
        <v>0.47588000000000003</v>
      </c>
      <c r="AK1620">
        <f t="shared" si="298"/>
        <v>2.66533299983325E-2</v>
      </c>
      <c r="AL1620">
        <f>0</f>
        <v>0</v>
      </c>
      <c r="AN1620">
        <f t="shared" si="299"/>
        <v>3.972593611231433E-7</v>
      </c>
    </row>
    <row r="1621" spans="7:40" x14ac:dyDescent="0.25">
      <c r="G1621">
        <f>G1620+($C$6/1700)</f>
        <v>0.47617647058824675</v>
      </c>
      <c r="H1621" s="7">
        <f t="shared" si="300"/>
        <v>0.47617999999999999</v>
      </c>
      <c r="I1621" s="7">
        <f t="shared" si="305"/>
        <v>1621</v>
      </c>
      <c r="J1621" s="7">
        <f t="shared" si="306"/>
        <v>2.3380000000000405</v>
      </c>
      <c r="K1621" s="7">
        <v>-100</v>
      </c>
      <c r="L1621">
        <f>SQRT(ABS((6*J1621)/($C$2*$C$8)))</f>
        <v>2.648395740821247E-2</v>
      </c>
      <c r="M1621">
        <f>(3*K1621)/($C$2*$C$3*2)</f>
        <v>-1.4999999999999999E-2</v>
      </c>
      <c r="N1621">
        <f t="shared" si="301"/>
        <v>2.648395740821247E-2</v>
      </c>
      <c r="O1621">
        <f t="shared" si="302"/>
        <v>9.7979589711327184E-2</v>
      </c>
      <c r="P1621">
        <f t="shared" si="296"/>
        <v>-113276.12236189909</v>
      </c>
      <c r="Q1621">
        <f>0</f>
        <v>0</v>
      </c>
      <c r="R1621" s="12">
        <f>0</f>
        <v>0</v>
      </c>
      <c r="S1621">
        <f>0</f>
        <v>0</v>
      </c>
      <c r="T1621">
        <f>0</f>
        <v>0</v>
      </c>
      <c r="U1621">
        <f>IFERROR($C$3*S1621,0)</f>
        <v>0</v>
      </c>
      <c r="V1621">
        <f>ATAN((M1621/2)/ABS((G1621-$C$7)))</f>
        <v>-5.9370702736607356E-2</v>
      </c>
      <c r="W1621">
        <f>SQRT(((O1621/2))^2+(ABS(G1621-$C$7))^2)</f>
        <v>0.13535324794812537</v>
      </c>
      <c r="X1621">
        <f>0</f>
        <v>0</v>
      </c>
      <c r="Y1621">
        <f>G1621-$C$7</f>
        <v>0.12617647058824677</v>
      </c>
      <c r="Z1621">
        <f t="shared" si="303"/>
        <v>7.7399365525502276E-8</v>
      </c>
      <c r="AA1621">
        <f>W1621/$C$5</f>
        <v>6.7676623974062684</v>
      </c>
      <c r="AB1621">
        <f>Y1621/$C$5</f>
        <v>6.3088235294123383</v>
      </c>
      <c r="AC1621">
        <f>$C$4/$C$5</f>
        <v>0</v>
      </c>
      <c r="AD1621">
        <f>IFERROR(ABS(((J1621*$C$5)/(4*Z1621))*((((1/(AA1621^3))-AA1621)*SIN(V1621))-(((4/(AA1621^5))-(5/(AA1621^3))+AA1621)*SIN(3*V1621))-(2*AC1621*((3/(AA1621^4))-(4/(AA1621^2))+1)*COS(2*V1621))+(2*AC1621*((1/(AA1621^2))-1)))),0)</f>
        <v>241293.97126680022</v>
      </c>
      <c r="AE1621">
        <f>IFERROR(ABS(((J1621*$C$5)/(4*Z1621))*((2*AC1621*((-(3/(AB1621^4)))+(2/(AB1621^2))+1)*SIN(2*X1621))-((1/(AB1621^3))*COS(X1621))+(((4/(AB1621^5))-((3/(AB1621^3))-AB1621))*COS(3*X1621)))),0)</f>
        <v>950506.5582238402</v>
      </c>
      <c r="AF1621">
        <f>MAX($C$8,AD1621)</f>
        <v>400000</v>
      </c>
      <c r="AG1621" s="11">
        <f>MAX(AE1621,$C$3,U1621)</f>
        <v>950506.5582238402</v>
      </c>
      <c r="AH1621" s="11">
        <f t="shared" si="304"/>
        <v>2.648395740821247E-2</v>
      </c>
      <c r="AI1621" s="11">
        <f>(3*K1621)/($C$2*$C$3*2)</f>
        <v>-1.4999999999999999E-2</v>
      </c>
      <c r="AJ1621">
        <f t="shared" si="297"/>
        <v>0.47617999999999999</v>
      </c>
      <c r="AK1621">
        <f t="shared" si="298"/>
        <v>2.648395740821247E-2</v>
      </c>
      <c r="AL1621">
        <f>0</f>
        <v>0</v>
      </c>
      <c r="AN1621">
        <f t="shared" si="299"/>
        <v>3.8162832048999591E-7</v>
      </c>
    </row>
    <row r="1622" spans="7:40" x14ac:dyDescent="0.25">
      <c r="G1622">
        <f>G1621+($C$6/1700)</f>
        <v>0.47647058823530558</v>
      </c>
      <c r="H1622" s="7">
        <f t="shared" si="300"/>
        <v>0.47647</v>
      </c>
      <c r="I1622" s="7">
        <f t="shared" si="305"/>
        <v>1622</v>
      </c>
      <c r="J1622" s="7">
        <f t="shared" si="306"/>
        <v>2.3090000000000392</v>
      </c>
      <c r="K1622" s="7">
        <v>-100</v>
      </c>
      <c r="L1622">
        <f>SQRT(ABS((6*J1622)/($C$2*$C$8)))</f>
        <v>2.6319194516550307E-2</v>
      </c>
      <c r="M1622">
        <f>(3*K1622)/($C$2*$C$3*2)</f>
        <v>-1.4999999999999999E-2</v>
      </c>
      <c r="N1622">
        <f t="shared" si="301"/>
        <v>2.6319194516550307E-2</v>
      </c>
      <c r="O1622">
        <f t="shared" si="302"/>
        <v>9.7979589711327184E-2</v>
      </c>
      <c r="P1622">
        <f t="shared" si="296"/>
        <v>-113985.25126266721</v>
      </c>
      <c r="Q1622">
        <f>0</f>
        <v>0</v>
      </c>
      <c r="R1622" s="12">
        <f>0</f>
        <v>0</v>
      </c>
      <c r="S1622">
        <f>0</f>
        <v>0</v>
      </c>
      <c r="T1622">
        <f>0</f>
        <v>0</v>
      </c>
      <c r="U1622">
        <f>IFERROR($C$3*S1622,0)</f>
        <v>0</v>
      </c>
      <c r="V1622">
        <f>ATAN((M1622/2)/ABS((G1622-$C$7)))</f>
        <v>-5.9232954436036711E-2</v>
      </c>
      <c r="W1622">
        <f>SQRT(((O1622/2))^2+(ABS(G1622-$C$7))^2)</f>
        <v>0.13562746657142949</v>
      </c>
      <c r="X1622">
        <f>0</f>
        <v>0</v>
      </c>
      <c r="Y1622">
        <f>G1622-$C$7</f>
        <v>0.1264705882353056</v>
      </c>
      <c r="Z1622">
        <f t="shared" si="303"/>
        <v>7.5963775173394601E-8</v>
      </c>
      <c r="AA1622">
        <f>W1622/$C$5</f>
        <v>6.7813733285714743</v>
      </c>
      <c r="AB1622">
        <f>Y1622/$C$5</f>
        <v>6.3235294117652803</v>
      </c>
      <c r="AC1622">
        <f>$C$4/$C$5</f>
        <v>0</v>
      </c>
      <c r="AD1622">
        <f>IFERROR(ABS(((J1622*$C$5)/(4*Z1622))*((((1/(AA1622^3))-AA1622)*SIN(V1622))-(((4/(AA1622^5))-(5/(AA1622^3))+AA1622)*SIN(3*V1622))-(2*AC1622*((3/(AA1622^4))-(4/(AA1622^2))+1)*COS(2*V1622))+(2*AC1622*((1/(AA1622^2))-1)))),0)</f>
        <v>242740.21626742688</v>
      </c>
      <c r="AE1622">
        <f>IFERROR(ABS(((J1622*$C$5)/(4*Z1622))*((2*AC1622*((-(3/(AB1622^4)))+(2/(AB1622^2))+1)*SIN(2*X1622))-((1/(AB1622^3))*COS(X1622))+(((4/(AB1622^5))-((3/(AB1622^3))-AB1622))*COS(3*X1622)))),0)</f>
        <v>958708.05288460862</v>
      </c>
      <c r="AF1622">
        <f>MAX($C$8,AD1622)</f>
        <v>400000</v>
      </c>
      <c r="AG1622" s="11">
        <f>MAX(AE1622,$C$3,U1622)</f>
        <v>958708.05288460862</v>
      </c>
      <c r="AH1622" s="11">
        <f t="shared" si="304"/>
        <v>2.6319194516550307E-2</v>
      </c>
      <c r="AI1622" s="11">
        <f>(3*K1622)/($C$2*$C$3*2)</f>
        <v>-1.4999999999999999E-2</v>
      </c>
      <c r="AJ1622">
        <f t="shared" si="297"/>
        <v>0.47647</v>
      </c>
      <c r="AK1622">
        <f t="shared" si="298"/>
        <v>2.6319194516550307E-2</v>
      </c>
      <c r="AL1622">
        <f>0</f>
        <v>0</v>
      </c>
      <c r="AN1622">
        <f t="shared" si="299"/>
        <v>3.7922420808805807E-7</v>
      </c>
    </row>
    <row r="1623" spans="7:40" x14ac:dyDescent="0.25">
      <c r="G1623">
        <f>G1622+($C$6/1700)</f>
        <v>0.47676470588236441</v>
      </c>
      <c r="H1623" s="7">
        <f t="shared" si="300"/>
        <v>0.47676000000000002</v>
      </c>
      <c r="I1623" s="7">
        <f t="shared" si="305"/>
        <v>1623</v>
      </c>
      <c r="J1623" s="7">
        <f t="shared" si="306"/>
        <v>2.280000000000038</v>
      </c>
      <c r="K1623" s="7">
        <v>-100</v>
      </c>
      <c r="L1623">
        <f>SQRT(ABS((6*J1623)/($C$2*$C$8)))</f>
        <v>2.6153393661244258E-2</v>
      </c>
      <c r="M1623">
        <f>(3*K1623)/($C$2*$C$3*2)</f>
        <v>-1.4999999999999999E-2</v>
      </c>
      <c r="N1623">
        <f t="shared" si="301"/>
        <v>2.6153393661244258E-2</v>
      </c>
      <c r="O1623">
        <f t="shared" si="302"/>
        <v>9.7979589711327184E-2</v>
      </c>
      <c r="P1623">
        <f t="shared" si="296"/>
        <v>-114707.86693527993</v>
      </c>
      <c r="Q1623">
        <f>0</f>
        <v>0</v>
      </c>
      <c r="R1623" s="12">
        <f>0</f>
        <v>0</v>
      </c>
      <c r="S1623">
        <f>0</f>
        <v>0</v>
      </c>
      <c r="T1623">
        <f>0</f>
        <v>0</v>
      </c>
      <c r="U1623">
        <f>IFERROR($C$3*S1623,0)</f>
        <v>0</v>
      </c>
      <c r="V1623">
        <f>ATAN((M1623/2)/ABS((G1623-$C$7)))</f>
        <v>-5.9095843103837725E-2</v>
      </c>
      <c r="W1623">
        <f>SQRT(((O1623/2))^2+(ABS(G1623-$C$7))^2)</f>
        <v>0.13590176841175527</v>
      </c>
      <c r="X1623">
        <f>0</f>
        <v>0</v>
      </c>
      <c r="Y1623">
        <f>G1623-$C$7</f>
        <v>0.12676470588236444</v>
      </c>
      <c r="Z1623">
        <f t="shared" si="303"/>
        <v>7.4537171934547358E-8</v>
      </c>
      <c r="AA1623">
        <f>W1623/$C$5</f>
        <v>6.7950884205877635</v>
      </c>
      <c r="AB1623">
        <f>Y1623/$C$5</f>
        <v>6.3382352941182214</v>
      </c>
      <c r="AC1623">
        <f>$C$4/$C$5</f>
        <v>0</v>
      </c>
      <c r="AD1623">
        <f>IFERROR(ABS(((J1623*$C$5)/(4*Z1623))*((((1/(AA1623^3))-AA1623)*SIN(V1623))-(((4/(AA1623^5))-(5/(AA1623^3))+AA1623)*SIN(3*V1623))-(2*AC1623*((3/(AA1623^4))-(4/(AA1623^2))+1)*COS(2*V1623))+(2*AC1623*((1/(AA1623^2))-1)))),0)</f>
        <v>244214.78689133652</v>
      </c>
      <c r="AE1623">
        <f>IFERROR(ABS(((J1623*$C$5)/(4*Z1623))*((2*AC1623*((-(3/(AB1623^4)))+(2/(AB1623^2))+1)*SIN(2*X1623))-((1/(AB1623^3))*COS(X1623))+(((4/(AB1623^5))-((3/(AB1623^3))-AB1623))*COS(3*X1623)))),0)</f>
        <v>967051.11123785097</v>
      </c>
      <c r="AF1623">
        <f>MAX($C$8,AD1623)</f>
        <v>400000</v>
      </c>
      <c r="AG1623" s="11">
        <f>MAX(AE1623,$C$3,U1623)</f>
        <v>967051.11123785097</v>
      </c>
      <c r="AH1623" s="11">
        <f t="shared" si="304"/>
        <v>2.6153393661244258E-2</v>
      </c>
      <c r="AI1623" s="11">
        <f>(3*K1623)/($C$2*$C$3*2)</f>
        <v>-1.4999999999999999E-2</v>
      </c>
      <c r="AJ1623">
        <f t="shared" si="297"/>
        <v>0.47676000000000002</v>
      </c>
      <c r="AK1623">
        <f t="shared" si="298"/>
        <v>2.6153393661244258E-2</v>
      </c>
      <c r="AL1623">
        <f>0</f>
        <v>0</v>
      </c>
      <c r="AN1623">
        <f t="shared" si="299"/>
        <v>3.8971143170295806E-7</v>
      </c>
    </row>
    <row r="1624" spans="7:40" x14ac:dyDescent="0.25">
      <c r="G1624">
        <f>G1623+($C$6/1700)</f>
        <v>0.47705882352942325</v>
      </c>
      <c r="H1624" s="7">
        <f t="shared" si="300"/>
        <v>0.47705999999999998</v>
      </c>
      <c r="I1624" s="7">
        <f t="shared" si="305"/>
        <v>1624</v>
      </c>
      <c r="J1624" s="7">
        <f t="shared" si="306"/>
        <v>2.2500000000000413</v>
      </c>
      <c r="K1624" s="7">
        <v>-100</v>
      </c>
      <c r="L1624">
        <f>SQRT(ABS((6*J1624)/($C$2*$C$8)))</f>
        <v>2.5980762113533399E-2</v>
      </c>
      <c r="M1624">
        <f>(3*K1624)/($C$2*$C$3*2)</f>
        <v>-1.4999999999999999E-2</v>
      </c>
      <c r="N1624">
        <f t="shared" si="301"/>
        <v>2.5980762113533399E-2</v>
      </c>
      <c r="O1624">
        <f t="shared" si="302"/>
        <v>9.7979589711327184E-2</v>
      </c>
      <c r="P1624">
        <f t="shared" si="296"/>
        <v>-115470.05383792408</v>
      </c>
      <c r="Q1624">
        <f>0</f>
        <v>0</v>
      </c>
      <c r="R1624" s="12">
        <f>0</f>
        <v>0</v>
      </c>
      <c r="S1624">
        <f>0</f>
        <v>0</v>
      </c>
      <c r="T1624">
        <f>0</f>
        <v>0</v>
      </c>
      <c r="U1624">
        <f>IFERROR($C$3*S1624,0)</f>
        <v>0</v>
      </c>
      <c r="V1624">
        <f>ATAN((M1624/2)/ABS((G1624-$C$7)))</f>
        <v>-5.8959364337168675E-2</v>
      </c>
      <c r="W1624">
        <f>SQRT(((O1624/2))^2+(ABS(G1624-$C$7))^2)</f>
        <v>0.13617615296622654</v>
      </c>
      <c r="X1624">
        <f>0</f>
        <v>0</v>
      </c>
      <c r="Y1624">
        <f>G1624-$C$7</f>
        <v>0.12705882352942327</v>
      </c>
      <c r="Z1624">
        <f t="shared" si="303"/>
        <v>7.3070893444314033E-8</v>
      </c>
      <c r="AA1624">
        <f>W1624/$C$5</f>
        <v>6.8088076483113271</v>
      </c>
      <c r="AB1624">
        <f>Y1624/$C$5</f>
        <v>6.3529411764711634</v>
      </c>
      <c r="AC1624">
        <f>$C$4/$C$5</f>
        <v>0</v>
      </c>
      <c r="AD1624">
        <f>IFERROR(ABS(((J1624*$C$5)/(4*Z1624))*((((1/(AA1624^3))-AA1624)*SIN(V1624))-(((4/(AA1624^5))-(5/(AA1624^3))+AA1624)*SIN(3*V1624))-(2*AC1624*((3/(AA1624^4))-(4/(AA1624^2))+1)*COS(2*V1624))+(2*AC1624*((1/(AA1624^2))-1)))),0)</f>
        <v>245773.18446808058</v>
      </c>
      <c r="AE1624">
        <f>IFERROR(ABS(((J1624*$C$5)/(4*Z1624))*((2*AC1624*((-(3/(AB1624^4)))+(2/(AB1624^2))+1)*SIN(2*X1624))-((1/(AB1624^3))*COS(X1624))+(((4/(AB1624^5))-((3/(AB1624^3))-AB1624))*COS(3*X1624)))),0)</f>
        <v>975756.95276404032</v>
      </c>
      <c r="AF1624">
        <f>MAX($C$8,AD1624)</f>
        <v>400000</v>
      </c>
      <c r="AG1624" s="11">
        <f>MAX(AE1624,$C$3,U1624)</f>
        <v>975756.95276404032</v>
      </c>
      <c r="AH1624" s="11">
        <f t="shared" si="304"/>
        <v>2.5980762113533399E-2</v>
      </c>
      <c r="AI1624" s="11">
        <f>(3*K1624)/($C$2*$C$3*2)</f>
        <v>-1.4999999999999999E-2</v>
      </c>
      <c r="AJ1624">
        <f t="shared" si="297"/>
        <v>0.47705999999999998</v>
      </c>
      <c r="AK1624">
        <f t="shared" si="298"/>
        <v>2.5980762113533399E-2</v>
      </c>
      <c r="AL1624">
        <f>0</f>
        <v>0</v>
      </c>
      <c r="AN1624">
        <f t="shared" si="299"/>
        <v>3.7428541916566107E-7</v>
      </c>
    </row>
    <row r="1625" spans="7:40" x14ac:dyDescent="0.25">
      <c r="G1625">
        <f>G1624+($C$6/1700)</f>
        <v>0.47735294117648208</v>
      </c>
      <c r="H1625" s="7">
        <f t="shared" si="300"/>
        <v>0.47735</v>
      </c>
      <c r="I1625" s="7">
        <f t="shared" si="305"/>
        <v>1625</v>
      </c>
      <c r="J1625" s="7">
        <f t="shared" si="306"/>
        <v>2.2210000000000401</v>
      </c>
      <c r="K1625" s="7">
        <v>-100</v>
      </c>
      <c r="L1625">
        <f>SQRT(ABS((6*J1625)/($C$2*$C$8)))</f>
        <v>2.5812787528665167E-2</v>
      </c>
      <c r="M1625">
        <f>(3*K1625)/($C$2*$C$3*2)</f>
        <v>-1.4999999999999999E-2</v>
      </c>
      <c r="N1625">
        <f t="shared" si="301"/>
        <v>2.5812787528665167E-2</v>
      </c>
      <c r="O1625">
        <f t="shared" si="302"/>
        <v>9.7979589711327184E-2</v>
      </c>
      <c r="P1625">
        <f t="shared" si="296"/>
        <v>-116221.46568511798</v>
      </c>
      <c r="Q1625">
        <f>0</f>
        <v>0</v>
      </c>
      <c r="R1625" s="12">
        <f>0</f>
        <v>0</v>
      </c>
      <c r="S1625">
        <f>0</f>
        <v>0</v>
      </c>
      <c r="T1625">
        <f>0</f>
        <v>0</v>
      </c>
      <c r="U1625">
        <f>IFERROR($C$3*S1625,0)</f>
        <v>0</v>
      </c>
      <c r="V1625">
        <f>ATAN((M1625/2)/ABS((G1625-$C$7)))</f>
        <v>-5.8823513773625234E-2</v>
      </c>
      <c r="W1625">
        <f>SQRT(((O1625/2))^2+(ABS(G1625-$C$7))^2)</f>
        <v>0.1364506197358609</v>
      </c>
      <c r="X1625">
        <f>0</f>
        <v>0</v>
      </c>
      <c r="Y1625">
        <f>G1625-$C$7</f>
        <v>0.1273529411764821</v>
      </c>
      <c r="Z1625">
        <f t="shared" si="303"/>
        <v>7.1662751376457965E-8</v>
      </c>
      <c r="AA1625">
        <f>W1625/$C$5</f>
        <v>6.822530986793045</v>
      </c>
      <c r="AB1625">
        <f>Y1625/$C$5</f>
        <v>6.3676470588241054</v>
      </c>
      <c r="AC1625">
        <f>$C$4/$C$5</f>
        <v>0</v>
      </c>
      <c r="AD1625">
        <f>IFERROR(ABS(((J1625*$C$5)/(4*Z1625))*((((1/(AA1625^3))-AA1625)*SIN(V1625))-(((4/(AA1625^5))-(5/(AA1625^3))+AA1625)*SIN(3*V1625))-(2*AC1625*((3/(AA1625^4))-(4/(AA1625^2))+1)*COS(2*V1625))+(2*AC1625*((1/(AA1625^2))-1)))),0)</f>
        <v>247308.21547581744</v>
      </c>
      <c r="AE1625">
        <f>IFERROR(ABS(((J1625*$C$5)/(4*Z1625))*((2*AC1625*((-(3/(AB1625^4)))+(2/(AB1625^2))+1)*SIN(2*X1625))-((1/(AB1625^3))*COS(X1625))+(((4/(AB1625^5))-((3/(AB1625^3))-AB1625))*COS(3*X1625)))),0)</f>
        <v>984401.48495625856</v>
      </c>
      <c r="AF1625">
        <f>MAX($C$8,AD1625)</f>
        <v>400000</v>
      </c>
      <c r="AG1625" s="11">
        <f>MAX(AE1625,$C$3,U1625)</f>
        <v>984401.48495625856</v>
      </c>
      <c r="AH1625" s="11">
        <f t="shared" si="304"/>
        <v>2.5812787528665167E-2</v>
      </c>
      <c r="AI1625" s="11">
        <f>(3*K1625)/($C$2*$C$3*2)</f>
        <v>-1.4999999999999999E-2</v>
      </c>
      <c r="AJ1625">
        <f t="shared" si="297"/>
        <v>0.47735</v>
      </c>
      <c r="AK1625">
        <f t="shared" si="298"/>
        <v>2.5812787528665167E-2</v>
      </c>
      <c r="AL1625">
        <f>0</f>
        <v>0</v>
      </c>
      <c r="AN1625">
        <f t="shared" si="299"/>
        <v>3.8456793938135911E-7</v>
      </c>
    </row>
    <row r="1626" spans="7:40" x14ac:dyDescent="0.25">
      <c r="G1626">
        <f>G1625+($C$6/1700)</f>
        <v>0.47764705882354092</v>
      </c>
      <c r="H1626" s="7">
        <f t="shared" si="300"/>
        <v>0.47765000000000002</v>
      </c>
      <c r="I1626" s="7">
        <f t="shared" si="305"/>
        <v>1626</v>
      </c>
      <c r="J1626" s="7">
        <f t="shared" si="306"/>
        <v>2.191000000000038</v>
      </c>
      <c r="K1626" s="7">
        <v>-100</v>
      </c>
      <c r="L1626">
        <f>SQRT(ABS((6*J1626)/($C$2*$C$8)))</f>
        <v>2.5637862625422021E-2</v>
      </c>
      <c r="M1626">
        <f>(3*K1626)/($C$2*$C$3*2)</f>
        <v>-1.4999999999999999E-2</v>
      </c>
      <c r="N1626">
        <f t="shared" si="301"/>
        <v>2.5637862625422021E-2</v>
      </c>
      <c r="O1626">
        <f t="shared" si="302"/>
        <v>9.7979589711327184E-2</v>
      </c>
      <c r="P1626">
        <f t="shared" si="296"/>
        <v>-117014.43462081962</v>
      </c>
      <c r="Q1626">
        <f>0</f>
        <v>0</v>
      </c>
      <c r="R1626" s="12">
        <f>0</f>
        <v>0</v>
      </c>
      <c r="S1626">
        <f>0</f>
        <v>0</v>
      </c>
      <c r="T1626">
        <f>0</f>
        <v>0</v>
      </c>
      <c r="U1626">
        <f>IFERROR($C$3*S1626,0)</f>
        <v>0</v>
      </c>
      <c r="V1626">
        <f>ATAN((M1626/2)/ABS((G1626-$C$7)))</f>
        <v>-5.868828709077787E-2</v>
      </c>
      <c r="W1626">
        <f>SQRT(((O1626/2))^2+(ABS(G1626-$C$7))^2)</f>
        <v>0.13672516822553382</v>
      </c>
      <c r="X1626">
        <f>0</f>
        <v>0</v>
      </c>
      <c r="Y1626">
        <f>G1626-$C$7</f>
        <v>0.12764705882354094</v>
      </c>
      <c r="Z1626">
        <f t="shared" si="303"/>
        <v>7.021569626537576E-8</v>
      </c>
      <c r="AA1626">
        <f>W1626/$C$5</f>
        <v>6.8362584112766909</v>
      </c>
      <c r="AB1626">
        <f>Y1626/$C$5</f>
        <v>6.3823529411770465</v>
      </c>
      <c r="AC1626">
        <f>$C$4/$C$5</f>
        <v>0</v>
      </c>
      <c r="AD1626">
        <f>IFERROR(ABS(((J1626*$C$5)/(4*Z1626))*((((1/(AA1626^3))-AA1626)*SIN(V1626))-(((4/(AA1626^5))-(5/(AA1626^3))+AA1626)*SIN(3*V1626))-(2*AC1626*((3/(AA1626^4))-(4/(AA1626^2))+1)*COS(2*V1626))+(2*AC1626*((1/(AA1626^2))-1)))),0)</f>
        <v>248931.23137709408</v>
      </c>
      <c r="AE1626">
        <f>IFERROR(ABS(((J1626*$C$5)/(4*Z1626))*((2*AC1626*((-(3/(AB1626^4)))+(2/(AB1626^2))+1)*SIN(2*X1626))-((1/(AB1626^3))*COS(X1626))+(((4/(AB1626^5))-((3/(AB1626^3))-AB1626))*COS(3*X1626)))),0)</f>
        <v>993428.3574283265</v>
      </c>
      <c r="AF1626">
        <f>MAX($C$8,AD1626)</f>
        <v>400000</v>
      </c>
      <c r="AG1626" s="11">
        <f>MAX(AE1626,$C$3,U1626)</f>
        <v>993428.3574283265</v>
      </c>
      <c r="AH1626" s="11">
        <f t="shared" si="304"/>
        <v>2.5637862625422021E-2</v>
      </c>
      <c r="AI1626" s="11">
        <f>(3*K1626)/($C$2*$C$3*2)</f>
        <v>-1.4999999999999999E-2</v>
      </c>
      <c r="AJ1626">
        <f t="shared" si="297"/>
        <v>0.47765000000000002</v>
      </c>
      <c r="AK1626">
        <f t="shared" si="298"/>
        <v>2.5637862625422021E-2</v>
      </c>
      <c r="AL1626">
        <f>0</f>
        <v>0</v>
      </c>
      <c r="AN1626">
        <f t="shared" si="299"/>
        <v>3.6928058437990241E-7</v>
      </c>
    </row>
    <row r="1627" spans="7:40" x14ac:dyDescent="0.25">
      <c r="G1627">
        <f>G1626+($C$6/1700)</f>
        <v>0.47794117647059975</v>
      </c>
      <c r="H1627" s="7">
        <f t="shared" si="300"/>
        <v>0.47793999999999998</v>
      </c>
      <c r="I1627" s="7">
        <f t="shared" si="305"/>
        <v>1627</v>
      </c>
      <c r="J1627" s="7">
        <f t="shared" si="306"/>
        <v>2.1620000000000426</v>
      </c>
      <c r="K1627" s="7">
        <v>-100</v>
      </c>
      <c r="L1627">
        <f>SQRT(ABS((6*J1627)/($C$2*$C$8)))</f>
        <v>2.5467626508962563E-2</v>
      </c>
      <c r="M1627">
        <f>(3*K1627)/($C$2*$C$3*2)</f>
        <v>-1.4999999999999999E-2</v>
      </c>
      <c r="N1627">
        <f t="shared" si="301"/>
        <v>2.5467626508962563E-2</v>
      </c>
      <c r="O1627">
        <f t="shared" si="302"/>
        <v>9.7979589711327184E-2</v>
      </c>
      <c r="P1627">
        <f t="shared" si="296"/>
        <v>-117796.60734950076</v>
      </c>
      <c r="Q1627">
        <f>0</f>
        <v>0</v>
      </c>
      <c r="R1627" s="12">
        <f>0</f>
        <v>0</v>
      </c>
      <c r="S1627">
        <f>0</f>
        <v>0</v>
      </c>
      <c r="T1627">
        <f>0</f>
        <v>0</v>
      </c>
      <c r="U1627">
        <f>IFERROR($C$3*S1627,0)</f>
        <v>0</v>
      </c>
      <c r="V1627">
        <f>ATAN((M1627/2)/ABS((G1627-$C$7)))</f>
        <v>-5.8553680005715515E-2</v>
      </c>
      <c r="W1627">
        <f>SQRT(((O1627/2))^2+(ABS(G1627-$C$7))^2)</f>
        <v>0.13699979794394279</v>
      </c>
      <c r="X1627">
        <f>0</f>
        <v>0</v>
      </c>
      <c r="Y1627">
        <f>G1627-$C$7</f>
        <v>0.12794117647059977</v>
      </c>
      <c r="Z1627">
        <f t="shared" si="303"/>
        <v>6.8826260640472661E-8</v>
      </c>
      <c r="AA1627">
        <f>W1627/$C$5</f>
        <v>6.8499898971971396</v>
      </c>
      <c r="AB1627">
        <f>Y1627/$C$5</f>
        <v>6.3970588235299886</v>
      </c>
      <c r="AC1627">
        <f>$C$4/$C$5</f>
        <v>0</v>
      </c>
      <c r="AD1627">
        <f>IFERROR(ABS(((J1627*$C$5)/(4*Z1627))*((((1/(AA1627^3))-AA1627)*SIN(V1627))-(((4/(AA1627^5))-(5/(AA1627^3))+AA1627)*SIN(3*V1627))-(2*AC1627*((3/(AA1627^4))-(4/(AA1627^2))+1)*COS(2*V1627))+(2*AC1627*((1/(AA1627^2))-1)))),0)</f>
        <v>250530.8230926909</v>
      </c>
      <c r="AE1627">
        <f>IFERROR(ABS(((J1627*$C$5)/(4*Z1627))*((2*AC1627*((-(3/(AB1627^4)))+(2/(AB1627^2))+1)*SIN(2*X1627))-((1/(AB1627^3))*COS(X1627))+(((4/(AB1627^5))-((3/(AB1627^3))-AB1627))*COS(3*X1627)))),0)</f>
        <v>1002394.5281503275</v>
      </c>
      <c r="AF1627">
        <f>MAX($C$8,AD1627)</f>
        <v>400000</v>
      </c>
      <c r="AG1627" s="11">
        <f>MAX(AE1627,$C$3,U1627)</f>
        <v>1002394.5281503275</v>
      </c>
      <c r="AH1627" s="11">
        <f t="shared" si="304"/>
        <v>2.5467626508962563E-2</v>
      </c>
      <c r="AI1627" s="11">
        <f>(3*K1627)/($C$2*$C$3*2)</f>
        <v>-1.4999999999999999E-2</v>
      </c>
      <c r="AJ1627">
        <f t="shared" si="297"/>
        <v>0.47793999999999998</v>
      </c>
      <c r="AK1627">
        <f t="shared" si="298"/>
        <v>2.5467626508962563E-2</v>
      </c>
      <c r="AL1627">
        <f>0</f>
        <v>0</v>
      </c>
      <c r="AN1627">
        <f t="shared" si="299"/>
        <v>3.7935471527321802E-7</v>
      </c>
    </row>
    <row r="1628" spans="7:40" x14ac:dyDescent="0.25">
      <c r="G1628">
        <f>G1627+($C$6/1700)</f>
        <v>0.47823529411765858</v>
      </c>
      <c r="H1628" s="7">
        <f t="shared" si="300"/>
        <v>0.47824</v>
      </c>
      <c r="I1628" s="7">
        <f t="shared" si="305"/>
        <v>1628</v>
      </c>
      <c r="J1628" s="7">
        <f t="shared" si="306"/>
        <v>2.1320000000000405</v>
      </c>
      <c r="K1628" s="7">
        <v>-100</v>
      </c>
      <c r="L1628">
        <f>SQRT(ABS((6*J1628)/($C$2*$C$8)))</f>
        <v>2.5290314351545974E-2</v>
      </c>
      <c r="M1628">
        <f>(3*K1628)/($C$2*$C$3*2)</f>
        <v>-1.4999999999999999E-2</v>
      </c>
      <c r="N1628">
        <f t="shared" si="301"/>
        <v>2.5290314351545974E-2</v>
      </c>
      <c r="O1628">
        <f t="shared" si="302"/>
        <v>9.7979589711327184E-2</v>
      </c>
      <c r="P1628">
        <f t="shared" si="296"/>
        <v>-118622.48757760548</v>
      </c>
      <c r="Q1628">
        <f>0</f>
        <v>0</v>
      </c>
      <c r="R1628" s="12">
        <f>0</f>
        <v>0</v>
      </c>
      <c r="S1628">
        <f>0</f>
        <v>0</v>
      </c>
      <c r="T1628">
        <f>0</f>
        <v>0</v>
      </c>
      <c r="U1628">
        <f>IFERROR($C$3*S1628,0)</f>
        <v>0</v>
      </c>
      <c r="V1628">
        <f>ATAN((M1628/2)/ABS((G1628-$C$7)))</f>
        <v>-5.8419688274595462E-2</v>
      </c>
      <c r="W1628">
        <f>SQRT(((O1628/2))^2+(ABS(G1628-$C$7))^2)</f>
        <v>0.13727450840357219</v>
      </c>
      <c r="X1628">
        <f>0</f>
        <v>0</v>
      </c>
      <c r="Y1628">
        <f>G1628-$C$7</f>
        <v>0.1282352941176586</v>
      </c>
      <c r="Z1628">
        <f t="shared" si="303"/>
        <v>6.7398687746871311E-8</v>
      </c>
      <c r="AA1628">
        <f>W1628/$C$5</f>
        <v>6.8637254201786098</v>
      </c>
      <c r="AB1628">
        <f>Y1628/$C$5</f>
        <v>6.4117647058829297</v>
      </c>
      <c r="AC1628">
        <f>$C$4/$C$5</f>
        <v>0</v>
      </c>
      <c r="AD1628">
        <f>IFERROR(ABS(((J1628*$C$5)/(4*Z1628))*((((1/(AA1628^3))-AA1628)*SIN(V1628))-(((4/(AA1628^5))-(5/(AA1628^3))+AA1628)*SIN(3*V1628))-(2*AC1628*((3/(AA1628^4))-(4/(AA1628^2))+1)*COS(2*V1628))+(2*AC1628*((1/(AA1628^2))-1)))),0)</f>
        <v>252222.90241421241</v>
      </c>
      <c r="AE1628">
        <f>IFERROR(ABS(((J1628*$C$5)/(4*Z1628))*((2*AC1628*((-(3/(AB1628^4)))+(2/(AB1628^2))+1)*SIN(2*X1628))-((1/(AB1628^3))*COS(X1628))+(((4/(AB1628^5))-((3/(AB1628^3))-AB1628))*COS(3*X1628)))),0)</f>
        <v>1011764.2337004914</v>
      </c>
      <c r="AF1628">
        <f>MAX($C$8,AD1628)</f>
        <v>400000</v>
      </c>
      <c r="AG1628" s="11">
        <f>MAX(AE1628,$C$3,U1628)</f>
        <v>1011764.2337004914</v>
      </c>
      <c r="AH1628" s="11">
        <f t="shared" si="304"/>
        <v>2.5290314351545974E-2</v>
      </c>
      <c r="AI1628" s="11">
        <f>(3*K1628)/($C$2*$C$3*2)</f>
        <v>-1.4999999999999999E-2</v>
      </c>
      <c r="AJ1628">
        <f t="shared" si="297"/>
        <v>0.47824</v>
      </c>
      <c r="AK1628">
        <f t="shared" si="298"/>
        <v>2.5290314351545974E-2</v>
      </c>
      <c r="AL1628">
        <f>0</f>
        <v>0</v>
      </c>
      <c r="AN1628">
        <f t="shared" si="299"/>
        <v>3.6420698098747901E-7</v>
      </c>
    </row>
    <row r="1629" spans="7:40" x14ac:dyDescent="0.25">
      <c r="G1629">
        <f>G1628+($C$6/1700)</f>
        <v>0.47852941176471742</v>
      </c>
      <c r="H1629" s="7">
        <f t="shared" si="300"/>
        <v>0.47853000000000001</v>
      </c>
      <c r="I1629" s="7">
        <f t="shared" si="305"/>
        <v>1629</v>
      </c>
      <c r="J1629" s="7">
        <f t="shared" si="306"/>
        <v>2.1030000000000393</v>
      </c>
      <c r="K1629" s="7">
        <v>-100</v>
      </c>
      <c r="L1629">
        <f>SQRT(ABS((6*J1629)/($C$2*$C$8)))</f>
        <v>2.511772282672161E-2</v>
      </c>
      <c r="M1629">
        <f>(3*K1629)/($C$2*$C$3*2)</f>
        <v>-1.4999999999999999E-2</v>
      </c>
      <c r="N1629">
        <f t="shared" si="301"/>
        <v>2.511772282672161E-2</v>
      </c>
      <c r="O1629">
        <f t="shared" si="302"/>
        <v>9.7979589711327184E-2</v>
      </c>
      <c r="P1629">
        <f t="shared" si="296"/>
        <v>-119437.57882416138</v>
      </c>
      <c r="Q1629">
        <f>0</f>
        <v>0</v>
      </c>
      <c r="R1629" s="12">
        <f>0</f>
        <v>0</v>
      </c>
      <c r="S1629">
        <f>0</f>
        <v>0</v>
      </c>
      <c r="T1629">
        <f>0</f>
        <v>0</v>
      </c>
      <c r="U1629">
        <f>IFERROR($C$3*S1629,0)</f>
        <v>0</v>
      </c>
      <c r="V1629">
        <f>ATAN((M1629/2)/ABS((G1629-$C$7)))</f>
        <v>-5.8286307692199467E-2</v>
      </c>
      <c r="W1629">
        <f>SQRT(((O1629/2))^2+(ABS(G1629-$C$7))^2)</f>
        <v>0.13754929912065816</v>
      </c>
      <c r="X1629">
        <f>0</f>
        <v>0</v>
      </c>
      <c r="Y1629">
        <f>G1629-$C$7</f>
        <v>0.12852941176471744</v>
      </c>
      <c r="Z1629">
        <f t="shared" si="303"/>
        <v>6.6028213880745672E-8</v>
      </c>
      <c r="AA1629">
        <f>W1629/$C$5</f>
        <v>6.8774649560329078</v>
      </c>
      <c r="AB1629">
        <f>Y1629/$C$5</f>
        <v>6.4264705882358717</v>
      </c>
      <c r="AC1629">
        <f>$C$4/$C$5</f>
        <v>0</v>
      </c>
      <c r="AD1629">
        <f>IFERROR(ABS(((J1629*$C$5)/(4*Z1629))*((((1/(AA1629^3))-AA1629)*SIN(V1629))-(((4/(AA1629^5))-(5/(AA1629^3))+AA1629)*SIN(3*V1629))-(2*AC1629*((3/(AA1629^4))-(4/(AA1629^2))+1)*COS(2*V1629))+(2*AC1629*((1/(AA1629^2))-1)))),0)</f>
        <v>253891.55869777859</v>
      </c>
      <c r="AE1629">
        <f>IFERROR(ABS(((J1629*$C$5)/(4*Z1629))*((2*AC1629*((-(3/(AB1629^4)))+(2/(AB1629^2))+1)*SIN(2*X1629))-((1/(AB1629^3))*COS(X1629))+(((4/(AB1629^5))-((3/(AB1629^3))-AB1629))*COS(3*X1629)))),0)</f>
        <v>1021074.1698391885</v>
      </c>
      <c r="AF1629">
        <f>MAX($C$8,AD1629)</f>
        <v>400000</v>
      </c>
      <c r="AG1629" s="11">
        <f>MAX(AE1629,$C$3,U1629)</f>
        <v>1021074.1698391885</v>
      </c>
      <c r="AH1629" s="11">
        <f t="shared" si="304"/>
        <v>2.511772282672161E-2</v>
      </c>
      <c r="AI1629" s="11">
        <f>(3*K1629)/($C$2*$C$3*2)</f>
        <v>-1.4999999999999999E-2</v>
      </c>
      <c r="AJ1629">
        <f t="shared" si="297"/>
        <v>0.47853000000000001</v>
      </c>
      <c r="AK1629">
        <f t="shared" si="298"/>
        <v>2.511772282672161E-2</v>
      </c>
      <c r="AL1629">
        <f>0</f>
        <v>0</v>
      </c>
      <c r="AN1629">
        <f t="shared" si="299"/>
        <v>3.6168708851715134E-7</v>
      </c>
    </row>
    <row r="1630" spans="7:40" x14ac:dyDescent="0.25">
      <c r="G1630">
        <f>G1629+($C$6/1700)</f>
        <v>0.47882352941177625</v>
      </c>
      <c r="H1630" s="7">
        <f t="shared" si="300"/>
        <v>0.47882000000000002</v>
      </c>
      <c r="I1630" s="7">
        <f t="shared" si="305"/>
        <v>1630</v>
      </c>
      <c r="J1630" s="7">
        <f t="shared" si="306"/>
        <v>2.074000000000038</v>
      </c>
      <c r="K1630" s="7">
        <v>-100</v>
      </c>
      <c r="L1630">
        <f>SQRT(ABS((6*J1630)/($C$2*$C$8)))</f>
        <v>2.4943937139112811E-2</v>
      </c>
      <c r="M1630">
        <f>(3*K1630)/($C$2*$C$3*2)</f>
        <v>-1.4999999999999999E-2</v>
      </c>
      <c r="N1630">
        <f t="shared" si="301"/>
        <v>2.4943937139112811E-2</v>
      </c>
      <c r="O1630">
        <f t="shared" si="302"/>
        <v>9.7979589711327184E-2</v>
      </c>
      <c r="P1630">
        <f t="shared" si="296"/>
        <v>-120269.70655309716</v>
      </c>
      <c r="Q1630">
        <f>0</f>
        <v>0</v>
      </c>
      <c r="R1630" s="12">
        <f>0</f>
        <v>0</v>
      </c>
      <c r="S1630">
        <f>0</f>
        <v>0</v>
      </c>
      <c r="T1630">
        <f>0</f>
        <v>0</v>
      </c>
      <c r="U1630">
        <f>IFERROR($C$3*S1630,0)</f>
        <v>0</v>
      </c>
      <c r="V1630">
        <f>ATAN((M1630/2)/ABS((G1630-$C$7)))</f>
        <v>-5.8153534091495762E-2</v>
      </c>
      <c r="W1630">
        <f>SQRT(((O1630/2))^2+(ABS(G1630-$C$7))^2)</f>
        <v>0.13782416961515417</v>
      </c>
      <c r="X1630">
        <f>0</f>
        <v>0</v>
      </c>
      <c r="Y1630">
        <f>G1630-$C$7</f>
        <v>0.12882352941177627</v>
      </c>
      <c r="Z1630">
        <f t="shared" si="303"/>
        <v>6.4667157033151155E-8</v>
      </c>
      <c r="AA1630">
        <f>W1630/$C$5</f>
        <v>6.891208480757709</v>
      </c>
      <c r="AB1630">
        <f>Y1630/$C$5</f>
        <v>6.4411764705888137</v>
      </c>
      <c r="AC1630">
        <f>$C$4/$C$5</f>
        <v>0</v>
      </c>
      <c r="AD1630">
        <f>IFERROR(ABS(((J1630*$C$5)/(4*Z1630))*((((1/(AA1630^3))-AA1630)*SIN(V1630))-(((4/(AA1630^5))-(5/(AA1630^3))+AA1630)*SIN(3*V1630))-(2*AC1630*((3/(AA1630^4))-(4/(AA1630^2))+1)*COS(2*V1630))+(2*AC1630*((1/(AA1630^2))-1)))),0)</f>
        <v>255595.94876672319</v>
      </c>
      <c r="AE1630">
        <f>IFERROR(ABS(((J1630*$C$5)/(4*Z1630))*((2*AC1630*((-(3/(AB1630^4)))+(2/(AB1630^2))+1)*SIN(2*X1630))-((1/(AB1630^3))*COS(X1630))+(((4/(AB1630^5))-((3/(AB1630^3))-AB1630))*COS(3*X1630)))),0)</f>
        <v>1030562.1259770754</v>
      </c>
      <c r="AF1630">
        <f>MAX($C$8,AD1630)</f>
        <v>400000</v>
      </c>
      <c r="AG1630" s="11">
        <f>MAX(AE1630,$C$3,U1630)</f>
        <v>1030562.1259770754</v>
      </c>
      <c r="AH1630" s="11">
        <f t="shared" si="304"/>
        <v>2.4943937139112811E-2</v>
      </c>
      <c r="AI1630" s="11">
        <f>(3*K1630)/($C$2*$C$3*2)</f>
        <v>-1.4999999999999999E-2</v>
      </c>
      <c r="AJ1630">
        <f t="shared" si="297"/>
        <v>0.47882000000000002</v>
      </c>
      <c r="AK1630">
        <f t="shared" si="298"/>
        <v>2.4943937139112811E-2</v>
      </c>
      <c r="AL1630">
        <f>0</f>
        <v>0</v>
      </c>
      <c r="AN1630">
        <f t="shared" si="299"/>
        <v>3.7144313158271269E-7</v>
      </c>
    </row>
    <row r="1631" spans="7:40" x14ac:dyDescent="0.25">
      <c r="G1631">
        <f>G1630+($C$6/1700)</f>
        <v>0.47911764705883508</v>
      </c>
      <c r="H1631" s="7">
        <f t="shared" si="300"/>
        <v>0.47911999999999999</v>
      </c>
      <c r="I1631" s="7">
        <f t="shared" si="305"/>
        <v>1631</v>
      </c>
      <c r="J1631" s="7">
        <f t="shared" si="306"/>
        <v>2.0440000000000413</v>
      </c>
      <c r="K1631" s="7">
        <v>-100</v>
      </c>
      <c r="L1631">
        <f>SQRT(ABS((6*J1631)/($C$2*$C$8)))</f>
        <v>2.4762875438850238E-2</v>
      </c>
      <c r="M1631">
        <f>(3*K1631)/($C$2*$C$3*2)</f>
        <v>-1.4999999999999999E-2</v>
      </c>
      <c r="N1631">
        <f t="shared" si="301"/>
        <v>2.4762875438850238E-2</v>
      </c>
      <c r="O1631">
        <f t="shared" si="302"/>
        <v>9.7979589711327184E-2</v>
      </c>
      <c r="P1631">
        <f t="shared" si="296"/>
        <v>-121149.09705895174</v>
      </c>
      <c r="Q1631">
        <f>0</f>
        <v>0</v>
      </c>
      <c r="R1631" s="12">
        <f>0</f>
        <v>0</v>
      </c>
      <c r="S1631">
        <f>0</f>
        <v>0</v>
      </c>
      <c r="T1631">
        <f>0</f>
        <v>0</v>
      </c>
      <c r="U1631">
        <f>IFERROR($C$3*S1631,0)</f>
        <v>0</v>
      </c>
      <c r="V1631">
        <f>ATAN((M1631/2)/ABS((G1631-$C$7)))</f>
        <v>-5.8021363343207129E-2</v>
      </c>
      <c r="W1631">
        <f>SQRT(((O1631/2))^2+(ABS(G1631-$C$7))^2)</f>
        <v>0.13809911941069686</v>
      </c>
      <c r="X1631">
        <f>0</f>
        <v>0</v>
      </c>
      <c r="Y1631">
        <f>G1631-$C$7</f>
        <v>0.12911764705883511</v>
      </c>
      <c r="Z1631">
        <f t="shared" si="303"/>
        <v>6.326914674626363E-8</v>
      </c>
      <c r="AA1631">
        <f>W1631/$C$5</f>
        <v>6.9049559705348429</v>
      </c>
      <c r="AB1631">
        <f>Y1631/$C$5</f>
        <v>6.4558823529417548</v>
      </c>
      <c r="AC1631">
        <f>$C$4/$C$5</f>
        <v>0</v>
      </c>
      <c r="AD1631">
        <f>IFERROR(ABS(((J1631*$C$5)/(4*Z1631))*((((1/(AA1631^3))-AA1631)*SIN(V1631))-(((4/(AA1631^5))-(5/(AA1631^3))+AA1631)*SIN(3*V1631))-(2*AC1631*((3/(AA1631^4))-(4/(AA1631^2))+1)*COS(2*V1631))+(2*AC1631*((1/(AA1631^2))-1)))),0)</f>
        <v>257400.27080682872</v>
      </c>
      <c r="AE1631">
        <f>IFERROR(ABS(((J1631*$C$5)/(4*Z1631))*((2*AC1631*((-(3/(AB1631^4)))+(2/(AB1631^2))+1)*SIN(2*X1631))-((1/(AB1631^3))*COS(X1631))+(((4/(AB1631^5))-((3/(AB1631^3))-AB1631))*COS(3*X1631)))),0)</f>
        <v>1040488.708078358</v>
      </c>
      <c r="AF1631">
        <f>MAX($C$8,AD1631)</f>
        <v>400000</v>
      </c>
      <c r="AG1631" s="11">
        <f>MAX(AE1631,$C$3,U1631)</f>
        <v>1040488.708078358</v>
      </c>
      <c r="AH1631" s="11">
        <f t="shared" si="304"/>
        <v>2.4762875438850238E-2</v>
      </c>
      <c r="AI1631" s="11">
        <f>(3*K1631)/($C$2*$C$3*2)</f>
        <v>-1.4999999999999999E-2</v>
      </c>
      <c r="AJ1631">
        <f t="shared" si="297"/>
        <v>0.47911999999999999</v>
      </c>
      <c r="AK1631">
        <f t="shared" si="298"/>
        <v>2.4762875438850238E-2</v>
      </c>
      <c r="AL1631">
        <f>0</f>
        <v>0</v>
      </c>
      <c r="AN1631">
        <f t="shared" si="299"/>
        <v>3.5650543474120207E-7</v>
      </c>
    </row>
    <row r="1632" spans="7:40" x14ac:dyDescent="0.25">
      <c r="G1632">
        <f>G1631+($C$6/1700)</f>
        <v>0.47941176470589392</v>
      </c>
      <c r="H1632" s="7">
        <f t="shared" si="300"/>
        <v>0.47941</v>
      </c>
      <c r="I1632" s="7">
        <f t="shared" si="305"/>
        <v>1632</v>
      </c>
      <c r="J1632" s="7">
        <f t="shared" si="306"/>
        <v>2.0150000000000401</v>
      </c>
      <c r="K1632" s="7">
        <v>-100</v>
      </c>
      <c r="L1632">
        <f>SQRT(ABS((6*J1632)/($C$2*$C$8)))</f>
        <v>2.4586581706288739E-2</v>
      </c>
      <c r="M1632">
        <f>(3*K1632)/($C$2*$C$3*2)</f>
        <v>-1.4999999999999999E-2</v>
      </c>
      <c r="N1632">
        <f t="shared" si="301"/>
        <v>2.4586581706288739E-2</v>
      </c>
      <c r="O1632">
        <f t="shared" si="302"/>
        <v>9.7979589711327184E-2</v>
      </c>
      <c r="P1632">
        <f t="shared" si="296"/>
        <v>-122017.77521731138</v>
      </c>
      <c r="Q1632">
        <f>0</f>
        <v>0</v>
      </c>
      <c r="R1632" s="12">
        <f>0</f>
        <v>0</v>
      </c>
      <c r="S1632">
        <f>0</f>
        <v>0</v>
      </c>
      <c r="T1632">
        <f>0</f>
        <v>0</v>
      </c>
      <c r="U1632">
        <f>IFERROR($C$3*S1632,0)</f>
        <v>0</v>
      </c>
      <c r="V1632">
        <f>ATAN((M1632/2)/ABS((G1632-$C$7)))</f>
        <v>-5.7889791355384752E-2</v>
      </c>
      <c r="W1632">
        <f>SQRT(((O1632/2))^2+(ABS(G1632-$C$7))^2)</f>
        <v>0.13837414803457204</v>
      </c>
      <c r="X1632">
        <f>0</f>
        <v>0</v>
      </c>
      <c r="Y1632">
        <f>G1632-$C$7</f>
        <v>0.12941176470589394</v>
      </c>
      <c r="Z1632">
        <f t="shared" si="303"/>
        <v>6.1927452672715996E-8</v>
      </c>
      <c r="AA1632">
        <f>W1632/$C$5</f>
        <v>6.9187074017286019</v>
      </c>
      <c r="AB1632">
        <f>Y1632/$C$5</f>
        <v>6.4705882352946968</v>
      </c>
      <c r="AC1632">
        <f>$C$4/$C$5</f>
        <v>0</v>
      </c>
      <c r="AD1632">
        <f>IFERROR(ABS(((J1632*$C$5)/(4*Z1632))*((((1/(AA1632^3))-AA1632)*SIN(V1632))-(((4/(AA1632^5))-(5/(AA1632^3))+AA1632)*SIN(3*V1632))-(2*AC1632*((3/(AA1632^4))-(4/(AA1632^2))+1)*COS(2*V1632))+(2*AC1632*((1/(AA1632^2))-1)))),0)</f>
        <v>259181.30821469778</v>
      </c>
      <c r="AE1632">
        <f>IFERROR(ABS(((J1632*$C$5)/(4*Z1632))*((2*AC1632*((-(3/(AB1632^4)))+(2/(AB1632^2))+1)*SIN(2*X1632))-((1/(AB1632^3))*COS(X1632))+(((4/(AB1632^5))-((3/(AB1632^3))-AB1632))*COS(3*X1632)))),0)</f>
        <v>1050357.6498347996</v>
      </c>
      <c r="AF1632">
        <f>MAX($C$8,AD1632)</f>
        <v>400000</v>
      </c>
      <c r="AG1632" s="11">
        <f>MAX(AE1632,$C$3,U1632)</f>
        <v>1050357.6498347996</v>
      </c>
      <c r="AH1632" s="11">
        <f t="shared" si="304"/>
        <v>2.4586581706288739E-2</v>
      </c>
      <c r="AI1632" s="11">
        <f>(3*K1632)/($C$2*$C$3*2)</f>
        <v>-1.4999999999999999E-2</v>
      </c>
      <c r="AJ1632">
        <f t="shared" si="297"/>
        <v>0.47941</v>
      </c>
      <c r="AK1632">
        <f t="shared" si="298"/>
        <v>2.4586581706288739E-2</v>
      </c>
      <c r="AL1632">
        <f>0</f>
        <v>0</v>
      </c>
      <c r="AN1632">
        <f t="shared" si="299"/>
        <v>3.6604303025740378E-7</v>
      </c>
    </row>
    <row r="1633" spans="7:40" x14ac:dyDescent="0.25">
      <c r="G1633">
        <f>G1632+($C$6/1700)</f>
        <v>0.47970588235295275</v>
      </c>
      <c r="H1633" s="7">
        <f t="shared" si="300"/>
        <v>0.47971000000000003</v>
      </c>
      <c r="I1633" s="7">
        <f t="shared" si="305"/>
        <v>1633</v>
      </c>
      <c r="J1633" s="7">
        <f t="shared" si="306"/>
        <v>1.9850000000000378</v>
      </c>
      <c r="K1633" s="7">
        <v>-100</v>
      </c>
      <c r="L1633">
        <f>SQRT(ABS((6*J1633)/($C$2*$C$8)))</f>
        <v>2.4402868683825091E-2</v>
      </c>
      <c r="M1633">
        <f>(3*K1633)/($C$2*$C$3*2)</f>
        <v>-1.4999999999999999E-2</v>
      </c>
      <c r="N1633">
        <f t="shared" si="301"/>
        <v>2.4402868683825091E-2</v>
      </c>
      <c r="O1633">
        <f t="shared" si="302"/>
        <v>9.7979589711327184E-2</v>
      </c>
      <c r="P1633">
        <f t="shared" si="296"/>
        <v>-122936.36616536335</v>
      </c>
      <c r="Q1633">
        <f>0</f>
        <v>0</v>
      </c>
      <c r="R1633" s="12">
        <f>0</f>
        <v>0</v>
      </c>
      <c r="S1633">
        <f>0</f>
        <v>0</v>
      </c>
      <c r="T1633">
        <f>0</f>
        <v>0</v>
      </c>
      <c r="U1633">
        <f>IFERROR($C$3*S1633,0)</f>
        <v>0</v>
      </c>
      <c r="V1633">
        <f>ATAN((M1633/2)/ABS((G1633-$C$7)))</f>
        <v>-5.7758814072987823E-2</v>
      </c>
      <c r="W1633">
        <f>SQRT(((O1633/2))^2+(ABS(G1633-$C$7))^2)</f>
        <v>0.13864925501768133</v>
      </c>
      <c r="X1633">
        <f>0</f>
        <v>0</v>
      </c>
      <c r="Y1633">
        <f>G1633-$C$7</f>
        <v>0.12970588235295277</v>
      </c>
      <c r="Z1633">
        <f t="shared" si="303"/>
        <v>6.0549617921742163E-8</v>
      </c>
      <c r="AA1633">
        <f>W1633/$C$5</f>
        <v>6.9324627508840662</v>
      </c>
      <c r="AB1633">
        <f>Y1633/$C$5</f>
        <v>6.4852941176476389</v>
      </c>
      <c r="AC1633">
        <f>$C$4/$C$5</f>
        <v>0</v>
      </c>
      <c r="AD1633">
        <f>IFERROR(ABS(((J1633*$C$5)/(4*Z1633))*((((1/(AA1633^3))-AA1633)*SIN(V1633))-(((4/(AA1633^5))-(5/(AA1633^3))+AA1633)*SIN(3*V1633))-(2*AC1633*((3/(AA1633^4))-(4/(AA1633^2))+1)*COS(2*V1633))+(2*AC1633*((1/(AA1633^2))-1)))),0)</f>
        <v>261067.8269559874</v>
      </c>
      <c r="AE1633">
        <f>IFERROR(ABS(((J1633*$C$5)/(4*Z1633))*((2*AC1633*((-(3/(AB1633^4)))+(2/(AB1633^2))+1)*SIN(2*X1633))-((1/(AB1633^3))*COS(X1633))+(((4/(AB1633^5))-((3/(AB1633^3))-AB1633))*COS(3*X1633)))),0)</f>
        <v>1060691.3874145064</v>
      </c>
      <c r="AF1633">
        <f>MAX($C$8,AD1633)</f>
        <v>400000</v>
      </c>
      <c r="AG1633" s="11">
        <f>MAX(AE1633,$C$3,U1633)</f>
        <v>1060691.3874145064</v>
      </c>
      <c r="AH1633" s="11">
        <f t="shared" si="304"/>
        <v>2.4402868683825091E-2</v>
      </c>
      <c r="AI1633" s="11">
        <f>(3*K1633)/($C$2*$C$3*2)</f>
        <v>-1.4999999999999999E-2</v>
      </c>
      <c r="AJ1633">
        <f t="shared" si="297"/>
        <v>0.47971000000000003</v>
      </c>
      <c r="AK1633">
        <f t="shared" si="298"/>
        <v>2.4402868683825091E-2</v>
      </c>
      <c r="AL1633">
        <f>0</f>
        <v>0</v>
      </c>
      <c r="AN1633">
        <f t="shared" si="299"/>
        <v>3.5124734874439414E-7</v>
      </c>
    </row>
    <row r="1634" spans="7:40" x14ac:dyDescent="0.25">
      <c r="G1634">
        <f>G1633+($C$6/1700)</f>
        <v>0.48000000000001158</v>
      </c>
      <c r="H1634" s="7">
        <f t="shared" si="300"/>
        <v>0.48</v>
      </c>
      <c r="I1634" s="7">
        <f t="shared" si="305"/>
        <v>1634</v>
      </c>
      <c r="J1634" s="7">
        <f t="shared" si="306"/>
        <v>1.9560000000000421</v>
      </c>
      <c r="K1634" s="7">
        <v>-100</v>
      </c>
      <c r="L1634">
        <f>SQRT(ABS((6*J1634)/($C$2*$C$8)))</f>
        <v>2.4223955085823881E-2</v>
      </c>
      <c r="M1634">
        <f>(3*K1634)/($C$2*$C$3*2)</f>
        <v>-1.4999999999999999E-2</v>
      </c>
      <c r="N1634">
        <f t="shared" si="301"/>
        <v>2.4223955085823881E-2</v>
      </c>
      <c r="O1634">
        <f t="shared" si="302"/>
        <v>9.7979589711327184E-2</v>
      </c>
      <c r="P1634">
        <f t="shared" si="296"/>
        <v>-123844.35115451613</v>
      </c>
      <c r="Q1634">
        <f>0</f>
        <v>0</v>
      </c>
      <c r="R1634" s="12">
        <f>0</f>
        <v>0</v>
      </c>
      <c r="S1634">
        <f>0</f>
        <v>0</v>
      </c>
      <c r="T1634">
        <f>0</f>
        <v>0</v>
      </c>
      <c r="U1634">
        <f>IFERROR($C$3*S1634,0)</f>
        <v>0</v>
      </c>
      <c r="V1634">
        <f>ATAN((M1634/2)/ABS((G1634-$C$7)))</f>
        <v>-5.7628427477468831E-2</v>
      </c>
      <c r="W1634">
        <f>SQRT(((O1634/2))^2+(ABS(G1634-$C$7))^2)</f>
        <v>0.13892443989450892</v>
      </c>
      <c r="X1634">
        <f>0</f>
        <v>0</v>
      </c>
      <c r="Y1634">
        <f>G1634-$C$7</f>
        <v>0.13000000000001161</v>
      </c>
      <c r="Z1634">
        <f t="shared" si="303"/>
        <v>5.9227570184840663E-8</v>
      </c>
      <c r="AA1634">
        <f>W1634/$C$5</f>
        <v>6.9462219947254455</v>
      </c>
      <c r="AB1634">
        <f>Y1634/$C$5</f>
        <v>6.50000000000058</v>
      </c>
      <c r="AC1634">
        <f>$C$4/$C$5</f>
        <v>0</v>
      </c>
      <c r="AD1634">
        <f>IFERROR(ABS(((J1634*$C$5)/(4*Z1634))*((((1/(AA1634^3))-AA1634)*SIN(V1634))-(((4/(AA1634^5))-(5/(AA1634^3))+AA1634)*SIN(3*V1634))-(2*AC1634*((3/(AA1634^4))-(4/(AA1634^2))+1)*COS(2*V1634))+(2*AC1634*((1/(AA1634^2))-1)))),0)</f>
        <v>262931.26795398066</v>
      </c>
      <c r="AE1634">
        <f>IFERROR(ABS(((J1634*$C$5)/(4*Z1634))*((2*AC1634*((-(3/(AB1634^4)))+(2/(AB1634^2))+1)*SIN(2*X1634))-((1/(AB1634^3))*COS(X1634))+(((4/(AB1634^5))-((3/(AB1634^3))-AB1634))*COS(3*X1634)))),0)</f>
        <v>1070969.5261399865</v>
      </c>
      <c r="AF1634">
        <f>MAX($C$8,AD1634)</f>
        <v>400000</v>
      </c>
      <c r="AG1634" s="11">
        <f>MAX(AE1634,$C$3,U1634)</f>
        <v>1070969.5261399865</v>
      </c>
      <c r="AH1634" s="11">
        <f t="shared" si="304"/>
        <v>2.4223955085823881E-2</v>
      </c>
      <c r="AI1634" s="11">
        <f>(3*K1634)/($C$2*$C$3*2)</f>
        <v>-1.4999999999999999E-2</v>
      </c>
      <c r="AJ1634">
        <f t="shared" si="297"/>
        <v>0.48</v>
      </c>
      <c r="AK1634">
        <f t="shared" si="298"/>
        <v>2.4223955085823881E-2</v>
      </c>
      <c r="AL1634">
        <f>0</f>
        <v>0</v>
      </c>
      <c r="AN1634">
        <f t="shared" si="299"/>
        <v>3.486337978452649E-7</v>
      </c>
    </row>
    <row r="1635" spans="7:40" x14ac:dyDescent="0.25">
      <c r="G1635">
        <f>G1634+($C$6/1700)</f>
        <v>0.48029411764707042</v>
      </c>
      <c r="H1635" s="7">
        <f t="shared" si="300"/>
        <v>0.48028999999999999</v>
      </c>
      <c r="I1635" s="7">
        <f t="shared" si="305"/>
        <v>1635</v>
      </c>
      <c r="J1635" s="7">
        <f t="shared" si="306"/>
        <v>1.9270000000000409</v>
      </c>
      <c r="K1635" s="7">
        <v>-100</v>
      </c>
      <c r="L1635">
        <f>SQRT(ABS((6*J1635)/($C$2*$C$8)))</f>
        <v>2.404371019622413E-2</v>
      </c>
      <c r="M1635">
        <f>(3*K1635)/($C$2*$C$3*2)</f>
        <v>-1.4999999999999999E-2</v>
      </c>
      <c r="N1635">
        <f t="shared" si="301"/>
        <v>2.404371019622413E-2</v>
      </c>
      <c r="O1635">
        <f t="shared" si="302"/>
        <v>9.7979589711327184E-2</v>
      </c>
      <c r="P1635">
        <f t="shared" si="296"/>
        <v>-124772.75659690514</v>
      </c>
      <c r="Q1635">
        <f>0</f>
        <v>0</v>
      </c>
      <c r="R1635" s="12">
        <f>0</f>
        <v>0</v>
      </c>
      <c r="S1635">
        <f>0</f>
        <v>0</v>
      </c>
      <c r="T1635">
        <f>0</f>
        <v>0</v>
      </c>
      <c r="U1635">
        <f>IFERROR($C$3*S1635,0)</f>
        <v>0</v>
      </c>
      <c r="V1635">
        <f>ATAN((M1635/2)/ABS((G1635-$C$7)))</f>
        <v>-5.7498627586364384E-2</v>
      </c>
      <c r="W1635">
        <f>SQRT(((O1635/2))^2+(ABS(G1635-$C$7))^2)</f>
        <v>0.13919970220308892</v>
      </c>
      <c r="X1635">
        <f>0</f>
        <v>0</v>
      </c>
      <c r="Y1635">
        <f>G1635-$C$7</f>
        <v>0.13029411764707044</v>
      </c>
      <c r="Z1635">
        <f t="shared" si="303"/>
        <v>5.7915286935156096E-8</v>
      </c>
      <c r="AA1635">
        <f>W1635/$C$5</f>
        <v>6.9599851101544452</v>
      </c>
      <c r="AB1635">
        <f>Y1635/$C$5</f>
        <v>6.514705882353522</v>
      </c>
      <c r="AC1635">
        <f>$C$4/$C$5</f>
        <v>0</v>
      </c>
      <c r="AD1635">
        <f>IFERROR(ABS(((J1635*$C$5)/(4*Z1635))*((((1/(AA1635^3))-AA1635)*SIN(V1635))-(((4/(AA1635^5))-(5/(AA1635^3))+AA1635)*SIN(3*V1635))-(2*AC1635*((3/(AA1635^4))-(4/(AA1635^2))+1)*COS(2*V1635))+(2*AC1635*((1/(AA1635^2))-1)))),0)</f>
        <v>264837.50882129528</v>
      </c>
      <c r="AE1635">
        <f>IFERROR(ABS(((J1635*$C$5)/(4*Z1635))*((2*AC1635*((-(3/(AB1635^4)))+(2/(AB1635^2))+1)*SIN(2*X1635))-((1/(AB1635^3))*COS(X1635))+(((4/(AB1635^5))-((3/(AB1635^3))-AB1635))*COS(3*X1635)))),0)</f>
        <v>1081460.3561071509</v>
      </c>
      <c r="AF1635">
        <f>MAX($C$8,AD1635)</f>
        <v>400000</v>
      </c>
      <c r="AG1635" s="11">
        <f>MAX(AE1635,$C$3,U1635)</f>
        <v>1081460.3561071509</v>
      </c>
      <c r="AH1635" s="11">
        <f t="shared" si="304"/>
        <v>2.404371019622413E-2</v>
      </c>
      <c r="AI1635" s="11">
        <f>(3*K1635)/($C$2*$C$3*2)</f>
        <v>-1.4999999999999999E-2</v>
      </c>
      <c r="AJ1635">
        <f t="shared" si="297"/>
        <v>0.48028999999999999</v>
      </c>
      <c r="AK1635">
        <f t="shared" si="298"/>
        <v>2.404371019622413E-2</v>
      </c>
      <c r="AL1635">
        <f>0</f>
        <v>0</v>
      </c>
      <c r="AN1635">
        <f t="shared" si="299"/>
        <v>3.5783725351061732E-7</v>
      </c>
    </row>
    <row r="1636" spans="7:40" x14ac:dyDescent="0.25">
      <c r="G1636">
        <f>G1635+($C$6/1700)</f>
        <v>0.48058823529412925</v>
      </c>
      <c r="H1636" s="7">
        <f t="shared" si="300"/>
        <v>0.48059000000000002</v>
      </c>
      <c r="I1636" s="7">
        <f t="shared" si="305"/>
        <v>1636</v>
      </c>
      <c r="J1636" s="7">
        <f t="shared" si="306"/>
        <v>1.8970000000000387</v>
      </c>
      <c r="K1636" s="7">
        <v>-100</v>
      </c>
      <c r="L1636">
        <f>SQRT(ABS((6*J1636)/($C$2*$C$8)))</f>
        <v>2.3855816900706033E-2</v>
      </c>
      <c r="M1636">
        <f>(3*K1636)/($C$2*$C$3*2)</f>
        <v>-1.4999999999999999E-2</v>
      </c>
      <c r="N1636">
        <f t="shared" si="301"/>
        <v>2.3855816900706033E-2</v>
      </c>
      <c r="O1636">
        <f t="shared" si="302"/>
        <v>9.7979589711327184E-2</v>
      </c>
      <c r="P1636">
        <f t="shared" si="296"/>
        <v>-125755.49236007141</v>
      </c>
      <c r="Q1636">
        <f>0</f>
        <v>0</v>
      </c>
      <c r="R1636" s="12">
        <f>0</f>
        <v>0</v>
      </c>
      <c r="S1636">
        <f>0</f>
        <v>0</v>
      </c>
      <c r="T1636">
        <f>0</f>
        <v>0</v>
      </c>
      <c r="U1636">
        <f>IFERROR($C$3*S1636,0)</f>
        <v>0</v>
      </c>
      <c r="V1636">
        <f>ATAN((M1636/2)/ABS((G1636-$C$7)))</f>
        <v>-5.7369410452891581E-2</v>
      </c>
      <c r="W1636">
        <f>SQRT(((O1636/2))^2+(ABS(G1636-$C$7))^2)</f>
        <v>0.13947504148497278</v>
      </c>
      <c r="X1636">
        <f>0</f>
        <v>0</v>
      </c>
      <c r="Y1636">
        <f>G1636-$C$7</f>
        <v>0.13058823529412927</v>
      </c>
      <c r="Z1636">
        <f t="shared" si="303"/>
        <v>5.656810582580033E-8</v>
      </c>
      <c r="AA1636">
        <f>W1636/$C$5</f>
        <v>6.9737520742486385</v>
      </c>
      <c r="AB1636">
        <f>Y1636/$C$5</f>
        <v>6.5294117647064631</v>
      </c>
      <c r="AC1636">
        <f>$C$4/$C$5</f>
        <v>0</v>
      </c>
      <c r="AD1636">
        <f>IFERROR(ABS(((J1636*$C$5)/(4*Z1636))*((((1/(AA1636^3))-AA1636)*SIN(V1636))-(((4/(AA1636^5))-(5/(AA1636^3))+AA1636)*SIN(3*V1636))-(2*AC1636*((3/(AA1636^4))-(4/(AA1636^2))+1)*COS(2*V1636))+(2*AC1636*((1/(AA1636^2))-1)))),0)</f>
        <v>266858.48162558459</v>
      </c>
      <c r="AE1636">
        <f>IFERROR(ABS(((J1636*$C$5)/(4*Z1636))*((2*AC1636*((-(3/(AB1636^4)))+(2/(AB1636^2))+1)*SIN(2*X1636))-((1/(AB1636^3))*COS(X1636))+(((4/(AB1636^5))-((3/(AB1636^3))-AB1636))*COS(3*X1636)))),0)</f>
        <v>1092459.6655329349</v>
      </c>
      <c r="AF1636">
        <f>MAX($C$8,AD1636)</f>
        <v>400000</v>
      </c>
      <c r="AG1636" s="11">
        <f>MAX(AE1636,$C$3,U1636)</f>
        <v>1092459.6655329349</v>
      </c>
      <c r="AH1636" s="11">
        <f t="shared" si="304"/>
        <v>2.3855816900706033E-2</v>
      </c>
      <c r="AI1636" s="11">
        <f>(3*K1636)/($C$2*$C$3*2)</f>
        <v>-1.4999999999999999E-2</v>
      </c>
      <c r="AJ1636">
        <f t="shared" si="297"/>
        <v>0.48059000000000002</v>
      </c>
      <c r="AK1636">
        <f t="shared" si="298"/>
        <v>2.3855816900706033E-2</v>
      </c>
      <c r="AL1636">
        <f>0</f>
        <v>0</v>
      </c>
      <c r="AN1636">
        <f t="shared" si="299"/>
        <v>3.4325515291102005E-7</v>
      </c>
    </row>
    <row r="1637" spans="7:40" x14ac:dyDescent="0.25">
      <c r="G1637">
        <f>G1636+($C$6/1700)</f>
        <v>0.48088235294118808</v>
      </c>
      <c r="H1637" s="7">
        <f t="shared" si="300"/>
        <v>0.48087999999999997</v>
      </c>
      <c r="I1637" s="7">
        <f t="shared" si="305"/>
        <v>1637</v>
      </c>
      <c r="J1637" s="7">
        <f t="shared" si="306"/>
        <v>1.868000000000043</v>
      </c>
      <c r="K1637" s="7">
        <v>-100</v>
      </c>
      <c r="L1637">
        <f>SQRT(ABS((6*J1637)/($C$2*$C$8)))</f>
        <v>2.3672769166280756E-2</v>
      </c>
      <c r="M1637">
        <f>(3*K1637)/($C$2*$C$3*2)</f>
        <v>-1.4999999999999999E-2</v>
      </c>
      <c r="N1637">
        <f t="shared" si="301"/>
        <v>2.3672769166280756E-2</v>
      </c>
      <c r="O1637">
        <f t="shared" si="302"/>
        <v>9.7979589711327184E-2</v>
      </c>
      <c r="P1637">
        <f t="shared" si="296"/>
        <v>-126727.88632912318</v>
      </c>
      <c r="Q1637">
        <f>0</f>
        <v>0</v>
      </c>
      <c r="R1637" s="12">
        <f>0</f>
        <v>0</v>
      </c>
      <c r="S1637">
        <f>0</f>
        <v>0</v>
      </c>
      <c r="T1637">
        <f>0</f>
        <v>0</v>
      </c>
      <c r="U1637">
        <f>IFERROR($C$3*S1637,0)</f>
        <v>0</v>
      </c>
      <c r="V1637">
        <f>ATAN((M1637/2)/ABS((G1637-$C$7)))</f>
        <v>-5.7240772165549771E-2</v>
      </c>
      <c r="W1637">
        <f>SQRT(((O1637/2))^2+(ABS(G1637-$C$7))^2)</f>
        <v>0.13975045728519722</v>
      </c>
      <c r="X1637">
        <f>0</f>
        <v>0</v>
      </c>
      <c r="Y1637">
        <f>G1637-$C$7</f>
        <v>0.13088235294118811</v>
      </c>
      <c r="Z1637">
        <f t="shared" si="303"/>
        <v>5.5275916003266832E-8</v>
      </c>
      <c r="AA1637">
        <f>W1637/$C$5</f>
        <v>6.9875228642598612</v>
      </c>
      <c r="AB1637">
        <f>Y1637/$C$5</f>
        <v>6.5441176470594051</v>
      </c>
      <c r="AC1637">
        <f>$C$4/$C$5</f>
        <v>0</v>
      </c>
      <c r="AD1637">
        <f>IFERROR(ABS(((J1637*$C$5)/(4*Z1637))*((((1/(AA1637^3))-AA1637)*SIN(V1637))-(((4/(AA1637^5))-(5/(AA1637^3))+AA1637)*SIN(3*V1637))-(2*AC1637*((3/(AA1637^4))-(4/(AA1637^2))+1)*COS(2*V1637))+(2*AC1637*((1/(AA1637^2))-1)))),0)</f>
        <v>268856.90460313414</v>
      </c>
      <c r="AE1637">
        <f>IFERROR(ABS(((J1637*$C$5)/(4*Z1637))*((2*AC1637*((-(3/(AB1637^4)))+(2/(AB1637^2))+1)*SIN(2*X1637))-((1/(AB1637^3))*COS(X1637))+(((4/(AB1637^5))-((3/(AB1637^3))-AB1637))*COS(3*X1637)))),0)</f>
        <v>1103407.5750358577</v>
      </c>
      <c r="AF1637">
        <f>MAX($C$8,AD1637)</f>
        <v>400000</v>
      </c>
      <c r="AG1637" s="11">
        <f>MAX(AE1637,$C$3,U1637)</f>
        <v>1103407.5750358577</v>
      </c>
      <c r="AH1637" s="11">
        <f t="shared" si="304"/>
        <v>2.3672769166280756E-2</v>
      </c>
      <c r="AI1637" s="11">
        <f>(3*K1637)/($C$2*$C$3*2)</f>
        <v>-1.4999999999999999E-2</v>
      </c>
      <c r="AJ1637">
        <f t="shared" si="297"/>
        <v>0.48087999999999997</v>
      </c>
      <c r="AK1637">
        <f t="shared" si="298"/>
        <v>2.3672769166280756E-2</v>
      </c>
      <c r="AL1637">
        <f>0</f>
        <v>0</v>
      </c>
      <c r="AN1637">
        <f t="shared" si="299"/>
        <v>3.5222861893949124E-7</v>
      </c>
    </row>
    <row r="1638" spans="7:40" x14ac:dyDescent="0.25">
      <c r="G1638">
        <f>G1637+($C$6/1700)</f>
        <v>0.48117647058824692</v>
      </c>
      <c r="H1638" s="7">
        <f t="shared" si="300"/>
        <v>0.48118</v>
      </c>
      <c r="I1638" s="7">
        <f t="shared" si="305"/>
        <v>1638</v>
      </c>
      <c r="J1638" s="7">
        <f t="shared" si="306"/>
        <v>1.8380000000000407</v>
      </c>
      <c r="K1638" s="7">
        <v>-100</v>
      </c>
      <c r="L1638">
        <f>SQRT(ABS((6*J1638)/($C$2*$C$8)))</f>
        <v>2.3481907929297656E-2</v>
      </c>
      <c r="M1638">
        <f>(3*K1638)/($C$2*$C$3*2)</f>
        <v>-1.4999999999999999E-2</v>
      </c>
      <c r="N1638">
        <f t="shared" si="301"/>
        <v>2.3481907929297656E-2</v>
      </c>
      <c r="O1638">
        <f t="shared" si="302"/>
        <v>9.7979589711327184E-2</v>
      </c>
      <c r="P1638">
        <f t="shared" si="296"/>
        <v>-127757.93215069172</v>
      </c>
      <c r="Q1638">
        <f>0</f>
        <v>0</v>
      </c>
      <c r="R1638" s="12">
        <f>0</f>
        <v>0</v>
      </c>
      <c r="S1638">
        <f>0</f>
        <v>0</v>
      </c>
      <c r="T1638">
        <f>0</f>
        <v>0</v>
      </c>
      <c r="U1638">
        <f>IFERROR($C$3*S1638,0)</f>
        <v>0</v>
      </c>
      <c r="V1638">
        <f>ATAN((M1638/2)/ABS((G1638-$C$7)))</f>
        <v>-5.7112708847727525E-2</v>
      </c>
      <c r="W1638">
        <f>SQRT(((O1638/2))^2+(ABS(G1638-$C$7))^2)</f>
        <v>0.14002594915225255</v>
      </c>
      <c r="X1638">
        <f>0</f>
        <v>0</v>
      </c>
      <c r="Y1638">
        <f>G1638-$C$7</f>
        <v>0.13117647058824694</v>
      </c>
      <c r="Z1638">
        <f t="shared" si="303"/>
        <v>5.3949683467562549E-8</v>
      </c>
      <c r="AA1638">
        <f>W1638/$C$5</f>
        <v>7.0012974576126279</v>
      </c>
      <c r="AB1638">
        <f>Y1638/$C$5</f>
        <v>6.5588235294123471</v>
      </c>
      <c r="AC1638">
        <f>$C$4/$C$5</f>
        <v>0</v>
      </c>
      <c r="AD1638">
        <f>IFERROR(ABS(((J1638*$C$5)/(4*Z1638))*((((1/(AA1638^3))-AA1638)*SIN(V1638))-(((4/(AA1638^5))-(5/(AA1638^3))+AA1638)*SIN(3*V1638))-(2*AC1638*((3/(AA1638^4))-(4/(AA1638^2))+1)*COS(2*V1638))+(2*AC1638*((1/(AA1638^2))-1)))),0)</f>
        <v>270977.01551721478</v>
      </c>
      <c r="AE1638">
        <f>IFERROR(ABS(((J1638*$C$5)/(4*Z1638))*((2*AC1638*((-(3/(AB1638^4)))+(2/(AB1638^2))+1)*SIN(2*X1638))-((1/(AB1638^3))*COS(X1638))+(((4/(AB1638^5))-((3/(AB1638^3))-AB1638))*COS(3*X1638)))),0)</f>
        <v>1114896.8264874241</v>
      </c>
      <c r="AF1638">
        <f>MAX($C$8,AD1638)</f>
        <v>400000</v>
      </c>
      <c r="AG1638" s="11">
        <f>MAX(AE1638,$C$3,U1638)</f>
        <v>1114896.8264874241</v>
      </c>
      <c r="AH1638" s="11">
        <f t="shared" si="304"/>
        <v>2.3481907929297656E-2</v>
      </c>
      <c r="AI1638" s="11">
        <f>(3*K1638)/($C$2*$C$3*2)</f>
        <v>-1.4999999999999999E-2</v>
      </c>
      <c r="AJ1638">
        <f t="shared" si="297"/>
        <v>0.48118</v>
      </c>
      <c r="AK1638">
        <f t="shared" si="298"/>
        <v>2.3481907929297656E-2</v>
      </c>
      <c r="AL1638">
        <f>0</f>
        <v>0</v>
      </c>
      <c r="AN1638">
        <f t="shared" si="299"/>
        <v>3.377908746547371E-7</v>
      </c>
    </row>
    <row r="1639" spans="7:40" x14ac:dyDescent="0.25">
      <c r="G1639">
        <f>G1638+($C$6/1700)</f>
        <v>0.48147058823530575</v>
      </c>
      <c r="H1639" s="7">
        <f t="shared" si="300"/>
        <v>0.48147000000000001</v>
      </c>
      <c r="I1639" s="7">
        <f t="shared" si="305"/>
        <v>1639</v>
      </c>
      <c r="J1639" s="7">
        <f t="shared" si="306"/>
        <v>1.8090000000000395</v>
      </c>
      <c r="K1639" s="7">
        <v>-100</v>
      </c>
      <c r="L1639">
        <f>SQRT(ABS((6*J1639)/($C$2*$C$8)))</f>
        <v>2.3295922389980867E-2</v>
      </c>
      <c r="M1639">
        <f>(3*K1639)/($C$2*$C$3*2)</f>
        <v>-1.4999999999999999E-2</v>
      </c>
      <c r="N1639">
        <f t="shared" si="301"/>
        <v>2.3295922389980867E-2</v>
      </c>
      <c r="O1639">
        <f t="shared" si="302"/>
        <v>9.7979589711327184E-2</v>
      </c>
      <c r="P1639">
        <f t="shared" si="296"/>
        <v>-128777.90154770789</v>
      </c>
      <c r="Q1639">
        <f>0</f>
        <v>0</v>
      </c>
      <c r="R1639" s="12">
        <f>0</f>
        <v>0</v>
      </c>
      <c r="S1639">
        <f>0</f>
        <v>0</v>
      </c>
      <c r="T1639">
        <f>0</f>
        <v>0</v>
      </c>
      <c r="U1639">
        <f>IFERROR($C$3*S1639,0)</f>
        <v>0</v>
      </c>
      <c r="V1639">
        <f>ATAN((M1639/2)/ABS((G1639-$C$7)))</f>
        <v>-5.698521665731502E-2</v>
      </c>
      <c r="W1639">
        <f>SQRT(((O1639/2))^2+(ABS(G1639-$C$7))^2)</f>
        <v>0.14030151663805107</v>
      </c>
      <c r="X1639">
        <f>0</f>
        <v>0</v>
      </c>
      <c r="Y1639">
        <f>G1639-$C$7</f>
        <v>0.13147058823530577</v>
      </c>
      <c r="Z1639">
        <f t="shared" si="303"/>
        <v>5.2677904504345386E-8</v>
      </c>
      <c r="AA1639">
        <f>W1639/$C$5</f>
        <v>7.0150758319025535</v>
      </c>
      <c r="AB1639">
        <f>Y1639/$C$5</f>
        <v>6.5735294117652883</v>
      </c>
      <c r="AC1639">
        <f>$C$4/$C$5</f>
        <v>0</v>
      </c>
      <c r="AD1639">
        <f>IFERROR(ABS(((J1639*$C$5)/(4*Z1639))*((((1/(AA1639^3))-AA1639)*SIN(V1639))-(((4/(AA1639^5))-(5/(AA1639^3))+AA1639)*SIN(3*V1639))-(2*AC1639*((3/(AA1639^4))-(4/(AA1639^2))+1)*COS(2*V1639))+(2*AC1639*((1/(AA1639^2))-1)))),0)</f>
        <v>273075.11400828935</v>
      </c>
      <c r="AE1639">
        <f>IFERROR(ABS(((J1639*$C$5)/(4*Z1639))*((2*AC1639*((-(3/(AB1639^4)))+(2/(AB1639^2))+1)*SIN(2*X1639))-((1/(AB1639^3))*COS(X1639))+(((4/(AB1639^5))-((3/(AB1639^3))-AB1639))*COS(3*X1639)))),0)</f>
        <v>1126338.4543808277</v>
      </c>
      <c r="AF1639">
        <f>MAX($C$8,AD1639)</f>
        <v>400000</v>
      </c>
      <c r="AG1639" s="11">
        <f>MAX(AE1639,$C$3,U1639)</f>
        <v>1126338.4543808277</v>
      </c>
      <c r="AH1639" s="11">
        <f t="shared" si="304"/>
        <v>2.3295922389980867E-2</v>
      </c>
      <c r="AI1639" s="11">
        <f>(3*K1639)/($C$2*$C$3*2)</f>
        <v>-1.4999999999999999E-2</v>
      </c>
      <c r="AJ1639">
        <f t="shared" si="297"/>
        <v>0.48147000000000001</v>
      </c>
      <c r="AK1639">
        <f t="shared" si="298"/>
        <v>2.3295922389980867E-2</v>
      </c>
      <c r="AL1639">
        <f>0</f>
        <v>0</v>
      </c>
      <c r="AN1639">
        <f t="shared" si="299"/>
        <v>3.3507238024046699E-7</v>
      </c>
    </row>
    <row r="1640" spans="7:40" x14ac:dyDescent="0.25">
      <c r="G1640">
        <f>G1639+($C$6/1700)</f>
        <v>0.48176470588236459</v>
      </c>
      <c r="H1640" s="7">
        <f t="shared" si="300"/>
        <v>0.48176000000000002</v>
      </c>
      <c r="I1640" s="7">
        <f t="shared" si="305"/>
        <v>1640</v>
      </c>
      <c r="J1640" s="7">
        <f t="shared" si="306"/>
        <v>1.7800000000000382</v>
      </c>
      <c r="K1640" s="7">
        <v>-100</v>
      </c>
      <c r="L1640">
        <f>SQRT(ABS((6*J1640)/($C$2*$C$8)))</f>
        <v>2.3108440016582934E-2</v>
      </c>
      <c r="M1640">
        <f>(3*K1640)/($C$2*$C$3*2)</f>
        <v>-1.4999999999999999E-2</v>
      </c>
      <c r="N1640">
        <f t="shared" si="301"/>
        <v>2.3108440016582934E-2</v>
      </c>
      <c r="O1640">
        <f t="shared" si="302"/>
        <v>9.7979589711327184E-2</v>
      </c>
      <c r="P1640">
        <f t="shared" si="296"/>
        <v>-129822.69672237324</v>
      </c>
      <c r="Q1640">
        <f>0</f>
        <v>0</v>
      </c>
      <c r="R1640" s="12">
        <f>0</f>
        <v>0</v>
      </c>
      <c r="S1640">
        <f>0</f>
        <v>0</v>
      </c>
      <c r="T1640">
        <f>0</f>
        <v>0</v>
      </c>
      <c r="U1640">
        <f>IFERROR($C$3*S1640,0)</f>
        <v>0</v>
      </c>
      <c r="V1640">
        <f>ATAN((M1640/2)/ABS((G1640-$C$7)))</f>
        <v>-5.6858291786321395E-2</v>
      </c>
      <c r="W1640">
        <f>SQRT(((O1640/2))^2+(ABS(G1640-$C$7))^2)</f>
        <v>0.1405771592978961</v>
      </c>
      <c r="X1640">
        <f>0</f>
        <v>0</v>
      </c>
      <c r="Y1640">
        <f>G1640-$C$7</f>
        <v>0.13176470588236461</v>
      </c>
      <c r="Z1640">
        <f t="shared" si="303"/>
        <v>5.1416279036898133E-8</v>
      </c>
      <c r="AA1640">
        <f>W1640/$C$5</f>
        <v>7.0288579648948053</v>
      </c>
      <c r="AB1640">
        <f>Y1640/$C$5</f>
        <v>6.5882352941182303</v>
      </c>
      <c r="AC1640">
        <f>$C$4/$C$5</f>
        <v>0</v>
      </c>
      <c r="AD1640">
        <f>IFERROR(ABS(((J1640*$C$5)/(4*Z1640))*((((1/(AA1640^3))-AA1640)*SIN(V1640))-(((4/(AA1640^5))-(5/(AA1640^3))+AA1640)*SIN(3*V1640))-(2*AC1640*((3/(AA1640^4))-(4/(AA1640^2))+1)*COS(2*V1640))+(2*AC1640*((1/(AA1640^2))-1)))),0)</f>
        <v>275225.21469091246</v>
      </c>
      <c r="AE1640">
        <f>IFERROR(ABS(((J1640*$C$5)/(4*Z1640))*((2*AC1640*((-(3/(AB1640^4)))+(2/(AB1640^2))+1)*SIN(2*X1640))-((1/(AB1640^3))*COS(X1640))+(((4/(AB1640^5))-((3/(AB1640^3))-AB1640))*COS(3*X1640)))),0)</f>
        <v>1138037.8164804608</v>
      </c>
      <c r="AF1640">
        <f>MAX($C$8,AD1640)</f>
        <v>400000</v>
      </c>
      <c r="AG1640" s="11">
        <f>MAX(AE1640,$C$3,U1640)</f>
        <v>1138037.8164804608</v>
      </c>
      <c r="AH1640" s="11">
        <f t="shared" si="304"/>
        <v>2.3108440016582934E-2</v>
      </c>
      <c r="AI1640" s="11">
        <f>(3*K1640)/($C$2*$C$3*2)</f>
        <v>-1.4999999999999999E-2</v>
      </c>
      <c r="AJ1640">
        <f t="shared" si="297"/>
        <v>0.48176000000000002</v>
      </c>
      <c r="AK1640">
        <f t="shared" si="298"/>
        <v>2.3108440016582934E-2</v>
      </c>
      <c r="AL1640">
        <f>0</f>
        <v>0</v>
      </c>
      <c r="AN1640">
        <f t="shared" si="299"/>
        <v>3.4369317712165422E-7</v>
      </c>
    </row>
    <row r="1641" spans="7:40" x14ac:dyDescent="0.25">
      <c r="G1641">
        <f>G1640+($C$6/1700)</f>
        <v>0.48205882352942342</v>
      </c>
      <c r="H1641" s="7">
        <f t="shared" si="300"/>
        <v>0.48205999999999999</v>
      </c>
      <c r="I1641" s="7">
        <f t="shared" si="305"/>
        <v>1641</v>
      </c>
      <c r="J1641" s="7">
        <f t="shared" si="306"/>
        <v>1.7500000000000415</v>
      </c>
      <c r="K1641" s="7">
        <v>-100</v>
      </c>
      <c r="L1641">
        <f>SQRT(ABS((6*J1641)/($C$2*$C$8)))</f>
        <v>2.291287847477947E-2</v>
      </c>
      <c r="M1641">
        <f>(3*K1641)/($C$2*$C$3*2)</f>
        <v>-1.4999999999999999E-2</v>
      </c>
      <c r="N1641">
        <f t="shared" si="301"/>
        <v>2.291287847477947E-2</v>
      </c>
      <c r="O1641">
        <f t="shared" si="302"/>
        <v>9.7979589711327184E-2</v>
      </c>
      <c r="P1641">
        <f t="shared" si="296"/>
        <v>-130930.73414159389</v>
      </c>
      <c r="Q1641">
        <f>0</f>
        <v>0</v>
      </c>
      <c r="R1641" s="12">
        <f>0</f>
        <v>0</v>
      </c>
      <c r="S1641">
        <f>0</f>
        <v>0</v>
      </c>
      <c r="T1641">
        <f>0</f>
        <v>0</v>
      </c>
      <c r="U1641">
        <f>IFERROR($C$3*S1641,0)</f>
        <v>0</v>
      </c>
      <c r="V1641">
        <f>ATAN((M1641/2)/ABS((G1641-$C$7)))</f>
        <v>-5.6731930460497348E-2</v>
      </c>
      <c r="W1641">
        <f>SQRT(((O1641/2))^2+(ABS(G1641-$C$7))^2)</f>
        <v>0.14085287669045105</v>
      </c>
      <c r="X1641">
        <f>0</f>
        <v>0</v>
      </c>
      <c r="Y1641">
        <f>G1641-$C$7</f>
        <v>0.13205882352942344</v>
      </c>
      <c r="Z1641">
        <f t="shared" si="303"/>
        <v>5.0121921663581276E-8</v>
      </c>
      <c r="AA1641">
        <f>W1641/$C$5</f>
        <v>7.0426438345225524</v>
      </c>
      <c r="AB1641">
        <f>Y1641/$C$5</f>
        <v>6.6029411764711723</v>
      </c>
      <c r="AC1641">
        <f>$C$4/$C$5</f>
        <v>0</v>
      </c>
      <c r="AD1641">
        <f>IFERROR(ABS(((J1641*$C$5)/(4*Z1641))*((((1/(AA1641^3))-AA1641)*SIN(V1641))-(((4/(AA1641^5))-(5/(AA1641^3))+AA1641)*SIN(3*V1641))-(2*AC1641*((3/(AA1641^4))-(4/(AA1641^2))+1)*COS(2*V1641))+(2*AC1641*((1/(AA1641^2))-1)))),0)</f>
        <v>277508.71053434111</v>
      </c>
      <c r="AE1641">
        <f>IFERROR(ABS(((J1641*$C$5)/(4*Z1641))*((2*AC1641*((-(3/(AB1641^4)))+(2/(AB1641^2))+1)*SIN(2*X1641))-((1/(AB1641^3))*COS(X1641))+(((4/(AB1641^5))-((3/(AB1641^3))-AB1641))*COS(3*X1641)))),0)</f>
        <v>1150333.9004617494</v>
      </c>
      <c r="AF1641">
        <f>MAX($C$8,AD1641)</f>
        <v>400000</v>
      </c>
      <c r="AG1641" s="11">
        <f>MAX(AE1641,$C$3,U1641)</f>
        <v>1150333.9004617494</v>
      </c>
      <c r="AH1641" s="11">
        <f t="shared" si="304"/>
        <v>2.291287847477947E-2</v>
      </c>
      <c r="AI1641" s="11">
        <f>(3*K1641)/($C$2*$C$3*2)</f>
        <v>-1.4999999999999999E-2</v>
      </c>
      <c r="AJ1641">
        <f t="shared" si="297"/>
        <v>0.48205999999999999</v>
      </c>
      <c r="AK1641">
        <f t="shared" si="298"/>
        <v>2.291287847477947E-2</v>
      </c>
      <c r="AL1641">
        <f>0</f>
        <v>0</v>
      </c>
      <c r="AN1641">
        <f t="shared" si="299"/>
        <v>3.2947241917952989E-7</v>
      </c>
    </row>
    <row r="1642" spans="7:40" x14ac:dyDescent="0.25">
      <c r="G1642">
        <f>G1641+($C$6/1700)</f>
        <v>0.48235294117648225</v>
      </c>
      <c r="H1642" s="7">
        <f t="shared" si="300"/>
        <v>0.48235</v>
      </c>
      <c r="I1642" s="7">
        <f t="shared" si="305"/>
        <v>1642</v>
      </c>
      <c r="J1642" s="7">
        <f t="shared" si="306"/>
        <v>1.7210000000000403</v>
      </c>
      <c r="K1642" s="7">
        <v>-100</v>
      </c>
      <c r="L1642">
        <f>SQRT(ABS((6*J1642)/($C$2*$C$8)))</f>
        <v>2.2722235805483843E-2</v>
      </c>
      <c r="M1642">
        <f>(3*K1642)/($C$2*$C$3*2)</f>
        <v>-1.4999999999999999E-2</v>
      </c>
      <c r="N1642">
        <f t="shared" si="301"/>
        <v>2.2722235805483843E-2</v>
      </c>
      <c r="O1642">
        <f t="shared" si="302"/>
        <v>9.7979589711327184E-2</v>
      </c>
      <c r="P1642">
        <f t="shared" si="296"/>
        <v>-132029.26092668981</v>
      </c>
      <c r="Q1642">
        <f>0</f>
        <v>0</v>
      </c>
      <c r="R1642" s="12">
        <f>0</f>
        <v>0</v>
      </c>
      <c r="S1642">
        <f>0</f>
        <v>0</v>
      </c>
      <c r="T1642">
        <f>0</f>
        <v>0</v>
      </c>
      <c r="U1642">
        <f>IFERROR($C$3*S1642,0)</f>
        <v>0</v>
      </c>
      <c r="V1642">
        <f>ATAN((M1642/2)/ABS((G1642-$C$7)))</f>
        <v>-5.6606128938962594E-2</v>
      </c>
      <c r="W1642">
        <f>SQRT(((O1642/2))^2+(ABS(G1642-$C$7))^2)</f>
        <v>0.14112866837770907</v>
      </c>
      <c r="X1642">
        <f>0</f>
        <v>0</v>
      </c>
      <c r="Y1642">
        <f>G1642-$C$7</f>
        <v>0.13235294117648227</v>
      </c>
      <c r="Z1642">
        <f t="shared" si="303"/>
        <v>4.8881209776548249E-8</v>
      </c>
      <c r="AA1642">
        <f>W1642/$C$5</f>
        <v>7.0564334188854536</v>
      </c>
      <c r="AB1642">
        <f>Y1642/$C$5</f>
        <v>6.6176470588241134</v>
      </c>
      <c r="AC1642">
        <f>$C$4/$C$5</f>
        <v>0</v>
      </c>
      <c r="AD1642">
        <f>IFERROR(ABS(((J1642*$C$5)/(4*Z1642))*((((1/(AA1642^3))-AA1642)*SIN(V1642))-(((4/(AA1642^5))-(5/(AA1642^3))+AA1642)*SIN(3*V1642))-(2*AC1642*((3/(AA1642^4))-(4/(AA1642^2))+1)*COS(2*V1642))+(2*AC1642*((1/(AA1642^2))-1)))),0)</f>
        <v>279771.34945604013</v>
      </c>
      <c r="AE1642">
        <f>IFERROR(ABS(((J1642*$C$5)/(4*Z1642))*((2*AC1642*((-(3/(AB1642^4)))+(2/(AB1642^2))+1)*SIN(2*X1642))-((1/(AB1642^3))*COS(X1642))+(((4/(AB1642^5))-((3/(AB1642^3))-AB1642))*COS(3*X1642)))),0)</f>
        <v>1162589.8182830892</v>
      </c>
      <c r="AF1642">
        <f>MAX($C$8,AD1642)</f>
        <v>400000</v>
      </c>
      <c r="AG1642" s="11">
        <f>MAX(AE1642,$C$3,U1642)</f>
        <v>1162589.8182830892</v>
      </c>
      <c r="AH1642" s="11">
        <f t="shared" si="304"/>
        <v>2.2722235805483843E-2</v>
      </c>
      <c r="AI1642" s="11">
        <f>(3*K1642)/($C$2*$C$3*2)</f>
        <v>-1.4999999999999999E-2</v>
      </c>
      <c r="AJ1642">
        <f t="shared" si="297"/>
        <v>0.48235</v>
      </c>
      <c r="AK1642">
        <f t="shared" si="298"/>
        <v>2.2722235805483843E-2</v>
      </c>
      <c r="AL1642">
        <f>0</f>
        <v>0</v>
      </c>
      <c r="AN1642">
        <f t="shared" si="299"/>
        <v>3.3784981870650706E-7</v>
      </c>
    </row>
    <row r="1643" spans="7:40" x14ac:dyDescent="0.25">
      <c r="G1643">
        <f>G1642+($C$6/1700)</f>
        <v>0.48264705882354109</v>
      </c>
      <c r="H1643" s="7">
        <f t="shared" si="300"/>
        <v>0.48265000000000002</v>
      </c>
      <c r="I1643" s="7">
        <f t="shared" si="305"/>
        <v>1643</v>
      </c>
      <c r="J1643" s="7">
        <f t="shared" si="306"/>
        <v>1.691000000000038</v>
      </c>
      <c r="K1643" s="7">
        <v>-100</v>
      </c>
      <c r="L1643">
        <f>SQRT(ABS((6*J1643)/($C$2*$C$8)))</f>
        <v>2.2523321247098781E-2</v>
      </c>
      <c r="M1643">
        <f>(3*K1643)/($C$2*$C$3*2)</f>
        <v>-1.4999999999999999E-2</v>
      </c>
      <c r="N1643">
        <f t="shared" si="301"/>
        <v>2.2523321247098781E-2</v>
      </c>
      <c r="O1643">
        <f t="shared" si="302"/>
        <v>9.7979589711327184E-2</v>
      </c>
      <c r="P1643">
        <f t="shared" si="296"/>
        <v>-133195.27644647117</v>
      </c>
      <c r="Q1643">
        <f>0</f>
        <v>0</v>
      </c>
      <c r="R1643" s="12">
        <f>0</f>
        <v>0</v>
      </c>
      <c r="S1643">
        <f>0</f>
        <v>0</v>
      </c>
      <c r="T1643">
        <f>0</f>
        <v>0</v>
      </c>
      <c r="U1643">
        <f>IFERROR($C$3*S1643,0)</f>
        <v>0</v>
      </c>
      <c r="V1643">
        <f>ATAN((M1643/2)/ABS((G1643-$C$7)))</f>
        <v>-5.6480883513838301E-2</v>
      </c>
      <c r="W1643">
        <f>SQRT(((O1643/2))^2+(ABS(G1643-$C$7))^2)</f>
        <v>0.14140453392496288</v>
      </c>
      <c r="X1643">
        <f>0</f>
        <v>0</v>
      </c>
      <c r="Y1643">
        <f>G1643-$C$7</f>
        <v>0.13264705882354111</v>
      </c>
      <c r="Z1643">
        <f t="shared" si="303"/>
        <v>4.7608670286056123E-8</v>
      </c>
      <c r="AA1643">
        <f>W1643/$C$5</f>
        <v>7.0702266962481444</v>
      </c>
      <c r="AB1643">
        <f>Y1643/$C$5</f>
        <v>6.6323529411770554</v>
      </c>
      <c r="AC1643">
        <f>$C$4/$C$5</f>
        <v>0</v>
      </c>
      <c r="AD1643">
        <f>IFERROR(ABS(((J1643*$C$5)/(4*Z1643))*((((1/(AA1643^3))-AA1643)*SIN(V1643))-(((4/(AA1643^5))-(5/(AA1643^3))+AA1643)*SIN(3*V1643))-(2*AC1643*((3/(AA1643^4))-(4/(AA1643^2))+1)*COS(2*V1643))+(2*AC1643*((1/(AA1643^2))-1)))),0)</f>
        <v>282176.27685669466</v>
      </c>
      <c r="AE1643">
        <f>IFERROR(ABS(((J1643*$C$5)/(4*Z1643))*((2*AC1643*((-(3/(AB1643^4)))+(2/(AB1643^2))+1)*SIN(2*X1643))-((1/(AB1643^3))*COS(X1643))+(((4/(AB1643^5))-((3/(AB1643^3))-AB1643))*COS(3*X1643)))),0)</f>
        <v>1175484.5455560004</v>
      </c>
      <c r="AF1643">
        <f>MAX($C$8,AD1643)</f>
        <v>400000</v>
      </c>
      <c r="AG1643" s="11">
        <f>MAX(AE1643,$C$3,U1643)</f>
        <v>1175484.5455560004</v>
      </c>
      <c r="AH1643" s="11">
        <f t="shared" si="304"/>
        <v>2.2523321247098781E-2</v>
      </c>
      <c r="AI1643" s="11">
        <f>(3*K1643)/($C$2*$C$3*2)</f>
        <v>-1.4999999999999999E-2</v>
      </c>
      <c r="AJ1643">
        <f t="shared" si="297"/>
        <v>0.48265000000000002</v>
      </c>
      <c r="AK1643">
        <f t="shared" si="298"/>
        <v>2.2523321247098781E-2</v>
      </c>
      <c r="AL1643">
        <f>0</f>
        <v>0</v>
      </c>
      <c r="AN1643">
        <f t="shared" si="299"/>
        <v>3.2377561674711015E-7</v>
      </c>
    </row>
    <row r="1644" spans="7:40" x14ac:dyDescent="0.25">
      <c r="G1644">
        <f>G1643+($C$6/1700)</f>
        <v>0.48294117647059992</v>
      </c>
      <c r="H1644" s="7">
        <f t="shared" si="300"/>
        <v>0.48293999999999998</v>
      </c>
      <c r="I1644" s="7">
        <f t="shared" si="305"/>
        <v>1644</v>
      </c>
      <c r="J1644" s="7">
        <f t="shared" si="306"/>
        <v>1.6620000000000423</v>
      </c>
      <c r="K1644" s="7">
        <v>-100</v>
      </c>
      <c r="L1644">
        <f>SQRT(ABS((6*J1644)/($C$2*$C$8)))</f>
        <v>2.2329352879114358E-2</v>
      </c>
      <c r="M1644">
        <f>(3*K1644)/($C$2*$C$3*2)</f>
        <v>-1.4999999999999999E-2</v>
      </c>
      <c r="N1644">
        <f t="shared" si="301"/>
        <v>2.2329352879114358E-2</v>
      </c>
      <c r="O1644">
        <f t="shared" si="302"/>
        <v>9.7979589711327184E-2</v>
      </c>
      <c r="P1644">
        <f t="shared" si="296"/>
        <v>-134352.30372511307</v>
      </c>
      <c r="Q1644">
        <f>0</f>
        <v>0</v>
      </c>
      <c r="R1644" s="12">
        <f>0</f>
        <v>0</v>
      </c>
      <c r="S1644">
        <f>0</f>
        <v>0</v>
      </c>
      <c r="T1644">
        <f>0</f>
        <v>0</v>
      </c>
      <c r="U1644">
        <f>IFERROR($C$3*S1644,0)</f>
        <v>0</v>
      </c>
      <c r="V1644">
        <f>ATAN((M1644/2)/ABS((G1644-$C$7)))</f>
        <v>-5.6356190509884385E-2</v>
      </c>
      <c r="W1644">
        <f>SQRT(((O1644/2))^2+(ABS(G1644-$C$7))^2)</f>
        <v>0.14168047290077485</v>
      </c>
      <c r="X1644">
        <f>0</f>
        <v>0</v>
      </c>
      <c r="Y1644">
        <f>G1644-$C$7</f>
        <v>0.13294117647059994</v>
      </c>
      <c r="Z1644">
        <f t="shared" si="303"/>
        <v>4.6389230606361254E-8</v>
      </c>
      <c r="AA1644">
        <f>W1644/$C$5</f>
        <v>7.0840236450387417</v>
      </c>
      <c r="AB1644">
        <f>Y1644/$C$5</f>
        <v>6.6470588235299966</v>
      </c>
      <c r="AC1644">
        <f>$C$4/$C$5</f>
        <v>0</v>
      </c>
      <c r="AD1644">
        <f>IFERROR(ABS(((J1644*$C$5)/(4*Z1644))*((((1/(AA1644^3))-AA1644)*SIN(V1644))-(((4/(AA1644^5))-(5/(AA1644^3))+AA1644)*SIN(3*V1644))-(2*AC1644*((3/(AA1644^4))-(4/(AA1644^2))+1)*COS(2*V1644))+(2*AC1644*((1/(AA1644^2))-1)))),0)</f>
        <v>284561.41989989131</v>
      </c>
      <c r="AE1644">
        <f>IFERROR(ABS(((J1644*$C$5)/(4*Z1644))*((2*AC1644*((-(3/(AB1644^4)))+(2/(AB1644^2))+1)*SIN(2*X1644))-((1/(AB1644^3))*COS(X1644))+(((4/(AB1644^5))-((3/(AB1644^3))-AB1644))*COS(3*X1644)))),0)</f>
        <v>1188345.6353172758</v>
      </c>
      <c r="AF1644">
        <f>MAX($C$8,AD1644)</f>
        <v>400000</v>
      </c>
      <c r="AG1644" s="11">
        <f>MAX(AE1644,$C$3,U1644)</f>
        <v>1188345.6353172758</v>
      </c>
      <c r="AH1644" s="11">
        <f t="shared" si="304"/>
        <v>2.2329352879114358E-2</v>
      </c>
      <c r="AI1644" s="11">
        <f>(3*K1644)/($C$2*$C$3*2)</f>
        <v>-1.4999999999999999E-2</v>
      </c>
      <c r="AJ1644">
        <f t="shared" si="297"/>
        <v>0.48293999999999998</v>
      </c>
      <c r="AK1644">
        <f t="shared" si="298"/>
        <v>2.2329352879114358E-2</v>
      </c>
      <c r="AL1644">
        <f>0</f>
        <v>0</v>
      </c>
      <c r="AN1644">
        <f t="shared" si="299"/>
        <v>3.3190360046257288E-7</v>
      </c>
    </row>
    <row r="1645" spans="7:40" x14ac:dyDescent="0.25">
      <c r="G1645">
        <f>G1644+($C$6/1700)</f>
        <v>0.48323529411765875</v>
      </c>
      <c r="H1645" s="7">
        <f t="shared" si="300"/>
        <v>0.48324</v>
      </c>
      <c r="I1645" s="7">
        <f t="shared" si="305"/>
        <v>1645</v>
      </c>
      <c r="J1645" s="7">
        <f t="shared" si="306"/>
        <v>1.6320000000000401</v>
      </c>
      <c r="K1645" s="7">
        <v>-100</v>
      </c>
      <c r="L1645">
        <f>SQRT(ABS((6*J1645)/($C$2*$C$8)))</f>
        <v>2.2126906697503199E-2</v>
      </c>
      <c r="M1645">
        <f>(3*K1645)/($C$2*$C$3*2)</f>
        <v>-1.4999999999999999E-2</v>
      </c>
      <c r="N1645">
        <f t="shared" si="301"/>
        <v>2.2126906697503199E-2</v>
      </c>
      <c r="O1645">
        <f t="shared" si="302"/>
        <v>9.7979589711327184E-2</v>
      </c>
      <c r="P1645">
        <f t="shared" si="296"/>
        <v>-135581.53613665845</v>
      </c>
      <c r="Q1645">
        <f>0</f>
        <v>0</v>
      </c>
      <c r="R1645" s="12">
        <f>0</f>
        <v>0</v>
      </c>
      <c r="S1645">
        <f>0</f>
        <v>0</v>
      </c>
      <c r="T1645">
        <f>0</f>
        <v>0</v>
      </c>
      <c r="U1645">
        <f>IFERROR($C$3*S1645,0)</f>
        <v>0</v>
      </c>
      <c r="V1645">
        <f>ATAN((M1645/2)/ABS((G1645-$C$7)))</f>
        <v>-5.6232046284141517E-2</v>
      </c>
      <c r="W1645">
        <f>SQRT(((O1645/2))^2+(ABS(G1645-$C$7))^2)</f>
        <v>0.14195648487694756</v>
      </c>
      <c r="X1645">
        <f>0</f>
        <v>0</v>
      </c>
      <c r="Y1645">
        <f>G1645-$C$7</f>
        <v>0.13323529411765878</v>
      </c>
      <c r="Z1645">
        <f t="shared" si="303"/>
        <v>4.5138889662907624E-8</v>
      </c>
      <c r="AA1645">
        <f>W1645/$C$5</f>
        <v>7.097824243847378</v>
      </c>
      <c r="AB1645">
        <f>Y1645/$C$5</f>
        <v>6.6617647058829386</v>
      </c>
      <c r="AC1645">
        <f>$C$4/$C$5</f>
        <v>0</v>
      </c>
      <c r="AD1645">
        <f>IFERROR(ABS(((J1645*$C$5)/(4*Z1645))*((((1/(AA1645^3))-AA1645)*SIN(V1645))-(((4/(AA1645^5))-(5/(AA1645^3))+AA1645)*SIN(3*V1645))-(2*AC1645*((3/(AA1645^4))-(4/(AA1645^2))+1)*COS(2*V1645))+(2*AC1645*((1/(AA1645^2))-1)))),0)</f>
        <v>287098.7289107042</v>
      </c>
      <c r="AE1645">
        <f>IFERROR(ABS(((J1645*$C$5)/(4*Z1645))*((2*AC1645*((-(3/(AB1645^4)))+(2/(AB1645^2))+1)*SIN(2*X1645))-((1/(AB1645^3))*COS(X1645))+(((4/(AB1645^5))-((3/(AB1645^3))-AB1645))*COS(3*X1645)))),0)</f>
        <v>1201892.3101564783</v>
      </c>
      <c r="AF1645">
        <f>MAX($C$8,AD1645)</f>
        <v>400000</v>
      </c>
      <c r="AG1645" s="11">
        <f>MAX(AE1645,$C$3,U1645)</f>
        <v>1201892.3101564783</v>
      </c>
      <c r="AH1645" s="11">
        <f t="shared" si="304"/>
        <v>2.2126906697503199E-2</v>
      </c>
      <c r="AI1645" s="11">
        <f>(3*K1645)/($C$2*$C$3*2)</f>
        <v>-1.4999999999999999E-2</v>
      </c>
      <c r="AJ1645">
        <f t="shared" si="297"/>
        <v>0.48324</v>
      </c>
      <c r="AK1645">
        <f t="shared" si="298"/>
        <v>2.2126906697503199E-2</v>
      </c>
      <c r="AL1645">
        <f>0</f>
        <v>0</v>
      </c>
      <c r="AN1645">
        <f t="shared" si="299"/>
        <v>3.1797676801931798E-7</v>
      </c>
    </row>
    <row r="1646" spans="7:40" x14ac:dyDescent="0.25">
      <c r="G1646">
        <f>G1645+($C$6/1700)</f>
        <v>0.48352941176471759</v>
      </c>
      <c r="H1646" s="7">
        <f t="shared" si="300"/>
        <v>0.48353000000000002</v>
      </c>
      <c r="I1646" s="7">
        <f t="shared" si="305"/>
        <v>1646</v>
      </c>
      <c r="J1646" s="7">
        <f t="shared" si="306"/>
        <v>1.6030000000000388</v>
      </c>
      <c r="K1646" s="7">
        <v>-100</v>
      </c>
      <c r="L1646">
        <f>SQRT(ABS((6*J1646)/($C$2*$C$8)))</f>
        <v>2.1929432277193399E-2</v>
      </c>
      <c r="M1646">
        <f>(3*K1646)/($C$2*$C$3*2)</f>
        <v>-1.4999999999999999E-2</v>
      </c>
      <c r="N1646">
        <f t="shared" si="301"/>
        <v>2.1929432277193399E-2</v>
      </c>
      <c r="O1646">
        <f t="shared" si="302"/>
        <v>9.7979589711327184E-2</v>
      </c>
      <c r="P1646">
        <f t="shared" si="296"/>
        <v>-136802.44714406031</v>
      </c>
      <c r="Q1646">
        <f>0</f>
        <v>0</v>
      </c>
      <c r="R1646" s="12">
        <f>0</f>
        <v>0</v>
      </c>
      <c r="S1646">
        <f>0</f>
        <v>0</v>
      </c>
      <c r="T1646">
        <f>0</f>
        <v>0</v>
      </c>
      <c r="U1646">
        <f>IFERROR($C$3*S1646,0)</f>
        <v>0</v>
      </c>
      <c r="V1646">
        <f>ATAN((M1646/2)/ABS((G1646-$C$7)))</f>
        <v>-5.6108447225577888E-2</v>
      </c>
      <c r="W1646">
        <f>SQRT(((O1646/2))^2+(ABS(G1646-$C$7))^2)</f>
        <v>0.14223256942849449</v>
      </c>
      <c r="X1646">
        <f>0</f>
        <v>0</v>
      </c>
      <c r="Y1646">
        <f>G1646-$C$7</f>
        <v>0.13352941176471761</v>
      </c>
      <c r="Z1646">
        <f t="shared" si="303"/>
        <v>4.394109992542734E-8</v>
      </c>
      <c r="AA1646">
        <f>W1646/$C$5</f>
        <v>7.1116284714247247</v>
      </c>
      <c r="AB1646">
        <f>Y1646/$C$5</f>
        <v>6.6764705882358806</v>
      </c>
      <c r="AC1646">
        <f>$C$4/$C$5</f>
        <v>0</v>
      </c>
      <c r="AD1646">
        <f>IFERROR(ABS(((J1646*$C$5)/(4*Z1646))*((((1/(AA1646^3))-AA1646)*SIN(V1646))-(((4/(AA1646^5))-(5/(AA1646^3))+AA1646)*SIN(3*V1646))-(2*AC1646*((3/(AA1646^4))-(4/(AA1646^2))+1)*COS(2*V1646))+(2*AC1646*((1/(AA1646^2))-1)))),0)</f>
        <v>289617.62713463628</v>
      </c>
      <c r="AE1646">
        <f>IFERROR(ABS(((J1646*$C$5)/(4*Z1646))*((2*AC1646*((-(3/(AB1646^4)))+(2/(AB1646^2))+1)*SIN(2*X1646))-((1/(AB1646^3))*COS(X1646))+(((4/(AB1646^5))-((3/(AB1646^3))-AB1646))*COS(3*X1646)))),0)</f>
        <v>1215413.4068684585</v>
      </c>
      <c r="AF1646">
        <f>MAX($C$8,AD1646)</f>
        <v>400000</v>
      </c>
      <c r="AG1646" s="11">
        <f>MAX(AE1646,$C$3,U1646)</f>
        <v>1215413.4068684585</v>
      </c>
      <c r="AH1646" s="11">
        <f t="shared" si="304"/>
        <v>2.1929432277193399E-2</v>
      </c>
      <c r="AI1646" s="11">
        <f>(3*K1646)/($C$2*$C$3*2)</f>
        <v>-1.4999999999999999E-2</v>
      </c>
      <c r="AJ1646">
        <f t="shared" si="297"/>
        <v>0.48353000000000002</v>
      </c>
      <c r="AK1646">
        <f t="shared" si="298"/>
        <v>2.1929432277193399E-2</v>
      </c>
      <c r="AL1646">
        <f>0</f>
        <v>0</v>
      </c>
      <c r="AN1646">
        <f t="shared" si="299"/>
        <v>3.1508736883596787E-7</v>
      </c>
    </row>
    <row r="1647" spans="7:40" x14ac:dyDescent="0.25">
      <c r="G1647">
        <f>G1646+($C$6/1700)</f>
        <v>0.48382352941177642</v>
      </c>
      <c r="H1647" s="7">
        <f t="shared" si="300"/>
        <v>0.48381999999999997</v>
      </c>
      <c r="I1647" s="7">
        <f t="shared" si="305"/>
        <v>1647</v>
      </c>
      <c r="J1647" s="7">
        <f t="shared" si="306"/>
        <v>1.5740000000000431</v>
      </c>
      <c r="K1647" s="7">
        <v>-100</v>
      </c>
      <c r="L1647">
        <f>SQRT(ABS((6*J1647)/($C$2*$C$8)))</f>
        <v>2.1730163368001008E-2</v>
      </c>
      <c r="M1647">
        <f>(3*K1647)/($C$2*$C$3*2)</f>
        <v>-1.4999999999999999E-2</v>
      </c>
      <c r="N1647">
        <f t="shared" si="301"/>
        <v>2.1730163368001008E-2</v>
      </c>
      <c r="O1647">
        <f t="shared" si="302"/>
        <v>9.7979589711327184E-2</v>
      </c>
      <c r="P1647">
        <f t="shared" si="296"/>
        <v>-138056.94642948164</v>
      </c>
      <c r="Q1647">
        <f>0</f>
        <v>0</v>
      </c>
      <c r="R1647" s="12">
        <f>0</f>
        <v>0</v>
      </c>
      <c r="S1647">
        <f>0</f>
        <v>0</v>
      </c>
      <c r="T1647">
        <f>0</f>
        <v>0</v>
      </c>
      <c r="U1647">
        <f>IFERROR($C$3*S1647,0)</f>
        <v>0</v>
      </c>
      <c r="V1647">
        <f>ATAN((M1647/2)/ABS((G1647-$C$7)))</f>
        <v>-5.5985389754740551E-2</v>
      </c>
      <c r="W1647">
        <f>SQRT(((O1647/2))^2+(ABS(G1647-$C$7))^2)</f>
        <v>0.14250872613361121</v>
      </c>
      <c r="X1647">
        <f>0</f>
        <v>0</v>
      </c>
      <c r="Y1647">
        <f>G1647-$C$7</f>
        <v>0.13382352941177644</v>
      </c>
      <c r="Z1647">
        <f t="shared" si="303"/>
        <v>4.2754096426543152E-8</v>
      </c>
      <c r="AA1647">
        <f>W1647/$C$5</f>
        <v>7.1254363066805606</v>
      </c>
      <c r="AB1647">
        <f>Y1647/$C$5</f>
        <v>6.6911764705888217</v>
      </c>
      <c r="AC1647">
        <f>$C$4/$C$5</f>
        <v>0</v>
      </c>
      <c r="AD1647">
        <f>IFERROR(ABS(((J1647*$C$5)/(4*Z1647))*((((1/(AA1647^3))-AA1647)*SIN(V1647))-(((4/(AA1647^5))-(5/(AA1647^3))+AA1647)*SIN(3*V1647))-(2*AC1647*((3/(AA1647^4))-(4/(AA1647^2))+1)*COS(2*V1647))+(2*AC1647*((1/(AA1647^2))-1)))),0)</f>
        <v>292206.83898127428</v>
      </c>
      <c r="AE1647">
        <f>IFERROR(ABS(((J1647*$C$5)/(4*Z1647))*((2*AC1647*((-(3/(AB1647^4)))+(2/(AB1647^2))+1)*SIN(2*X1647))-((1/(AB1647^3))*COS(X1647))+(((4/(AB1647^5))-((3/(AB1647^3))-AB1647))*COS(3*X1647)))),0)</f>
        <v>1229281.601580983</v>
      </c>
      <c r="AF1647">
        <f>MAX($C$8,AD1647)</f>
        <v>400000</v>
      </c>
      <c r="AG1647" s="11">
        <f>MAX(AE1647,$C$3,U1647)</f>
        <v>1229281.601580983</v>
      </c>
      <c r="AH1647" s="11">
        <f t="shared" si="304"/>
        <v>2.1730163368001008E-2</v>
      </c>
      <c r="AI1647" s="11">
        <f>(3*K1647)/($C$2*$C$3*2)</f>
        <v>-1.4999999999999999E-2</v>
      </c>
      <c r="AJ1647">
        <f t="shared" si="297"/>
        <v>0.48381999999999997</v>
      </c>
      <c r="AK1647">
        <f t="shared" si="298"/>
        <v>2.1730163368001008E-2</v>
      </c>
      <c r="AL1647">
        <f>0</f>
        <v>0</v>
      </c>
      <c r="AN1647">
        <f t="shared" si="299"/>
        <v>3.2283122525557899E-7</v>
      </c>
    </row>
    <row r="1648" spans="7:40" x14ac:dyDescent="0.25">
      <c r="G1648">
        <f>G1647+($C$6/1700)</f>
        <v>0.48411764705883525</v>
      </c>
      <c r="H1648" s="7">
        <f t="shared" si="300"/>
        <v>0.48411999999999999</v>
      </c>
      <c r="I1648" s="7">
        <f t="shared" si="305"/>
        <v>1648</v>
      </c>
      <c r="J1648" s="7">
        <f t="shared" si="306"/>
        <v>1.5440000000000409</v>
      </c>
      <c r="K1648" s="7">
        <v>-100</v>
      </c>
      <c r="L1648">
        <f>SQRT(ABS((6*J1648)/($C$2*$C$8)))</f>
        <v>2.1522081683703651E-2</v>
      </c>
      <c r="M1648">
        <f>(3*K1648)/($C$2*$C$3*2)</f>
        <v>-1.4999999999999999E-2</v>
      </c>
      <c r="N1648">
        <f t="shared" si="301"/>
        <v>2.1522081683703651E-2</v>
      </c>
      <c r="O1648">
        <f t="shared" si="302"/>
        <v>9.7979589711327184E-2</v>
      </c>
      <c r="P1648">
        <f t="shared" si="296"/>
        <v>-139391.72074937233</v>
      </c>
      <c r="Q1648">
        <f>0</f>
        <v>0</v>
      </c>
      <c r="R1648" s="12">
        <f>0</f>
        <v>0</v>
      </c>
      <c r="S1648">
        <f>0</f>
        <v>0</v>
      </c>
      <c r="T1648">
        <f>0</f>
        <v>0</v>
      </c>
      <c r="U1648">
        <f>IFERROR($C$3*S1648,0)</f>
        <v>0</v>
      </c>
      <c r="V1648">
        <f>ATAN((M1648/2)/ABS((G1648-$C$7)))</f>
        <v>-5.5862870323411362E-2</v>
      </c>
      <c r="W1648">
        <f>SQRT(((O1648/2))^2+(ABS(G1648-$C$7))^2)</f>
        <v>0.14278495457364654</v>
      </c>
      <c r="X1648">
        <f>0</f>
        <v>0</v>
      </c>
      <c r="Y1648">
        <f>G1648-$C$7</f>
        <v>0.13411764705883528</v>
      </c>
      <c r="Z1648">
        <f t="shared" si="303"/>
        <v>4.1537617649549139E-8</v>
      </c>
      <c r="AA1648">
        <f>W1648/$C$5</f>
        <v>7.139247728682327</v>
      </c>
      <c r="AB1648">
        <f>Y1648/$C$5</f>
        <v>6.7058823529417637</v>
      </c>
      <c r="AC1648">
        <f>$C$4/$C$5</f>
        <v>0</v>
      </c>
      <c r="AD1648">
        <f>IFERROR(ABS(((J1648*$C$5)/(4*Z1648))*((((1/(AA1648^3))-AA1648)*SIN(V1648))-(((4/(AA1648^5))-(5/(AA1648^3))+AA1648)*SIN(3*V1648))-(2*AC1648*((3/(AA1648^4))-(4/(AA1648^2))+1)*COS(2*V1648))+(2*AC1648*((1/(AA1648^2))-1)))),0)</f>
        <v>294965.11692711886</v>
      </c>
      <c r="AE1648">
        <f>IFERROR(ABS(((J1648*$C$5)/(4*Z1648))*((2*AC1648*((-(3/(AB1648^4)))+(2/(AB1648^2))+1)*SIN(2*X1648))-((1/(AB1648^3))*COS(X1648))+(((4/(AB1648^5))-((3/(AB1648^3))-AB1648))*COS(3*X1648)))),0)</f>
        <v>1243915.5064571018</v>
      </c>
      <c r="AF1648">
        <f>MAX($C$8,AD1648)</f>
        <v>400000</v>
      </c>
      <c r="AG1648" s="11">
        <f>MAX(AE1648,$C$3,U1648)</f>
        <v>1243915.5064571018</v>
      </c>
      <c r="AH1648" s="11">
        <f t="shared" si="304"/>
        <v>2.1522081683703651E-2</v>
      </c>
      <c r="AI1648" s="11">
        <f>(3*K1648)/($C$2*$C$3*2)</f>
        <v>-1.4999999999999999E-2</v>
      </c>
      <c r="AJ1648">
        <f t="shared" si="297"/>
        <v>0.48411999999999999</v>
      </c>
      <c r="AK1648">
        <f t="shared" si="298"/>
        <v>2.1522081683703651E-2</v>
      </c>
      <c r="AL1648">
        <f>0</f>
        <v>0</v>
      </c>
      <c r="AN1648">
        <f t="shared" si="299"/>
        <v>3.0912558127727107E-7</v>
      </c>
    </row>
    <row r="1649" spans="7:40" x14ac:dyDescent="0.25">
      <c r="G1649">
        <f>G1648+($C$6/1700)</f>
        <v>0.48441176470589409</v>
      </c>
      <c r="H1649" s="7">
        <f t="shared" si="300"/>
        <v>0.48441000000000001</v>
      </c>
      <c r="I1649" s="7">
        <f t="shared" si="305"/>
        <v>1649</v>
      </c>
      <c r="J1649" s="7">
        <f t="shared" si="306"/>
        <v>1.5150000000000396</v>
      </c>
      <c r="K1649" s="7">
        <v>-100</v>
      </c>
      <c r="L1649">
        <f>SQRT(ABS((6*J1649)/($C$2*$C$8)))</f>
        <v>2.1319005605328123E-2</v>
      </c>
      <c r="M1649">
        <f>(3*K1649)/($C$2*$C$3*2)</f>
        <v>-1.4999999999999999E-2</v>
      </c>
      <c r="N1649">
        <f t="shared" si="301"/>
        <v>2.1319005605328123E-2</v>
      </c>
      <c r="O1649">
        <f t="shared" si="302"/>
        <v>9.7979589711327184E-2</v>
      </c>
      <c r="P1649">
        <f t="shared" si="296"/>
        <v>-140719.50894605651</v>
      </c>
      <c r="Q1649">
        <f>0</f>
        <v>0</v>
      </c>
      <c r="R1649" s="12">
        <f>0</f>
        <v>0</v>
      </c>
      <c r="S1649">
        <f>0</f>
        <v>0</v>
      </c>
      <c r="T1649">
        <f>0</f>
        <v>0</v>
      </c>
      <c r="U1649">
        <f>IFERROR($C$3*S1649,0)</f>
        <v>0</v>
      </c>
      <c r="V1649">
        <f>ATAN((M1649/2)/ABS((G1649-$C$7)))</f>
        <v>-5.5740885414267333E-2</v>
      </c>
      <c r="W1649">
        <f>SQRT(((O1649/2))^2+(ABS(G1649-$C$7))^2)</f>
        <v>0.14306125433307457</v>
      </c>
      <c r="X1649">
        <f>0</f>
        <v>0</v>
      </c>
      <c r="Y1649">
        <f>G1649-$C$7</f>
        <v>0.13441176470589411</v>
      </c>
      <c r="Z1649">
        <f t="shared" si="303"/>
        <v>4.0372866865091191E-8</v>
      </c>
      <c r="AA1649">
        <f>W1649/$C$5</f>
        <v>7.1530627166537286</v>
      </c>
      <c r="AB1649">
        <f>Y1649/$C$5</f>
        <v>6.7205882352947057</v>
      </c>
      <c r="AC1649">
        <f>$C$4/$C$5</f>
        <v>0</v>
      </c>
      <c r="AD1649">
        <f>IFERROR(ABS(((J1649*$C$5)/(4*Z1649))*((((1/(AA1649^3))-AA1649)*SIN(V1649))-(((4/(AA1649^5))-(5/(AA1649^3))+AA1649)*SIN(3*V1649))-(2*AC1649*((3/(AA1649^4))-(4/(AA1649^2))+1)*COS(2*V1649))+(2*AC1649*((1/(AA1649^2))-1)))),0)</f>
        <v>297707.74323464668</v>
      </c>
      <c r="AE1649">
        <f>IFERROR(ABS(((J1649*$C$5)/(4*Z1649))*((2*AC1649*((-(3/(AB1649^4)))+(2/(AB1649^2))+1)*SIN(2*X1649))-((1/(AB1649^3))*COS(X1649))+(((4/(AB1649^5))-((3/(AB1649^3))-AB1649))*COS(3*X1649)))),0)</f>
        <v>1258539.4390560973</v>
      </c>
      <c r="AF1649">
        <f>MAX($C$8,AD1649)</f>
        <v>400000</v>
      </c>
      <c r="AG1649" s="11">
        <f>MAX(AE1649,$C$3,U1649)</f>
        <v>1258539.4390560973</v>
      </c>
      <c r="AH1649" s="11">
        <f t="shared" si="304"/>
        <v>2.1319005605328123E-2</v>
      </c>
      <c r="AI1649" s="11">
        <f>(3*K1649)/($C$2*$C$3*2)</f>
        <v>-1.4999999999999999E-2</v>
      </c>
      <c r="AJ1649">
        <f t="shared" si="297"/>
        <v>0.48441000000000001</v>
      </c>
      <c r="AK1649">
        <f t="shared" si="298"/>
        <v>2.1319005605328123E-2</v>
      </c>
      <c r="AL1649">
        <f>0</f>
        <v>0</v>
      </c>
      <c r="AN1649">
        <f t="shared" si="299"/>
        <v>3.1660306378805125E-7</v>
      </c>
    </row>
    <row r="1650" spans="7:40" x14ac:dyDescent="0.25">
      <c r="G1650">
        <f>G1649+($C$6/1700)</f>
        <v>0.48470588235295292</v>
      </c>
      <c r="H1650" s="7">
        <f t="shared" si="300"/>
        <v>0.48470999999999997</v>
      </c>
      <c r="I1650" s="7">
        <f t="shared" si="305"/>
        <v>1650</v>
      </c>
      <c r="J1650" s="7">
        <f t="shared" si="306"/>
        <v>1.485000000000043</v>
      </c>
      <c r="K1650" s="7">
        <v>-100</v>
      </c>
      <c r="L1650">
        <f>SQRT(ABS((6*J1650)/($C$2*$C$8)))</f>
        <v>2.1106870919205739E-2</v>
      </c>
      <c r="M1650">
        <f>(3*K1650)/($C$2*$C$3*2)</f>
        <v>-1.4999999999999999E-2</v>
      </c>
      <c r="N1650">
        <f t="shared" si="301"/>
        <v>2.1106870919205739E-2</v>
      </c>
      <c r="O1650">
        <f t="shared" si="302"/>
        <v>9.7979589711327184E-2</v>
      </c>
      <c r="P1650">
        <f t="shared" si="296"/>
        <v>-142133.81090373822</v>
      </c>
      <c r="Q1650">
        <f>0</f>
        <v>0</v>
      </c>
      <c r="R1650" s="12">
        <f>0</f>
        <v>0</v>
      </c>
      <c r="S1650">
        <f>0</f>
        <v>0</v>
      </c>
      <c r="T1650">
        <f>0</f>
        <v>0</v>
      </c>
      <c r="U1650">
        <f>IFERROR($C$3*S1650,0)</f>
        <v>0</v>
      </c>
      <c r="V1650">
        <f>ATAN((M1650/2)/ABS((G1650-$C$7)))</f>
        <v>-5.561943154054548E-2</v>
      </c>
      <c r="W1650">
        <f>SQRT(((O1650/2))^2+(ABS(G1650-$C$7))^2)</f>
        <v>0.1433376249994662</v>
      </c>
      <c r="X1650">
        <f>0</f>
        <v>0</v>
      </c>
      <c r="Y1650">
        <f>G1650-$C$7</f>
        <v>0.13470588235295294</v>
      </c>
      <c r="Z1650">
        <f t="shared" si="303"/>
        <v>3.917962914377679E-8</v>
      </c>
      <c r="AA1650">
        <f>W1650/$C$5</f>
        <v>7.1668812499733097</v>
      </c>
      <c r="AB1650">
        <f>Y1650/$C$5</f>
        <v>6.7352941176476468</v>
      </c>
      <c r="AC1650">
        <f>$C$4/$C$5</f>
        <v>0</v>
      </c>
      <c r="AD1650">
        <f>IFERROR(ABS(((J1650*$C$5)/(4*Z1650))*((((1/(AA1650^3))-AA1650)*SIN(V1650))-(((4/(AA1650^5))-(5/(AA1650^3))+AA1650)*SIN(3*V1650))-(2*AC1650*((3/(AA1650^4))-(4/(AA1650^2))+1)*COS(2*V1650))+(2*AC1650*((1/(AA1650^2))-1)))),0)</f>
        <v>300632.50126790802</v>
      </c>
      <c r="AE1650">
        <f>IFERROR(ABS(((J1650*$C$5)/(4*Z1650))*((2*AC1650*((-(3/(AB1650^4)))+(2/(AB1650^2))+1)*SIN(2*X1650))-((1/(AB1650^3))*COS(X1650))+(((4/(AB1650^5))-((3/(AB1650^3))-AB1650))*COS(3*X1650)))),0)</f>
        <v>1273991.0532372601</v>
      </c>
      <c r="AF1650">
        <f>MAX($C$8,AD1650)</f>
        <v>400000</v>
      </c>
      <c r="AG1650" s="11">
        <f>MAX(AE1650,$C$3,U1650)</f>
        <v>1273991.0532372601</v>
      </c>
      <c r="AH1650" s="11">
        <f t="shared" si="304"/>
        <v>2.1106870919205739E-2</v>
      </c>
      <c r="AI1650" s="11">
        <f>(3*K1650)/($C$2*$C$3*2)</f>
        <v>-1.4999999999999999E-2</v>
      </c>
      <c r="AJ1650">
        <f t="shared" si="297"/>
        <v>0.48470999999999997</v>
      </c>
      <c r="AK1650">
        <f t="shared" si="298"/>
        <v>2.1106870919205739E-2</v>
      </c>
      <c r="AL1650">
        <f>0</f>
        <v>0</v>
      </c>
      <c r="AN1650">
        <f t="shared" si="299"/>
        <v>3.03046531080642E-7</v>
      </c>
    </row>
    <row r="1651" spans="7:40" x14ac:dyDescent="0.25">
      <c r="G1651">
        <f>G1650+($C$6/1700)</f>
        <v>0.48500000000001176</v>
      </c>
      <c r="H1651" s="7">
        <f t="shared" si="300"/>
        <v>0.48499999999999999</v>
      </c>
      <c r="I1651" s="7">
        <f t="shared" si="305"/>
        <v>1651</v>
      </c>
      <c r="J1651" s="7">
        <f t="shared" si="306"/>
        <v>1.4560000000000417</v>
      </c>
      <c r="K1651" s="7">
        <v>-100</v>
      </c>
      <c r="L1651">
        <f>SQRT(ABS((6*J1651)/($C$2*$C$8)))</f>
        <v>2.0899760764181308E-2</v>
      </c>
      <c r="M1651">
        <f>(3*K1651)/($C$2*$C$3*2)</f>
        <v>-1.4999999999999999E-2</v>
      </c>
      <c r="N1651">
        <f t="shared" si="301"/>
        <v>2.0899760764181308E-2</v>
      </c>
      <c r="O1651">
        <f t="shared" si="302"/>
        <v>9.7979589711327184E-2</v>
      </c>
      <c r="P1651">
        <f t="shared" si="296"/>
        <v>-143542.31294080158</v>
      </c>
      <c r="Q1651">
        <f>0</f>
        <v>0</v>
      </c>
      <c r="R1651" s="12">
        <f>0</f>
        <v>0</v>
      </c>
      <c r="S1651">
        <f>0</f>
        <v>0</v>
      </c>
      <c r="T1651">
        <f>0</f>
        <v>0</v>
      </c>
      <c r="U1651">
        <f>IFERROR($C$3*S1651,0)</f>
        <v>0</v>
      </c>
      <c r="V1651">
        <f>ATAN((M1651/2)/ABS((G1651-$C$7)))</f>
        <v>-5.5498505245712003E-2</v>
      </c>
      <c r="W1651">
        <f>SQRT(((O1651/2))^2+(ABS(G1651-$C$7))^2)</f>
        <v>0.14361406616346178</v>
      </c>
      <c r="X1651">
        <f>0</f>
        <v>0</v>
      </c>
      <c r="Y1651">
        <f>G1651-$C$7</f>
        <v>0.13500000000001178</v>
      </c>
      <c r="Z1651">
        <f t="shared" si="303"/>
        <v>3.8037564590811065E-8</v>
      </c>
      <c r="AA1651">
        <f>W1651/$C$5</f>
        <v>7.1807033081730891</v>
      </c>
      <c r="AB1651">
        <f>Y1651/$C$5</f>
        <v>6.7500000000005889</v>
      </c>
      <c r="AC1651">
        <f>$C$4/$C$5</f>
        <v>0</v>
      </c>
      <c r="AD1651">
        <f>IFERROR(ABS(((J1651*$C$5)/(4*Z1651))*((((1/(AA1651^3))-AA1651)*SIN(V1651))-(((4/(AA1651^5))-(5/(AA1651^3))+AA1651)*SIN(3*V1651))-(2*AC1651*((3/(AA1651^4))-(4/(AA1651^2))+1)*COS(2*V1651))+(2*AC1651*((1/(AA1651^2))-1)))),0)</f>
        <v>303544.06436740421</v>
      </c>
      <c r="AE1651">
        <f>IFERROR(ABS(((J1651*$C$5)/(4*Z1651))*((2*AC1651*((-(3/(AB1651^4)))+(2/(AB1651^2))+1)*SIN(2*X1651))-((1/(AB1651^3))*COS(X1651))+(((4/(AB1651^5))-((3/(AB1651^3))-AB1651))*COS(3*X1651)))),0)</f>
        <v>1289446.2067513908</v>
      </c>
      <c r="AF1651">
        <f>MAX($C$8,AD1651)</f>
        <v>400000</v>
      </c>
      <c r="AG1651" s="11">
        <f>MAX(AE1651,$C$3,U1651)</f>
        <v>1289446.2067513908</v>
      </c>
      <c r="AH1651" s="11">
        <f t="shared" si="304"/>
        <v>2.0899760764181308E-2</v>
      </c>
      <c r="AI1651" s="11">
        <f>(3*K1651)/($C$2*$C$3*2)</f>
        <v>-1.4999999999999999E-2</v>
      </c>
      <c r="AJ1651">
        <f t="shared" si="297"/>
        <v>0.48499999999999999</v>
      </c>
      <c r="AK1651">
        <f t="shared" si="298"/>
        <v>2.0899760764181308E-2</v>
      </c>
      <c r="AL1651">
        <f>0</f>
        <v>0</v>
      </c>
      <c r="AN1651">
        <f t="shared" si="299"/>
        <v>3.0001337470187941E-7</v>
      </c>
    </row>
    <row r="1652" spans="7:40" x14ac:dyDescent="0.25">
      <c r="G1652">
        <f>G1651+($C$6/1700)</f>
        <v>0.48529411764707059</v>
      </c>
      <c r="H1652" s="7">
        <f t="shared" si="300"/>
        <v>0.48529</v>
      </c>
      <c r="I1652" s="7">
        <f t="shared" si="305"/>
        <v>1652</v>
      </c>
      <c r="J1652" s="7">
        <f t="shared" si="306"/>
        <v>1.4270000000000405</v>
      </c>
      <c r="K1652" s="7">
        <v>-100</v>
      </c>
      <c r="L1652">
        <f>SQRT(ABS((6*J1652)/($C$2*$C$8)))</f>
        <v>2.0690577565645966E-2</v>
      </c>
      <c r="M1652">
        <f>(3*K1652)/($C$2*$C$3*2)</f>
        <v>-1.4999999999999999E-2</v>
      </c>
      <c r="N1652">
        <f t="shared" si="301"/>
        <v>2.0690577565645966E-2</v>
      </c>
      <c r="O1652">
        <f t="shared" si="302"/>
        <v>9.7979589711327184E-2</v>
      </c>
      <c r="P1652">
        <f t="shared" si="296"/>
        <v>-144993.53584895149</v>
      </c>
      <c r="Q1652">
        <f>0</f>
        <v>0</v>
      </c>
      <c r="R1652" s="12">
        <f>0</f>
        <v>0</v>
      </c>
      <c r="S1652">
        <f>0</f>
        <v>0</v>
      </c>
      <c r="T1652">
        <f>0</f>
        <v>0</v>
      </c>
      <c r="U1652">
        <f>IFERROR($C$3*S1652,0)</f>
        <v>0</v>
      </c>
      <c r="V1652">
        <f>ATAN((M1652/2)/ABS((G1652-$C$7)))</f>
        <v>-5.5378103103135685E-2</v>
      </c>
      <c r="W1652">
        <f>SQRT(((O1652/2))^2+(ABS(G1652-$C$7))^2)</f>
        <v>0.14389057741874339</v>
      </c>
      <c r="X1652">
        <f>0</f>
        <v>0</v>
      </c>
      <c r="Y1652">
        <f>G1652-$C$7</f>
        <v>0.13529411764707061</v>
      </c>
      <c r="Z1652">
        <f t="shared" si="303"/>
        <v>3.6906817732722038E-8</v>
      </c>
      <c r="AA1652">
        <f>W1652/$C$5</f>
        <v>7.1945288709371695</v>
      </c>
      <c r="AB1652">
        <f>Y1652/$C$5</f>
        <v>6.76470588235353</v>
      </c>
      <c r="AC1652">
        <f>$C$4/$C$5</f>
        <v>0</v>
      </c>
      <c r="AD1652">
        <f>IFERROR(ABS(((J1652*$C$5)/(4*Z1652))*((((1/(AA1652^3))-AA1652)*SIN(V1652))-(((4/(AA1652^5))-(5/(AA1652^3))+AA1652)*SIN(3*V1652))-(2*AC1652*((3/(AA1652^4))-(4/(AA1652^2))+1)*COS(2*V1652))+(2*AC1652*((1/(AA1652^2))-1)))),0)</f>
        <v>306545.0320881065</v>
      </c>
      <c r="AE1652">
        <f>IFERROR(ABS(((J1652*$C$5)/(4*Z1652))*((2*AC1652*((-(3/(AB1652^4)))+(2/(AB1652^2))+1)*SIN(2*X1652))-((1/(AB1652^3))*COS(X1652))+(((4/(AB1652^5))-((3/(AB1652^3))-AB1652))*COS(3*X1652)))),0)</f>
        <v>1305341.3748124375</v>
      </c>
      <c r="AF1652">
        <f>MAX($C$8,AD1652)</f>
        <v>400000</v>
      </c>
      <c r="AG1652" s="11">
        <f>MAX(AE1652,$C$3,U1652)</f>
        <v>1305341.3748124375</v>
      </c>
      <c r="AH1652" s="11">
        <f t="shared" si="304"/>
        <v>2.0690577565645966E-2</v>
      </c>
      <c r="AI1652" s="11">
        <f>(3*K1652)/($C$2*$C$3*2)</f>
        <v>-1.4999999999999999E-2</v>
      </c>
      <c r="AJ1652">
        <f t="shared" si="297"/>
        <v>0.48529</v>
      </c>
      <c r="AK1652">
        <f t="shared" si="298"/>
        <v>2.0690577565645966E-2</v>
      </c>
      <c r="AL1652">
        <f>0</f>
        <v>0</v>
      </c>
      <c r="AN1652">
        <f t="shared" si="299"/>
        <v>3.0707898006867338E-7</v>
      </c>
    </row>
    <row r="1653" spans="7:40" x14ac:dyDescent="0.25">
      <c r="G1653">
        <f>G1652+($C$6/1700)</f>
        <v>0.48558823529412942</v>
      </c>
      <c r="H1653" s="7">
        <f t="shared" si="300"/>
        <v>0.48559000000000002</v>
      </c>
      <c r="I1653" s="7">
        <f t="shared" si="305"/>
        <v>1653</v>
      </c>
      <c r="J1653" s="7">
        <f t="shared" si="306"/>
        <v>1.3970000000000382</v>
      </c>
      <c r="K1653" s="7">
        <v>-100</v>
      </c>
      <c r="L1653">
        <f>SQRT(ABS((6*J1653)/($C$2*$C$8)))</f>
        <v>2.0471932004576691E-2</v>
      </c>
      <c r="M1653">
        <f>(3*K1653)/($C$2*$C$3*2)</f>
        <v>-1.4999999999999999E-2</v>
      </c>
      <c r="N1653">
        <f t="shared" si="301"/>
        <v>2.0471932004576691E-2</v>
      </c>
      <c r="O1653">
        <f t="shared" si="302"/>
        <v>9.7979589711327184E-2</v>
      </c>
      <c r="P1653">
        <f t="shared" si="296"/>
        <v>-146542.10454242042</v>
      </c>
      <c r="Q1653">
        <f>0</f>
        <v>0</v>
      </c>
      <c r="R1653" s="12">
        <f>0</f>
        <v>0</v>
      </c>
      <c r="S1653">
        <f>0</f>
        <v>0</v>
      </c>
      <c r="T1653">
        <f>0</f>
        <v>0</v>
      </c>
      <c r="U1653">
        <f>IFERROR($C$3*S1653,0)</f>
        <v>0</v>
      </c>
      <c r="V1653">
        <f>ATAN((M1653/2)/ABS((G1653-$C$7)))</f>
        <v>-5.5258221715765596E-2</v>
      </c>
      <c r="W1653">
        <f>SQRT(((O1653/2))^2+(ABS(G1653-$C$7))^2)</f>
        <v>0.14416715836200772</v>
      </c>
      <c r="X1653">
        <f>0</f>
        <v>0</v>
      </c>
      <c r="Y1653">
        <f>G1653-$C$7</f>
        <v>0.13558823529412944</v>
      </c>
      <c r="Z1653">
        <f t="shared" si="303"/>
        <v>3.574911126299302E-8</v>
      </c>
      <c r="AA1653">
        <f>W1653/$C$5</f>
        <v>7.2083579181003854</v>
      </c>
      <c r="AB1653">
        <f>Y1653/$C$5</f>
        <v>6.779411764706472</v>
      </c>
      <c r="AC1653">
        <f>$C$4/$C$5</f>
        <v>0</v>
      </c>
      <c r="AD1653">
        <f>IFERROR(ABS(((J1653*$C$5)/(4*Z1653))*((((1/(AA1653^3))-AA1653)*SIN(V1653))-(((4/(AA1653^5))-(5/(AA1653^3))+AA1653)*SIN(3*V1653))-(2*AC1653*((3/(AA1653^4))-(4/(AA1653^2))+1)*COS(2*V1653))+(2*AC1653*((1/(AA1653^2))-1)))),0)</f>
        <v>309750.8159526469</v>
      </c>
      <c r="AE1653">
        <f>IFERROR(ABS(((J1653*$C$5)/(4*Z1653))*((2*AC1653*((-(3/(AB1653^4)))+(2/(AB1653^2))+1)*SIN(2*X1653))-((1/(AB1653^3))*COS(X1653))+(((4/(AB1653^5))-((3/(AB1653^3))-AB1653))*COS(3*X1653)))),0)</f>
        <v>1322171.9334510225</v>
      </c>
      <c r="AF1653">
        <f>MAX($C$8,AD1653)</f>
        <v>400000</v>
      </c>
      <c r="AG1653" s="11">
        <f>MAX(AE1653,$C$3,U1653)</f>
        <v>1322171.9334510225</v>
      </c>
      <c r="AH1653" s="11">
        <f t="shared" si="304"/>
        <v>2.0471932004576691E-2</v>
      </c>
      <c r="AI1653" s="11">
        <f>(3*K1653)/($C$2*$C$3*2)</f>
        <v>-1.4999999999999999E-2</v>
      </c>
      <c r="AJ1653">
        <f t="shared" si="297"/>
        <v>0.48559000000000002</v>
      </c>
      <c r="AK1653">
        <f t="shared" si="298"/>
        <v>2.0471932004576691E-2</v>
      </c>
      <c r="AL1653">
        <f>0</f>
        <v>0</v>
      </c>
      <c r="AN1653">
        <f t="shared" si="299"/>
        <v>2.9374580848069483E-7</v>
      </c>
    </row>
    <row r="1654" spans="7:40" x14ac:dyDescent="0.25">
      <c r="G1654">
        <f>G1653+($C$6/1700)</f>
        <v>0.48588235294118826</v>
      </c>
      <c r="H1654" s="7">
        <f t="shared" si="300"/>
        <v>0.48587999999999998</v>
      </c>
      <c r="I1654" s="7">
        <f t="shared" si="305"/>
        <v>1654</v>
      </c>
      <c r="J1654" s="7">
        <f t="shared" si="306"/>
        <v>1.3680000000000425</v>
      </c>
      <c r="K1654" s="7">
        <v>-100</v>
      </c>
      <c r="L1654">
        <f>SQRT(ABS((6*J1654)/($C$2*$C$8)))</f>
        <v>2.0258331619361272E-2</v>
      </c>
      <c r="M1654">
        <f>(3*K1654)/($C$2*$C$3*2)</f>
        <v>-1.4999999999999999E-2</v>
      </c>
      <c r="N1654">
        <f t="shared" si="301"/>
        <v>2.0258331619361272E-2</v>
      </c>
      <c r="O1654">
        <f t="shared" si="302"/>
        <v>9.7979589711327184E-2</v>
      </c>
      <c r="P1654">
        <f t="shared" si="296"/>
        <v>-148087.21943977079</v>
      </c>
      <c r="Q1654">
        <f>0</f>
        <v>0</v>
      </c>
      <c r="R1654" s="12">
        <f>0</f>
        <v>0</v>
      </c>
      <c r="S1654">
        <f>0</f>
        <v>0</v>
      </c>
      <c r="T1654">
        <f>0</f>
        <v>0</v>
      </c>
      <c r="U1654">
        <f>IFERROR($C$3*S1654,0)</f>
        <v>0</v>
      </c>
      <c r="V1654">
        <f>ATAN((M1654/2)/ABS((G1654-$C$7)))</f>
        <v>-5.5138857715812915E-2</v>
      </c>
      <c r="W1654">
        <f>SQRT(((O1654/2))^2+(ABS(G1654-$C$7))^2)</f>
        <v>0.1444438085929392</v>
      </c>
      <c r="X1654">
        <f>0</f>
        <v>0</v>
      </c>
      <c r="Y1654">
        <f>G1654-$C$7</f>
        <v>0.13588235294118828</v>
      </c>
      <c r="Z1654">
        <f t="shared" si="303"/>
        <v>3.4641747069108845E-8</v>
      </c>
      <c r="AA1654">
        <f>W1654/$C$5</f>
        <v>7.2221904296469601</v>
      </c>
      <c r="AB1654">
        <f>Y1654/$C$5</f>
        <v>6.794117647059414</v>
      </c>
      <c r="AC1654">
        <f>$C$4/$C$5</f>
        <v>0</v>
      </c>
      <c r="AD1654">
        <f>IFERROR(ABS(((J1654*$C$5)/(4*Z1654))*((((1/(AA1654^3))-AA1654)*SIN(V1654))-(((4/(AA1654^5))-(5/(AA1654^3))+AA1654)*SIN(3*V1654))-(2*AC1654*((3/(AA1654^4))-(4/(AA1654^2))+1)*COS(2*V1654))+(2*AC1654*((1/(AA1654^2))-1)))),0)</f>
        <v>312948.2731126541</v>
      </c>
      <c r="AE1654">
        <f>IFERROR(ABS(((J1654*$C$5)/(4*Z1654))*((2*AC1654*((-(3/(AB1654^4)))+(2/(AB1654^2))+1)*SIN(2*X1654))-((1/(AB1654^3))*COS(X1654))+(((4/(AB1654^5))-((3/(AB1654^3))-AB1654))*COS(3*X1654)))),0)</f>
        <v>1339032.1889584502</v>
      </c>
      <c r="AF1654">
        <f>MAX($C$8,AD1654)</f>
        <v>400000</v>
      </c>
      <c r="AG1654" s="11">
        <f>MAX(AE1654,$C$3,U1654)</f>
        <v>1339032.1889584502</v>
      </c>
      <c r="AH1654" s="11">
        <f t="shared" si="304"/>
        <v>2.0258331619361272E-2</v>
      </c>
      <c r="AI1654" s="11">
        <f>(3*K1654)/($C$2*$C$3*2)</f>
        <v>-1.4999999999999999E-2</v>
      </c>
      <c r="AJ1654">
        <f t="shared" si="297"/>
        <v>0.48587999999999998</v>
      </c>
      <c r="AK1654">
        <f t="shared" si="298"/>
        <v>2.0258331619361272E-2</v>
      </c>
      <c r="AL1654">
        <f>0</f>
        <v>0</v>
      </c>
      <c r="AN1654">
        <f t="shared" si="299"/>
        <v>3.0052454142717905E-7</v>
      </c>
    </row>
    <row r="1655" spans="7:40" x14ac:dyDescent="0.25">
      <c r="G1655">
        <f>G1654+($C$6/1700)</f>
        <v>0.48617647058824709</v>
      </c>
      <c r="H1655" s="7">
        <f t="shared" si="300"/>
        <v>0.48618</v>
      </c>
      <c r="I1655" s="7">
        <f t="shared" si="305"/>
        <v>1655</v>
      </c>
      <c r="J1655" s="7">
        <f t="shared" si="306"/>
        <v>1.3380000000000403</v>
      </c>
      <c r="K1655" s="7">
        <v>-100</v>
      </c>
      <c r="L1655">
        <f>SQRT(ABS((6*J1655)/($C$2*$C$8)))</f>
        <v>2.0034969428477101E-2</v>
      </c>
      <c r="M1655">
        <f>(3*K1655)/($C$2*$C$3*2)</f>
        <v>-1.4999999999999999E-2</v>
      </c>
      <c r="N1655">
        <f t="shared" si="301"/>
        <v>2.0034969428477101E-2</v>
      </c>
      <c r="O1655">
        <f t="shared" si="302"/>
        <v>9.7979589711327184E-2</v>
      </c>
      <c r="P1655">
        <f t="shared" si="296"/>
        <v>-149738.18705886771</v>
      </c>
      <c r="Q1655">
        <f>0</f>
        <v>0</v>
      </c>
      <c r="R1655" s="12">
        <f>0</f>
        <v>0</v>
      </c>
      <c r="S1655">
        <f>0</f>
        <v>0</v>
      </c>
      <c r="T1655">
        <f>0</f>
        <v>0</v>
      </c>
      <c r="U1655">
        <f>IFERROR($C$3*S1655,0)</f>
        <v>0</v>
      </c>
      <c r="V1655">
        <f>ATAN((M1655/2)/ABS((G1655-$C$7)))</f>
        <v>-5.5020007764436843E-2</v>
      </c>
      <c r="W1655">
        <f>SQRT(((O1655/2))^2+(ABS(G1655-$C$7))^2)</f>
        <v>0.14472052771418342</v>
      </c>
      <c r="X1655">
        <f>0</f>
        <v>0</v>
      </c>
      <c r="Y1655">
        <f>G1655-$C$7</f>
        <v>0.13617647058824711</v>
      </c>
      <c r="Z1655">
        <f t="shared" si="303"/>
        <v>3.3508486369128959E-8</v>
      </c>
      <c r="AA1655">
        <f>W1655/$C$5</f>
        <v>7.2360263857091711</v>
      </c>
      <c r="AB1655">
        <f>Y1655/$C$5</f>
        <v>6.8088235294123551</v>
      </c>
      <c r="AC1655">
        <f>$C$4/$C$5</f>
        <v>0</v>
      </c>
      <c r="AD1655">
        <f>IFERROR(ABS(((J1655*$C$5)/(4*Z1655))*((((1/(AA1655^3))-AA1655)*SIN(V1655))-(((4/(AA1655^5))-(5/(AA1655^3))+AA1655)*SIN(3*V1655))-(2*AC1655*((3/(AA1655^4))-(4/(AA1655^2))+1)*COS(2*V1655))+(2*AC1655*((1/(AA1655^2))-1)))),0)</f>
        <v>316368.36193632858</v>
      </c>
      <c r="AE1655">
        <f>IFERROR(ABS(((J1655*$C$5)/(4*Z1655))*((2*AC1655*((-(3/(AB1655^4)))+(2/(AB1655^2))+1)*SIN(2*X1655))-((1/(AB1655^3))*COS(X1655))+(((4/(AB1655^5))-((3/(AB1655^3))-AB1655))*COS(3*X1655)))),0)</f>
        <v>1356912.4589870737</v>
      </c>
      <c r="AF1655">
        <f>MAX($C$8,AD1655)</f>
        <v>400000</v>
      </c>
      <c r="AG1655" s="11">
        <f>MAX(AE1655,$C$3,U1655)</f>
        <v>1356912.4589870737</v>
      </c>
      <c r="AH1655" s="11">
        <f t="shared" si="304"/>
        <v>2.0034969428477101E-2</v>
      </c>
      <c r="AI1655" s="11">
        <f>(3*K1655)/($C$2*$C$3*2)</f>
        <v>-1.4999999999999999E-2</v>
      </c>
      <c r="AJ1655">
        <f t="shared" si="297"/>
        <v>0.48618</v>
      </c>
      <c r="AK1655">
        <f t="shared" si="298"/>
        <v>2.0034969428477101E-2</v>
      </c>
      <c r="AL1655">
        <f>0</f>
        <v>0</v>
      </c>
      <c r="AN1655">
        <f t="shared" si="299"/>
        <v>2.873415650406491E-7</v>
      </c>
    </row>
    <row r="1656" spans="7:40" x14ac:dyDescent="0.25">
      <c r="G1656">
        <f>G1655+($C$6/1700)</f>
        <v>0.48647058823530592</v>
      </c>
      <c r="H1656" s="7">
        <f t="shared" si="300"/>
        <v>0.48647000000000001</v>
      </c>
      <c r="I1656" s="7">
        <f t="shared" si="305"/>
        <v>1656</v>
      </c>
      <c r="J1656" s="7">
        <f t="shared" si="306"/>
        <v>1.309000000000039</v>
      </c>
      <c r="K1656" s="7">
        <v>-100</v>
      </c>
      <c r="L1656">
        <f>SQRT(ABS((6*J1656)/($C$2*$C$8)))</f>
        <v>1.9816659657974946E-2</v>
      </c>
      <c r="M1656">
        <f>(3*K1656)/($C$2*$C$3*2)</f>
        <v>-1.4999999999999999E-2</v>
      </c>
      <c r="N1656">
        <f t="shared" si="301"/>
        <v>1.9816659657974946E-2</v>
      </c>
      <c r="O1656">
        <f t="shared" si="302"/>
        <v>9.7979589711327184E-2</v>
      </c>
      <c r="P1656">
        <f t="shared" si="296"/>
        <v>-151387.77431607604</v>
      </c>
      <c r="Q1656">
        <f>0</f>
        <v>0</v>
      </c>
      <c r="R1656" s="12">
        <f>0</f>
        <v>0</v>
      </c>
      <c r="S1656">
        <f>0</f>
        <v>0</v>
      </c>
      <c r="T1656">
        <f>0</f>
        <v>0</v>
      </c>
      <c r="U1656">
        <f>IFERROR($C$3*S1656,0)</f>
        <v>0</v>
      </c>
      <c r="V1656">
        <f>ATAN((M1656/2)/ABS((G1656-$C$7)))</f>
        <v>-5.4901668551434565E-2</v>
      </c>
      <c r="W1656">
        <f>SQRT(((O1656/2))^2+(ABS(G1656-$C$7))^2)</f>
        <v>0.14499731533132063</v>
      </c>
      <c r="X1656">
        <f>0</f>
        <v>0</v>
      </c>
      <c r="Y1656">
        <f>G1656-$C$7</f>
        <v>0.13647058823530595</v>
      </c>
      <c r="Z1656">
        <f t="shared" si="303"/>
        <v>3.2425009365362474E-8</v>
      </c>
      <c r="AA1656">
        <f>W1656/$C$5</f>
        <v>7.2498657665660309</v>
      </c>
      <c r="AB1656">
        <f>Y1656/$C$5</f>
        <v>6.8235294117652971</v>
      </c>
      <c r="AC1656">
        <f>$C$4/$C$5</f>
        <v>0</v>
      </c>
      <c r="AD1656">
        <f>IFERROR(ABS(((J1656*$C$5)/(4*Z1656))*((((1/(AA1656^3))-AA1656)*SIN(V1656))-(((4/(AA1656^5))-(5/(AA1656^3))+AA1656)*SIN(3*V1656))-(2*AC1656*((3/(AA1656^4))-(4/(AA1656^2))+1)*COS(2*V1656))+(2*AC1656*((1/(AA1656^2))-1)))),0)</f>
        <v>319784.43269455765</v>
      </c>
      <c r="AE1656">
        <f>IFERROR(ABS(((J1656*$C$5)/(4*Z1656))*((2*AC1656*((-(3/(AB1656^4)))+(2/(AB1656^2))+1)*SIN(2*X1656))-((1/(AB1656^3))*COS(X1656))+(((4/(AB1656^5))-((3/(AB1656^3))-AB1656))*COS(3*X1656)))),0)</f>
        <v>1374845.1514396127</v>
      </c>
      <c r="AF1656">
        <f>MAX($C$8,AD1656)</f>
        <v>400000</v>
      </c>
      <c r="AG1656" s="11">
        <f>MAX(AE1656,$C$3,U1656)</f>
        <v>1374845.1514396127</v>
      </c>
      <c r="AH1656" s="11">
        <f t="shared" si="304"/>
        <v>1.9816659657974946E-2</v>
      </c>
      <c r="AI1656" s="11">
        <f>(3*K1656)/($C$2*$C$3*2)</f>
        <v>-1.4999999999999999E-2</v>
      </c>
      <c r="AJ1656">
        <f t="shared" si="297"/>
        <v>0.48647000000000001</v>
      </c>
      <c r="AK1656">
        <f t="shared" si="298"/>
        <v>1.9816659657974946E-2</v>
      </c>
      <c r="AL1656">
        <f>0</f>
        <v>0</v>
      </c>
      <c r="AN1656">
        <f t="shared" si="299"/>
        <v>2.8414081016286509E-7</v>
      </c>
    </row>
    <row r="1657" spans="7:40" x14ac:dyDescent="0.25">
      <c r="G1657">
        <f>G1656+($C$6/1700)</f>
        <v>0.48676470588236476</v>
      </c>
      <c r="H1657" s="7">
        <f t="shared" si="300"/>
        <v>0.48676000000000003</v>
      </c>
      <c r="I1657" s="7">
        <f t="shared" si="305"/>
        <v>1657</v>
      </c>
      <c r="J1657" s="7">
        <f t="shared" si="306"/>
        <v>1.2800000000000378</v>
      </c>
      <c r="K1657" s="7">
        <v>-100</v>
      </c>
      <c r="L1657">
        <f>SQRT(ABS((6*J1657)/($C$2*$C$8)))</f>
        <v>1.9595917942265714E-2</v>
      </c>
      <c r="M1657">
        <f>(3*K1657)/($C$2*$C$3*2)</f>
        <v>-1.4999999999999999E-2</v>
      </c>
      <c r="N1657">
        <f t="shared" si="301"/>
        <v>1.9595917942265714E-2</v>
      </c>
      <c r="O1657">
        <f t="shared" si="302"/>
        <v>9.7979589711327184E-2</v>
      </c>
      <c r="P1657">
        <f t="shared" si="296"/>
        <v>-153093.10892394639</v>
      </c>
      <c r="Q1657">
        <f>0</f>
        <v>0</v>
      </c>
      <c r="R1657" s="12">
        <f>0</f>
        <v>0</v>
      </c>
      <c r="S1657">
        <f>0</f>
        <v>0</v>
      </c>
      <c r="T1657">
        <f>0</f>
        <v>0</v>
      </c>
      <c r="U1657">
        <f>IFERROR($C$3*S1657,0)</f>
        <v>0</v>
      </c>
      <c r="V1657">
        <f>ATAN((M1657/2)/ABS((G1657-$C$7)))</f>
        <v>-5.4783836794935134E-2</v>
      </c>
      <c r="W1657">
        <f>SQRT(((O1657/2))^2+(ABS(G1657-$C$7))^2)</f>
        <v>0.14527417105283977</v>
      </c>
      <c r="X1657">
        <f>0</f>
        <v>0</v>
      </c>
      <c r="Y1657">
        <f>G1657-$C$7</f>
        <v>0.13676470588236478</v>
      </c>
      <c r="Z1657">
        <f t="shared" si="303"/>
        <v>3.1353468707626068E-8</v>
      </c>
      <c r="AA1657">
        <f>W1657/$C$5</f>
        <v>7.2637085526419884</v>
      </c>
      <c r="AB1657">
        <f>Y1657/$C$5</f>
        <v>6.8382352941182392</v>
      </c>
      <c r="AC1657">
        <f>$C$4/$C$5</f>
        <v>0</v>
      </c>
      <c r="AD1657">
        <f>IFERROR(ABS(((J1657*$C$5)/(4*Z1657))*((((1/(AA1657^3))-AA1657)*SIN(V1657))-(((4/(AA1657^5))-(5/(AA1657^3))+AA1657)*SIN(3*V1657))-(2*AC1657*((3/(AA1657^4))-(4/(AA1657^2))+1)*COS(2*V1657))+(2*AC1657*((1/(AA1657^2))-1)))),0)</f>
        <v>323317.14552794874</v>
      </c>
      <c r="AE1657">
        <f>IFERROR(ABS(((J1657*$C$5)/(4*Z1657))*((2*AC1657*((-(3/(AB1657^4)))+(2/(AB1657^2))+1)*SIN(2*X1657))-((1/(AB1657^3))*COS(X1657))+(((4/(AB1657^5))-((3/(AB1657^3))-AB1657))*COS(3*X1657)))),0)</f>
        <v>1393350.1195618904</v>
      </c>
      <c r="AF1657">
        <f>MAX($C$8,AD1657)</f>
        <v>400000</v>
      </c>
      <c r="AG1657" s="11">
        <f>MAX(AE1657,$C$3,U1657)</f>
        <v>1393350.1195618904</v>
      </c>
      <c r="AH1657" s="11">
        <f t="shared" si="304"/>
        <v>1.9595917942265714E-2</v>
      </c>
      <c r="AI1657" s="11">
        <f>(3*K1657)/($C$2*$C$3*2)</f>
        <v>-1.4999999999999999E-2</v>
      </c>
      <c r="AJ1657">
        <f t="shared" si="297"/>
        <v>0.48676000000000003</v>
      </c>
      <c r="AK1657">
        <f t="shared" si="298"/>
        <v>1.9595917942265714E-2</v>
      </c>
      <c r="AL1657">
        <f>0</f>
        <v>0</v>
      </c>
      <c r="AN1657">
        <f t="shared" si="299"/>
        <v>2.9047375096552908E-7</v>
      </c>
    </row>
    <row r="1658" spans="7:40" x14ac:dyDescent="0.25">
      <c r="G1658">
        <f>G1657+($C$6/1700)</f>
        <v>0.48705882352942359</v>
      </c>
      <c r="H1658" s="7">
        <f t="shared" si="300"/>
        <v>0.48705999999999999</v>
      </c>
      <c r="I1658" s="7">
        <f t="shared" si="305"/>
        <v>1658</v>
      </c>
      <c r="J1658" s="7">
        <f t="shared" si="306"/>
        <v>1.2500000000000411</v>
      </c>
      <c r="K1658" s="7">
        <v>-100</v>
      </c>
      <c r="L1658">
        <f>SQRT(ABS((6*J1658)/($C$2*$C$8)))</f>
        <v>1.9364916731037404E-2</v>
      </c>
      <c r="M1658">
        <f>(3*K1658)/($C$2*$C$3*2)</f>
        <v>-1.4999999999999999E-2</v>
      </c>
      <c r="N1658">
        <f t="shared" si="301"/>
        <v>1.9364916731037404E-2</v>
      </c>
      <c r="O1658">
        <f t="shared" si="302"/>
        <v>9.7979589711327184E-2</v>
      </c>
      <c r="P1658">
        <f t="shared" si="296"/>
        <v>-154919.3338482941</v>
      </c>
      <c r="Q1658">
        <f>0</f>
        <v>0</v>
      </c>
      <c r="R1658" s="12">
        <f>0</f>
        <v>0</v>
      </c>
      <c r="S1658">
        <f>0</f>
        <v>0</v>
      </c>
      <c r="T1658">
        <f>0</f>
        <v>0</v>
      </c>
      <c r="U1658">
        <f>IFERROR($C$3*S1658,0)</f>
        <v>0</v>
      </c>
      <c r="V1658">
        <f>ATAN((M1658/2)/ABS((G1658-$C$7)))</f>
        <v>-5.466650924109738E-2</v>
      </c>
      <c r="W1658">
        <f>SQRT(((O1658/2))^2+(ABS(G1658-$C$7))^2)</f>
        <v>0.14555109449011261</v>
      </c>
      <c r="X1658">
        <f>0</f>
        <v>0</v>
      </c>
      <c r="Y1658">
        <f>G1658-$C$7</f>
        <v>0.13705882352942361</v>
      </c>
      <c r="Z1658">
        <f t="shared" si="303"/>
        <v>3.0257682392246939E-8</v>
      </c>
      <c r="AA1658">
        <f>W1658/$C$5</f>
        <v>7.27755472450563</v>
      </c>
      <c r="AB1658">
        <f>Y1658/$C$5</f>
        <v>6.8529411764711803</v>
      </c>
      <c r="AC1658">
        <f>$C$4/$C$5</f>
        <v>0</v>
      </c>
      <c r="AD1658">
        <f>IFERROR(ABS(((J1658*$C$5)/(4*Z1658))*((((1/(AA1658^3))-AA1658)*SIN(V1658))-(((4/(AA1658^5))-(5/(AA1658^3))+AA1658)*SIN(3*V1658))-(2*AC1658*((3/(AA1658^4))-(4/(AA1658^2))+1)*COS(2*V1658))+(2*AC1658*((1/(AA1658^2))-1)))),0)</f>
        <v>327103.98102508631</v>
      </c>
      <c r="AE1658">
        <f>IFERROR(ABS(((J1658*$C$5)/(4*Z1658))*((2*AC1658*((-(3/(AB1658^4)))+(2/(AB1658^2))+1)*SIN(2*X1658))-((1/(AB1658^3))*COS(X1658))+(((4/(AB1658^5))-((3/(AB1658^3))-AB1658))*COS(3*X1658)))),0)</f>
        <v>1413024.8282825558</v>
      </c>
      <c r="AF1658">
        <f>MAX($C$8,AD1658)</f>
        <v>400000</v>
      </c>
      <c r="AG1658" s="11">
        <f>MAX(AE1658,$C$3,U1658)</f>
        <v>1413024.8282825558</v>
      </c>
      <c r="AH1658" s="11">
        <f t="shared" si="304"/>
        <v>1.9364916731037404E-2</v>
      </c>
      <c r="AI1658" s="11">
        <f>(3*K1658)/($C$2*$C$3*2)</f>
        <v>-1.4999999999999999E-2</v>
      </c>
      <c r="AJ1658">
        <f t="shared" si="297"/>
        <v>0.48705999999999999</v>
      </c>
      <c r="AK1658">
        <f t="shared" si="298"/>
        <v>1.9364916731037404E-2</v>
      </c>
      <c r="AL1658">
        <f>0</f>
        <v>0</v>
      </c>
      <c r="AN1658">
        <f t="shared" si="299"/>
        <v>2.7751499959463293E-7</v>
      </c>
    </row>
    <row r="1659" spans="7:40" x14ac:dyDescent="0.25">
      <c r="G1659">
        <f>G1658+($C$6/1700)</f>
        <v>0.48735294117648242</v>
      </c>
      <c r="H1659" s="7">
        <f t="shared" si="300"/>
        <v>0.48735000000000001</v>
      </c>
      <c r="I1659" s="7">
        <f t="shared" si="305"/>
        <v>1659</v>
      </c>
      <c r="J1659" s="7">
        <f t="shared" si="306"/>
        <v>1.2210000000000398</v>
      </c>
      <c r="K1659" s="7">
        <v>-100</v>
      </c>
      <c r="L1659">
        <f>SQRT(ABS((6*J1659)/($C$2*$C$8)))</f>
        <v>1.9138965489284208E-2</v>
      </c>
      <c r="M1659">
        <f>(3*K1659)/($C$2*$C$3*2)</f>
        <v>-1.4999999999999999E-2</v>
      </c>
      <c r="N1659">
        <f t="shared" si="301"/>
        <v>1.9138965489284208E-2</v>
      </c>
      <c r="O1659">
        <f t="shared" si="302"/>
        <v>9.7979589711327184E-2</v>
      </c>
      <c r="P1659">
        <f t="shared" si="296"/>
        <v>-156748.28410551665</v>
      </c>
      <c r="Q1659">
        <f>0</f>
        <v>0</v>
      </c>
      <c r="R1659" s="12">
        <f>0</f>
        <v>0</v>
      </c>
      <c r="S1659">
        <f>0</f>
        <v>0</v>
      </c>
      <c r="T1659">
        <f>0</f>
        <v>0</v>
      </c>
      <c r="U1659">
        <f>IFERROR($C$3*S1659,0)</f>
        <v>0</v>
      </c>
      <c r="V1659">
        <f>ATAN((M1659/2)/ABS((G1659-$C$7)))</f>
        <v>-5.4549682663811515E-2</v>
      </c>
      <c r="W1659">
        <f>SQRT(((O1659/2))^2+(ABS(G1659-$C$7))^2)</f>
        <v>0.14582808525736821</v>
      </c>
      <c r="X1659">
        <f>0</f>
        <v>0</v>
      </c>
      <c r="Y1659">
        <f>G1659-$C$7</f>
        <v>0.13735294117648245</v>
      </c>
      <c r="Z1659">
        <f t="shared" si="303"/>
        <v>2.9210846078020969E-8</v>
      </c>
      <c r="AA1659">
        <f>W1659/$C$5</f>
        <v>7.2914042628684106</v>
      </c>
      <c r="AB1659">
        <f>Y1659/$C$5</f>
        <v>6.8676470588241223</v>
      </c>
      <c r="AC1659">
        <f>$C$4/$C$5</f>
        <v>0</v>
      </c>
      <c r="AD1659">
        <f>IFERROR(ABS(((J1659*$C$5)/(4*Z1659))*((((1/(AA1659^3))-AA1659)*SIN(V1659))-(((4/(AA1659^5))-(5/(AA1659^3))+AA1659)*SIN(3*V1659))-(2*AC1659*((3/(AA1659^4))-(4/(AA1659^2))+1)*COS(2*V1659))+(2*AC1659*((1/(AA1659^2))-1)))),0)</f>
        <v>330895.34083462373</v>
      </c>
      <c r="AE1659">
        <f>IFERROR(ABS(((J1659*$C$5)/(4*Z1659))*((2*AC1659*((-(3/(AB1659^4)))+(2/(AB1659^2))+1)*SIN(2*X1659))-((1/(AB1659^3))*COS(X1659))+(((4/(AB1659^5))-((3/(AB1659^3))-AB1659))*COS(3*X1659)))),0)</f>
        <v>1432796.3067648169</v>
      </c>
      <c r="AF1659">
        <f>MAX($C$8,AD1659)</f>
        <v>400000</v>
      </c>
      <c r="AG1659" s="11">
        <f>MAX(AE1659,$C$3,U1659)</f>
        <v>1432796.3067648169</v>
      </c>
      <c r="AH1659" s="11">
        <f t="shared" si="304"/>
        <v>1.9138965489284208E-2</v>
      </c>
      <c r="AI1659" s="11">
        <f>(3*K1659)/($C$2*$C$3*2)</f>
        <v>-1.4999999999999999E-2</v>
      </c>
      <c r="AJ1659">
        <f t="shared" si="297"/>
        <v>0.48735000000000001</v>
      </c>
      <c r="AK1659">
        <f t="shared" si="298"/>
        <v>1.9138965489284208E-2</v>
      </c>
      <c r="AL1659">
        <f>0</f>
        <v>0</v>
      </c>
      <c r="AN1659">
        <f t="shared" si="299"/>
        <v>2.8353571203639443E-7</v>
      </c>
    </row>
    <row r="1660" spans="7:40" x14ac:dyDescent="0.25">
      <c r="G1660">
        <f>G1659+($C$6/1700)</f>
        <v>0.48764705882354126</v>
      </c>
      <c r="H1660" s="7">
        <f t="shared" si="300"/>
        <v>0.48764999999999997</v>
      </c>
      <c r="I1660" s="7">
        <f t="shared" si="305"/>
        <v>1660</v>
      </c>
      <c r="J1660" s="7">
        <f t="shared" si="306"/>
        <v>1.1910000000000431</v>
      </c>
      <c r="K1660" s="7">
        <v>-100</v>
      </c>
      <c r="L1660">
        <f>SQRT(ABS((6*J1660)/($C$2*$C$8)))</f>
        <v>1.8902380802428377E-2</v>
      </c>
      <c r="M1660">
        <f>(3*K1660)/($C$2*$C$3*2)</f>
        <v>-1.4999999999999999E-2</v>
      </c>
      <c r="N1660">
        <f t="shared" si="301"/>
        <v>1.8902380802428377E-2</v>
      </c>
      <c r="O1660">
        <f t="shared" si="302"/>
        <v>9.7979589711327184E-2</v>
      </c>
      <c r="P1660">
        <f t="shared" si="296"/>
        <v>-158710.16626723506</v>
      </c>
      <c r="Q1660">
        <f>0</f>
        <v>0</v>
      </c>
      <c r="R1660" s="12">
        <f>0</f>
        <v>0</v>
      </c>
      <c r="S1660">
        <f>0</f>
        <v>0</v>
      </c>
      <c r="T1660">
        <f>0</f>
        <v>0</v>
      </c>
      <c r="U1660">
        <f>IFERROR($C$3*S1660,0)</f>
        <v>0</v>
      </c>
      <c r="V1660">
        <f>ATAN((M1660/2)/ABS((G1660-$C$7)))</f>
        <v>-5.4433353864404697E-2</v>
      </c>
      <c r="W1660">
        <f>SQRT(((O1660/2))^2+(ABS(G1660-$C$7))^2)</f>
        <v>0.14610514297166763</v>
      </c>
      <c r="X1660">
        <f>0</f>
        <v>0</v>
      </c>
      <c r="Y1660">
        <f>G1660-$C$7</f>
        <v>0.13764705882354128</v>
      </c>
      <c r="Z1660">
        <f t="shared" si="303"/>
        <v>2.8140919419616258E-8</v>
      </c>
      <c r="AA1660">
        <f>W1660/$C$5</f>
        <v>7.3052571485833813</v>
      </c>
      <c r="AB1660">
        <f>Y1660/$C$5</f>
        <v>6.8823529411770634</v>
      </c>
      <c r="AC1660">
        <f>$C$4/$C$5</f>
        <v>0</v>
      </c>
      <c r="AD1660">
        <f>IFERROR(ABS(((J1660*$C$5)/(4*Z1660))*((((1/(AA1660^3))-AA1660)*SIN(V1660))-(((4/(AA1660^5))-(5/(AA1660^3))+AA1660)*SIN(3*V1660))-(2*AC1660*((3/(AA1660^4))-(4/(AA1660^2))+1)*COS(2*V1660))+(2*AC1660*((1/(AA1660^2))-1)))),0)</f>
        <v>334966.04042006802</v>
      </c>
      <c r="AE1660">
        <f>IFERROR(ABS(((J1660*$C$5)/(4*Z1660))*((2*AC1660*((-(3/(AB1660^4)))+(2/(AB1660^2))+1)*SIN(2*X1660))-((1/(AB1660^3))*COS(X1660))+(((4/(AB1660^5))-((3/(AB1660^3))-AB1660))*COS(3*X1660)))),0)</f>
        <v>1453857.4643812894</v>
      </c>
      <c r="AF1660">
        <f>MAX($C$8,AD1660)</f>
        <v>400000</v>
      </c>
      <c r="AG1660" s="11">
        <f>MAX(AE1660,$C$3,U1660)</f>
        <v>1453857.4643812894</v>
      </c>
      <c r="AH1660" s="11">
        <f t="shared" si="304"/>
        <v>1.8902380802428377E-2</v>
      </c>
      <c r="AI1660" s="11">
        <f>(3*K1660)/($C$2*$C$3*2)</f>
        <v>-1.4999999999999999E-2</v>
      </c>
      <c r="AJ1660">
        <f t="shared" si="297"/>
        <v>0.48764999999999997</v>
      </c>
      <c r="AK1660">
        <f t="shared" si="298"/>
        <v>1.8902380802428377E-2</v>
      </c>
      <c r="AL1660">
        <f>0</f>
        <v>0</v>
      </c>
      <c r="AN1660">
        <f t="shared" si="299"/>
        <v>2.7072707659192306E-7</v>
      </c>
    </row>
    <row r="1661" spans="7:40" x14ac:dyDescent="0.25">
      <c r="G1661">
        <f>G1660+($C$6/1700)</f>
        <v>0.48794117647060009</v>
      </c>
      <c r="H1661" s="7">
        <f t="shared" si="300"/>
        <v>0.48793999999999998</v>
      </c>
      <c r="I1661" s="7">
        <f t="shared" si="305"/>
        <v>1661</v>
      </c>
      <c r="J1661" s="7">
        <f t="shared" si="306"/>
        <v>1.1620000000000419</v>
      </c>
      <c r="K1661" s="7">
        <v>-100</v>
      </c>
      <c r="L1661">
        <f>SQRT(ABS((6*J1661)/($C$2*$C$8)))</f>
        <v>1.8670832868407681E-2</v>
      </c>
      <c r="M1661">
        <f>(3*K1661)/($C$2*$C$3*2)</f>
        <v>-1.4999999999999999E-2</v>
      </c>
      <c r="N1661">
        <f t="shared" si="301"/>
        <v>1.8670832868407681E-2</v>
      </c>
      <c r="O1661">
        <f t="shared" si="302"/>
        <v>9.7979589711327184E-2</v>
      </c>
      <c r="P1661">
        <f t="shared" si="296"/>
        <v>-160678.42399661796</v>
      </c>
      <c r="Q1661">
        <f>0</f>
        <v>0</v>
      </c>
      <c r="R1661" s="12">
        <f>0</f>
        <v>0</v>
      </c>
      <c r="S1661">
        <f>0</f>
        <v>0</v>
      </c>
      <c r="T1661">
        <f>0</f>
        <v>0</v>
      </c>
      <c r="U1661">
        <f>IFERROR($C$3*S1661,0)</f>
        <v>0</v>
      </c>
      <c r="V1661">
        <f>ATAN((M1661/2)/ABS((G1661-$C$7)))</f>
        <v>-5.431751967135022E-2</v>
      </c>
      <c r="W1661">
        <f>SQRT(((O1661/2))^2+(ABS(G1661-$C$7))^2)</f>
        <v>0.14638226725287884</v>
      </c>
      <c r="X1661">
        <f>0</f>
        <v>0</v>
      </c>
      <c r="Y1661">
        <f>G1661-$C$7</f>
        <v>0.13794117647060011</v>
      </c>
      <c r="Z1661">
        <f t="shared" si="303"/>
        <v>2.7119384741363135E-8</v>
      </c>
      <c r="AA1661">
        <f>W1661/$C$5</f>
        <v>7.3191133626439422</v>
      </c>
      <c r="AB1661">
        <f>Y1661/$C$5</f>
        <v>6.8970588235300054</v>
      </c>
      <c r="AC1661">
        <f>$C$4/$C$5</f>
        <v>0</v>
      </c>
      <c r="AD1661">
        <f>IFERROR(ABS(((J1661*$C$5)/(4*Z1661))*((((1/(AA1661^3))-AA1661)*SIN(V1661))-(((4/(AA1661^5))-(5/(AA1661^3))+AA1661)*SIN(3*V1661))-(2*AC1661*((3/(AA1661^4))-(4/(AA1661^2))+1)*COS(2*V1661))+(2*AC1661*((1/(AA1661^2))-1)))),0)</f>
        <v>339048.86657743913</v>
      </c>
      <c r="AE1661">
        <f>IFERROR(ABS(((J1661*$C$5)/(4*Z1661))*((2*AC1661*((-(3/(AB1661^4)))+(2/(AB1661^2))+1)*SIN(2*X1661))-((1/(AB1661^3))*COS(X1661))+(((4/(AB1661^5))-((3/(AB1661^3))-AB1661))*COS(3*X1661)))),0)</f>
        <v>1475054.3495829371</v>
      </c>
      <c r="AF1661">
        <f>MAX($C$8,AD1661)</f>
        <v>400000</v>
      </c>
      <c r="AG1661" s="11">
        <f>MAX(AE1661,$C$3,U1661)</f>
        <v>1475054.3495829371</v>
      </c>
      <c r="AH1661" s="11">
        <f t="shared" si="304"/>
        <v>1.8670832868407681E-2</v>
      </c>
      <c r="AI1661" s="11">
        <f>(3*K1661)/($C$2*$C$3*2)</f>
        <v>-1.4999999999999999E-2</v>
      </c>
      <c r="AJ1661">
        <f t="shared" si="297"/>
        <v>0.48793999999999998</v>
      </c>
      <c r="AK1661">
        <f t="shared" si="298"/>
        <v>1.8670832868407681E-2</v>
      </c>
      <c r="AL1661">
        <f>0</f>
        <v>0</v>
      </c>
      <c r="AN1661">
        <f t="shared" si="299"/>
        <v>2.764235879949722E-7</v>
      </c>
    </row>
    <row r="1662" spans="7:40" x14ac:dyDescent="0.25">
      <c r="G1662">
        <f>G1661+($C$6/1700)</f>
        <v>0.48823529411765892</v>
      </c>
      <c r="H1662" s="7">
        <f t="shared" si="300"/>
        <v>0.48824000000000001</v>
      </c>
      <c r="I1662" s="7">
        <f t="shared" si="305"/>
        <v>1662</v>
      </c>
      <c r="J1662" s="7">
        <f t="shared" si="306"/>
        <v>1.1320000000000396</v>
      </c>
      <c r="K1662" s="7">
        <v>-100</v>
      </c>
      <c r="L1662">
        <f>SQRT(ABS((6*J1662)/($C$2*$C$8)))</f>
        <v>1.8428239199663431E-2</v>
      </c>
      <c r="M1662">
        <f>(3*K1662)/($C$2*$C$3*2)</f>
        <v>-1.4999999999999999E-2</v>
      </c>
      <c r="N1662">
        <f t="shared" si="301"/>
        <v>1.8428239199663431E-2</v>
      </c>
      <c r="O1662">
        <f t="shared" si="302"/>
        <v>9.7979589711327184E-2</v>
      </c>
      <c r="P1662">
        <f t="shared" si="296"/>
        <v>-162793.632505855</v>
      </c>
      <c r="Q1662">
        <f>0</f>
        <v>0</v>
      </c>
      <c r="R1662" s="12">
        <f>0</f>
        <v>0</v>
      </c>
      <c r="S1662">
        <f>0</f>
        <v>0</v>
      </c>
      <c r="T1662">
        <f>0</f>
        <v>0</v>
      </c>
      <c r="U1662">
        <f>IFERROR($C$3*S1662,0)</f>
        <v>0</v>
      </c>
      <c r="V1662">
        <f>ATAN((M1662/2)/ABS((G1662-$C$7)))</f>
        <v>-5.4202176939980438E-2</v>
      </c>
      <c r="W1662">
        <f>SQRT(((O1662/2))^2+(ABS(G1662-$C$7))^2)</f>
        <v>0.14665945772365202</v>
      </c>
      <c r="X1662">
        <f>0</f>
        <v>0</v>
      </c>
      <c r="Y1662">
        <f>G1662-$C$7</f>
        <v>0.13823529411765895</v>
      </c>
      <c r="Z1662">
        <f t="shared" si="303"/>
        <v>2.6075958467524664E-8</v>
      </c>
      <c r="AA1662">
        <f>W1662/$C$5</f>
        <v>7.3329728861826009</v>
      </c>
      <c r="AB1662">
        <f>Y1662/$C$5</f>
        <v>6.9117647058829474</v>
      </c>
      <c r="AC1662">
        <f>$C$4/$C$5</f>
        <v>0</v>
      </c>
      <c r="AD1662">
        <f>IFERROR(ABS(((J1662*$C$5)/(4*Z1662))*((((1/(AA1662^3))-AA1662)*SIN(V1662))-(((4/(AA1662^5))-(5/(AA1662^3))+AA1662)*SIN(3*V1662))-(2*AC1662*((3/(AA1662^4))-(4/(AA1662^2))+1)*COS(2*V1662))+(2*AC1662*((1/(AA1662^2))-1)))),0)</f>
        <v>343440.39000299567</v>
      </c>
      <c r="AE1662">
        <f>IFERROR(ABS(((J1662*$C$5)/(4*Z1662))*((2*AC1662*((-(3/(AB1662^4)))+(2/(AB1662^2))+1)*SIN(2*X1662))-((1/(AB1662^3))*COS(X1662))+(((4/(AB1662^5))-((3/(AB1662^3))-AB1662))*COS(3*X1662)))),0)</f>
        <v>1497680.6097334295</v>
      </c>
      <c r="AF1662">
        <f>MAX($C$8,AD1662)</f>
        <v>400000</v>
      </c>
      <c r="AG1662" s="11">
        <f>MAX(AE1662,$C$3,U1662)</f>
        <v>1497680.6097334295</v>
      </c>
      <c r="AH1662" s="11">
        <f t="shared" si="304"/>
        <v>1.8428239199663431E-2</v>
      </c>
      <c r="AI1662" s="11">
        <f>(3*K1662)/($C$2*$C$3*2)</f>
        <v>-1.4999999999999999E-2</v>
      </c>
      <c r="AJ1662">
        <f t="shared" si="297"/>
        <v>0.48824000000000001</v>
      </c>
      <c r="AK1662">
        <f t="shared" si="298"/>
        <v>1.8428239199663431E-2</v>
      </c>
      <c r="AL1662">
        <f>0</f>
        <v>0</v>
      </c>
      <c r="AN1662">
        <f t="shared" si="299"/>
        <v>2.6376452566637615E-7</v>
      </c>
    </row>
    <row r="1663" spans="7:40" x14ac:dyDescent="0.25">
      <c r="G1663">
        <f>G1662+($C$6/1700)</f>
        <v>0.48852941176471776</v>
      </c>
      <c r="H1663" s="7">
        <f t="shared" si="300"/>
        <v>0.48853000000000002</v>
      </c>
      <c r="I1663" s="7">
        <f t="shared" si="305"/>
        <v>1663</v>
      </c>
      <c r="J1663" s="7">
        <f t="shared" si="306"/>
        <v>1.1030000000000384</v>
      </c>
      <c r="K1663" s="7">
        <v>-100</v>
      </c>
      <c r="L1663">
        <f>SQRT(ABS((6*J1663)/($C$2*$C$8)))</f>
        <v>1.8190656942507918E-2</v>
      </c>
      <c r="M1663">
        <f>(3*K1663)/($C$2*$C$3*2)</f>
        <v>-1.4999999999999999E-2</v>
      </c>
      <c r="N1663">
        <f t="shared" si="301"/>
        <v>1.8190656942507918E-2</v>
      </c>
      <c r="O1663">
        <f t="shared" si="302"/>
        <v>9.7979589711327184E-2</v>
      </c>
      <c r="P1663">
        <f t="shared" si="296"/>
        <v>-164919.8272212809</v>
      </c>
      <c r="Q1663">
        <f>0</f>
        <v>0</v>
      </c>
      <c r="R1663" s="12">
        <f>0</f>
        <v>0</v>
      </c>
      <c r="S1663">
        <f>0</f>
        <v>0</v>
      </c>
      <c r="T1663">
        <f>0</f>
        <v>0</v>
      </c>
      <c r="U1663">
        <f>IFERROR($C$3*S1663,0)</f>
        <v>0</v>
      </c>
      <c r="V1663">
        <f>ATAN((M1663/2)/ABS((G1663-$C$7)))</f>
        <v>-5.4087322552203339E-2</v>
      </c>
      <c r="W1663">
        <f>SQRT(((O1663/2))^2+(ABS(G1663-$C$7))^2)</f>
        <v>0.14693671400939498</v>
      </c>
      <c r="X1663">
        <f>0</f>
        <v>0</v>
      </c>
      <c r="Y1663">
        <f>G1663-$C$7</f>
        <v>0.13852941176471778</v>
      </c>
      <c r="Z1663">
        <f t="shared" si="303"/>
        <v>2.5080368259483665E-8</v>
      </c>
      <c r="AA1663">
        <f>W1663/$C$5</f>
        <v>7.3468357004697493</v>
      </c>
      <c r="AB1663">
        <f>Y1663/$C$5</f>
        <v>6.9264705882358886</v>
      </c>
      <c r="AC1663">
        <f>$C$4/$C$5</f>
        <v>0</v>
      </c>
      <c r="AD1663">
        <f>IFERROR(ABS(((J1663*$C$5)/(4*Z1663))*((((1/(AA1663^3))-AA1663)*SIN(V1663))-(((4/(AA1663^5))-(5/(AA1663^3))+AA1663)*SIN(3*V1663))-(2*AC1663*((3/(AA1663^4))-(4/(AA1663^2))+1)*COS(2*V1663))+(2*AC1663*((1/(AA1663^2))-1)))),0)</f>
        <v>347853.64915942232</v>
      </c>
      <c r="AE1663">
        <f>IFERROR(ABS(((J1663*$C$5)/(4*Z1663))*((2*AC1663*((-(3/(AB1663^4)))+(2/(AB1663^2))+1)*SIN(2*X1663))-((1/(AB1663^3))*COS(X1663))+(((4/(AB1663^5))-((3/(AB1663^3))-AB1663))*COS(3*X1663)))),0)</f>
        <v>1520491.3930086358</v>
      </c>
      <c r="AF1663">
        <f>MAX($C$8,AD1663)</f>
        <v>400000</v>
      </c>
      <c r="AG1663" s="11">
        <f>MAX(AE1663,$C$3,U1663)</f>
        <v>1520491.3930086358</v>
      </c>
      <c r="AH1663" s="11">
        <f t="shared" si="304"/>
        <v>1.8190656942507918E-2</v>
      </c>
      <c r="AI1663" s="11">
        <f>(3*K1663)/($C$2*$C$3*2)</f>
        <v>-1.4999999999999999E-2</v>
      </c>
      <c r="AJ1663">
        <f t="shared" si="297"/>
        <v>0.48853000000000002</v>
      </c>
      <c r="AK1663">
        <f t="shared" si="298"/>
        <v>1.8190656942507918E-2</v>
      </c>
      <c r="AL1663">
        <f>0</f>
        <v>0</v>
      </c>
      <c r="AN1663">
        <f t="shared" si="299"/>
        <v>2.6027399024870423E-7</v>
      </c>
    </row>
    <row r="1664" spans="7:40" x14ac:dyDescent="0.25">
      <c r="G1664">
        <f>G1663+($C$6/1700)</f>
        <v>0.48882352941177659</v>
      </c>
      <c r="H1664" s="7">
        <f t="shared" si="300"/>
        <v>0.48881999999999998</v>
      </c>
      <c r="I1664" s="7">
        <f t="shared" si="305"/>
        <v>1664</v>
      </c>
      <c r="J1664" s="7">
        <f t="shared" si="306"/>
        <v>1.0740000000000427</v>
      </c>
      <c r="K1664" s="7">
        <v>-100</v>
      </c>
      <c r="L1664">
        <f>SQRT(ABS((6*J1664)/($C$2*$C$8)))</f>
        <v>1.7949930361982266E-2</v>
      </c>
      <c r="M1664">
        <f>(3*K1664)/($C$2*$C$3*2)</f>
        <v>-1.4999999999999999E-2</v>
      </c>
      <c r="N1664">
        <f t="shared" si="301"/>
        <v>1.7949930361982266E-2</v>
      </c>
      <c r="O1664">
        <f t="shared" si="302"/>
        <v>9.7979589711327184E-2</v>
      </c>
      <c r="P1664">
        <f t="shared" si="296"/>
        <v>-167131.56761621556</v>
      </c>
      <c r="Q1664">
        <f>0</f>
        <v>0</v>
      </c>
      <c r="R1664" s="12">
        <f>0</f>
        <v>0</v>
      </c>
      <c r="S1664">
        <f>0</f>
        <v>0</v>
      </c>
      <c r="T1664">
        <f>0</f>
        <v>0</v>
      </c>
      <c r="U1664">
        <f>IFERROR($C$3*S1664,0)</f>
        <v>0</v>
      </c>
      <c r="V1664">
        <f>ATAN((M1664/2)/ABS((G1664-$C$7)))</f>
        <v>-5.3972953416222637E-2</v>
      </c>
      <c r="W1664">
        <f>SQRT(((O1664/2))^2+(ABS(G1664-$C$7))^2)</f>
        <v>0.14721403573824884</v>
      </c>
      <c r="X1664">
        <f>0</f>
        <v>0</v>
      </c>
      <c r="Y1664">
        <f>G1664-$C$7</f>
        <v>0.13882352941177661</v>
      </c>
      <c r="Z1664">
        <f t="shared" si="303"/>
        <v>2.4097781510962151E-8</v>
      </c>
      <c r="AA1664">
        <f>W1664/$C$5</f>
        <v>7.3607017869124425</v>
      </c>
      <c r="AB1664">
        <f>Y1664/$C$5</f>
        <v>6.9411764705888306</v>
      </c>
      <c r="AC1664">
        <f>$C$4/$C$5</f>
        <v>0</v>
      </c>
      <c r="AD1664">
        <f>IFERROR(ABS(((J1664*$C$5)/(4*Z1664))*((((1/(AA1664^3))-AA1664)*SIN(V1664))-(((4/(AA1664^5))-(5/(AA1664^3))+AA1664)*SIN(3*V1664))-(2*AC1664*((3/(AA1664^4))-(4/(AA1664^2))+1)*COS(2*V1664))+(2*AC1664*((1/(AA1664^2))-1)))),0)</f>
        <v>352445.87332052266</v>
      </c>
      <c r="AE1664">
        <f>IFERROR(ABS(((J1664*$C$5)/(4*Z1664))*((2*AC1664*((-(3/(AB1664^4)))+(2/(AB1664^2))+1)*SIN(2*X1664))-((1/(AB1664^3))*COS(X1664))+(((4/(AB1664^5))-((3/(AB1664^3))-AB1664))*COS(3*X1664)))),0)</f>
        <v>1544176.2212933442</v>
      </c>
      <c r="AF1664">
        <f>MAX($C$8,AD1664)</f>
        <v>400000</v>
      </c>
      <c r="AG1664" s="11">
        <f>MAX(AE1664,$C$3,U1664)</f>
        <v>1544176.2212933442</v>
      </c>
      <c r="AH1664" s="11">
        <f t="shared" si="304"/>
        <v>1.7949930361982266E-2</v>
      </c>
      <c r="AI1664" s="11">
        <f>(3*K1664)/($C$2*$C$3*2)</f>
        <v>-1.4999999999999999E-2</v>
      </c>
      <c r="AJ1664">
        <f t="shared" si="297"/>
        <v>0.48881999999999998</v>
      </c>
      <c r="AK1664">
        <f t="shared" si="298"/>
        <v>1.7949930361982266E-2</v>
      </c>
      <c r="AL1664">
        <f>0</f>
        <v>0</v>
      </c>
      <c r="AN1664">
        <f t="shared" si="299"/>
        <v>2.6546186166757231E-7</v>
      </c>
    </row>
    <row r="1665" spans="7:40" x14ac:dyDescent="0.25">
      <c r="G1665">
        <f>G1664+($C$6/1700)</f>
        <v>0.48911764705883543</v>
      </c>
      <c r="H1665" s="7">
        <f t="shared" si="300"/>
        <v>0.48912</v>
      </c>
      <c r="I1665" s="7">
        <f t="shared" si="305"/>
        <v>1665</v>
      </c>
      <c r="J1665" s="7">
        <f t="shared" si="306"/>
        <v>1.0440000000000405</v>
      </c>
      <c r="K1665" s="7">
        <v>-100</v>
      </c>
      <c r="L1665">
        <f>SQRT(ABS((6*J1665)/($C$2*$C$8)))</f>
        <v>1.7697457444503493E-2</v>
      </c>
      <c r="M1665">
        <f>(3*K1665)/($C$2*$C$3*2)</f>
        <v>-1.4999999999999999E-2</v>
      </c>
      <c r="N1665">
        <f t="shared" si="301"/>
        <v>1.7697457444503493E-2</v>
      </c>
      <c r="O1665">
        <f t="shared" si="302"/>
        <v>9.7979589711327184E-2</v>
      </c>
      <c r="P1665">
        <f t="shared" si="296"/>
        <v>-169515.87590519933</v>
      </c>
      <c r="Q1665">
        <f>0</f>
        <v>0</v>
      </c>
      <c r="R1665" s="12">
        <f>0</f>
        <v>0</v>
      </c>
      <c r="S1665">
        <f>0</f>
        <v>0</v>
      </c>
      <c r="T1665">
        <f>0</f>
        <v>0</v>
      </c>
      <c r="U1665">
        <f>IFERROR($C$3*S1665,0)</f>
        <v>0</v>
      </c>
      <c r="V1665">
        <f>ATAN((M1665/2)/ABS((G1665-$C$7)))</f>
        <v>-5.3859066466261436E-2</v>
      </c>
      <c r="W1665">
        <f>SQRT(((O1665/2))^2+(ABS(G1665-$C$7))^2)</f>
        <v>0.14749142254106409</v>
      </c>
      <c r="X1665">
        <f>0</f>
        <v>0</v>
      </c>
      <c r="Y1665">
        <f>G1665-$C$7</f>
        <v>0.13911764705883545</v>
      </c>
      <c r="Z1665">
        <f t="shared" si="303"/>
        <v>2.3095181965077951E-8</v>
      </c>
      <c r="AA1665">
        <f>W1665/$C$5</f>
        <v>7.3745711270532048</v>
      </c>
      <c r="AB1665">
        <f>Y1665/$C$5</f>
        <v>6.9558823529417726</v>
      </c>
      <c r="AC1665">
        <f>$C$4/$C$5</f>
        <v>0</v>
      </c>
      <c r="AD1665">
        <f>IFERROR(ABS(((J1665*$C$5)/(4*Z1665))*((((1/(AA1665^3))-AA1665)*SIN(V1665))-(((4/(AA1665^5))-(5/(AA1665^3))+AA1665)*SIN(3*V1665))-(2*AC1665*((3/(AA1665^4))-(4/(AA1665^2))+1)*COS(2*V1665))+(2*AC1665*((1/(AA1665^2))-1)))),0)</f>
        <v>357400.43851259106</v>
      </c>
      <c r="AE1665">
        <f>IFERROR(ABS(((J1665*$C$5)/(4*Z1665))*((2*AC1665*((-(3/(AB1665^4)))+(2/(AB1665^2))+1)*SIN(2*X1665))-((1/(AB1665^3))*COS(X1665))+(((4/(AB1665^5))-((3/(AB1665^3))-AB1665))*COS(3*X1665)))),0)</f>
        <v>1569545.8857414136</v>
      </c>
      <c r="AF1665">
        <f>MAX($C$8,AD1665)</f>
        <v>400000</v>
      </c>
      <c r="AG1665" s="11">
        <f>MAX(AE1665,$C$3,U1665)</f>
        <v>1569545.8857414136</v>
      </c>
      <c r="AH1665" s="11">
        <f t="shared" si="304"/>
        <v>1.7697457444503493E-2</v>
      </c>
      <c r="AI1665" s="11">
        <f>(3*K1665)/($C$2*$C$3*2)</f>
        <v>-1.4999999999999999E-2</v>
      </c>
      <c r="AJ1665">
        <f t="shared" si="297"/>
        <v>0.48912</v>
      </c>
      <c r="AK1665">
        <f t="shared" si="298"/>
        <v>1.7697457444503493E-2</v>
      </c>
      <c r="AL1665">
        <f>0</f>
        <v>0</v>
      </c>
      <c r="AN1665">
        <f t="shared" si="299"/>
        <v>2.530239613159354E-7</v>
      </c>
    </row>
    <row r="1666" spans="7:40" x14ac:dyDescent="0.25">
      <c r="G1666">
        <f>G1665+($C$6/1700)</f>
        <v>0.48941176470589426</v>
      </c>
      <c r="H1666" s="7">
        <f t="shared" si="300"/>
        <v>0.48941000000000001</v>
      </c>
      <c r="I1666" s="7">
        <f t="shared" si="305"/>
        <v>1666</v>
      </c>
      <c r="J1666" s="7">
        <f t="shared" si="306"/>
        <v>1.0150000000000392</v>
      </c>
      <c r="K1666" s="7">
        <v>-100</v>
      </c>
      <c r="L1666">
        <f>SQRT(ABS((6*J1666)/($C$2*$C$8)))</f>
        <v>1.7449928366615484E-2</v>
      </c>
      <c r="M1666">
        <f>(3*K1666)/($C$2*$C$3*2)</f>
        <v>-1.4999999999999999E-2</v>
      </c>
      <c r="N1666">
        <f t="shared" si="301"/>
        <v>1.7449928366615484E-2</v>
      </c>
      <c r="O1666">
        <f t="shared" si="302"/>
        <v>9.7979589711327184E-2</v>
      </c>
      <c r="P1666">
        <f t="shared" ref="P1666:P1702" si="307">(3/2)*K1666/($C$2*(N1666-(2*T1666)))</f>
        <v>-171920.47651837251</v>
      </c>
      <c r="Q1666">
        <f>0</f>
        <v>0</v>
      </c>
      <c r="R1666" s="12">
        <f>0</f>
        <v>0</v>
      </c>
      <c r="S1666">
        <f>0</f>
        <v>0</v>
      </c>
      <c r="T1666">
        <f>0</f>
        <v>0</v>
      </c>
      <c r="U1666">
        <f>IFERROR($C$3*S1666,0)</f>
        <v>0</v>
      </c>
      <c r="V1666">
        <f>ATAN((M1666/2)/ABS((G1666-$C$7)))</f>
        <v>-5.3745658662289385E-2</v>
      </c>
      <c r="W1666">
        <f>SQRT(((O1666/2))^2+(ABS(G1666-$C$7))^2)</f>
        <v>0.1477688740513767</v>
      </c>
      <c r="X1666">
        <f>0</f>
        <v>0</v>
      </c>
      <c r="Y1666">
        <f>G1666-$C$7</f>
        <v>0.13941176470589428</v>
      </c>
      <c r="Z1666">
        <f t="shared" si="303"/>
        <v>2.213959661514425E-8</v>
      </c>
      <c r="AA1666">
        <f>W1666/$C$5</f>
        <v>7.3884437025688348</v>
      </c>
      <c r="AB1666">
        <f>Y1666/$C$5</f>
        <v>6.9705882352947137</v>
      </c>
      <c r="AC1666">
        <f>$C$4/$C$5</f>
        <v>0</v>
      </c>
      <c r="AD1666">
        <f>IFERROR(ABS(((J1666*$C$5)/(4*Z1666))*((((1/(AA1666^3))-AA1666)*SIN(V1666))-(((4/(AA1666^5))-(5/(AA1666^3))+AA1666)*SIN(3*V1666))-(2*AC1666*((3/(AA1666^4))-(4/(AA1666^2))+1)*COS(2*V1666))+(2*AC1666*((1/(AA1666^2))-1)))),0)</f>
        <v>362396.14926825161</v>
      </c>
      <c r="AE1666">
        <f>IFERROR(ABS(((J1666*$C$5)/(4*Z1666))*((2*AC1666*((-(3/(AB1666^4)))+(2/(AB1666^2))+1)*SIN(2*X1666))-((1/(AB1666^3))*COS(X1666))+(((4/(AB1666^5))-((3/(AB1666^3))-AB1666))*COS(3*X1666)))),0)</f>
        <v>1595197.6649056342</v>
      </c>
      <c r="AF1666">
        <f>MAX($C$8,AD1666)</f>
        <v>400000</v>
      </c>
      <c r="AG1666" s="11">
        <f>MAX(AE1666,$C$3,U1666)</f>
        <v>1595197.6649056342</v>
      </c>
      <c r="AH1666" s="11">
        <f t="shared" si="304"/>
        <v>1.7449928366615484E-2</v>
      </c>
      <c r="AI1666" s="11">
        <f>(3*K1666)/($C$2*$C$3*2)</f>
        <v>-1.4999999999999999E-2</v>
      </c>
      <c r="AJ1666">
        <f t="shared" ref="AJ1666:AJ1702" si="308">H1666</f>
        <v>0.48941000000000001</v>
      </c>
      <c r="AK1666">
        <f t="shared" ref="AK1666:AK1702" si="309">N1666</f>
        <v>1.7449928366615484E-2</v>
      </c>
      <c r="AL1666">
        <f>0</f>
        <v>0</v>
      </c>
      <c r="AN1666">
        <f t="shared" ref="AN1666:AN1702" si="310">(H1667-H1666)*((N1667))*$C$2</f>
        <v>2.5785170156504342E-7</v>
      </c>
    </row>
    <row r="1667" spans="7:40" x14ac:dyDescent="0.25">
      <c r="G1667">
        <f>G1666+($C$6/1700)</f>
        <v>0.48970588235295309</v>
      </c>
      <c r="H1667" s="7">
        <f t="shared" ref="H1667:H1702" si="311">VALUE(ROUND(G1667,5))</f>
        <v>0.48970999999999998</v>
      </c>
      <c r="I1667" s="7">
        <f t="shared" si="305"/>
        <v>1667</v>
      </c>
      <c r="J1667" s="7">
        <f t="shared" si="306"/>
        <v>0.98500000000004251</v>
      </c>
      <c r="K1667" s="7">
        <v>-100</v>
      </c>
      <c r="L1667">
        <f>SQRT(ABS((6*J1667)/($C$2*$C$8)))</f>
        <v>1.7190113437671455E-2</v>
      </c>
      <c r="M1667">
        <f>(3*K1667)/($C$2*$C$3*2)</f>
        <v>-1.4999999999999999E-2</v>
      </c>
      <c r="N1667">
        <f t="shared" ref="N1667:N1702" si="312">MAX(ABS(L1667),ABS(M1667))</f>
        <v>1.7190113437671455E-2</v>
      </c>
      <c r="O1667">
        <f t="shared" ref="O1667:O1702" si="313">MAX($N$2:$N$1702)</f>
        <v>9.7979589711327184E-2</v>
      </c>
      <c r="P1667">
        <f t="shared" si="307"/>
        <v>-174518.91814894127</v>
      </c>
      <c r="Q1667">
        <f>0</f>
        <v>0</v>
      </c>
      <c r="R1667" s="12">
        <f>0</f>
        <v>0</v>
      </c>
      <c r="S1667">
        <f>0</f>
        <v>0</v>
      </c>
      <c r="T1667">
        <f>0</f>
        <v>0</v>
      </c>
      <c r="U1667">
        <f>IFERROR($C$3*S1667,0)</f>
        <v>0</v>
      </c>
      <c r="V1667">
        <f>ATAN((M1667/2)/ABS((G1667-$C$7)))</f>
        <v>-5.3632726989753188E-2</v>
      </c>
      <c r="W1667">
        <f>SQRT(((O1667/2))^2+(ABS(G1667-$C$7))^2)</f>
        <v>0.14804638990538466</v>
      </c>
      <c r="X1667">
        <f>0</f>
        <v>0</v>
      </c>
      <c r="Y1667">
        <f>G1667-$C$7</f>
        <v>0.13970588235295311</v>
      </c>
      <c r="Z1667">
        <f t="shared" ref="Z1667:Z1702" si="314">(1/12)*$C$2*(N1667^3)</f>
        <v>2.1165327170133889E-8</v>
      </c>
      <c r="AA1667">
        <f>W1667/$C$5</f>
        <v>7.4023194952692331</v>
      </c>
      <c r="AB1667">
        <f>Y1667/$C$5</f>
        <v>6.9852941176476557</v>
      </c>
      <c r="AC1667">
        <f>$C$4/$C$5</f>
        <v>0</v>
      </c>
      <c r="AD1667">
        <f>IFERROR(ABS(((J1667*$C$5)/(4*Z1667))*((((1/(AA1667^3))-AA1667)*SIN(V1667))-(((4/(AA1667^5))-(5/(AA1667^3))+AA1667)*SIN(3*V1667))-(2*AC1667*((3/(AA1667^4))-(4/(AA1667^2))+1)*COS(2*V1667))+(2*AC1667*((1/(AA1667^2))-1)))),0)</f>
        <v>367798.74828905717</v>
      </c>
      <c r="AE1667">
        <f>IFERROR(ABS(((J1667*$C$5)/(4*Z1667))*((2*AC1667*((-(3/(AB1667^4)))+(2/(AB1667^2))+1)*SIN(2*X1667))-((1/(AB1667^3))*COS(X1667))+(((4/(AB1667^5))-((3/(AB1667^3))-AB1667))*COS(3*X1667)))),0)</f>
        <v>1622746.4789056438</v>
      </c>
      <c r="AF1667">
        <f t="shared" ref="AF1667:AF1702" si="315">MAX($C$8,AD1667)</f>
        <v>400000</v>
      </c>
      <c r="AG1667" s="11">
        <f>MAX(AE1667,$C$3,U1667)</f>
        <v>1622746.4789056438</v>
      </c>
      <c r="AH1667" s="11">
        <f t="shared" ref="AH1667:AH1702" si="316">SQRT(ABS((6*J1667)/($C$2*AF1667)))</f>
        <v>1.7190113437671455E-2</v>
      </c>
      <c r="AI1667" s="11">
        <f>(3*K1667)/($C$2*$C$3*2)</f>
        <v>-1.4999999999999999E-2</v>
      </c>
      <c r="AJ1667">
        <f t="shared" si="308"/>
        <v>0.48970999999999998</v>
      </c>
      <c r="AK1667">
        <f t="shared" si="309"/>
        <v>1.7190113437671455E-2</v>
      </c>
      <c r="AL1667">
        <f>0</f>
        <v>0</v>
      </c>
      <c r="AN1667">
        <f t="shared" si="310"/>
        <v>2.455599723082078E-7</v>
      </c>
    </row>
    <row r="1668" spans="7:40" x14ac:dyDescent="0.25">
      <c r="G1668">
        <f>G1667+($C$6/1700)</f>
        <v>0.49000000000001193</v>
      </c>
      <c r="H1668" s="7">
        <f t="shared" si="311"/>
        <v>0.49</v>
      </c>
      <c r="I1668" s="7">
        <f t="shared" ref="I1668:I1702" si="317">I1667+1</f>
        <v>1668</v>
      </c>
      <c r="J1668" s="7">
        <f t="shared" ref="J1668:J1702" si="318">K1668*(H1668-H1667)+J1667</f>
        <v>0.95600000000004126</v>
      </c>
      <c r="K1668" s="7">
        <v>-100</v>
      </c>
      <c r="L1668">
        <f>SQRT(ABS((6*J1668)/($C$2*$C$8)))</f>
        <v>1.6935170504013605E-2</v>
      </c>
      <c r="M1668">
        <f>(3*K1668)/($C$2*$C$3*2)</f>
        <v>-1.4999999999999999E-2</v>
      </c>
      <c r="N1668">
        <f t="shared" si="312"/>
        <v>1.6935170504013605E-2</v>
      </c>
      <c r="O1668">
        <f t="shared" si="313"/>
        <v>9.7979589711327184E-2</v>
      </c>
      <c r="P1668">
        <f t="shared" si="307"/>
        <v>-177146.13497921414</v>
      </c>
      <c r="Q1668">
        <f>0</f>
        <v>0</v>
      </c>
      <c r="R1668" s="12">
        <f>0</f>
        <v>0</v>
      </c>
      <c r="S1668">
        <f>0</f>
        <v>0</v>
      </c>
      <c r="T1668">
        <f>0</f>
        <v>0</v>
      </c>
      <c r="U1668">
        <f>IFERROR($C$3*S1668,0)</f>
        <v>0</v>
      </c>
      <c r="V1668">
        <f>ATAN((M1668/2)/ABS((G1668-$C$7)))</f>
        <v>-5.3520268459310565E-2</v>
      </c>
      <c r="W1668">
        <f>SQRT(((O1668/2))^2+(ABS(G1668-$C$7))^2)</f>
        <v>0.14832396974192455</v>
      </c>
      <c r="X1668">
        <f>0</f>
        <v>0</v>
      </c>
      <c r="Y1668">
        <f>G1668-$C$7</f>
        <v>0.14000000000001195</v>
      </c>
      <c r="Z1668">
        <f t="shared" si="314"/>
        <v>2.0237528752297134E-8</v>
      </c>
      <c r="AA1668">
        <f>W1668/$C$5</f>
        <v>7.416198487096227</v>
      </c>
      <c r="AB1668">
        <f>Y1668/$C$5</f>
        <v>7.0000000000005969</v>
      </c>
      <c r="AC1668">
        <f>$C$4/$C$5</f>
        <v>0</v>
      </c>
      <c r="AD1668">
        <f>IFERROR(ABS(((J1668*$C$5)/(4*Z1668))*((((1/(AA1668^3))-AA1668)*SIN(V1668))-(((4/(AA1668^5))-(5/(AA1668^3))+AA1668)*SIN(3*V1668))-(2*AC1668*((3/(AA1668^4))-(4/(AA1668^2))+1)*COS(2*V1668))+(2*AC1668*((1/(AA1668^2))-1)))),0)</f>
        <v>373260.19672262622</v>
      </c>
      <c r="AE1668">
        <f>IFERROR(ABS(((J1668*$C$5)/(4*Z1668))*((2*AC1668*((-(3/(AB1668^4)))+(2/(AB1668^2))+1)*SIN(2*X1668))-((1/(AB1668^3))*COS(X1668))+(((4/(AB1668^5))-((3/(AB1668^3))-AB1668))*COS(3*X1668)))),0)</f>
        <v>1650665.6810658528</v>
      </c>
      <c r="AF1668">
        <f t="shared" si="315"/>
        <v>400000</v>
      </c>
      <c r="AG1668" s="11">
        <f>MAX(AE1668,$C$3,U1668)</f>
        <v>1650665.6810658528</v>
      </c>
      <c r="AH1668" s="11">
        <f t="shared" si="316"/>
        <v>1.6935170504013605E-2</v>
      </c>
      <c r="AI1668" s="11">
        <f>(3*K1668)/($C$2*$C$3*2)</f>
        <v>-1.4999999999999999E-2</v>
      </c>
      <c r="AJ1668">
        <f t="shared" si="308"/>
        <v>0.49</v>
      </c>
      <c r="AK1668">
        <f t="shared" si="309"/>
        <v>1.6935170504013605E-2</v>
      </c>
      <c r="AL1668">
        <f>0</f>
        <v>0</v>
      </c>
      <c r="AN1668">
        <f t="shared" si="310"/>
        <v>2.4180679270857459E-7</v>
      </c>
    </row>
    <row r="1669" spans="7:40" x14ac:dyDescent="0.25">
      <c r="G1669">
        <f>G1668+($C$6/1700)</f>
        <v>0.49029411764707076</v>
      </c>
      <c r="H1669" s="7">
        <f t="shared" si="311"/>
        <v>0.49029</v>
      </c>
      <c r="I1669" s="7">
        <f t="shared" si="317"/>
        <v>1669</v>
      </c>
      <c r="J1669" s="7">
        <f t="shared" si="318"/>
        <v>0.92700000000004001</v>
      </c>
      <c r="K1669" s="7">
        <v>-100</v>
      </c>
      <c r="L1669">
        <f>SQRT(ABS((6*J1669)/($C$2*$C$8)))</f>
        <v>1.6676330531625115E-2</v>
      </c>
      <c r="M1669">
        <f>(3*K1669)/($C$2*$C$3*2)</f>
        <v>-1.4999999999999999E-2</v>
      </c>
      <c r="N1669">
        <f t="shared" si="312"/>
        <v>1.6676330531625115E-2</v>
      </c>
      <c r="O1669">
        <f t="shared" si="313"/>
        <v>9.7979589711327184E-2</v>
      </c>
      <c r="P1669">
        <f t="shared" si="307"/>
        <v>-179895.69074028471</v>
      </c>
      <c r="Q1669">
        <f>0</f>
        <v>0</v>
      </c>
      <c r="R1669" s="12">
        <f>0</f>
        <v>0</v>
      </c>
      <c r="S1669">
        <f>0</f>
        <v>0</v>
      </c>
      <c r="T1669">
        <f>0</f>
        <v>0</v>
      </c>
      <c r="U1669">
        <f>IFERROR($C$3*S1669,0)</f>
        <v>0</v>
      </c>
      <c r="V1669">
        <f>ATAN((M1669/2)/ABS((G1669-$C$7)))</f>
        <v>-5.3408280106567479E-2</v>
      </c>
      <c r="W1669">
        <f>SQRT(((O1669/2))^2+(ABS(G1669-$C$7))^2)</f>
        <v>0.14860161320244858</v>
      </c>
      <c r="X1669">
        <f>0</f>
        <v>0</v>
      </c>
      <c r="Y1669">
        <f>G1669-$C$7</f>
        <v>0.14029411764707078</v>
      </c>
      <c r="Z1669">
        <f t="shared" si="314"/>
        <v>1.9323698003521438E-8</v>
      </c>
      <c r="AA1669">
        <f>W1669/$C$5</f>
        <v>7.430080660122429</v>
      </c>
      <c r="AB1669">
        <f>Y1669/$C$5</f>
        <v>7.0147058823535389</v>
      </c>
      <c r="AC1669">
        <f>$C$4/$C$5</f>
        <v>0</v>
      </c>
      <c r="AD1669">
        <f>IFERROR(ABS(((J1669*$C$5)/(4*Z1669))*((((1/(AA1669^3))-AA1669)*SIN(V1669))-(((4/(AA1669^5))-(5/(AA1669^3))+AA1669)*SIN(3*V1669))-(2*AC1669*((3/(AA1669^4))-(4/(AA1669^2))+1)*COS(2*V1669))+(2*AC1669*((1/(AA1669^2))-1)))),0)</f>
        <v>378977.58029666578</v>
      </c>
      <c r="AE1669">
        <f>IFERROR(ABS(((J1669*$C$5)/(4*Z1669))*((2*AC1669*((-(3/(AB1669^4)))+(2/(AB1669^2))+1)*SIN(2*X1669))-((1/(AB1669^3))*COS(X1669))+(((4/(AB1669^5))-((3/(AB1669^3))-AB1669))*COS(3*X1669)))),0)</f>
        <v>1679830.6472355742</v>
      </c>
      <c r="AF1669">
        <f t="shared" si="315"/>
        <v>400000</v>
      </c>
      <c r="AG1669" s="11">
        <f>MAX(AE1669,$C$3,U1669)</f>
        <v>1679830.6472355742</v>
      </c>
      <c r="AH1669" s="11">
        <f t="shared" si="316"/>
        <v>1.6676330531625115E-2</v>
      </c>
      <c r="AI1669" s="11">
        <f>(3*K1669)/($C$2*$C$3*2)</f>
        <v>-1.4999999999999999E-2</v>
      </c>
      <c r="AJ1669">
        <f t="shared" si="308"/>
        <v>0.49029</v>
      </c>
      <c r="AK1669">
        <f t="shared" si="309"/>
        <v>1.6676330531625115E-2</v>
      </c>
      <c r="AL1669">
        <f>0</f>
        <v>0</v>
      </c>
      <c r="AN1669">
        <f t="shared" si="310"/>
        <v>2.4606401606088534E-7</v>
      </c>
    </row>
    <row r="1670" spans="7:40" x14ac:dyDescent="0.25">
      <c r="G1670">
        <f>G1669+($C$6/1700)</f>
        <v>0.49058823529412959</v>
      </c>
      <c r="H1670" s="7">
        <f t="shared" si="311"/>
        <v>0.49059000000000003</v>
      </c>
      <c r="I1670" s="7">
        <f t="shared" si="317"/>
        <v>1670</v>
      </c>
      <c r="J1670" s="7">
        <f t="shared" si="318"/>
        <v>0.89700000000003777</v>
      </c>
      <c r="K1670" s="7">
        <v>-100</v>
      </c>
      <c r="L1670">
        <f>SQRT(ABS((6*J1670)/($C$2*$C$8)))</f>
        <v>1.6404267737391127E-2</v>
      </c>
      <c r="M1670">
        <f>(3*K1670)/($C$2*$C$3*2)</f>
        <v>-1.4999999999999999E-2</v>
      </c>
      <c r="N1670">
        <f t="shared" si="312"/>
        <v>1.6404267737391127E-2</v>
      </c>
      <c r="O1670">
        <f t="shared" si="313"/>
        <v>9.7979589711327184E-2</v>
      </c>
      <c r="P1670">
        <f t="shared" si="307"/>
        <v>-182879.23898985988</v>
      </c>
      <c r="Q1670">
        <f>0</f>
        <v>0</v>
      </c>
      <c r="R1670" s="12">
        <f>0</f>
        <v>0</v>
      </c>
      <c r="S1670">
        <f>0</f>
        <v>0</v>
      </c>
      <c r="T1670">
        <f>0</f>
        <v>0</v>
      </c>
      <c r="U1670">
        <f>IFERROR($C$3*S1670,0)</f>
        <v>0</v>
      </c>
      <c r="V1670">
        <f>ATAN((M1670/2)/ABS((G1670-$C$7)))</f>
        <v>-5.3296758991818668E-2</v>
      </c>
      <c r="W1670">
        <f>SQRT(((O1670/2))^2+(ABS(G1670-$C$7))^2)</f>
        <v>0.14887931993100167</v>
      </c>
      <c r="X1670">
        <f>0</f>
        <v>0</v>
      </c>
      <c r="Y1670">
        <f>G1670-$C$7</f>
        <v>0.14058823529412962</v>
      </c>
      <c r="Z1670">
        <f t="shared" si="314"/>
        <v>1.8393285200550581E-8</v>
      </c>
      <c r="AA1670">
        <f>W1670/$C$5</f>
        <v>7.4439659965500837</v>
      </c>
      <c r="AB1670">
        <f>Y1670/$C$5</f>
        <v>7.0294117647064809</v>
      </c>
      <c r="AC1670">
        <f>$C$4/$C$5</f>
        <v>0</v>
      </c>
      <c r="AD1670">
        <f>IFERROR(ABS(((J1670*$C$5)/(4*Z1670))*((((1/(AA1670^3))-AA1670)*SIN(V1670))-(((4/(AA1670^5))-(5/(AA1670^3))+AA1670)*SIN(3*V1670))-(2*AC1670*((3/(AA1670^4))-(4/(AA1670^2))+1)*COS(2*V1670))+(2*AC1670*((1/(AA1670^2))-1)))),0)</f>
        <v>385185.92887984094</v>
      </c>
      <c r="AE1670">
        <f>IFERROR(ABS(((J1670*$C$5)/(4*Z1670))*((2*AC1670*((-(3/(AB1670^4)))+(2/(AB1670^2))+1)*SIN(2*X1670))-((1/(AB1670^3))*COS(X1670))+(((4/(AB1670^5))-((3/(AB1670^3))-AB1670))*COS(3*X1670)))),0)</f>
        <v>1711293.4021659482</v>
      </c>
      <c r="AF1670">
        <f t="shared" si="315"/>
        <v>400000</v>
      </c>
      <c r="AG1670" s="11">
        <f>MAX(AE1670,$C$3,U1670)</f>
        <v>1711293.4021659482</v>
      </c>
      <c r="AH1670" s="11">
        <f t="shared" si="316"/>
        <v>1.6404267737391127E-2</v>
      </c>
      <c r="AI1670" s="11">
        <f>(3*K1670)/($C$2*$C$3*2)</f>
        <v>-1.4999999999999999E-2</v>
      </c>
      <c r="AJ1670">
        <f t="shared" si="308"/>
        <v>0.49059000000000003</v>
      </c>
      <c r="AK1670">
        <f t="shared" si="309"/>
        <v>1.6404267737391127E-2</v>
      </c>
      <c r="AL1670">
        <f>0</f>
        <v>0</v>
      </c>
      <c r="AN1670">
        <f t="shared" si="310"/>
        <v>2.3398525594572495E-7</v>
      </c>
    </row>
    <row r="1671" spans="7:40" x14ac:dyDescent="0.25">
      <c r="G1671">
        <f>G1670+($C$6/1700)</f>
        <v>0.49088235294118843</v>
      </c>
      <c r="H1671" s="7">
        <f t="shared" si="311"/>
        <v>0.49087999999999998</v>
      </c>
      <c r="I1671" s="7">
        <f t="shared" si="317"/>
        <v>1671</v>
      </c>
      <c r="J1671" s="7">
        <f t="shared" si="318"/>
        <v>0.86800000000004207</v>
      </c>
      <c r="K1671" s="7">
        <v>-100</v>
      </c>
      <c r="L1671">
        <f>SQRT(ABS((6*J1671)/($C$2*$C$8)))</f>
        <v>1.6136914203155838E-2</v>
      </c>
      <c r="M1671">
        <f>(3*K1671)/($C$2*$C$3*2)</f>
        <v>-1.4999999999999999E-2</v>
      </c>
      <c r="N1671">
        <f t="shared" si="312"/>
        <v>1.6136914203155838E-2</v>
      </c>
      <c r="O1671">
        <f t="shared" si="313"/>
        <v>9.7979589711327184E-2</v>
      </c>
      <c r="P1671">
        <f t="shared" si="307"/>
        <v>-185909.14980593382</v>
      </c>
      <c r="Q1671">
        <f>0</f>
        <v>0</v>
      </c>
      <c r="R1671" s="12">
        <f>0</f>
        <v>0</v>
      </c>
      <c r="S1671">
        <f>0</f>
        <v>0</v>
      </c>
      <c r="T1671">
        <f>0</f>
        <v>0</v>
      </c>
      <c r="U1671">
        <f>IFERROR($C$3*S1671,0)</f>
        <v>0</v>
      </c>
      <c r="V1671">
        <f>ATAN((M1671/2)/ABS((G1671-$C$7)))</f>
        <v>-5.3185702199791407E-2</v>
      </c>
      <c r="W1671">
        <f>SQRT(((O1671/2))^2+(ABS(G1671-$C$7))^2)</f>
        <v>0.1491570895741989</v>
      </c>
      <c r="X1671">
        <f>0</f>
        <v>0</v>
      </c>
      <c r="Y1671">
        <f>G1671-$C$7</f>
        <v>0.14088235294118845</v>
      </c>
      <c r="Z1671">
        <f t="shared" si="314"/>
        <v>1.7508551910424933E-8</v>
      </c>
      <c r="AA1671">
        <f>W1671/$C$5</f>
        <v>7.4578544787099448</v>
      </c>
      <c r="AB1671">
        <f>Y1671/$C$5</f>
        <v>7.044117647059422</v>
      </c>
      <c r="AC1671">
        <f>$C$4/$C$5</f>
        <v>0</v>
      </c>
      <c r="AD1671">
        <f>IFERROR(ABS(((J1671*$C$5)/(4*Z1671))*((((1/(AA1671^3))-AA1671)*SIN(V1671))-(((4/(AA1671^5))-(5/(AA1671^3))+AA1671)*SIN(3*V1671))-(2*AC1671*((3/(AA1671^4))-(4/(AA1671^2))+1)*COS(2*V1671))+(2*AC1671*((1/(AA1671^2))-1)))),0)</f>
        <v>391489.85218523577</v>
      </c>
      <c r="AE1671">
        <f>IFERROR(ABS(((J1671*$C$5)/(4*Z1671))*((2*AC1671*((-(3/(AB1671^4)))+(2/(AB1671^2))+1)*SIN(2*X1671))-((1/(AB1671^3))*COS(X1671))+(((4/(AB1671^5))-((3/(AB1671^3))-AB1671))*COS(3*X1671)))),0)</f>
        <v>1743308.3259407838</v>
      </c>
      <c r="AF1671">
        <f t="shared" si="315"/>
        <v>400000</v>
      </c>
      <c r="AG1671" s="11">
        <f>MAX(AE1671,$C$3,U1671)</f>
        <v>1743308.3259407838</v>
      </c>
      <c r="AH1671" s="11">
        <f t="shared" si="316"/>
        <v>1.6136914203155838E-2</v>
      </c>
      <c r="AI1671" s="11">
        <f>(3*K1671)/($C$2*$C$3*2)</f>
        <v>-1.4999999999999999E-2</v>
      </c>
      <c r="AJ1671">
        <f t="shared" si="308"/>
        <v>0.49087999999999998</v>
      </c>
      <c r="AK1671">
        <f t="shared" si="309"/>
        <v>1.6136914203155838E-2</v>
      </c>
      <c r="AL1671">
        <f>0</f>
        <v>0</v>
      </c>
      <c r="AN1671">
        <f t="shared" si="310"/>
        <v>2.3783397570576657E-7</v>
      </c>
    </row>
    <row r="1672" spans="7:40" x14ac:dyDescent="0.25">
      <c r="G1672">
        <f>G1671+($C$6/1700)</f>
        <v>0.49117647058824726</v>
      </c>
      <c r="H1672" s="7">
        <f t="shared" si="311"/>
        <v>0.49118000000000001</v>
      </c>
      <c r="I1672" s="7">
        <f t="shared" si="317"/>
        <v>1672</v>
      </c>
      <c r="J1672" s="7">
        <f t="shared" si="318"/>
        <v>0.83800000000003982</v>
      </c>
      <c r="K1672" s="7">
        <v>-100</v>
      </c>
      <c r="L1672">
        <f>SQRT(ABS((6*J1672)/($C$2*$C$8)))</f>
        <v>1.5855598380383248E-2</v>
      </c>
      <c r="M1672">
        <f>(3*K1672)/($C$2*$C$3*2)</f>
        <v>-1.4999999999999999E-2</v>
      </c>
      <c r="N1672">
        <f t="shared" si="312"/>
        <v>1.5855598380383248E-2</v>
      </c>
      <c r="O1672">
        <f t="shared" si="313"/>
        <v>9.7979589711327184E-2</v>
      </c>
      <c r="P1672">
        <f t="shared" si="307"/>
        <v>-189207.61790432577</v>
      </c>
      <c r="Q1672">
        <f>0</f>
        <v>0</v>
      </c>
      <c r="R1672" s="12">
        <f>0</f>
        <v>0</v>
      </c>
      <c r="S1672">
        <f>0</f>
        <v>0</v>
      </c>
      <c r="T1672">
        <f>0</f>
        <v>0</v>
      </c>
      <c r="U1672">
        <f>IFERROR($C$3*S1672,0)</f>
        <v>0</v>
      </c>
      <c r="V1672">
        <f>ATAN((M1672/2)/ABS((G1672-$C$7)))</f>
        <v>-5.3075106839392441E-2</v>
      </c>
      <c r="W1672">
        <f>SQRT(((O1672/2))^2+(ABS(G1672-$C$7))^2)</f>
        <v>0.14943492178120299</v>
      </c>
      <c r="X1672">
        <f>0</f>
        <v>0</v>
      </c>
      <c r="Y1672">
        <f>G1672-$C$7</f>
        <v>0.14117647058824728</v>
      </c>
      <c r="Z1672">
        <f t="shared" si="314"/>
        <v>1.6608739303452233E-8</v>
      </c>
      <c r="AA1672">
        <f>W1672/$C$5</f>
        <v>7.471746089060149</v>
      </c>
      <c r="AB1672">
        <f>Y1672/$C$5</f>
        <v>7.058823529412364</v>
      </c>
      <c r="AC1672">
        <f>$C$4/$C$5</f>
        <v>0</v>
      </c>
      <c r="AD1672">
        <f>IFERROR(ABS(((J1672*$C$5)/(4*Z1672))*((((1/(AA1672^3))-AA1672)*SIN(V1672))-(((4/(AA1672^5))-(5/(AA1672^3))+AA1672)*SIN(3*V1672))-(2*AC1672*((3/(AA1672^4))-(4/(AA1672^2))+1)*COS(2*V1672))+(2*AC1672*((1/(AA1672^2))-1)))),0)</f>
        <v>398357.11878598423</v>
      </c>
      <c r="AE1672">
        <f>IFERROR(ABS(((J1672*$C$5)/(4*Z1672))*((2*AC1672*((-(3/(AB1672^4)))+(2/(AB1672^2))+1)*SIN(2*X1672))-((1/(AB1672^3))*COS(X1672))+(((4/(AB1672^5))-((3/(AB1672^3))-AB1672))*COS(3*X1672)))),0)</f>
        <v>1777966.0959173068</v>
      </c>
      <c r="AF1672">
        <f t="shared" si="315"/>
        <v>400000</v>
      </c>
      <c r="AG1672" s="11">
        <f>MAX(AE1672,$C$3,U1672)</f>
        <v>1777966.0959173068</v>
      </c>
      <c r="AH1672" s="11">
        <f t="shared" si="316"/>
        <v>1.5855598380383248E-2</v>
      </c>
      <c r="AI1672" s="11">
        <f>(3*K1672)/($C$2*$C$3*2)</f>
        <v>-1.4999999999999999E-2</v>
      </c>
      <c r="AJ1672">
        <f t="shared" si="308"/>
        <v>0.49118000000000001</v>
      </c>
      <c r="AK1672">
        <f t="shared" si="309"/>
        <v>1.5855598380383248E-2</v>
      </c>
      <c r="AL1672">
        <f>0</f>
        <v>0</v>
      </c>
      <c r="AN1672">
        <f t="shared" si="310"/>
        <v>2.2589306098241891E-7</v>
      </c>
    </row>
    <row r="1673" spans="7:40" x14ac:dyDescent="0.25">
      <c r="G1673">
        <f>G1672+($C$6/1700)</f>
        <v>0.49147058823530609</v>
      </c>
      <c r="H1673" s="7">
        <f t="shared" si="311"/>
        <v>0.49147000000000002</v>
      </c>
      <c r="I1673" s="7">
        <f t="shared" si="317"/>
        <v>1673</v>
      </c>
      <c r="J1673" s="7">
        <f t="shared" si="318"/>
        <v>0.80900000000003858</v>
      </c>
      <c r="K1673" s="7">
        <v>-100</v>
      </c>
      <c r="L1673">
        <f>SQRT(ABS((6*J1673)/($C$2*$C$8)))</f>
        <v>1.5578831791890289E-2</v>
      </c>
      <c r="M1673">
        <f>(3*K1673)/($C$2*$C$3*2)</f>
        <v>-1.4999999999999999E-2</v>
      </c>
      <c r="N1673">
        <f t="shared" si="312"/>
        <v>1.5578831791890289E-2</v>
      </c>
      <c r="O1673">
        <f t="shared" si="313"/>
        <v>9.7979589711327184E-2</v>
      </c>
      <c r="P1673">
        <f t="shared" si="307"/>
        <v>-192568.99619146532</v>
      </c>
      <c r="Q1673">
        <f>0</f>
        <v>0</v>
      </c>
      <c r="R1673" s="12">
        <f>0</f>
        <v>0</v>
      </c>
      <c r="S1673">
        <f>0</f>
        <v>0</v>
      </c>
      <c r="T1673">
        <f>0</f>
        <v>0</v>
      </c>
      <c r="U1673">
        <f>IFERROR($C$3*S1673,0)</f>
        <v>0</v>
      </c>
      <c r="V1673">
        <f>ATAN((M1673/2)/ABS((G1673-$C$7)))</f>
        <v>-5.2964970043458036E-2</v>
      </c>
      <c r="W1673">
        <f>SQRT(((O1673/2))^2+(ABS(G1673-$C$7))^2)</f>
        <v>0.14971281620370228</v>
      </c>
      <c r="X1673">
        <f>0</f>
        <v>0</v>
      </c>
      <c r="Y1673">
        <f>G1673-$C$7</f>
        <v>0.14147058823530612</v>
      </c>
      <c r="Z1673">
        <f t="shared" si="314"/>
        <v>1.5754093649549806E-8</v>
      </c>
      <c r="AA1673">
        <f>W1673/$C$5</f>
        <v>7.4856408101851137</v>
      </c>
      <c r="AB1673">
        <f>Y1673/$C$5</f>
        <v>7.073529411765306</v>
      </c>
      <c r="AC1673">
        <f>$C$4/$C$5</f>
        <v>0</v>
      </c>
      <c r="AD1673">
        <f>IFERROR(ABS(((J1673*$C$5)/(4*Z1673))*((((1/(AA1673^3))-AA1673)*SIN(V1673))-(((4/(AA1673^5))-(5/(AA1673^3))+AA1673)*SIN(3*V1673))-(2*AC1673*((3/(AA1673^4))-(4/(AA1673^2))+1)*COS(2*V1673))+(2*AC1673*((1/(AA1673^2))-1)))),0)</f>
        <v>405354.53035869583</v>
      </c>
      <c r="AE1673">
        <f>IFERROR(ABS(((J1673*$C$5)/(4*Z1673))*((2*AC1673*((-(3/(AB1673^4)))+(2/(AB1673^2))+1)*SIN(2*X1673))-((1/(AB1673^3))*COS(X1673))+(((4/(AB1673^5))-((3/(AB1673^3))-AB1673))*COS(3*X1673)))),0)</f>
        <v>1813346.0803204556</v>
      </c>
      <c r="AF1673">
        <f t="shared" si="315"/>
        <v>405354.53035869583</v>
      </c>
      <c r="AG1673" s="11">
        <f>MAX(AE1673,$C$3,U1673)</f>
        <v>1813346.0803204556</v>
      </c>
      <c r="AH1673" s="11">
        <f t="shared" si="316"/>
        <v>1.5475595450116472E-2</v>
      </c>
      <c r="AI1673" s="11">
        <f>(3*K1673)/($C$2*$C$3*2)</f>
        <v>-1.4999999999999999E-2</v>
      </c>
      <c r="AJ1673">
        <f t="shared" si="308"/>
        <v>0.49147000000000002</v>
      </c>
      <c r="AK1673">
        <f t="shared" si="309"/>
        <v>1.5578831791890289E-2</v>
      </c>
      <c r="AL1673">
        <f>0</f>
        <v>0</v>
      </c>
      <c r="AN1673">
        <f t="shared" si="310"/>
        <v>2.2180734884125932E-7</v>
      </c>
    </row>
    <row r="1674" spans="7:40" x14ac:dyDescent="0.25">
      <c r="G1674">
        <f>G1673+($C$6/1700)</f>
        <v>0.49176470588236493</v>
      </c>
      <c r="H1674" s="7">
        <f t="shared" si="311"/>
        <v>0.49175999999999997</v>
      </c>
      <c r="I1674" s="7">
        <f t="shared" si="317"/>
        <v>1674</v>
      </c>
      <c r="J1674" s="7">
        <f t="shared" si="318"/>
        <v>0.78000000000004288</v>
      </c>
      <c r="K1674" s="7">
        <v>-100</v>
      </c>
      <c r="L1674">
        <f>SQRT(ABS((6*J1674)/($C$2*$C$8)))</f>
        <v>1.5297058540778775E-2</v>
      </c>
      <c r="M1674">
        <f>(3*K1674)/($C$2*$C$3*2)</f>
        <v>-1.4999999999999999E-2</v>
      </c>
      <c r="N1674">
        <f t="shared" si="312"/>
        <v>1.5297058540778775E-2</v>
      </c>
      <c r="O1674">
        <f t="shared" si="313"/>
        <v>9.7979589711327184E-2</v>
      </c>
      <c r="P1674">
        <f t="shared" si="307"/>
        <v>-196116.13513817862</v>
      </c>
      <c r="Q1674">
        <f>0</f>
        <v>0</v>
      </c>
      <c r="R1674" s="12">
        <f>0</f>
        <v>0</v>
      </c>
      <c r="S1674">
        <f>0</f>
        <v>0</v>
      </c>
      <c r="T1674">
        <f>0</f>
        <v>0</v>
      </c>
      <c r="U1674">
        <f>IFERROR($C$3*S1674,0)</f>
        <v>0</v>
      </c>
      <c r="V1674">
        <f>ATAN((M1674/2)/ABS((G1674-$C$7)))</f>
        <v>-5.2855288968507191E-2</v>
      </c>
      <c r="W1674">
        <f>SQRT(((O1674/2))^2+(ABS(G1674-$C$7))^2)</f>
        <v>0.14999077249588869</v>
      </c>
      <c r="X1674">
        <f>0</f>
        <v>0</v>
      </c>
      <c r="Y1674">
        <f>G1674-$C$7</f>
        <v>0.14176470588236495</v>
      </c>
      <c r="Z1674">
        <f t="shared" si="314"/>
        <v>1.4914632077260125E-8</v>
      </c>
      <c r="AA1674">
        <f>W1674/$C$5</f>
        <v>7.4995386247944342</v>
      </c>
      <c r="AB1674">
        <f>Y1674/$C$5</f>
        <v>7.0882352941182472</v>
      </c>
      <c r="AC1674">
        <f>$C$4/$C$5</f>
        <v>0</v>
      </c>
      <c r="AD1674">
        <f>IFERROR(ABS(((J1674*$C$5)/(4*Z1674))*((((1/(AA1674^3))-AA1674)*SIN(V1674))-(((4/(AA1674^5))-(5/(AA1674^3))+AA1674)*SIN(3*V1674))-(2*AC1674*((3/(AA1674^4))-(4/(AA1674^2))+1)*COS(2*V1674))+(2*AC1674*((1/(AA1674^2))-1)))),0)</f>
        <v>412740.5772605263</v>
      </c>
      <c r="AE1674">
        <f>IFERROR(ABS(((J1674*$C$5)/(4*Z1674))*((2*AC1674*((-(3/(AB1674^4)))+(2/(AB1674^2))+1)*SIN(2*X1674))-((1/(AB1674^3))*COS(X1674))+(((4/(AB1674^5))-((3/(AB1674^3))-AB1674))*COS(3*X1674)))),0)</f>
        <v>1850611.2451407209</v>
      </c>
      <c r="AF1674">
        <f t="shared" si="315"/>
        <v>412740.5772605263</v>
      </c>
      <c r="AG1674" s="11">
        <f>MAX(AE1674,$C$3,U1674)</f>
        <v>1850611.2451407209</v>
      </c>
      <c r="AH1674" s="11">
        <f t="shared" si="316"/>
        <v>1.5059111217794201E-2</v>
      </c>
      <c r="AI1674" s="11">
        <f>(3*K1674)/($C$2*$C$3*2)</f>
        <v>-1.4999999999999999E-2</v>
      </c>
      <c r="AJ1674">
        <f t="shared" si="308"/>
        <v>0.49175999999999997</v>
      </c>
      <c r="AK1674">
        <f t="shared" si="309"/>
        <v>1.5297058540778775E-2</v>
      </c>
      <c r="AL1674">
        <f>0</f>
        <v>0</v>
      </c>
      <c r="AN1674">
        <f t="shared" si="310"/>
        <v>2.2500000000002294E-7</v>
      </c>
    </row>
    <row r="1675" spans="7:40" x14ac:dyDescent="0.25">
      <c r="G1675">
        <f>G1674+($C$6/1700)</f>
        <v>0.49205882352942376</v>
      </c>
      <c r="H1675" s="7">
        <f t="shared" si="311"/>
        <v>0.49206</v>
      </c>
      <c r="I1675" s="7">
        <f t="shared" si="317"/>
        <v>1675</v>
      </c>
      <c r="J1675" s="7">
        <f t="shared" si="318"/>
        <v>0.75000000000004063</v>
      </c>
      <c r="K1675" s="7">
        <v>-100</v>
      </c>
      <c r="L1675">
        <f>SQRT(ABS((6*J1675)/($C$2*$C$8)))</f>
        <v>1.5000000000000405E-2</v>
      </c>
      <c r="M1675">
        <f>(3*K1675)/($C$2*$C$3*2)</f>
        <v>-1.4999999999999999E-2</v>
      </c>
      <c r="N1675">
        <f t="shared" si="312"/>
        <v>1.5000000000000405E-2</v>
      </c>
      <c r="O1675">
        <f t="shared" si="313"/>
        <v>9.7979589711327184E-2</v>
      </c>
      <c r="P1675">
        <f t="shared" si="307"/>
        <v>-199999.99999999459</v>
      </c>
      <c r="Q1675">
        <f>0</f>
        <v>0</v>
      </c>
      <c r="R1675" s="12">
        <f>0</f>
        <v>0</v>
      </c>
      <c r="S1675">
        <f>0</f>
        <v>0</v>
      </c>
      <c r="T1675">
        <f>0</f>
        <v>0</v>
      </c>
      <c r="U1675">
        <f>IFERROR($C$3*S1675,0)</f>
        <v>0</v>
      </c>
      <c r="V1675">
        <f>ATAN((M1675/2)/ABS((G1675-$C$7)))</f>
        <v>-5.2746060794497777E-2</v>
      </c>
      <c r="W1675">
        <f>SQRT(((O1675/2))^2+(ABS(G1675-$C$7))^2)</f>
        <v>0.15026879031443613</v>
      </c>
      <c r="X1675">
        <f>0</f>
        <v>0</v>
      </c>
      <c r="Y1675">
        <f>G1675-$C$7</f>
        <v>0.14205882352942378</v>
      </c>
      <c r="Z1675">
        <f t="shared" si="314"/>
        <v>1.4062500000001139E-8</v>
      </c>
      <c r="AA1675">
        <f>W1675/$C$5</f>
        <v>7.5134395157218066</v>
      </c>
      <c r="AB1675">
        <f>Y1675/$C$5</f>
        <v>7.1029411764711892</v>
      </c>
      <c r="AC1675">
        <f>$C$4/$C$5</f>
        <v>0</v>
      </c>
      <c r="AD1675">
        <f>IFERROR(ABS(((J1675*$C$5)/(4*Z1675))*((((1/(AA1675^3))-AA1675)*SIN(V1675))-(((4/(AA1675^5))-(5/(AA1675^3))+AA1675)*SIN(3*V1675))-(2*AC1675*((3/(AA1675^4))-(4/(AA1675^2))+1)*COS(2*V1675))+(2*AC1675*((1/(AA1675^2))-1)))),0)</f>
        <v>420832.70779648813</v>
      </c>
      <c r="AE1675">
        <f>IFERROR(ABS(((J1675*$C$5)/(4*Z1675))*((2*AC1675*((-(3/(AB1675^4)))+(2/(AB1675^2))+1)*SIN(2*X1675))-((1/(AB1675^3))*COS(X1675))+(((4/(AB1675^5))-((3/(AB1675^3))-AB1675))*COS(3*X1675)))),0)</f>
        <v>1891200.089024642</v>
      </c>
      <c r="AF1675">
        <f t="shared" si="315"/>
        <v>420832.70779648813</v>
      </c>
      <c r="AG1675" s="11">
        <f>MAX(AE1675,$C$3,U1675)</f>
        <v>1891200.089024642</v>
      </c>
      <c r="AH1675" s="11">
        <f t="shared" si="316"/>
        <v>1.4624011215389397E-2</v>
      </c>
      <c r="AI1675" s="11">
        <f>(3*K1675)/($C$2*$C$3*2)</f>
        <v>-1.4999999999999999E-2</v>
      </c>
      <c r="AJ1675">
        <f t="shared" si="308"/>
        <v>0.49206</v>
      </c>
      <c r="AK1675">
        <f t="shared" si="309"/>
        <v>1.5000000000000405E-2</v>
      </c>
      <c r="AL1675">
        <f>0</f>
        <v>0</v>
      </c>
      <c r="AN1675">
        <f t="shared" si="310"/>
        <v>2.1750000000000935E-7</v>
      </c>
    </row>
    <row r="1676" spans="7:40" x14ac:dyDescent="0.25">
      <c r="G1676">
        <f>G1675+($C$6/1700)</f>
        <v>0.49235294117648259</v>
      </c>
      <c r="H1676" s="7">
        <f t="shared" si="311"/>
        <v>0.49235000000000001</v>
      </c>
      <c r="I1676" s="7">
        <f t="shared" si="317"/>
        <v>1676</v>
      </c>
      <c r="J1676" s="7">
        <f t="shared" si="318"/>
        <v>0.72100000000003939</v>
      </c>
      <c r="K1676" s="7">
        <v>-100</v>
      </c>
      <c r="L1676">
        <f>SQRT(ABS((6*J1676)/($C$2*$C$8)))</f>
        <v>1.4707141122597956E-2</v>
      </c>
      <c r="M1676">
        <f>(3*K1676)/($C$2*$C$3*2)</f>
        <v>-1.4999999999999999E-2</v>
      </c>
      <c r="N1676">
        <f t="shared" si="312"/>
        <v>1.4999999999999999E-2</v>
      </c>
      <c r="O1676">
        <f t="shared" si="313"/>
        <v>9.7979589711327184E-2</v>
      </c>
      <c r="P1676">
        <f t="shared" si="307"/>
        <v>-200000</v>
      </c>
      <c r="Q1676">
        <f>0</f>
        <v>0</v>
      </c>
      <c r="R1676" s="12">
        <f>0</f>
        <v>0</v>
      </c>
      <c r="S1676">
        <f>0</f>
        <v>0</v>
      </c>
      <c r="T1676">
        <f>0</f>
        <v>0</v>
      </c>
      <c r="U1676">
        <f>IFERROR($C$3*S1676,0)</f>
        <v>0</v>
      </c>
      <c r="V1676">
        <f>ATAN((M1676/2)/ABS((G1676-$C$7)))</f>
        <v>-5.2637282724585815E-2</v>
      </c>
      <c r="W1676">
        <f>SQRT(((O1676/2))^2+(ABS(G1676-$C$7))^2)</f>
        <v>0.15054686931847877</v>
      </c>
      <c r="X1676">
        <f>0</f>
        <v>0</v>
      </c>
      <c r="Y1676">
        <f>G1676-$C$7</f>
        <v>0.14235294117648262</v>
      </c>
      <c r="Z1676">
        <f t="shared" si="314"/>
        <v>1.4062499999999999E-8</v>
      </c>
      <c r="AA1676">
        <f>W1676/$C$5</f>
        <v>7.5273434659239387</v>
      </c>
      <c r="AB1676">
        <f>Y1676/$C$5</f>
        <v>7.1176470588241303</v>
      </c>
      <c r="AC1676">
        <f>$C$4/$C$5</f>
        <v>0</v>
      </c>
      <c r="AD1676">
        <f>IFERROR(ABS(((J1676*$C$5)/(4*Z1676))*((((1/(AA1676^3))-AA1676)*SIN(V1676))-(((4/(AA1676^5))-(5/(AA1676^3))+AA1676)*SIN(3*V1676))-(2*AC1676*((3/(AA1676^4))-(4/(AA1676^2))+1)*COS(2*V1676))+(2*AC1676*((1/(AA1676^2))-1)))),0)</f>
        <v>404482.37944684766</v>
      </c>
      <c r="AE1676">
        <f>IFERROR(ABS(((J1676*$C$5)/(4*Z1676))*((2*AC1676*((-(3/(AB1676^4)))+(2/(AB1676^2))+1)*SIN(2*X1676))-((1/(AB1676^3))*COS(X1676))+(((4/(AB1676^5))-((3/(AB1676^3))-AB1676))*COS(3*X1676)))),0)</f>
        <v>1821860.7364401463</v>
      </c>
      <c r="AF1676">
        <f t="shared" si="315"/>
        <v>404482.37944684766</v>
      </c>
      <c r="AG1676" s="11">
        <f>MAX(AE1676,$C$3,U1676)</f>
        <v>1821860.7364401463</v>
      </c>
      <c r="AH1676" s="11">
        <f t="shared" si="316"/>
        <v>1.4625423543204452E-2</v>
      </c>
      <c r="AI1676" s="11">
        <f>(3*K1676)/($C$2*$C$3*2)</f>
        <v>-1.4999999999999999E-2</v>
      </c>
      <c r="AJ1676">
        <f t="shared" si="308"/>
        <v>0.49235000000000001</v>
      </c>
      <c r="AK1676">
        <f t="shared" si="309"/>
        <v>1.4999999999999999E-2</v>
      </c>
      <c r="AL1676">
        <f>0</f>
        <v>0</v>
      </c>
      <c r="AN1676">
        <f t="shared" si="310"/>
        <v>2.2499999999997524E-7</v>
      </c>
    </row>
    <row r="1677" spans="7:40" x14ac:dyDescent="0.25">
      <c r="G1677">
        <f>G1676+($C$6/1700)</f>
        <v>0.49264705882354143</v>
      </c>
      <c r="H1677" s="7">
        <f t="shared" si="311"/>
        <v>0.49264999999999998</v>
      </c>
      <c r="I1677" s="7">
        <f t="shared" si="317"/>
        <v>1677</v>
      </c>
      <c r="J1677" s="7">
        <f t="shared" si="318"/>
        <v>0.69100000000004269</v>
      </c>
      <c r="K1677" s="7">
        <v>-100</v>
      </c>
      <c r="L1677">
        <f>SQRT(ABS((6*J1677)/($C$2*$C$8)))</f>
        <v>1.4397916515941215E-2</v>
      </c>
      <c r="M1677">
        <f>(3*K1677)/($C$2*$C$3*2)</f>
        <v>-1.4999999999999999E-2</v>
      </c>
      <c r="N1677">
        <f t="shared" si="312"/>
        <v>1.4999999999999999E-2</v>
      </c>
      <c r="O1677">
        <f t="shared" si="313"/>
        <v>9.7979589711327184E-2</v>
      </c>
      <c r="P1677">
        <f t="shared" si="307"/>
        <v>-200000</v>
      </c>
      <c r="Q1677">
        <f>0</f>
        <v>0</v>
      </c>
      <c r="R1677" s="12">
        <f>0</f>
        <v>0</v>
      </c>
      <c r="S1677">
        <f>0</f>
        <v>0</v>
      </c>
      <c r="T1677">
        <f>0</f>
        <v>0</v>
      </c>
      <c r="U1677">
        <f>IFERROR($C$3*S1677,0)</f>
        <v>0</v>
      </c>
      <c r="V1677">
        <f>ATAN((M1677/2)/ABS((G1677-$C$7)))</f>
        <v>-5.2528951984887613E-2</v>
      </c>
      <c r="W1677">
        <f>SQRT(((O1677/2))^2+(ABS(G1677-$C$7))^2)</f>
        <v>0.15082500916958996</v>
      </c>
      <c r="X1677">
        <f>0</f>
        <v>0</v>
      </c>
      <c r="Y1677">
        <f>G1677-$C$7</f>
        <v>0.14264705882354145</v>
      </c>
      <c r="Z1677">
        <f t="shared" si="314"/>
        <v>1.4062499999999999E-8</v>
      </c>
      <c r="AA1677">
        <f>W1677/$C$5</f>
        <v>7.5412504584794977</v>
      </c>
      <c r="AB1677">
        <f>Y1677/$C$5</f>
        <v>7.1323529411770723</v>
      </c>
      <c r="AC1677">
        <f>$C$4/$C$5</f>
        <v>0</v>
      </c>
      <c r="AD1677">
        <f>IFERROR(ABS(((J1677*$C$5)/(4*Z1677))*((((1/(AA1677^3))-AA1677)*SIN(V1677))-(((4/(AA1677^5))-(5/(AA1677^3))+AA1677)*SIN(3*V1677))-(2*AC1677*((3/(AA1677^4))-(4/(AA1677^2))+1)*COS(2*V1677))+(2*AC1677*((1/(AA1677^2))-1)))),0)</f>
        <v>387577.87316925876</v>
      </c>
      <c r="AE1677">
        <f>IFERROR(ABS(((J1677*$C$5)/(4*Z1677))*((2*AC1677*((-(3/(AB1677^4)))+(2/(AB1677^2))+1)*SIN(2*X1677))-((1/(AB1677^3))*COS(X1677))+(((4/(AB1677^5))-((3/(AB1677^3))-AB1677))*COS(3*X1677)))),0)</f>
        <v>1749684.5011484621</v>
      </c>
      <c r="AF1677">
        <f t="shared" si="315"/>
        <v>400000</v>
      </c>
      <c r="AG1677" s="11">
        <f>MAX(AE1677,$C$3,U1677)</f>
        <v>1749684.5011484621</v>
      </c>
      <c r="AH1677" s="11">
        <f t="shared" si="316"/>
        <v>1.4397916515941215E-2</v>
      </c>
      <c r="AI1677" s="11">
        <f>(3*K1677)/($C$2*$C$3*2)</f>
        <v>-1.4999999999999999E-2</v>
      </c>
      <c r="AJ1677">
        <f t="shared" si="308"/>
        <v>0.49264999999999998</v>
      </c>
      <c r="AK1677">
        <f t="shared" si="309"/>
        <v>1.4999999999999999E-2</v>
      </c>
      <c r="AL1677">
        <f>0</f>
        <v>0</v>
      </c>
      <c r="AN1677">
        <f t="shared" si="310"/>
        <v>2.1750000000000935E-7</v>
      </c>
    </row>
    <row r="1678" spans="7:40" x14ac:dyDescent="0.25">
      <c r="G1678">
        <f>G1677+($C$6/1700)</f>
        <v>0.49294117647060026</v>
      </c>
      <c r="H1678" s="7">
        <f t="shared" si="311"/>
        <v>0.49293999999999999</v>
      </c>
      <c r="I1678" s="7">
        <f t="shared" si="317"/>
        <v>1678</v>
      </c>
      <c r="J1678" s="7">
        <f t="shared" si="318"/>
        <v>0.66200000000004144</v>
      </c>
      <c r="K1678" s="7">
        <v>-100</v>
      </c>
      <c r="L1678">
        <f>SQRT(ABS((6*J1678)/($C$2*$C$8)))</f>
        <v>1.4092551223962694E-2</v>
      </c>
      <c r="M1678">
        <f>(3*K1678)/($C$2*$C$3*2)</f>
        <v>-1.4999999999999999E-2</v>
      </c>
      <c r="N1678">
        <f t="shared" si="312"/>
        <v>1.4999999999999999E-2</v>
      </c>
      <c r="O1678">
        <f t="shared" si="313"/>
        <v>9.7979589711327184E-2</v>
      </c>
      <c r="P1678">
        <f t="shared" si="307"/>
        <v>-200000</v>
      </c>
      <c r="Q1678">
        <f>0</f>
        <v>0</v>
      </c>
      <c r="R1678" s="12">
        <f>0</f>
        <v>0</v>
      </c>
      <c r="S1678">
        <f>0</f>
        <v>0</v>
      </c>
      <c r="T1678">
        <f>0</f>
        <v>0</v>
      </c>
      <c r="U1678">
        <f>IFERROR($C$3*S1678,0)</f>
        <v>0</v>
      </c>
      <c r="V1678">
        <f>ATAN((M1678/2)/ABS((G1678-$C$7)))</f>
        <v>-5.2421065824244863E-2</v>
      </c>
      <c r="W1678">
        <f>SQRT(((O1678/2))^2+(ABS(G1678-$C$7))^2)</f>
        <v>0.1511032095317611</v>
      </c>
      <c r="X1678">
        <f>0</f>
        <v>0</v>
      </c>
      <c r="Y1678">
        <f>G1678-$C$7</f>
        <v>0.14294117647060028</v>
      </c>
      <c r="Z1678">
        <f t="shared" si="314"/>
        <v>1.4062499999999999E-8</v>
      </c>
      <c r="AA1678">
        <f>W1678/$C$5</f>
        <v>7.5551604765880542</v>
      </c>
      <c r="AB1678">
        <f>Y1678/$C$5</f>
        <v>7.1470588235300143</v>
      </c>
      <c r="AC1678">
        <f>$C$4/$C$5</f>
        <v>0</v>
      </c>
      <c r="AD1678">
        <f>IFERROR(ABS(((J1678*$C$5)/(4*Z1678))*((((1/(AA1678^3))-AA1678)*SIN(V1678))-(((4/(AA1678^5))-(5/(AA1678^3))+AA1678)*SIN(3*V1678))-(2*AC1678*((3/(AA1678^4))-(4/(AA1678^2))+1)*COS(2*V1678))+(2*AC1678*((1/(AA1678^2))-1)))),0)</f>
        <v>371241.02710968629</v>
      </c>
      <c r="AE1678">
        <f>IFERROR(ABS(((J1678*$C$5)/(4*Z1678))*((2*AC1678*((-(3/(AB1678^4)))+(2/(AB1678^2))+1)*SIN(2*X1678))-((1/(AB1678^3))*COS(X1678))+(((4/(AB1678^5))-((3/(AB1678^3))-AB1678))*COS(3*X1678)))),0)</f>
        <v>1679730.3588695333</v>
      </c>
      <c r="AF1678">
        <f t="shared" si="315"/>
        <v>400000</v>
      </c>
      <c r="AG1678" s="11">
        <f>MAX(AE1678,$C$3,U1678)</f>
        <v>1679730.3588695333</v>
      </c>
      <c r="AH1678" s="11">
        <f t="shared" si="316"/>
        <v>1.4092551223962694E-2</v>
      </c>
      <c r="AI1678" s="11">
        <f>(3*K1678)/($C$2*$C$3*2)</f>
        <v>-1.4999999999999999E-2</v>
      </c>
      <c r="AJ1678">
        <f t="shared" si="308"/>
        <v>0.49293999999999999</v>
      </c>
      <c r="AK1678">
        <f t="shared" si="309"/>
        <v>1.4999999999999999E-2</v>
      </c>
      <c r="AL1678">
        <f>0</f>
        <v>0</v>
      </c>
      <c r="AN1678">
        <f t="shared" si="310"/>
        <v>2.2500000000001688E-7</v>
      </c>
    </row>
    <row r="1679" spans="7:40" x14ac:dyDescent="0.25">
      <c r="G1679">
        <f>G1678+($C$6/1700)</f>
        <v>0.4932352941176591</v>
      </c>
      <c r="H1679" s="7">
        <f t="shared" si="311"/>
        <v>0.49324000000000001</v>
      </c>
      <c r="I1679" s="7">
        <f t="shared" si="317"/>
        <v>1679</v>
      </c>
      <c r="J1679" s="7">
        <f t="shared" si="318"/>
        <v>0.6320000000000392</v>
      </c>
      <c r="K1679" s="7">
        <v>-100</v>
      </c>
      <c r="L1679">
        <f>SQRT(ABS((6*J1679)/($C$2*$C$8)))</f>
        <v>1.3769531582447231E-2</v>
      </c>
      <c r="M1679">
        <f>(3*K1679)/($C$2*$C$3*2)</f>
        <v>-1.4999999999999999E-2</v>
      </c>
      <c r="N1679">
        <f t="shared" si="312"/>
        <v>1.4999999999999999E-2</v>
      </c>
      <c r="O1679">
        <f t="shared" si="313"/>
        <v>9.7979589711327184E-2</v>
      </c>
      <c r="P1679">
        <f t="shared" si="307"/>
        <v>-200000</v>
      </c>
      <c r="Q1679">
        <f>0</f>
        <v>0</v>
      </c>
      <c r="R1679" s="12">
        <f>0</f>
        <v>0</v>
      </c>
      <c r="S1679">
        <f>0</f>
        <v>0</v>
      </c>
      <c r="T1679">
        <f>0</f>
        <v>0</v>
      </c>
      <c r="U1679">
        <f>IFERROR($C$3*S1679,0)</f>
        <v>0</v>
      </c>
      <c r="V1679">
        <f>ATAN((M1679/2)/ABS((G1679-$C$7)))</f>
        <v>-5.2313621513992589E-2</v>
      </c>
      <c r="W1679">
        <f>SQRT(((O1679/2))^2+(ABS(G1679-$C$7))^2)</f>
        <v>0.15138147007138064</v>
      </c>
      <c r="X1679">
        <f>0</f>
        <v>0</v>
      </c>
      <c r="Y1679">
        <f>G1679-$C$7</f>
        <v>0.14323529411765912</v>
      </c>
      <c r="Z1679">
        <f t="shared" si="314"/>
        <v>1.4062499999999999E-8</v>
      </c>
      <c r="AA1679">
        <f>W1679/$C$5</f>
        <v>7.5690735035690322</v>
      </c>
      <c r="AB1679">
        <f>Y1679/$C$5</f>
        <v>7.1617647058829554</v>
      </c>
      <c r="AC1679">
        <f>$C$4/$C$5</f>
        <v>0</v>
      </c>
      <c r="AD1679">
        <f>IFERROR(ABS(((J1679*$C$5)/(4*Z1679))*((((1/(AA1679^3))-AA1679)*SIN(V1679))-(((4/(AA1679^5))-(5/(AA1679^3))+AA1679)*SIN(3*V1679))-(2*AC1679*((3/(AA1679^4))-(4/(AA1679^2))+1)*COS(2*V1679))+(2*AC1679*((1/(AA1679^2))-1)))),0)</f>
        <v>354350.10206996882</v>
      </c>
      <c r="AE1679">
        <f>IFERROR(ABS(((J1679*$C$5)/(4*Z1679))*((2*AC1679*((-(3/(AB1679^4)))+(2/(AB1679^2))+1)*SIN(2*X1679))-((1/(AB1679^3))*COS(X1679))+(((4/(AB1679^5))-((3/(AB1679^3))-AB1679))*COS(3*X1679)))),0)</f>
        <v>1606928.8657726618</v>
      </c>
      <c r="AF1679">
        <f t="shared" si="315"/>
        <v>400000</v>
      </c>
      <c r="AG1679" s="11">
        <f>MAX(AE1679,$C$3,U1679)</f>
        <v>1606928.8657726618</v>
      </c>
      <c r="AH1679" s="11">
        <f t="shared" si="316"/>
        <v>1.3769531582447231E-2</v>
      </c>
      <c r="AI1679" s="11">
        <f>(3*K1679)/($C$2*$C$3*2)</f>
        <v>-1.4999999999999999E-2</v>
      </c>
      <c r="AJ1679">
        <f t="shared" si="308"/>
        <v>0.49324000000000001</v>
      </c>
      <c r="AK1679">
        <f t="shared" si="309"/>
        <v>1.4999999999999999E-2</v>
      </c>
      <c r="AL1679">
        <f>0</f>
        <v>0</v>
      </c>
      <c r="AN1679">
        <f t="shared" si="310"/>
        <v>2.1750000000000935E-7</v>
      </c>
    </row>
    <row r="1680" spans="7:40" x14ac:dyDescent="0.25">
      <c r="G1680">
        <f>G1679+($C$6/1700)</f>
        <v>0.49352941176471793</v>
      </c>
      <c r="H1680" s="7">
        <f t="shared" si="311"/>
        <v>0.49353000000000002</v>
      </c>
      <c r="I1680" s="7">
        <f t="shared" si="317"/>
        <v>1680</v>
      </c>
      <c r="J1680" s="7">
        <f t="shared" si="318"/>
        <v>0.60300000000003795</v>
      </c>
      <c r="K1680" s="7">
        <v>-100</v>
      </c>
      <c r="L1680">
        <f>SQRT(ABS((6*J1680)/($C$2*$C$8)))</f>
        <v>1.3449907062876359E-2</v>
      </c>
      <c r="M1680">
        <f>(3*K1680)/($C$2*$C$3*2)</f>
        <v>-1.4999999999999999E-2</v>
      </c>
      <c r="N1680">
        <f t="shared" si="312"/>
        <v>1.4999999999999999E-2</v>
      </c>
      <c r="O1680">
        <f t="shared" si="313"/>
        <v>9.7979589711327184E-2</v>
      </c>
      <c r="P1680">
        <f t="shared" si="307"/>
        <v>-200000</v>
      </c>
      <c r="Q1680">
        <f>0</f>
        <v>0</v>
      </c>
      <c r="R1680" s="12">
        <f>0</f>
        <v>0</v>
      </c>
      <c r="S1680">
        <f>0</f>
        <v>0</v>
      </c>
      <c r="T1680">
        <f>0</f>
        <v>0</v>
      </c>
      <c r="U1680">
        <f>IFERROR($C$3*S1680,0)</f>
        <v>0</v>
      </c>
      <c r="V1680">
        <f>ATAN((M1680/2)/ABS((G1680-$C$7)))</f>
        <v>-5.2206616347729967E-2</v>
      </c>
      <c r="W1680">
        <f>SQRT(((O1680/2))^2+(ABS(G1680-$C$7))^2)</f>
        <v>0.15165979045721367</v>
      </c>
      <c r="X1680">
        <f>0</f>
        <v>0</v>
      </c>
      <c r="Y1680">
        <f>G1680-$C$7</f>
        <v>0.14352941176471795</v>
      </c>
      <c r="Z1680">
        <f t="shared" si="314"/>
        <v>1.4062499999999999E-8</v>
      </c>
      <c r="AA1680">
        <f>W1680/$C$5</f>
        <v>7.5829895228606832</v>
      </c>
      <c r="AB1680">
        <f>Y1680/$C$5</f>
        <v>7.1764705882358975</v>
      </c>
      <c r="AC1680">
        <f>$C$4/$C$5</f>
        <v>0</v>
      </c>
      <c r="AD1680">
        <f>IFERROR(ABS(((J1680*$C$5)/(4*Z1680))*((((1/(AA1680^3))-AA1680)*SIN(V1680))-(((4/(AA1680^5))-(5/(AA1680^3))+AA1680)*SIN(3*V1680))-(2*AC1680*((3/(AA1680^4))-(4/(AA1680^2))+1)*COS(2*V1680))+(2*AC1680*((1/(AA1680^2))-1)))),0)</f>
        <v>338026.50885505328</v>
      </c>
      <c r="AE1680">
        <f>IFERROR(ABS(((J1680*$C$5)/(4*Z1680))*((2*AC1680*((-(3/(AB1680^4)))+(2/(AB1680^2))+1)*SIN(2*X1680))-((1/(AB1680^3))*COS(X1680))+(((4/(AB1680^5))-((3/(AB1680^3))-AB1680))*COS(3*X1680)))),0)</f>
        <v>1536360.0055619983</v>
      </c>
      <c r="AF1680">
        <f t="shared" si="315"/>
        <v>400000</v>
      </c>
      <c r="AG1680" s="11">
        <f>MAX(AE1680,$C$3,U1680)</f>
        <v>1536360.0055619983</v>
      </c>
      <c r="AH1680" s="11">
        <f t="shared" si="316"/>
        <v>1.3449907062876359E-2</v>
      </c>
      <c r="AI1680" s="11">
        <f>(3*K1680)/($C$2*$C$3*2)</f>
        <v>-1.4999999999999999E-2</v>
      </c>
      <c r="AJ1680">
        <f t="shared" si="308"/>
        <v>0.49353000000000002</v>
      </c>
      <c r="AK1680">
        <f t="shared" si="309"/>
        <v>1.4999999999999999E-2</v>
      </c>
      <c r="AL1680">
        <f>0</f>
        <v>0</v>
      </c>
      <c r="AN1680">
        <f t="shared" si="310"/>
        <v>2.1749999999996774E-7</v>
      </c>
    </row>
    <row r="1681" spans="7:40" x14ac:dyDescent="0.25">
      <c r="G1681">
        <f>G1680+($C$6/1700)</f>
        <v>0.49382352941177676</v>
      </c>
      <c r="H1681" s="7">
        <f t="shared" si="311"/>
        <v>0.49381999999999998</v>
      </c>
      <c r="I1681" s="7">
        <f t="shared" si="317"/>
        <v>1681</v>
      </c>
      <c r="J1681" s="7">
        <f t="shared" si="318"/>
        <v>0.57400000000004225</v>
      </c>
      <c r="K1681" s="7">
        <v>-100</v>
      </c>
      <c r="L1681">
        <f>SQRT(ABS((6*J1681)/($C$2*$C$8)))</f>
        <v>1.3122499761859882E-2</v>
      </c>
      <c r="M1681">
        <f>(3*K1681)/($C$2*$C$3*2)</f>
        <v>-1.4999999999999999E-2</v>
      </c>
      <c r="N1681">
        <f t="shared" si="312"/>
        <v>1.4999999999999999E-2</v>
      </c>
      <c r="O1681">
        <f t="shared" si="313"/>
        <v>9.7979589711327184E-2</v>
      </c>
      <c r="P1681">
        <f t="shared" si="307"/>
        <v>-200000</v>
      </c>
      <c r="Q1681">
        <f>0</f>
        <v>0</v>
      </c>
      <c r="R1681" s="12">
        <f>0</f>
        <v>0</v>
      </c>
      <c r="S1681">
        <f>0</f>
        <v>0</v>
      </c>
      <c r="T1681">
        <f>0</f>
        <v>0</v>
      </c>
      <c r="U1681">
        <f>IFERROR($C$3*S1681,0)</f>
        <v>0</v>
      </c>
      <c r="V1681">
        <f>ATAN((M1681/2)/ABS((G1681-$C$7)))</f>
        <v>-5.2100047641093924E-2</v>
      </c>
      <c r="W1681">
        <f>SQRT(((O1681/2))^2+(ABS(G1681-$C$7))^2)</f>
        <v>0.15193817036038121</v>
      </c>
      <c r="X1681">
        <f>0</f>
        <v>0</v>
      </c>
      <c r="Y1681">
        <f>G1681-$C$7</f>
        <v>0.14382352941177678</v>
      </c>
      <c r="Z1681">
        <f t="shared" si="314"/>
        <v>1.4062499999999999E-8</v>
      </c>
      <c r="AA1681">
        <f>W1681/$C$5</f>
        <v>7.5969085180190605</v>
      </c>
      <c r="AB1681">
        <f>Y1681/$C$5</f>
        <v>7.1911764705888395</v>
      </c>
      <c r="AC1681">
        <f>$C$4/$C$5</f>
        <v>0</v>
      </c>
      <c r="AD1681">
        <f>IFERROR(ABS(((J1681*$C$5)/(4*Z1681))*((((1/(AA1681^3))-AA1681)*SIN(V1681))-(((4/(AA1681^5))-(5/(AA1681^3))+AA1681)*SIN(3*V1681))-(2*AC1681*((3/(AA1681^4))-(4/(AA1681^2))+1)*COS(2*V1681))+(2*AC1681*((1/(AA1681^2))-1)))),0)</f>
        <v>321709.40480211831</v>
      </c>
      <c r="AE1681">
        <f>IFERROR(ABS(((J1681*$C$5)/(4*Z1681))*((2*AC1681*((-(3/(AB1681^4)))+(2/(AB1681^2))+1)*SIN(2*X1681))-((1/(AB1681^3))*COS(X1681))+(((4/(AB1681^5))-((3/(AB1681^3))-AB1681))*COS(3*X1681)))),0)</f>
        <v>1465486.4384818638</v>
      </c>
      <c r="AF1681">
        <f t="shared" si="315"/>
        <v>400000</v>
      </c>
      <c r="AG1681" s="11">
        <f>MAX(AE1681,$C$3,U1681)</f>
        <v>1465486.4384818638</v>
      </c>
      <c r="AH1681" s="11">
        <f t="shared" si="316"/>
        <v>1.3122499761859882E-2</v>
      </c>
      <c r="AI1681" s="11">
        <f>(3*K1681)/($C$2*$C$3*2)</f>
        <v>-1.4999999999999999E-2</v>
      </c>
      <c r="AJ1681">
        <f t="shared" si="308"/>
        <v>0.49381999999999998</v>
      </c>
      <c r="AK1681">
        <f t="shared" si="309"/>
        <v>1.4999999999999999E-2</v>
      </c>
      <c r="AL1681">
        <f>0</f>
        <v>0</v>
      </c>
      <c r="AN1681">
        <f t="shared" si="310"/>
        <v>2.2500000000001688E-7</v>
      </c>
    </row>
    <row r="1682" spans="7:40" x14ac:dyDescent="0.25">
      <c r="G1682">
        <f>G1681+($C$6/1700)</f>
        <v>0.4941176470588356</v>
      </c>
      <c r="H1682" s="7">
        <f t="shared" si="311"/>
        <v>0.49412</v>
      </c>
      <c r="I1682" s="7">
        <f t="shared" si="317"/>
        <v>1682</v>
      </c>
      <c r="J1682" s="7">
        <f t="shared" si="318"/>
        <v>0.54400000000004001</v>
      </c>
      <c r="K1682" s="7">
        <v>-100</v>
      </c>
      <c r="L1682">
        <f>SQRT(ABS((6*J1682)/($C$2*$C$8)))</f>
        <v>1.2774975538137518E-2</v>
      </c>
      <c r="M1682">
        <f>(3*K1682)/($C$2*$C$3*2)</f>
        <v>-1.4999999999999999E-2</v>
      </c>
      <c r="N1682">
        <f t="shared" si="312"/>
        <v>1.4999999999999999E-2</v>
      </c>
      <c r="O1682">
        <f t="shared" si="313"/>
        <v>9.7979589711327184E-2</v>
      </c>
      <c r="P1682">
        <f t="shared" si="307"/>
        <v>-200000</v>
      </c>
      <c r="Q1682">
        <f>0</f>
        <v>0</v>
      </c>
      <c r="R1682" s="12">
        <f>0</f>
        <v>0</v>
      </c>
      <c r="S1682">
        <f>0</f>
        <v>0</v>
      </c>
      <c r="T1682">
        <f>0</f>
        <v>0</v>
      </c>
      <c r="U1682">
        <f>IFERROR($C$3*S1682,0)</f>
        <v>0</v>
      </c>
      <c r="V1682">
        <f>ATAN((M1682/2)/ABS((G1682-$C$7)))</f>
        <v>-5.1993912731535447E-2</v>
      </c>
      <c r="W1682">
        <f>SQRT(((O1682/2))^2+(ABS(G1682-$C$7))^2)</f>
        <v>0.15221660945434015</v>
      </c>
      <c r="X1682">
        <f>0</f>
        <v>0</v>
      </c>
      <c r="Y1682">
        <f>G1682-$C$7</f>
        <v>0.14411764705883562</v>
      </c>
      <c r="Z1682">
        <f t="shared" si="314"/>
        <v>1.4062499999999999E-8</v>
      </c>
      <c r="AA1682">
        <f>W1682/$C$5</f>
        <v>7.6108304727170077</v>
      </c>
      <c r="AB1682">
        <f>Y1682/$C$5</f>
        <v>7.2058823529417806</v>
      </c>
      <c r="AC1682">
        <f>$C$4/$C$5</f>
        <v>0</v>
      </c>
      <c r="AD1682">
        <f>IFERROR(ABS(((J1682*$C$5)/(4*Z1682))*((((1/(AA1682^3))-AA1682)*SIN(V1682))-(((4/(AA1682^5))-(5/(AA1682^3))+AA1682)*SIN(3*V1682))-(2*AC1682*((3/(AA1682^4))-(4/(AA1682^2))+1)*COS(2*V1682))+(2*AC1682*((1/(AA1682^2))-1)))),0)</f>
        <v>304838.37020061346</v>
      </c>
      <c r="AE1682">
        <f>IFERROR(ABS(((J1682*$C$5)/(4*Z1682))*((2*AC1682*((-(3/(AB1682^4)))+(2/(AB1682^2))+1)*SIN(2*X1682))-((1/(AB1682^3))*COS(X1682))+(((4/(AB1682^5))-((3/(AB1682^3))-AB1682))*COS(3*X1682)))),0)</f>
        <v>1391749.8179499705</v>
      </c>
      <c r="AF1682">
        <f t="shared" si="315"/>
        <v>400000</v>
      </c>
      <c r="AG1682" s="11">
        <f>MAX(AE1682,$C$3,U1682)</f>
        <v>1391749.8179499705</v>
      </c>
      <c r="AH1682" s="11">
        <f t="shared" si="316"/>
        <v>1.2774975538137518E-2</v>
      </c>
      <c r="AI1682" s="11">
        <f>(3*K1682)/($C$2*$C$3*2)</f>
        <v>-1.4999999999999999E-2</v>
      </c>
      <c r="AJ1682">
        <f t="shared" si="308"/>
        <v>0.49412</v>
      </c>
      <c r="AK1682">
        <f t="shared" si="309"/>
        <v>1.4999999999999999E-2</v>
      </c>
      <c r="AL1682">
        <f>0</f>
        <v>0</v>
      </c>
      <c r="AN1682">
        <f t="shared" si="310"/>
        <v>2.1750000000000935E-7</v>
      </c>
    </row>
    <row r="1683" spans="7:40" x14ac:dyDescent="0.25">
      <c r="G1683">
        <f>G1682+($C$6/1700)</f>
        <v>0.49441176470589443</v>
      </c>
      <c r="H1683" s="7">
        <f t="shared" si="311"/>
        <v>0.49441000000000002</v>
      </c>
      <c r="I1683" s="7">
        <f t="shared" si="317"/>
        <v>1683</v>
      </c>
      <c r="J1683" s="7">
        <f t="shared" si="318"/>
        <v>0.51500000000003876</v>
      </c>
      <c r="K1683" s="7">
        <v>-100</v>
      </c>
      <c r="L1683">
        <f>SQRT(ABS((6*J1683)/($C$2*$C$8)))</f>
        <v>1.2429802894656521E-2</v>
      </c>
      <c r="M1683">
        <f>(3*K1683)/($C$2*$C$3*2)</f>
        <v>-1.4999999999999999E-2</v>
      </c>
      <c r="N1683">
        <f t="shared" si="312"/>
        <v>1.4999999999999999E-2</v>
      </c>
      <c r="O1683">
        <f t="shared" si="313"/>
        <v>9.7979589711327184E-2</v>
      </c>
      <c r="P1683">
        <f t="shared" si="307"/>
        <v>-200000</v>
      </c>
      <c r="Q1683">
        <f>0</f>
        <v>0</v>
      </c>
      <c r="R1683" s="12">
        <f>0</f>
        <v>0</v>
      </c>
      <c r="S1683">
        <f>0</f>
        <v>0</v>
      </c>
      <c r="T1683">
        <f>0</f>
        <v>0</v>
      </c>
      <c r="U1683">
        <f>IFERROR($C$3*S1683,0)</f>
        <v>0</v>
      </c>
      <c r="V1683">
        <f>ATAN((M1683/2)/ABS((G1683-$C$7)))</f>
        <v>-5.1888208978098684E-2</v>
      </c>
      <c r="W1683">
        <f>SQRT(((O1683/2))^2+(ABS(G1683-$C$7))^2)</f>
        <v>0.15249510741486308</v>
      </c>
      <c r="X1683">
        <f>0</f>
        <v>0</v>
      </c>
      <c r="Y1683">
        <f>G1683-$C$7</f>
        <v>0.14441176470589445</v>
      </c>
      <c r="Z1683">
        <f t="shared" si="314"/>
        <v>1.4062499999999999E-8</v>
      </c>
      <c r="AA1683">
        <f>W1683/$C$5</f>
        <v>7.6247553707431539</v>
      </c>
      <c r="AB1683">
        <f>Y1683/$C$5</f>
        <v>7.2205882352947226</v>
      </c>
      <c r="AC1683">
        <f>$C$4/$C$5</f>
        <v>0</v>
      </c>
      <c r="AD1683">
        <f>IFERROR(ABS(((J1683*$C$5)/(4*Z1683))*((((1/(AA1683^3))-AA1683)*SIN(V1683))-(((4/(AA1683^5))-(5/(AA1683^3))+AA1683)*SIN(3*V1683))-(2*AC1683*((3/(AA1683^4))-(4/(AA1683^2))+1)*COS(2*V1683))+(2*AC1683*((1/(AA1683^2))-1)))),0)</f>
        <v>288534.18394007045</v>
      </c>
      <c r="AE1683">
        <f>IFERROR(ABS(((J1683*$C$5)/(4*Z1683))*((2*AC1683*((-(3/(AB1683^4)))+(2/(AB1683^2))+1)*SIN(2*X1683))-((1/(AB1683^3))*COS(X1683))+(((4/(AB1683^5))-((3/(AB1683^3))-AB1683))*COS(3*X1683)))),0)</f>
        <v>1320261.6368741314</v>
      </c>
      <c r="AF1683">
        <f t="shared" si="315"/>
        <v>400000</v>
      </c>
      <c r="AG1683" s="11">
        <f>MAX(AE1683,$C$3,U1683)</f>
        <v>1320261.6368741314</v>
      </c>
      <c r="AH1683" s="11">
        <f t="shared" si="316"/>
        <v>1.2429802894656521E-2</v>
      </c>
      <c r="AI1683" s="11">
        <f>(3*K1683)/($C$2*$C$3*2)</f>
        <v>-1.4999999999999999E-2</v>
      </c>
      <c r="AJ1683">
        <f t="shared" si="308"/>
        <v>0.49441000000000002</v>
      </c>
      <c r="AK1683">
        <f t="shared" si="309"/>
        <v>1.4999999999999999E-2</v>
      </c>
      <c r="AL1683">
        <f>0</f>
        <v>0</v>
      </c>
      <c r="AN1683">
        <f t="shared" si="310"/>
        <v>2.2499999999997524E-7</v>
      </c>
    </row>
    <row r="1684" spans="7:40" x14ac:dyDescent="0.25">
      <c r="G1684">
        <f>G1683+($C$6/1700)</f>
        <v>0.49470588235295326</v>
      </c>
      <c r="H1684" s="7">
        <f t="shared" si="311"/>
        <v>0.49470999999999998</v>
      </c>
      <c r="I1684" s="7">
        <f t="shared" si="317"/>
        <v>1684</v>
      </c>
      <c r="J1684" s="7">
        <f t="shared" si="318"/>
        <v>0.48500000000004206</v>
      </c>
      <c r="K1684" s="7">
        <v>-100</v>
      </c>
      <c r="L1684">
        <f>SQRT(ABS((6*J1684)/($C$2*$C$8)))</f>
        <v>1.2062338081815342E-2</v>
      </c>
      <c r="M1684">
        <f>(3*K1684)/($C$2*$C$3*2)</f>
        <v>-1.4999999999999999E-2</v>
      </c>
      <c r="N1684">
        <f t="shared" si="312"/>
        <v>1.4999999999999999E-2</v>
      </c>
      <c r="O1684">
        <f t="shared" si="313"/>
        <v>9.7979589711327184E-2</v>
      </c>
      <c r="P1684">
        <f t="shared" si="307"/>
        <v>-200000</v>
      </c>
      <c r="Q1684">
        <f>0</f>
        <v>0</v>
      </c>
      <c r="R1684" s="12">
        <f>0</f>
        <v>0</v>
      </c>
      <c r="S1684">
        <f>0</f>
        <v>0</v>
      </c>
      <c r="T1684">
        <f>0</f>
        <v>0</v>
      </c>
      <c r="U1684">
        <f>IFERROR($C$3*S1684,0)</f>
        <v>0</v>
      </c>
      <c r="V1684">
        <f>ATAN((M1684/2)/ABS((G1684-$C$7)))</f>
        <v>-5.178293376120266E-2</v>
      </c>
      <c r="W1684">
        <f>SQRT(((O1684/2))^2+(ABS(G1684-$C$7))^2)</f>
        <v>0.15277366392001848</v>
      </c>
      <c r="X1684">
        <f>0</f>
        <v>0</v>
      </c>
      <c r="Y1684">
        <f>G1684-$C$7</f>
        <v>0.14470588235295329</v>
      </c>
      <c r="Z1684">
        <f t="shared" si="314"/>
        <v>1.4062499999999999E-8</v>
      </c>
      <c r="AA1684">
        <f>W1684/$C$5</f>
        <v>7.6386831960009243</v>
      </c>
      <c r="AB1684">
        <f>Y1684/$C$5</f>
        <v>7.2352941176476637</v>
      </c>
      <c r="AC1684">
        <f>$C$4/$C$5</f>
        <v>0</v>
      </c>
      <c r="AD1684">
        <f>IFERROR(ABS(((J1684*$C$5)/(4*Z1684))*((((1/(AA1684^3))-AA1684)*SIN(V1684))-(((4/(AA1684^5))-(5/(AA1684^3))+AA1684)*SIN(3*V1684))-(2*AC1684*((3/(AA1684^4))-(4/(AA1684^2))+1)*COS(2*V1684))+(2*AC1684*((1/(AA1684^2))-1)))),0)</f>
        <v>271676.16566424421</v>
      </c>
      <c r="AE1684">
        <f>IFERROR(ABS(((J1684*$C$5)/(4*Z1684))*((2*AC1684*((-(3/(AB1684^4)))+(2/(AB1684^2))+1)*SIN(2*X1684))-((1/(AB1684^3))*COS(X1684))+(((4/(AB1684^5))-((3/(AB1684^3))-AB1684))*COS(3*X1684)))),0)</f>
        <v>1245899.9337549708</v>
      </c>
      <c r="AF1684">
        <f t="shared" si="315"/>
        <v>400000</v>
      </c>
      <c r="AG1684" s="11">
        <f>MAX(AE1684,$C$3,U1684)</f>
        <v>1245899.9337549708</v>
      </c>
      <c r="AH1684" s="11">
        <f t="shared" si="316"/>
        <v>1.2062338081815342E-2</v>
      </c>
      <c r="AI1684" s="11">
        <f>(3*K1684)/($C$2*$C$3*2)</f>
        <v>-1.4999999999999999E-2</v>
      </c>
      <c r="AJ1684">
        <f t="shared" si="308"/>
        <v>0.49470999999999998</v>
      </c>
      <c r="AK1684">
        <f t="shared" si="309"/>
        <v>1.4999999999999999E-2</v>
      </c>
      <c r="AL1684">
        <f>0</f>
        <v>0</v>
      </c>
      <c r="AN1684">
        <f t="shared" si="310"/>
        <v>2.1750000000000935E-7</v>
      </c>
    </row>
    <row r="1685" spans="7:40" x14ac:dyDescent="0.25">
      <c r="G1685">
        <f>G1684+($C$6/1700)</f>
        <v>0.4950000000000121</v>
      </c>
      <c r="H1685" s="7">
        <f t="shared" si="311"/>
        <v>0.495</v>
      </c>
      <c r="I1685" s="7">
        <f t="shared" si="317"/>
        <v>1685</v>
      </c>
      <c r="J1685" s="7">
        <f t="shared" si="318"/>
        <v>0.45600000000004082</v>
      </c>
      <c r="K1685" s="7">
        <v>-100</v>
      </c>
      <c r="L1685">
        <f>SQRT(ABS((6*J1685)/($C$2*$C$8)))</f>
        <v>1.1696153213771279E-2</v>
      </c>
      <c r="M1685">
        <f>(3*K1685)/($C$2*$C$3*2)</f>
        <v>-1.4999999999999999E-2</v>
      </c>
      <c r="N1685">
        <f t="shared" si="312"/>
        <v>1.4999999999999999E-2</v>
      </c>
      <c r="O1685">
        <f t="shared" si="313"/>
        <v>9.7979589711327184E-2</v>
      </c>
      <c r="P1685">
        <f t="shared" si="307"/>
        <v>-200000</v>
      </c>
      <c r="Q1685">
        <f>0</f>
        <v>0</v>
      </c>
      <c r="R1685" s="12">
        <f>0</f>
        <v>0</v>
      </c>
      <c r="S1685">
        <f>0</f>
        <v>0</v>
      </c>
      <c r="T1685">
        <f>0</f>
        <v>0</v>
      </c>
      <c r="U1685">
        <f>IFERROR($C$3*S1685,0)</f>
        <v>0</v>
      </c>
      <c r="V1685">
        <f>ATAN((M1685/2)/ABS((G1685-$C$7)))</f>
        <v>-5.1678084482425689E-2</v>
      </c>
      <c r="W1685">
        <f>SQRT(((O1685/2))^2+(ABS(G1685-$C$7))^2)</f>
        <v>0.15305227865015117</v>
      </c>
      <c r="X1685">
        <f>0</f>
        <v>0</v>
      </c>
      <c r="Y1685">
        <f>G1685-$C$7</f>
        <v>0.14500000000001212</v>
      </c>
      <c r="Z1685">
        <f t="shared" si="314"/>
        <v>1.4062499999999999E-8</v>
      </c>
      <c r="AA1685">
        <f>W1685/$C$5</f>
        <v>7.6526139325075579</v>
      </c>
      <c r="AB1685">
        <f>Y1685/$C$5</f>
        <v>7.2500000000006057</v>
      </c>
      <c r="AC1685">
        <f>$C$4/$C$5</f>
        <v>0</v>
      </c>
      <c r="AD1685">
        <f>IFERROR(ABS(((J1685*$C$5)/(4*Z1685))*((((1/(AA1685^3))-AA1685)*SIN(V1685))-(((4/(AA1685^5))-(5/(AA1685^3))+AA1685)*SIN(3*V1685))-(2*AC1685*((3/(AA1685^4))-(4/(AA1685^2))+1)*COS(2*V1685))+(2*AC1685*((1/(AA1685^2))-1)))),0)</f>
        <v>255384.67894760947</v>
      </c>
      <c r="AE1685">
        <f>IFERROR(ABS(((J1685*$C$5)/(4*Z1685))*((2*AC1685*((-(3/(AB1685^4)))+(2/(AB1685^2))+1)*SIN(2*X1685))-((1/(AB1685^3))*COS(X1685))+(((4/(AB1685^5))-((3/(AB1685^3))-AB1685))*COS(3*X1685)))),0)</f>
        <v>1173797.2058287673</v>
      </c>
      <c r="AF1685">
        <f t="shared" si="315"/>
        <v>400000</v>
      </c>
      <c r="AG1685" s="11">
        <f>MAX(AE1685,$C$3,U1685)</f>
        <v>1173797.2058287673</v>
      </c>
      <c r="AH1685" s="11">
        <f t="shared" si="316"/>
        <v>1.1696153213771279E-2</v>
      </c>
      <c r="AI1685" s="11">
        <f>(3*K1685)/($C$2*$C$3*2)</f>
        <v>-1.4999999999999999E-2</v>
      </c>
      <c r="AJ1685">
        <f t="shared" si="308"/>
        <v>0.495</v>
      </c>
      <c r="AK1685">
        <f t="shared" si="309"/>
        <v>1.4999999999999999E-2</v>
      </c>
      <c r="AL1685">
        <f>0</f>
        <v>0</v>
      </c>
      <c r="AN1685">
        <f t="shared" si="310"/>
        <v>2.1750000000000935E-7</v>
      </c>
    </row>
    <row r="1686" spans="7:40" x14ac:dyDescent="0.25">
      <c r="G1686">
        <f>G1685+($C$6/1700)</f>
        <v>0.49529411764707093</v>
      </c>
      <c r="H1686" s="7">
        <f t="shared" si="311"/>
        <v>0.49529000000000001</v>
      </c>
      <c r="I1686" s="7">
        <f t="shared" si="317"/>
        <v>1686</v>
      </c>
      <c r="J1686" s="7">
        <f t="shared" si="318"/>
        <v>0.42700000000003957</v>
      </c>
      <c r="K1686" s="7">
        <v>-100</v>
      </c>
      <c r="L1686">
        <f>SQRT(ABS((6*J1686)/($C$2*$C$8)))</f>
        <v>1.1318127053537253E-2</v>
      </c>
      <c r="M1686">
        <f>(3*K1686)/($C$2*$C$3*2)</f>
        <v>-1.4999999999999999E-2</v>
      </c>
      <c r="N1686">
        <f t="shared" si="312"/>
        <v>1.4999999999999999E-2</v>
      </c>
      <c r="O1686">
        <f t="shared" si="313"/>
        <v>9.7979589711327184E-2</v>
      </c>
      <c r="P1686">
        <f t="shared" si="307"/>
        <v>-200000</v>
      </c>
      <c r="Q1686">
        <f>0</f>
        <v>0</v>
      </c>
      <c r="R1686" s="12">
        <f>0</f>
        <v>0</v>
      </c>
      <c r="S1686">
        <f>0</f>
        <v>0</v>
      </c>
      <c r="T1686">
        <f>0</f>
        <v>0</v>
      </c>
      <c r="U1686">
        <f>IFERROR($C$3*S1686,0)</f>
        <v>0</v>
      </c>
      <c r="V1686">
        <f>ATAN((M1686/2)/ABS((G1686-$C$7)))</f>
        <v>-5.1573658564292302E-2</v>
      </c>
      <c r="W1686">
        <f>SQRT(((O1686/2))^2+(ABS(G1686-$C$7))^2)</f>
        <v>0.15333095128786262</v>
      </c>
      <c r="X1686">
        <f>0</f>
        <v>0</v>
      </c>
      <c r="Y1686">
        <f>G1686-$C$7</f>
        <v>0.14529411764707095</v>
      </c>
      <c r="Z1686">
        <f t="shared" si="314"/>
        <v>1.4062499999999999E-8</v>
      </c>
      <c r="AA1686">
        <f>W1686/$C$5</f>
        <v>7.6665475643931309</v>
      </c>
      <c r="AB1686">
        <f>Y1686/$C$5</f>
        <v>7.2647058823535478</v>
      </c>
      <c r="AC1686">
        <f>$C$4/$C$5</f>
        <v>0</v>
      </c>
      <c r="AD1686">
        <f>IFERROR(ABS(((J1686*$C$5)/(4*Z1686))*((((1/(AA1686^3))-AA1686)*SIN(V1686))-(((4/(AA1686^5))-(5/(AA1686^3))+AA1686)*SIN(3*V1686))-(2*AC1686*((3/(AA1686^4))-(4/(AA1686^2))+1)*COS(2*V1686))+(2*AC1686*((1/(AA1686^2))-1)))),0)</f>
        <v>239099.41033867933</v>
      </c>
      <c r="AE1686">
        <f>IFERROR(ABS(((J1686*$C$5)/(4*Z1686))*((2*AC1686*((-(3/(AB1686^4)))+(2/(AB1686^2))+1)*SIN(2*X1686))-((1/(AB1686^3))*COS(X1686))+(((4/(AB1686^5))-((3/(AB1686^3))-AB1686))*COS(3*X1686)))),0)</f>
        <v>1101389.8544372767</v>
      </c>
      <c r="AF1686">
        <f t="shared" si="315"/>
        <v>400000</v>
      </c>
      <c r="AG1686" s="11">
        <f>MAX(AE1686,$C$3,U1686)</f>
        <v>1101389.8544372767</v>
      </c>
      <c r="AH1686" s="11">
        <f t="shared" si="316"/>
        <v>1.1318127053537253E-2</v>
      </c>
      <c r="AI1686" s="11">
        <f>(3*K1686)/($C$2*$C$3*2)</f>
        <v>-1.4999999999999999E-2</v>
      </c>
      <c r="AJ1686">
        <f t="shared" si="308"/>
        <v>0.49529000000000001</v>
      </c>
      <c r="AK1686">
        <f t="shared" si="309"/>
        <v>1.4999999999999999E-2</v>
      </c>
      <c r="AL1686">
        <f>0</f>
        <v>0</v>
      </c>
      <c r="AN1686">
        <f t="shared" si="310"/>
        <v>2.2499999999997524E-7</v>
      </c>
    </row>
    <row r="1687" spans="7:40" x14ac:dyDescent="0.25">
      <c r="G1687">
        <f>G1686+($C$6/1700)</f>
        <v>0.49558823529412976</v>
      </c>
      <c r="H1687" s="7">
        <f t="shared" si="311"/>
        <v>0.49558999999999997</v>
      </c>
      <c r="I1687" s="7">
        <f t="shared" si="317"/>
        <v>1687</v>
      </c>
      <c r="J1687" s="7">
        <f t="shared" si="318"/>
        <v>0.39700000000004287</v>
      </c>
      <c r="K1687" s="7">
        <v>-100</v>
      </c>
      <c r="L1687">
        <f>SQRT(ABS((6*J1687)/($C$2*$C$8)))</f>
        <v>1.0913294644607231E-2</v>
      </c>
      <c r="M1687">
        <f>(3*K1687)/($C$2*$C$3*2)</f>
        <v>-1.4999999999999999E-2</v>
      </c>
      <c r="N1687">
        <f t="shared" si="312"/>
        <v>1.4999999999999999E-2</v>
      </c>
      <c r="O1687">
        <f t="shared" si="313"/>
        <v>9.7979589711327184E-2</v>
      </c>
      <c r="P1687">
        <f t="shared" si="307"/>
        <v>-200000</v>
      </c>
      <c r="Q1687">
        <f>0</f>
        <v>0</v>
      </c>
      <c r="R1687" s="12">
        <f>0</f>
        <v>0</v>
      </c>
      <c r="S1687">
        <f>0</f>
        <v>0</v>
      </c>
      <c r="T1687">
        <f>0</f>
        <v>0</v>
      </c>
      <c r="U1687">
        <f>IFERROR($C$3*S1687,0)</f>
        <v>0</v>
      </c>
      <c r="V1687">
        <f>ATAN((M1687/2)/ABS((G1687-$C$7)))</f>
        <v>-5.1469653450062866E-2</v>
      </c>
      <c r="W1687">
        <f>SQRT(((O1687/2))^2+(ABS(G1687-$C$7))^2)</f>
        <v>0.1536096815179919</v>
      </c>
      <c r="X1687">
        <f>0</f>
        <v>0</v>
      </c>
      <c r="Y1687">
        <f>G1687-$C$7</f>
        <v>0.14558823529412979</v>
      </c>
      <c r="Z1687">
        <f t="shared" si="314"/>
        <v>1.4062499999999999E-8</v>
      </c>
      <c r="AA1687">
        <f>W1687/$C$5</f>
        <v>7.6804840758995949</v>
      </c>
      <c r="AB1687">
        <f>Y1687/$C$5</f>
        <v>7.2794117647064889</v>
      </c>
      <c r="AC1687">
        <f>$C$4/$C$5</f>
        <v>0</v>
      </c>
      <c r="AD1687">
        <f>IFERROR(ABS(((J1687*$C$5)/(4*Z1687))*((((1/(AA1687^3))-AA1687)*SIN(V1687))-(((4/(AA1687^5))-(5/(AA1687^3))+AA1687)*SIN(3*V1687))-(2*AC1687*((3/(AA1687^4))-(4/(AA1687^2))+1)*COS(2*V1687))+(2*AC1687*((1/(AA1687^2))-1)))),0)</f>
        <v>222260.45744080417</v>
      </c>
      <c r="AE1687">
        <f>IFERROR(ABS(((J1687*$C$5)/(4*Z1687))*((2*AC1687*((-(3/(AB1687^4)))+(2/(AB1687^2))+1)*SIN(2*X1687))-((1/(AB1687^3))*COS(X1687))+(((4/(AB1687^5))-((3/(AB1687^3))-AB1687))*COS(3*X1687)))),0)</f>
        <v>1026093.2777113436</v>
      </c>
      <c r="AF1687">
        <f t="shared" si="315"/>
        <v>400000</v>
      </c>
      <c r="AG1687" s="11">
        <f>MAX(AE1687,$C$3,U1687)</f>
        <v>1026093.2777113436</v>
      </c>
      <c r="AH1687" s="11">
        <f t="shared" si="316"/>
        <v>1.0913294644607231E-2</v>
      </c>
      <c r="AI1687" s="11">
        <f>(3*K1687)/($C$2*$C$3*2)</f>
        <v>-1.4999999999999999E-2</v>
      </c>
      <c r="AJ1687">
        <f t="shared" si="308"/>
        <v>0.49558999999999997</v>
      </c>
      <c r="AK1687">
        <f t="shared" si="309"/>
        <v>1.4999999999999999E-2</v>
      </c>
      <c r="AL1687">
        <f>0</f>
        <v>0</v>
      </c>
      <c r="AN1687">
        <f t="shared" si="310"/>
        <v>2.1750000000000935E-7</v>
      </c>
    </row>
    <row r="1688" spans="7:40" x14ac:dyDescent="0.25">
      <c r="G1688">
        <f>G1687+($C$6/1700)</f>
        <v>0.4958823529411886</v>
      </c>
      <c r="H1688" s="7">
        <f t="shared" si="311"/>
        <v>0.49587999999999999</v>
      </c>
      <c r="I1688" s="7">
        <f t="shared" si="317"/>
        <v>1688</v>
      </c>
      <c r="J1688" s="7">
        <f t="shared" si="318"/>
        <v>0.36800000000004163</v>
      </c>
      <c r="K1688" s="7">
        <v>-100</v>
      </c>
      <c r="L1688">
        <f>SQRT(ABS((6*J1688)/($C$2*$C$8)))</f>
        <v>1.0507140429251551E-2</v>
      </c>
      <c r="M1688">
        <f>(3*K1688)/($C$2*$C$3*2)</f>
        <v>-1.4999999999999999E-2</v>
      </c>
      <c r="N1688">
        <f t="shared" si="312"/>
        <v>1.4999999999999999E-2</v>
      </c>
      <c r="O1688">
        <f t="shared" si="313"/>
        <v>9.7979589711327184E-2</v>
      </c>
      <c r="P1688">
        <f t="shared" si="307"/>
        <v>-200000</v>
      </c>
      <c r="Q1688">
        <f>0</f>
        <v>0</v>
      </c>
      <c r="R1688" s="12">
        <f>0</f>
        <v>0</v>
      </c>
      <c r="S1688">
        <f>0</f>
        <v>0</v>
      </c>
      <c r="T1688">
        <f>0</f>
        <v>0</v>
      </c>
      <c r="U1688">
        <f>IFERROR($C$3*S1688,0)</f>
        <v>0</v>
      </c>
      <c r="V1688">
        <f>ATAN((M1688/2)/ABS((G1688-$C$7)))</f>
        <v>-5.1366066603525606E-2</v>
      </c>
      <c r="W1688">
        <f>SQRT(((O1688/2))^2+(ABS(G1688-$C$7))^2)</f>
        <v>0.15388846902759651</v>
      </c>
      <c r="X1688">
        <f>0</f>
        <v>0</v>
      </c>
      <c r="Y1688">
        <f>G1688-$C$7</f>
        <v>0.14588235294118862</v>
      </c>
      <c r="Z1688">
        <f t="shared" si="314"/>
        <v>1.4062499999999999E-8</v>
      </c>
      <c r="AA1688">
        <f>W1688/$C$5</f>
        <v>7.6944234513798255</v>
      </c>
      <c r="AB1688">
        <f>Y1688/$C$5</f>
        <v>7.2941176470594309</v>
      </c>
      <c r="AC1688">
        <f>$C$4/$C$5</f>
        <v>0</v>
      </c>
      <c r="AD1688">
        <f>IFERROR(ABS(((J1688*$C$5)/(4*Z1688))*((((1/(AA1688^3))-AA1688)*SIN(V1688))-(((4/(AA1688^5))-(5/(AA1688^3))+AA1688)*SIN(3*V1688))-(2*AC1688*((3/(AA1688^4))-(4/(AA1688^2))+1)*COS(2*V1688))+(2*AC1688*((1/(AA1688^2))-1)))),0)</f>
        <v>205987.56961808511</v>
      </c>
      <c r="AE1688">
        <f>IFERROR(ABS(((J1688*$C$5)/(4*Z1688))*((2*AC1688*((-(3/(AB1688^4)))+(2/(AB1688^2))+1)*SIN(2*X1688))-((1/(AB1688^3))*COS(X1688))+(((4/(AB1688^5))-((3/(AB1688^3))-AB1688))*COS(3*X1688)))),0)</f>
        <v>953071.47674171394</v>
      </c>
      <c r="AF1688">
        <f t="shared" si="315"/>
        <v>400000</v>
      </c>
      <c r="AG1688" s="11">
        <f>MAX(AE1688,$C$3,U1688)</f>
        <v>953071.47674171394</v>
      </c>
      <c r="AH1688" s="11">
        <f t="shared" si="316"/>
        <v>1.0507140429251551E-2</v>
      </c>
      <c r="AI1688" s="11">
        <f>(3*K1688)/($C$2*$C$3*2)</f>
        <v>-1.4999999999999999E-2</v>
      </c>
      <c r="AJ1688">
        <f t="shared" si="308"/>
        <v>0.49587999999999999</v>
      </c>
      <c r="AK1688">
        <f t="shared" si="309"/>
        <v>1.4999999999999999E-2</v>
      </c>
      <c r="AL1688">
        <f>0</f>
        <v>0</v>
      </c>
      <c r="AN1688">
        <f t="shared" si="310"/>
        <v>2.2500000000001688E-7</v>
      </c>
    </row>
    <row r="1689" spans="7:40" x14ac:dyDescent="0.25">
      <c r="G1689">
        <f>G1688+($C$6/1700)</f>
        <v>0.49617647058824743</v>
      </c>
      <c r="H1689" s="7">
        <f t="shared" si="311"/>
        <v>0.49618000000000001</v>
      </c>
      <c r="I1689" s="7">
        <f t="shared" si="317"/>
        <v>1689</v>
      </c>
      <c r="J1689" s="7">
        <f t="shared" si="318"/>
        <v>0.33800000000003938</v>
      </c>
      <c r="K1689" s="7">
        <v>-100</v>
      </c>
      <c r="L1689">
        <f>SQRT(ABS((6*J1689)/($C$2*$C$8)))</f>
        <v>1.0069756700139871E-2</v>
      </c>
      <c r="M1689">
        <f>(3*K1689)/($C$2*$C$3*2)</f>
        <v>-1.4999999999999999E-2</v>
      </c>
      <c r="N1689">
        <f t="shared" si="312"/>
        <v>1.4999999999999999E-2</v>
      </c>
      <c r="O1689">
        <f t="shared" si="313"/>
        <v>9.7979589711327184E-2</v>
      </c>
      <c r="P1689">
        <f t="shared" si="307"/>
        <v>-200000</v>
      </c>
      <c r="Q1689">
        <f>0</f>
        <v>0</v>
      </c>
      <c r="R1689" s="12">
        <f>0</f>
        <v>0</v>
      </c>
      <c r="S1689">
        <f>0</f>
        <v>0</v>
      </c>
      <c r="T1689">
        <f>0</f>
        <v>0</v>
      </c>
      <c r="U1689">
        <f>IFERROR($C$3*S1689,0)</f>
        <v>0</v>
      </c>
      <c r="V1689">
        <f>ATAN((M1689/2)/ABS((G1689-$C$7)))</f>
        <v>-5.1262895508791193E-2</v>
      </c>
      <c r="W1689">
        <f>SQRT(((O1689/2))^2+(ABS(G1689-$C$7))^2)</f>
        <v>0.15416731350593346</v>
      </c>
      <c r="X1689">
        <f>0</f>
        <v>0</v>
      </c>
      <c r="Y1689">
        <f>G1689-$C$7</f>
        <v>0.14617647058824745</v>
      </c>
      <c r="Z1689">
        <f t="shared" si="314"/>
        <v>1.4062499999999999E-8</v>
      </c>
      <c r="AA1689">
        <f>W1689/$C$5</f>
        <v>7.7083656752966734</v>
      </c>
      <c r="AB1689">
        <f>Y1689/$C$5</f>
        <v>7.3088235294123729</v>
      </c>
      <c r="AC1689">
        <f>$C$4/$C$5</f>
        <v>0</v>
      </c>
      <c r="AD1689">
        <f>IFERROR(ABS(((J1689*$C$5)/(4*Z1689))*((((1/(AA1689^3))-AA1689)*SIN(V1689))-(((4/(AA1689^5))-(5/(AA1689^3))+AA1689)*SIN(3*V1689))-(2*AC1689*((3/(AA1689^4))-(4/(AA1689^2))+1)*COS(2*V1689))+(2*AC1689*((1/(AA1689^2))-1)))),0)</f>
        <v>189161.09553123158</v>
      </c>
      <c r="AE1689">
        <f>IFERROR(ABS(((J1689*$C$5)/(4*Z1689))*((2*AC1689*((-(3/(AB1689^4)))+(2/(AB1689^2))+1)*SIN(2*X1689))-((1/(AB1689^3))*COS(X1689))+(((4/(AB1689^5))-((3/(AB1689^3))-AB1689))*COS(3*X1689)))),0)</f>
        <v>877149.98144229921</v>
      </c>
      <c r="AF1689">
        <f t="shared" si="315"/>
        <v>400000</v>
      </c>
      <c r="AG1689" s="11">
        <f>MAX(AE1689,$C$3,U1689)</f>
        <v>877149.98144229921</v>
      </c>
      <c r="AH1689" s="11">
        <f t="shared" si="316"/>
        <v>1.0069756700139871E-2</v>
      </c>
      <c r="AI1689" s="11">
        <f>(3*K1689)/($C$2*$C$3*2)</f>
        <v>-1.4999999999999999E-2</v>
      </c>
      <c r="AJ1689">
        <f t="shared" si="308"/>
        <v>0.49618000000000001</v>
      </c>
      <c r="AK1689">
        <f t="shared" si="309"/>
        <v>1.4999999999999999E-2</v>
      </c>
      <c r="AL1689">
        <f>0</f>
        <v>0</v>
      </c>
      <c r="AN1689">
        <f t="shared" si="310"/>
        <v>2.1750000000000935E-7</v>
      </c>
    </row>
    <row r="1690" spans="7:40" x14ac:dyDescent="0.25">
      <c r="G1690">
        <f>G1689+($C$6/1700)</f>
        <v>0.49647058823530626</v>
      </c>
      <c r="H1690" s="7">
        <f t="shared" si="311"/>
        <v>0.49647000000000002</v>
      </c>
      <c r="I1690" s="7">
        <f t="shared" si="317"/>
        <v>1690</v>
      </c>
      <c r="J1690" s="7">
        <f t="shared" si="318"/>
        <v>0.30900000000003813</v>
      </c>
      <c r="K1690" s="7">
        <v>-100</v>
      </c>
      <c r="L1690">
        <f>SQRT(ABS((6*J1690)/($C$2*$C$8)))</f>
        <v>9.6280839215293224E-3</v>
      </c>
      <c r="M1690">
        <f>(3*K1690)/($C$2*$C$3*2)</f>
        <v>-1.4999999999999999E-2</v>
      </c>
      <c r="N1690">
        <f t="shared" si="312"/>
        <v>1.4999999999999999E-2</v>
      </c>
      <c r="O1690">
        <f t="shared" si="313"/>
        <v>9.7979589711327184E-2</v>
      </c>
      <c r="P1690">
        <f t="shared" si="307"/>
        <v>-200000</v>
      </c>
      <c r="Q1690">
        <f>0</f>
        <v>0</v>
      </c>
      <c r="R1690" s="12">
        <f>0</f>
        <v>0</v>
      </c>
      <c r="S1690">
        <f>0</f>
        <v>0</v>
      </c>
      <c r="T1690">
        <f>0</f>
        <v>0</v>
      </c>
      <c r="U1690">
        <f>IFERROR($C$3*S1690,0)</f>
        <v>0</v>
      </c>
      <c r="V1690">
        <f>ATAN((M1690/2)/ABS((G1690-$C$7)))</f>
        <v>-5.1160137670089798E-2</v>
      </c>
      <c r="W1690">
        <f>SQRT(((O1690/2))^2+(ABS(G1690-$C$7))^2)</f>
        <v>0.15444621464444069</v>
      </c>
      <c r="X1690">
        <f>0</f>
        <v>0</v>
      </c>
      <c r="Y1690">
        <f>G1690-$C$7</f>
        <v>0.14647058823530629</v>
      </c>
      <c r="Z1690">
        <f t="shared" si="314"/>
        <v>1.4062499999999999E-8</v>
      </c>
      <c r="AA1690">
        <f>W1690/$C$5</f>
        <v>7.7223107322220343</v>
      </c>
      <c r="AB1690">
        <f>Y1690/$C$5</f>
        <v>7.323529411765314</v>
      </c>
      <c r="AC1690">
        <f>$C$4/$C$5</f>
        <v>0</v>
      </c>
      <c r="AD1690">
        <f>IFERROR(ABS(((J1690*$C$5)/(4*Z1690))*((((1/(AA1690^3))-AA1690)*SIN(V1690))-(((4/(AA1690^5))-(5/(AA1690^3))+AA1690)*SIN(3*V1690))-(2*AC1690*((3/(AA1690^4))-(4/(AA1690^2))+1)*COS(2*V1690))+(2*AC1690*((1/(AA1690^2))-1)))),0)</f>
        <v>172900.38081468182</v>
      </c>
      <c r="AE1690">
        <f>IFERROR(ABS(((J1690*$C$5)/(4*Z1690))*((2*AC1690*((-(3/(AB1690^4)))+(2/(AB1690^2))+1)*SIN(2*X1690))-((1/(AB1690^3))*COS(X1690))+(((4/(AB1690^5))-((3/(AB1690^3))-AB1690))*COS(3*X1690)))),0)</f>
        <v>803513.79375358869</v>
      </c>
      <c r="AF1690">
        <f t="shared" si="315"/>
        <v>400000</v>
      </c>
      <c r="AG1690" s="11">
        <f>MAX(AE1690,$C$3,U1690)</f>
        <v>803513.79375358869</v>
      </c>
      <c r="AH1690" s="11">
        <f t="shared" si="316"/>
        <v>9.6280839215293224E-3</v>
      </c>
      <c r="AI1690" s="11">
        <f>(3*K1690)/($C$2*$C$3*2)</f>
        <v>-1.4999999999999999E-2</v>
      </c>
      <c r="AJ1690">
        <f t="shared" si="308"/>
        <v>0.49647000000000002</v>
      </c>
      <c r="AK1690">
        <f t="shared" si="309"/>
        <v>1.4999999999999999E-2</v>
      </c>
      <c r="AL1690">
        <f>0</f>
        <v>0</v>
      </c>
      <c r="AN1690">
        <f t="shared" si="310"/>
        <v>2.1749999999996774E-7</v>
      </c>
    </row>
    <row r="1691" spans="7:40" x14ac:dyDescent="0.25">
      <c r="G1691">
        <f>G1690+($C$6/1700)</f>
        <v>0.4967647058823651</v>
      </c>
      <c r="H1691" s="7">
        <f t="shared" si="311"/>
        <v>0.49675999999999998</v>
      </c>
      <c r="I1691" s="7">
        <f t="shared" si="317"/>
        <v>1691</v>
      </c>
      <c r="J1691" s="7">
        <f t="shared" si="318"/>
        <v>0.28000000000004244</v>
      </c>
      <c r="K1691" s="7">
        <v>-100</v>
      </c>
      <c r="L1691">
        <f>SQRT(ABS((6*J1691)/($C$2*$C$8)))</f>
        <v>9.1651513899123748E-3</v>
      </c>
      <c r="M1691">
        <f>(3*K1691)/($C$2*$C$3*2)</f>
        <v>-1.4999999999999999E-2</v>
      </c>
      <c r="N1691">
        <f t="shared" si="312"/>
        <v>1.4999999999999999E-2</v>
      </c>
      <c r="O1691">
        <f t="shared" si="313"/>
        <v>9.7979589711327184E-2</v>
      </c>
      <c r="P1691">
        <f t="shared" si="307"/>
        <v>-200000</v>
      </c>
      <c r="Q1691">
        <f>0</f>
        <v>0</v>
      </c>
      <c r="R1691" s="12">
        <f>0</f>
        <v>0</v>
      </c>
      <c r="S1691">
        <f>0</f>
        <v>0</v>
      </c>
      <c r="T1691">
        <f>0</f>
        <v>0</v>
      </c>
      <c r="U1691">
        <f>IFERROR($C$3*S1691,0)</f>
        <v>0</v>
      </c>
      <c r="V1691">
        <f>ATAN((M1691/2)/ABS((G1691-$C$7)))</f>
        <v>-5.1057790611570515E-2</v>
      </c>
      <c r="W1691">
        <f>SQRT(((O1691/2))^2+(ABS(G1691-$C$7))^2)</f>
        <v>0.15472517213671841</v>
      </c>
      <c r="X1691">
        <f>0</f>
        <v>0</v>
      </c>
      <c r="Y1691">
        <f>G1691-$C$7</f>
        <v>0.14676470588236512</v>
      </c>
      <c r="Z1691">
        <f t="shared" si="314"/>
        <v>1.4062499999999999E-8</v>
      </c>
      <c r="AA1691">
        <f>W1691/$C$5</f>
        <v>7.7362586068359205</v>
      </c>
      <c r="AB1691">
        <f>Y1691/$C$5</f>
        <v>7.338235294118256</v>
      </c>
      <c r="AC1691">
        <f>$C$4/$C$5</f>
        <v>0</v>
      </c>
      <c r="AD1691">
        <f>IFERROR(ABS(((J1691*$C$5)/(4*Z1691))*((((1/(AA1691^3))-AA1691)*SIN(V1691))-(((4/(AA1691^5))-(5/(AA1691^3))+AA1691)*SIN(3*V1691))-(2*AC1691*((3/(AA1691^4))-(4/(AA1691^2))+1)*COS(2*V1691))+(2*AC1691*((1/(AA1691^2))-1)))),0)</f>
        <v>156645.62629843716</v>
      </c>
      <c r="AE1691">
        <f>IFERROR(ABS(((J1691*$C$5)/(4*Z1691))*((2*AC1691*((-(3/(AB1691^4)))+(2/(AB1691^2))+1)*SIN(2*X1691))-((1/(AB1691^3))*COS(X1691))+(((4/(AB1691^5))-((3/(AB1691^3))-AB1691))*COS(3*X1691)))),0)</f>
        <v>729573.0606711607</v>
      </c>
      <c r="AF1691">
        <f t="shared" si="315"/>
        <v>400000</v>
      </c>
      <c r="AG1691" s="11">
        <f>MAX(AE1691,$C$3,U1691)</f>
        <v>729573.0606711607</v>
      </c>
      <c r="AH1691" s="11">
        <f t="shared" si="316"/>
        <v>9.1651513899123748E-3</v>
      </c>
      <c r="AI1691" s="11">
        <f>(3*K1691)/($C$2*$C$3*2)</f>
        <v>-1.4999999999999999E-2</v>
      </c>
      <c r="AJ1691">
        <f t="shared" si="308"/>
        <v>0.49675999999999998</v>
      </c>
      <c r="AK1691">
        <f t="shared" si="309"/>
        <v>1.4999999999999999E-2</v>
      </c>
      <c r="AL1691">
        <f>0</f>
        <v>0</v>
      </c>
      <c r="AN1691">
        <f t="shared" si="310"/>
        <v>2.2500000000001688E-7</v>
      </c>
    </row>
    <row r="1692" spans="7:40" x14ac:dyDescent="0.25">
      <c r="G1692">
        <f>G1691+($C$6/1700)</f>
        <v>0.49705882352942393</v>
      </c>
      <c r="H1692" s="7">
        <f t="shared" si="311"/>
        <v>0.49706</v>
      </c>
      <c r="I1692" s="7">
        <f t="shared" si="317"/>
        <v>1692</v>
      </c>
      <c r="J1692" s="7">
        <f t="shared" si="318"/>
        <v>0.25000000000004019</v>
      </c>
      <c r="K1692" s="7">
        <v>-100</v>
      </c>
      <c r="L1692">
        <f>SQRT(ABS((6*J1692)/($C$2*$C$8)))</f>
        <v>8.6602540378450821E-3</v>
      </c>
      <c r="M1692">
        <f>(3*K1692)/($C$2*$C$3*2)</f>
        <v>-1.4999999999999999E-2</v>
      </c>
      <c r="N1692">
        <f t="shared" si="312"/>
        <v>1.4999999999999999E-2</v>
      </c>
      <c r="O1692">
        <f t="shared" si="313"/>
        <v>9.7979589711327184E-2</v>
      </c>
      <c r="P1692">
        <f t="shared" si="307"/>
        <v>-200000</v>
      </c>
      <c r="Q1692">
        <f>0</f>
        <v>0</v>
      </c>
      <c r="R1692" s="12">
        <f>0</f>
        <v>0</v>
      </c>
      <c r="S1692">
        <f>0</f>
        <v>0</v>
      </c>
      <c r="T1692">
        <f>0</f>
        <v>0</v>
      </c>
      <c r="U1692">
        <f>IFERROR($C$3*S1692,0)</f>
        <v>0</v>
      </c>
      <c r="V1692">
        <f>ATAN((M1692/2)/ABS((G1692-$C$7)))</f>
        <v>-5.0955851877103255E-2</v>
      </c>
      <c r="W1692">
        <f>SQRT(((O1692/2))^2+(ABS(G1692-$C$7))^2)</f>
        <v>0.15500418567851082</v>
      </c>
      <c r="X1692">
        <f>0</f>
        <v>0</v>
      </c>
      <c r="Y1692">
        <f>G1692-$C$7</f>
        <v>0.14705882352942395</v>
      </c>
      <c r="Z1692">
        <f t="shared" si="314"/>
        <v>1.4062499999999999E-8</v>
      </c>
      <c r="AA1692">
        <f>W1692/$C$5</f>
        <v>7.7502092839255408</v>
      </c>
      <c r="AB1692">
        <f>Y1692/$C$5</f>
        <v>7.3529411764711972</v>
      </c>
      <c r="AC1692">
        <f>$C$4/$C$5</f>
        <v>0</v>
      </c>
      <c r="AD1692">
        <f>IFERROR(ABS(((J1692*$C$5)/(4*Z1692))*((((1/(AA1692^3))-AA1692)*SIN(V1692))-(((4/(AA1692^5))-(5/(AA1692^3))+AA1692)*SIN(3*V1692))-(2*AC1692*((3/(AA1692^4))-(4/(AA1692^2))+1)*COS(2*V1692))+(2*AC1692*((1/(AA1692^2))-1)))),0)</f>
        <v>139837.43240643933</v>
      </c>
      <c r="AE1692">
        <f>IFERROR(ABS(((J1692*$C$5)/(4*Z1692))*((2*AC1692*((-(3/(AB1692^4)))+(2/(AB1692^2))+1)*SIN(2*X1692))-((1/(AB1692^3))*COS(X1692))+(((4/(AB1692^5))-((3/(AB1692^3))-AB1692))*COS(3*X1692)))),0)</f>
        <v>652716.92941947421</v>
      </c>
      <c r="AF1692">
        <f t="shared" si="315"/>
        <v>400000</v>
      </c>
      <c r="AG1692" s="11">
        <f>MAX(AE1692,$C$3,U1692)</f>
        <v>652716.92941947421</v>
      </c>
      <c r="AH1692" s="11">
        <f t="shared" si="316"/>
        <v>8.6602540378450821E-3</v>
      </c>
      <c r="AI1692" s="11">
        <f>(3*K1692)/($C$2*$C$3*2)</f>
        <v>-1.4999999999999999E-2</v>
      </c>
      <c r="AJ1692">
        <f t="shared" si="308"/>
        <v>0.49706</v>
      </c>
      <c r="AK1692">
        <f t="shared" si="309"/>
        <v>1.4999999999999999E-2</v>
      </c>
      <c r="AL1692">
        <f>0</f>
        <v>0</v>
      </c>
      <c r="AN1692">
        <f t="shared" si="310"/>
        <v>2.1750000000000935E-7</v>
      </c>
    </row>
    <row r="1693" spans="7:40" x14ac:dyDescent="0.25">
      <c r="G1693">
        <f>G1692+($C$6/1700)</f>
        <v>0.49735294117648277</v>
      </c>
      <c r="H1693" s="7">
        <f t="shared" si="311"/>
        <v>0.49735000000000001</v>
      </c>
      <c r="I1693" s="7">
        <f t="shared" si="317"/>
        <v>1693</v>
      </c>
      <c r="J1693" s="7">
        <f t="shared" si="318"/>
        <v>0.22100000000003894</v>
      </c>
      <c r="K1693" s="7">
        <v>-100</v>
      </c>
      <c r="L1693">
        <f>SQRT(ABS((6*J1693)/($C$2*$C$8)))</f>
        <v>8.1424811943296305E-3</v>
      </c>
      <c r="M1693">
        <f>(3*K1693)/($C$2*$C$3*2)</f>
        <v>-1.4999999999999999E-2</v>
      </c>
      <c r="N1693">
        <f t="shared" si="312"/>
        <v>1.4999999999999999E-2</v>
      </c>
      <c r="O1693">
        <f t="shared" si="313"/>
        <v>9.7979589711327184E-2</v>
      </c>
      <c r="P1693">
        <f t="shared" si="307"/>
        <v>-200000</v>
      </c>
      <c r="Q1693">
        <f>0</f>
        <v>0</v>
      </c>
      <c r="R1693" s="12">
        <f>0</f>
        <v>0</v>
      </c>
      <c r="S1693">
        <f>0</f>
        <v>0</v>
      </c>
      <c r="T1693">
        <f>0</f>
        <v>0</v>
      </c>
      <c r="U1693">
        <f>IFERROR($C$3*S1693,0)</f>
        <v>0</v>
      </c>
      <c r="V1693">
        <f>ATAN((M1693/2)/ABS((G1693-$C$7)))</f>
        <v>-5.0854319030082917E-2</v>
      </c>
      <c r="W1693">
        <f>SQRT(((O1693/2))^2+(ABS(G1693-$C$7))^2)</f>
        <v>0.15528325496768799</v>
      </c>
      <c r="X1693">
        <f>0</f>
        <v>0</v>
      </c>
      <c r="Y1693">
        <f>G1693-$C$7</f>
        <v>0.14735294117648279</v>
      </c>
      <c r="Z1693">
        <f t="shared" si="314"/>
        <v>1.4062499999999999E-8</v>
      </c>
      <c r="AA1693">
        <f>W1693/$C$5</f>
        <v>7.7641627483843996</v>
      </c>
      <c r="AB1693">
        <f>Y1693/$C$5</f>
        <v>7.3676470588241392</v>
      </c>
      <c r="AC1693">
        <f>$C$4/$C$5</f>
        <v>0</v>
      </c>
      <c r="AD1693">
        <f>IFERROR(ABS(((J1693*$C$5)/(4*Z1693))*((((1/(AA1693^3))-AA1693)*SIN(V1693))-(((4/(AA1693^5))-(5/(AA1693^3))+AA1693)*SIN(3*V1693))-(2*AC1693*((3/(AA1693^4))-(4/(AA1693^2))+1)*COS(2*V1693))+(2*AC1693*((1/(AA1693^2))-1)))),0)</f>
        <v>123594.54762194083</v>
      </c>
      <c r="AE1693">
        <f>IFERROR(ABS(((J1693*$C$5)/(4*Z1693))*((2*AC1693*((-(3/(AB1693^4)))+(2/(AB1693^2))+1)*SIN(2*X1693))-((1/(AB1693^3))*COS(X1693))+(((4/(AB1693^5))-((3/(AB1693^3))-AB1693))*COS(3*X1693)))),0)</f>
        <v>578161.90070215054</v>
      </c>
      <c r="AF1693">
        <f t="shared" si="315"/>
        <v>400000</v>
      </c>
      <c r="AG1693" s="11">
        <f>MAX(AE1693,$C$3,U1693)</f>
        <v>578161.90070215054</v>
      </c>
      <c r="AH1693" s="11">
        <f t="shared" si="316"/>
        <v>8.1424811943296305E-3</v>
      </c>
      <c r="AI1693" s="11">
        <f>(3*K1693)/($C$2*$C$3*2)</f>
        <v>-1.4999999999999999E-2</v>
      </c>
      <c r="AJ1693">
        <f t="shared" si="308"/>
        <v>0.49735000000000001</v>
      </c>
      <c r="AK1693">
        <f t="shared" si="309"/>
        <v>1.4999999999999999E-2</v>
      </c>
      <c r="AL1693">
        <f>0</f>
        <v>0</v>
      </c>
      <c r="AN1693">
        <f t="shared" si="310"/>
        <v>2.2499999999997524E-7</v>
      </c>
    </row>
    <row r="1694" spans="7:40" x14ac:dyDescent="0.25">
      <c r="G1694">
        <f>G1693+($C$6/1700)</f>
        <v>0.4976470588235416</v>
      </c>
      <c r="H1694" s="7">
        <f t="shared" si="311"/>
        <v>0.49764999999999998</v>
      </c>
      <c r="I1694" s="7">
        <f t="shared" si="317"/>
        <v>1694</v>
      </c>
      <c r="J1694" s="7">
        <f t="shared" si="318"/>
        <v>0.19100000000004225</v>
      </c>
      <c r="K1694" s="7">
        <v>-100</v>
      </c>
      <c r="L1694">
        <f>SQRT(ABS((6*J1694)/($C$2*$C$8)))</f>
        <v>7.5696763471110621E-3</v>
      </c>
      <c r="M1694">
        <f>(3*K1694)/($C$2*$C$3*2)</f>
        <v>-1.4999999999999999E-2</v>
      </c>
      <c r="N1694">
        <f t="shared" si="312"/>
        <v>1.4999999999999999E-2</v>
      </c>
      <c r="O1694">
        <f t="shared" si="313"/>
        <v>9.7979589711327184E-2</v>
      </c>
      <c r="P1694">
        <f t="shared" si="307"/>
        <v>-200000</v>
      </c>
      <c r="Q1694">
        <f>0</f>
        <v>0</v>
      </c>
      <c r="R1694" s="12">
        <f>0</f>
        <v>0</v>
      </c>
      <c r="S1694">
        <f>0</f>
        <v>0</v>
      </c>
      <c r="T1694">
        <f>0</f>
        <v>0</v>
      </c>
      <c r="U1694">
        <f>IFERROR($C$3*S1694,0)</f>
        <v>0</v>
      </c>
      <c r="V1694">
        <f>ATAN((M1694/2)/ABS((G1694-$C$7)))</f>
        <v>-5.0753189653235928E-2</v>
      </c>
      <c r="W1694">
        <f>SQRT(((O1694/2))^2+(ABS(G1694-$C$7))^2)</f>
        <v>0.15556237970422784</v>
      </c>
      <c r="X1694">
        <f>0</f>
        <v>0</v>
      </c>
      <c r="Y1694">
        <f>G1694-$C$7</f>
        <v>0.14764705882354162</v>
      </c>
      <c r="Z1694">
        <f t="shared" si="314"/>
        <v>1.4062499999999999E-8</v>
      </c>
      <c r="AA1694">
        <f>W1694/$C$5</f>
        <v>7.7781189852113917</v>
      </c>
      <c r="AB1694">
        <f>Y1694/$C$5</f>
        <v>7.3823529411770812</v>
      </c>
      <c r="AC1694">
        <f>$C$4/$C$5</f>
        <v>0</v>
      </c>
      <c r="AD1694">
        <f>IFERROR(ABS(((J1694*$C$5)/(4*Z1694))*((((1/(AA1694^3))-AA1694)*SIN(V1694))-(((4/(AA1694^5))-(5/(AA1694^3))+AA1694)*SIN(3*V1694))-(2*AC1694*((3/(AA1694^4))-(4/(AA1694^2))+1)*COS(2*V1694))+(2*AC1694*((1/(AA1694^2))-1)))),0)</f>
        <v>106798.32089417522</v>
      </c>
      <c r="AE1694">
        <f>IFERROR(ABS(((J1694*$C$5)/(4*Z1694))*((2*AC1694*((-(3/(AB1694^4)))+(2/(AB1694^2))+1)*SIN(2*X1694))-((1/(AB1694^3))*COS(X1694))+(((4/(AB1694^5))-((3/(AB1694^3))-AB1694))*COS(3*X1694)))),0)</f>
        <v>500681.00448542694</v>
      </c>
      <c r="AF1694">
        <f t="shared" si="315"/>
        <v>400000</v>
      </c>
      <c r="AG1694" s="11">
        <f>MAX(AE1694,$C$3,U1694)</f>
        <v>500681.00448542694</v>
      </c>
      <c r="AH1694" s="11">
        <f t="shared" si="316"/>
        <v>7.5696763471110621E-3</v>
      </c>
      <c r="AI1694" s="11">
        <f>(3*K1694)/($C$2*$C$3*2)</f>
        <v>-1.4999999999999999E-2</v>
      </c>
      <c r="AJ1694">
        <f t="shared" si="308"/>
        <v>0.49764999999999998</v>
      </c>
      <c r="AK1694">
        <f t="shared" si="309"/>
        <v>1.4999999999999999E-2</v>
      </c>
      <c r="AL1694">
        <f>0</f>
        <v>0</v>
      </c>
      <c r="AN1694">
        <f t="shared" si="310"/>
        <v>2.1750000000000935E-7</v>
      </c>
    </row>
    <row r="1695" spans="7:40" x14ac:dyDescent="0.25">
      <c r="G1695">
        <f>G1694+($C$6/1700)</f>
        <v>0.49794117647060043</v>
      </c>
      <c r="H1695" s="7">
        <f t="shared" si="311"/>
        <v>0.49793999999999999</v>
      </c>
      <c r="I1695" s="7">
        <f t="shared" si="317"/>
        <v>1695</v>
      </c>
      <c r="J1695" s="7">
        <f t="shared" si="318"/>
        <v>0.162000000000041</v>
      </c>
      <c r="K1695" s="7">
        <v>-100</v>
      </c>
      <c r="L1695">
        <f>SQRT(ABS((6*J1695)/($C$2*$C$8)))</f>
        <v>6.9713700231742327E-3</v>
      </c>
      <c r="M1695">
        <f>(3*K1695)/($C$2*$C$3*2)</f>
        <v>-1.4999999999999999E-2</v>
      </c>
      <c r="N1695">
        <f t="shared" si="312"/>
        <v>1.4999999999999999E-2</v>
      </c>
      <c r="O1695">
        <f t="shared" si="313"/>
        <v>9.7979589711327184E-2</v>
      </c>
      <c r="P1695">
        <f t="shared" si="307"/>
        <v>-200000</v>
      </c>
      <c r="Q1695">
        <f>0</f>
        <v>0</v>
      </c>
      <c r="R1695" s="12">
        <f>0</f>
        <v>0</v>
      </c>
      <c r="S1695">
        <f>0</f>
        <v>0</v>
      </c>
      <c r="T1695">
        <f>0</f>
        <v>0</v>
      </c>
      <c r="U1695">
        <f>IFERROR($C$3*S1695,0)</f>
        <v>0</v>
      </c>
      <c r="V1695">
        <f>ATAN((M1695/2)/ABS((G1695-$C$7)))</f>
        <v>-5.0652461348429094E-2</v>
      </c>
      <c r="W1695">
        <f>SQRT(((O1695/2))^2+(ABS(G1695-$C$7))^2)</f>
        <v>0.15584155959019835</v>
      </c>
      <c r="X1695">
        <f>0</f>
        <v>0</v>
      </c>
      <c r="Y1695">
        <f>G1695-$C$7</f>
        <v>0.14794117647060046</v>
      </c>
      <c r="Z1695">
        <f t="shared" si="314"/>
        <v>1.4062499999999999E-8</v>
      </c>
      <c r="AA1695">
        <f>W1695/$C$5</f>
        <v>7.7920779795099175</v>
      </c>
      <c r="AB1695">
        <f>Y1695/$C$5</f>
        <v>7.3970588235300223</v>
      </c>
      <c r="AC1695">
        <f>$C$4/$C$5</f>
        <v>0</v>
      </c>
      <c r="AD1695">
        <f>IFERROR(ABS(((J1695*$C$5)/(4*Z1695))*((((1/(AA1695^3))-AA1695)*SIN(V1695))-(((4/(AA1695^5))-(5/(AA1695^3))+AA1695)*SIN(3*V1695))-(2*AC1695*((3/(AA1695^4))-(4/(AA1695^2))+1)*COS(2*V1695))+(2*AC1695*((1/(AA1695^2))-1)))),0)</f>
        <v>90567.108141268196</v>
      </c>
      <c r="AE1695">
        <f>IFERROR(ABS(((J1695*$C$5)/(4*Z1695))*((2*AC1695*((-(3/(AB1695^4)))+(2/(AB1695^2))+1)*SIN(2*X1695))-((1/(AB1695^3))*COS(X1695))+(((4/(AB1695^5))-((3/(AB1695^3))-AB1695))*COS(3*X1695)))),0)</f>
        <v>425511.73901070323</v>
      </c>
      <c r="AF1695">
        <f t="shared" si="315"/>
        <v>400000</v>
      </c>
      <c r="AG1695" s="11">
        <f>MAX(AE1695,$C$3,U1695)</f>
        <v>425511.73901070323</v>
      </c>
      <c r="AH1695" s="11">
        <f t="shared" si="316"/>
        <v>6.9713700231742327E-3</v>
      </c>
      <c r="AI1695" s="11">
        <f>(3*K1695)/($C$2*$C$3*2)</f>
        <v>-1.4999999999999999E-2</v>
      </c>
      <c r="AJ1695">
        <f t="shared" si="308"/>
        <v>0.49793999999999999</v>
      </c>
      <c r="AK1695">
        <f t="shared" si="309"/>
        <v>1.4999999999999999E-2</v>
      </c>
      <c r="AL1695">
        <f>0</f>
        <v>0</v>
      </c>
      <c r="AN1695">
        <f t="shared" si="310"/>
        <v>2.2500000000001688E-7</v>
      </c>
    </row>
    <row r="1696" spans="7:40" x14ac:dyDescent="0.25">
      <c r="G1696">
        <f>G1695+($C$6/1700)</f>
        <v>0.49823529411765927</v>
      </c>
      <c r="H1696" s="7">
        <f t="shared" si="311"/>
        <v>0.49824000000000002</v>
      </c>
      <c r="I1696" s="7">
        <f t="shared" si="317"/>
        <v>1696</v>
      </c>
      <c r="J1696" s="7">
        <f t="shared" si="318"/>
        <v>0.13200000000003875</v>
      </c>
      <c r="K1696" s="7">
        <v>-100</v>
      </c>
      <c r="L1696">
        <f>SQRT(ABS((6*J1696)/($C$2*$C$8)))</f>
        <v>6.2928530890218335E-3</v>
      </c>
      <c r="M1696">
        <f>(3*K1696)/($C$2*$C$3*2)</f>
        <v>-1.4999999999999999E-2</v>
      </c>
      <c r="N1696">
        <f t="shared" si="312"/>
        <v>1.4999999999999999E-2</v>
      </c>
      <c r="O1696">
        <f t="shared" si="313"/>
        <v>9.7979589711327184E-2</v>
      </c>
      <c r="P1696">
        <f t="shared" si="307"/>
        <v>-200000</v>
      </c>
      <c r="Q1696">
        <f>0</f>
        <v>0</v>
      </c>
      <c r="R1696" s="12">
        <f>0</f>
        <v>0</v>
      </c>
      <c r="S1696">
        <f>0</f>
        <v>0</v>
      </c>
      <c r="T1696">
        <f>0</f>
        <v>0</v>
      </c>
      <c r="U1696">
        <f>IFERROR($C$3*S1696,0)</f>
        <v>0</v>
      </c>
      <c r="V1696">
        <f>ATAN((M1696/2)/ABS((G1696-$C$7)))</f>
        <v>-5.0552131736480682E-2</v>
      </c>
      <c r="W1696">
        <f>SQRT(((O1696/2))^2+(ABS(G1696-$C$7))^2)</f>
        <v>0.15612079432973994</v>
      </c>
      <c r="X1696">
        <f>0</f>
        <v>0</v>
      </c>
      <c r="Y1696">
        <f>G1696-$C$7</f>
        <v>0.14823529411765929</v>
      </c>
      <c r="Z1696">
        <f t="shared" si="314"/>
        <v>1.4062499999999999E-8</v>
      </c>
      <c r="AA1696">
        <f>W1696/$C$5</f>
        <v>7.806039716486997</v>
      </c>
      <c r="AB1696">
        <f>Y1696/$C$5</f>
        <v>7.4117647058829643</v>
      </c>
      <c r="AC1696">
        <f>$C$4/$C$5</f>
        <v>0</v>
      </c>
      <c r="AD1696">
        <f>IFERROR(ABS(((J1696*$C$5)/(4*Z1696))*((((1/(AA1696^3))-AA1696)*SIN(V1696))-(((4/(AA1696^5))-(5/(AA1696^3))+AA1696)*SIN(3*V1696))-(2*AC1696*((3/(AA1696^4))-(4/(AA1696^2))+1)*COS(2*V1696))+(2*AC1696*((1/(AA1696^2))-1)))),0)</f>
        <v>73782.650620846223</v>
      </c>
      <c r="AE1696">
        <f>IFERROR(ABS(((J1696*$C$5)/(4*Z1696))*((2*AC1696*((-(3/(AB1696^4)))+(2/(AB1696^2))+1)*SIN(2*X1696))-((1/(AB1696^3))*COS(X1696))+(((4/(AB1696^5))-((3/(AB1696^3))-AB1696))*COS(3*X1696)))),0)</f>
        <v>347406.13658947014</v>
      </c>
      <c r="AF1696">
        <f t="shared" si="315"/>
        <v>400000</v>
      </c>
      <c r="AG1696" s="11">
        <f>MAX(AE1696,$C$3,U1696)</f>
        <v>347406.13658947014</v>
      </c>
      <c r="AH1696" s="11">
        <f t="shared" si="316"/>
        <v>6.2928530890218335E-3</v>
      </c>
      <c r="AI1696" s="11">
        <f>(3*K1696)/($C$2*$C$3*2)</f>
        <v>-1.4999999999999999E-2</v>
      </c>
      <c r="AJ1696">
        <f t="shared" si="308"/>
        <v>0.49824000000000002</v>
      </c>
      <c r="AK1696">
        <f t="shared" si="309"/>
        <v>1.4999999999999999E-2</v>
      </c>
      <c r="AL1696">
        <f>0</f>
        <v>0</v>
      </c>
      <c r="AN1696">
        <f t="shared" si="310"/>
        <v>2.1749999999996774E-7</v>
      </c>
    </row>
    <row r="1697" spans="7:40" x14ac:dyDescent="0.25">
      <c r="G1697">
        <f>G1696+($C$6/1700)</f>
        <v>0.4985294117647181</v>
      </c>
      <c r="H1697" s="7">
        <f t="shared" si="311"/>
        <v>0.49852999999999997</v>
      </c>
      <c r="I1697" s="7">
        <f t="shared" si="317"/>
        <v>1697</v>
      </c>
      <c r="J1697" s="7">
        <f t="shared" si="318"/>
        <v>0.10300000000004306</v>
      </c>
      <c r="K1697" s="7">
        <v>-100</v>
      </c>
      <c r="L1697">
        <f>SQRT(ABS((6*J1697)/($C$2*$C$8)))</f>
        <v>5.5587768438760798E-3</v>
      </c>
      <c r="M1697">
        <f>(3*K1697)/($C$2*$C$3*2)</f>
        <v>-1.4999999999999999E-2</v>
      </c>
      <c r="N1697">
        <f t="shared" si="312"/>
        <v>1.4999999999999999E-2</v>
      </c>
      <c r="O1697">
        <f t="shared" si="313"/>
        <v>9.7979589711327184E-2</v>
      </c>
      <c r="P1697">
        <f t="shared" si="307"/>
        <v>-200000</v>
      </c>
      <c r="Q1697">
        <f>0</f>
        <v>0</v>
      </c>
      <c r="R1697" s="12">
        <f>0</f>
        <v>0</v>
      </c>
      <c r="S1697">
        <f>0</f>
        <v>0</v>
      </c>
      <c r="T1697">
        <f>0</f>
        <v>0</v>
      </c>
      <c r="U1697">
        <f>IFERROR($C$3*S1697,0)</f>
        <v>0</v>
      </c>
      <c r="V1697">
        <f>ATAN((M1697/2)/ABS((G1697-$C$7)))</f>
        <v>-5.0452198456973733E-2</v>
      </c>
      <c r="W1697">
        <f>SQRT(((O1697/2))^2+(ABS(G1697-$C$7))^2)</f>
        <v>0.15640008362904795</v>
      </c>
      <c r="X1697">
        <f>0</f>
        <v>0</v>
      </c>
      <c r="Y1697">
        <f>G1697-$C$7</f>
        <v>0.14852941176471812</v>
      </c>
      <c r="Z1697">
        <f t="shared" si="314"/>
        <v>1.4062499999999999E-8</v>
      </c>
      <c r="AA1697">
        <f>W1697/$C$5</f>
        <v>7.8200041814523971</v>
      </c>
      <c r="AB1697">
        <f>Y1697/$C$5</f>
        <v>7.4264705882359063</v>
      </c>
      <c r="AC1697">
        <f>$C$4/$C$5</f>
        <v>0</v>
      </c>
      <c r="AD1697">
        <f>IFERROR(ABS(((J1697*$C$5)/(4*Z1697))*((((1/(AA1697^3))-AA1697)*SIN(V1697))-(((4/(AA1697^5))-(5/(AA1697^3))+AA1697)*SIN(3*V1697))-(2*AC1697*((3/(AA1697^4))-(4/(AA1697^2))+1)*COS(2*V1697))+(2*AC1697*((1/(AA1697^2))-1)))),0)</f>
        <v>57562.916038122996</v>
      </c>
      <c r="AE1697">
        <f>IFERROR(ABS(((J1697*$C$5)/(4*Z1697))*((2*AC1697*((-(3/(AB1697^4)))+(2/(AB1697^2))+1)*SIN(2*X1697))-((1/(AB1697^3))*COS(X1697))+(((4/(AB1697^5))-((3/(AB1697^3))-AB1697))*COS(3*X1697)))),0)</f>
        <v>271622.69172083423</v>
      </c>
      <c r="AF1697">
        <f t="shared" si="315"/>
        <v>400000</v>
      </c>
      <c r="AG1697" s="11">
        <f>MAX(AE1697,$C$3,U1697)</f>
        <v>271622.69172083423</v>
      </c>
      <c r="AH1697" s="11">
        <f t="shared" si="316"/>
        <v>5.5587768438760798E-3</v>
      </c>
      <c r="AI1697" s="11">
        <f>(3*K1697)/($C$2*$C$3*2)</f>
        <v>-1.4999999999999999E-2</v>
      </c>
      <c r="AJ1697">
        <f t="shared" si="308"/>
        <v>0.49852999999999997</v>
      </c>
      <c r="AK1697">
        <f t="shared" si="309"/>
        <v>1.4999999999999999E-2</v>
      </c>
      <c r="AL1697">
        <f>0</f>
        <v>0</v>
      </c>
      <c r="AN1697">
        <f t="shared" si="310"/>
        <v>2.1750000000000935E-7</v>
      </c>
    </row>
    <row r="1698" spans="7:40" x14ac:dyDescent="0.25">
      <c r="G1698">
        <f>G1697+($C$6/1700)</f>
        <v>0.49882352941177693</v>
      </c>
      <c r="H1698" s="7">
        <f t="shared" si="311"/>
        <v>0.49881999999999999</v>
      </c>
      <c r="I1698" s="7">
        <f t="shared" si="317"/>
        <v>1698</v>
      </c>
      <c r="J1698" s="7">
        <f t="shared" si="318"/>
        <v>7.400000000004181E-2</v>
      </c>
      <c r="K1698" s="7">
        <v>-100</v>
      </c>
      <c r="L1698">
        <f>SQRT(ABS((6*J1698)/($C$2*$C$8)))</f>
        <v>4.71168759575723E-3</v>
      </c>
      <c r="M1698">
        <f>(3*K1698)/($C$2*$C$3*2)</f>
        <v>-1.4999999999999999E-2</v>
      </c>
      <c r="N1698">
        <f t="shared" si="312"/>
        <v>1.4999999999999999E-2</v>
      </c>
      <c r="O1698">
        <f t="shared" si="313"/>
        <v>9.7979589711327184E-2</v>
      </c>
      <c r="P1698">
        <f t="shared" si="307"/>
        <v>-200000</v>
      </c>
      <c r="Q1698">
        <f>0</f>
        <v>0</v>
      </c>
      <c r="R1698" s="12">
        <f>0</f>
        <v>0</v>
      </c>
      <c r="S1698">
        <f>0</f>
        <v>0</v>
      </c>
      <c r="T1698">
        <f>0</f>
        <v>0</v>
      </c>
      <c r="U1698">
        <f>IFERROR($C$3*S1698,0)</f>
        <v>0</v>
      </c>
      <c r="V1698">
        <f>ATAN((M1698/2)/ABS((G1698-$C$7)))</f>
        <v>-5.0352659168071565E-2</v>
      </c>
      <c r="W1698">
        <f>SQRT(((O1698/2))^2+(ABS(G1698-$C$7))^2)</f>
        <v>0.15667942719635544</v>
      </c>
      <c r="X1698">
        <f>0</f>
        <v>0</v>
      </c>
      <c r="Y1698">
        <f>G1698-$C$7</f>
        <v>0.14882352941177696</v>
      </c>
      <c r="Z1698">
        <f t="shared" si="314"/>
        <v>1.4062499999999999E-8</v>
      </c>
      <c r="AA1698">
        <f>W1698/$C$5</f>
        <v>7.833971359817772</v>
      </c>
      <c r="AB1698">
        <f>Y1698/$C$5</f>
        <v>7.4411764705888475</v>
      </c>
      <c r="AC1698">
        <f>$C$4/$C$5</f>
        <v>0</v>
      </c>
      <c r="AD1698">
        <f>IFERROR(ABS(((J1698*$C$5)/(4*Z1698))*((((1/(AA1698^3))-AA1698)*SIN(V1698))-(((4/(AA1698^5))-(5/(AA1698^3))+AA1698)*SIN(3*V1698))-(2*AC1698*((3/(AA1698^4))-(4/(AA1698^2))+1)*COS(2*V1698))+(2*AC1698*((1/(AA1698^2))-1)))),0)</f>
        <v>41348.801178970381</v>
      </c>
      <c r="AE1698">
        <f>IFERROR(ABS(((J1698*$C$5)/(4*Z1698))*((2*AC1698*((-(3/(AB1698^4)))+(2/(AB1698^2))+1)*SIN(2*X1698))-((1/(AB1698^3))*COS(X1698))+(((4/(AB1698^5))-((3/(AB1698^3))-AB1698))*COS(3*X1698)))),0)</f>
        <v>195534.80254769963</v>
      </c>
      <c r="AF1698">
        <f t="shared" si="315"/>
        <v>400000</v>
      </c>
      <c r="AG1698" s="11">
        <f>MAX(AE1698,$C$3,U1698)</f>
        <v>200000</v>
      </c>
      <c r="AH1698" s="11">
        <f t="shared" si="316"/>
        <v>4.71168759575723E-3</v>
      </c>
      <c r="AI1698" s="11">
        <f>(3*K1698)/($C$2*$C$3*2)</f>
        <v>-1.4999999999999999E-2</v>
      </c>
      <c r="AJ1698">
        <f t="shared" si="308"/>
        <v>0.49881999999999999</v>
      </c>
      <c r="AK1698">
        <f t="shared" si="309"/>
        <v>1.4999999999999999E-2</v>
      </c>
      <c r="AL1698">
        <f>0</f>
        <v>0</v>
      </c>
      <c r="AN1698">
        <f t="shared" si="310"/>
        <v>2.2500000000001688E-7</v>
      </c>
    </row>
    <row r="1699" spans="7:40" x14ac:dyDescent="0.25">
      <c r="G1699">
        <f>G1698+($C$6/1700)</f>
        <v>0.49911764705883577</v>
      </c>
      <c r="H1699" s="7">
        <f t="shared" si="311"/>
        <v>0.49912000000000001</v>
      </c>
      <c r="I1699" s="7">
        <f t="shared" si="317"/>
        <v>1699</v>
      </c>
      <c r="J1699" s="7">
        <f t="shared" si="318"/>
        <v>4.4000000000039563E-2</v>
      </c>
      <c r="K1699" s="7">
        <v>-100</v>
      </c>
      <c r="L1699">
        <f>SQRT(ABS((6*J1699)/($C$2*$C$8)))</f>
        <v>3.6331804249186235E-3</v>
      </c>
      <c r="M1699">
        <f>(3*K1699)/($C$2*$C$3*2)</f>
        <v>-1.4999999999999999E-2</v>
      </c>
      <c r="N1699">
        <f t="shared" si="312"/>
        <v>1.4999999999999999E-2</v>
      </c>
      <c r="O1699">
        <f t="shared" si="313"/>
        <v>9.7979589711327184E-2</v>
      </c>
      <c r="P1699">
        <f t="shared" si="307"/>
        <v>-200000</v>
      </c>
      <c r="Q1699">
        <f>0</f>
        <v>0</v>
      </c>
      <c r="R1699" s="12">
        <f>0</f>
        <v>0</v>
      </c>
      <c r="S1699">
        <f>0</f>
        <v>0</v>
      </c>
      <c r="T1699">
        <f>0</f>
        <v>0</v>
      </c>
      <c r="U1699">
        <f>IFERROR($C$3*S1699,0)</f>
        <v>0</v>
      </c>
      <c r="V1699">
        <f>ATAN((M1699/2)/ABS((G1699-$C$7)))</f>
        <v>-5.0253511546335533E-2</v>
      </c>
      <c r="W1699">
        <f>SQRT(((O1699/2))^2+(ABS(G1699-$C$7))^2)</f>
        <v>0.15695882474191605</v>
      </c>
      <c r="X1699">
        <f>0</f>
        <v>0</v>
      </c>
      <c r="Y1699">
        <f>G1699-$C$7</f>
        <v>0.14911764705883579</v>
      </c>
      <c r="Z1699">
        <f t="shared" si="314"/>
        <v>1.4062499999999999E-8</v>
      </c>
      <c r="AA1699">
        <f>W1699/$C$5</f>
        <v>7.8479412370958022</v>
      </c>
      <c r="AB1699">
        <f>Y1699/$C$5</f>
        <v>7.4558823529417895</v>
      </c>
      <c r="AC1699">
        <f>$C$4/$C$5</f>
        <v>0</v>
      </c>
      <c r="AD1699">
        <f>IFERROR(ABS(((J1699*$C$5)/(4*Z1699))*((((1/(AA1699^3))-AA1699)*SIN(V1699))-(((4/(AA1699^5))-(5/(AA1699^3))+AA1699)*SIN(3*V1699))-(2*AC1699*((3/(AA1699^4))-(4/(AA1699^2))+1)*COS(2*V1699))+(2*AC1699*((1/(AA1699^2))-1)))),0)</f>
        <v>24581.587074200146</v>
      </c>
      <c r="AE1699">
        <f>IFERROR(ABS(((J1699*$C$5)/(4*Z1699))*((2*AC1699*((-(3/(AB1699^4)))+(2/(AB1699^2))+1)*SIN(2*X1699))-((1/(AB1699^3))*COS(X1699))+(((4/(AB1699^5))-((3/(AB1699^3))-AB1699))*COS(3*X1699)))),0)</f>
        <v>116494.87198150618</v>
      </c>
      <c r="AF1699">
        <f t="shared" si="315"/>
        <v>400000</v>
      </c>
      <c r="AG1699" s="11">
        <f>MAX(AE1699,$C$3,U1699)</f>
        <v>200000</v>
      </c>
      <c r="AH1699" s="11">
        <f t="shared" si="316"/>
        <v>3.6331804249186235E-3</v>
      </c>
      <c r="AI1699" s="11">
        <f>(3*K1699)/($C$2*$C$3*2)</f>
        <v>-1.4999999999999999E-2</v>
      </c>
      <c r="AJ1699">
        <f t="shared" si="308"/>
        <v>0.49912000000000001</v>
      </c>
      <c r="AK1699">
        <f t="shared" si="309"/>
        <v>1.4999999999999999E-2</v>
      </c>
      <c r="AL1699">
        <f>0</f>
        <v>0</v>
      </c>
      <c r="AN1699">
        <f t="shared" si="310"/>
        <v>2.1750000000000935E-7</v>
      </c>
    </row>
    <row r="1700" spans="7:40" x14ac:dyDescent="0.25">
      <c r="G1700">
        <f>G1699+($C$6/1700)</f>
        <v>0.4994117647058946</v>
      </c>
      <c r="H1700" s="7">
        <f t="shared" si="311"/>
        <v>0.49941000000000002</v>
      </c>
      <c r="I1700" s="7">
        <f t="shared" si="317"/>
        <v>1700</v>
      </c>
      <c r="J1700" s="7">
        <f t="shared" si="318"/>
        <v>1.5000000000038316E-2</v>
      </c>
      <c r="K1700" s="7">
        <v>-100</v>
      </c>
      <c r="L1700">
        <f>SQRT(ABS((6*J1700)/($C$2*$C$8)))</f>
        <v>2.1213203435623521E-3</v>
      </c>
      <c r="M1700">
        <f>(3*K1700)/($C$2*$C$3*2)</f>
        <v>-1.4999999999999999E-2</v>
      </c>
      <c r="N1700">
        <f t="shared" si="312"/>
        <v>1.4999999999999999E-2</v>
      </c>
      <c r="O1700">
        <f t="shared" si="313"/>
        <v>9.7979589711327184E-2</v>
      </c>
      <c r="P1700">
        <f t="shared" si="307"/>
        <v>-200000</v>
      </c>
      <c r="Q1700">
        <f>0</f>
        <v>0</v>
      </c>
      <c r="R1700" s="12">
        <f>0</f>
        <v>0</v>
      </c>
      <c r="S1700">
        <f>0</f>
        <v>0</v>
      </c>
      <c r="T1700">
        <f>0</f>
        <v>0</v>
      </c>
      <c r="U1700">
        <f>IFERROR($C$3*S1700,0)</f>
        <v>0</v>
      </c>
      <c r="V1700">
        <f>ATAN((M1700/2)/ABS((G1700-$C$7)))</f>
        <v>-5.0154753286544784E-2</v>
      </c>
      <c r="W1700">
        <f>SQRT(((O1700/2))^2+(ABS(G1700-$C$7))^2)</f>
        <v>0.15723827597798706</v>
      </c>
      <c r="X1700">
        <f>0</f>
        <v>0</v>
      </c>
      <c r="Y1700">
        <f>G1700-$C$7</f>
        <v>0.14941176470589462</v>
      </c>
      <c r="Z1700">
        <f t="shared" si="314"/>
        <v>1.4062499999999999E-8</v>
      </c>
      <c r="AA1700">
        <f>W1700/$C$5</f>
        <v>7.8619137988993533</v>
      </c>
      <c r="AB1700">
        <f>Y1700/$C$5</f>
        <v>7.4705882352947306</v>
      </c>
      <c r="AC1700">
        <f>$C$4/$C$5</f>
        <v>0</v>
      </c>
      <c r="AD1700">
        <f>IFERROR(ABS(((J1700*$C$5)/(4*Z1700))*((((1/(AA1700^3))-AA1700)*SIN(V1700))-(((4/(AA1700^5))-(5/(AA1700^3))+AA1700)*SIN(3*V1700))-(2*AC1700*((3/(AA1700^4))-(4/(AA1700^2))+1)*COS(2*V1700))+(2*AC1700*((1/(AA1700^2))-1)))),0)</f>
        <v>8378.6671301965143</v>
      </c>
      <c r="AE1700">
        <f>IFERROR(ABS(((J1700*$C$5)/(4*Z1700))*((2*AC1700*((-(3/(AB1700^4)))+(2/(AB1700^2))+1)*SIN(2*X1700))-((1/(AB1700^3))*COS(X1700))+(((4/(AB1700^5))-((3/(AB1700^3))-AB1700))*COS(3*X1700)))),0)</f>
        <v>39792.886561955187</v>
      </c>
      <c r="AF1700">
        <f t="shared" si="315"/>
        <v>400000</v>
      </c>
      <c r="AG1700" s="11">
        <f>MAX(AE1700,$C$3,U1700)</f>
        <v>200000</v>
      </c>
      <c r="AH1700" s="11">
        <f t="shared" si="316"/>
        <v>2.1213203435623521E-3</v>
      </c>
      <c r="AI1700" s="11">
        <f>(3*K1700)/($C$2*$C$3*2)</f>
        <v>-1.4999999999999999E-2</v>
      </c>
      <c r="AJ1700">
        <f t="shared" si="308"/>
        <v>0.49941000000000002</v>
      </c>
      <c r="AK1700">
        <f t="shared" si="309"/>
        <v>1.4999999999999999E-2</v>
      </c>
      <c r="AL1700">
        <f>0</f>
        <v>0</v>
      </c>
      <c r="AN1700">
        <f t="shared" si="310"/>
        <v>2.2499999999997524E-7</v>
      </c>
    </row>
    <row r="1701" spans="7:40" x14ac:dyDescent="0.25">
      <c r="G1701">
        <f>G1700+($C$6/1700)</f>
        <v>0.49970588235295343</v>
      </c>
      <c r="H1701" s="7">
        <f t="shared" si="311"/>
        <v>0.49970999999999999</v>
      </c>
      <c r="I1701" s="7">
        <f t="shared" si="317"/>
        <v>1701</v>
      </c>
      <c r="J1701" s="7">
        <f t="shared" si="318"/>
        <v>-1.499999999995838E-2</v>
      </c>
      <c r="K1701" s="7">
        <v>-100</v>
      </c>
      <c r="L1701">
        <f>SQRT(ABS((6*J1701)/($C$2*$C$8)))</f>
        <v>2.1213203435566995E-3</v>
      </c>
      <c r="M1701">
        <f>(3*K1701)/($C$2*$C$3*2)</f>
        <v>-1.4999999999999999E-2</v>
      </c>
      <c r="N1701">
        <f t="shared" si="312"/>
        <v>1.4999999999999999E-2</v>
      </c>
      <c r="O1701">
        <f t="shared" si="313"/>
        <v>9.7979589711327184E-2</v>
      </c>
      <c r="P1701">
        <f t="shared" si="307"/>
        <v>-200000</v>
      </c>
      <c r="Q1701">
        <f>0</f>
        <v>0</v>
      </c>
      <c r="R1701" s="12">
        <f>0</f>
        <v>0</v>
      </c>
      <c r="S1701">
        <f>0</f>
        <v>0</v>
      </c>
      <c r="T1701">
        <f>0</f>
        <v>0</v>
      </c>
      <c r="U1701">
        <f>IFERROR($C$3*S1701,0)</f>
        <v>0</v>
      </c>
      <c r="V1701">
        <f>ATAN((M1701/2)/ABS((G1701-$C$7)))</f>
        <v>-5.0056382101518256E-2</v>
      </c>
      <c r="W1701">
        <f>SQRT(((O1701/2))^2+(ABS(G1701-$C$7))^2)</f>
        <v>0.1575177806188125</v>
      </c>
      <c r="X1701">
        <f>0</f>
        <v>0</v>
      </c>
      <c r="Y1701">
        <f>G1701-$C$7</f>
        <v>0.14970588235295346</v>
      </c>
      <c r="Z1701">
        <f t="shared" si="314"/>
        <v>1.4062499999999999E-8</v>
      </c>
      <c r="AA1701">
        <f>W1701/$C$5</f>
        <v>7.8758890309406251</v>
      </c>
      <c r="AB1701">
        <f>Y1701/$C$5</f>
        <v>7.4852941176476726</v>
      </c>
      <c r="AC1701">
        <f>$C$4/$C$5</f>
        <v>0</v>
      </c>
      <c r="AD1701">
        <f>IFERROR(ABS(((J1701*$C$5)/(4*Z1701))*((((1/(AA1701^3))-AA1701)*SIN(V1701))-(((4/(AA1701^5))-(5/(AA1701^3))+AA1701)*SIN(3*V1701))-(2*AC1701*((3/(AA1701^4))-(4/(AA1701^2))+1)*COS(2*V1701))+(2*AC1701*((1/(AA1701^2))-1)))),0)</f>
        <v>8377.2555781990632</v>
      </c>
      <c r="AE1701">
        <f>IFERROR(ABS(((J1701*$C$5)/(4*Z1701))*((2*AC1701*((-(3/(AB1701^4)))+(2/(AB1701^2))+1)*SIN(2*X1701))-((1/(AB1701^3))*COS(X1701))+(((4/(AB1701^5))-((3/(AB1701^3))-AB1701))*COS(3*X1701)))),0)</f>
        <v>39871.609948111356</v>
      </c>
      <c r="AF1701">
        <f t="shared" si="315"/>
        <v>400000</v>
      </c>
      <c r="AG1701" s="11">
        <f>MAX(AE1701,$C$3,U1701)</f>
        <v>200000</v>
      </c>
      <c r="AH1701" s="11">
        <f t="shared" si="316"/>
        <v>2.1213203435566995E-3</v>
      </c>
      <c r="AI1701" s="11">
        <f>(3*K1701)/($C$2*$C$3*2)</f>
        <v>-1.4999999999999999E-2</v>
      </c>
      <c r="AJ1701">
        <f t="shared" si="308"/>
        <v>0.49970999999999999</v>
      </c>
      <c r="AK1701">
        <f t="shared" si="309"/>
        <v>1.4999999999999999E-2</v>
      </c>
      <c r="AL1701">
        <f>0</f>
        <v>0</v>
      </c>
      <c r="AN1701">
        <f t="shared" si="310"/>
        <v>3.0759144981573467E-8</v>
      </c>
    </row>
    <row r="1702" spans="7:40" x14ac:dyDescent="0.25">
      <c r="G1702">
        <f>G1701+($C$6/1700)</f>
        <v>0.50000000000001221</v>
      </c>
      <c r="H1702" s="7">
        <f t="shared" si="311"/>
        <v>0.5</v>
      </c>
      <c r="I1702" s="7">
        <f t="shared" si="317"/>
        <v>1702</v>
      </c>
      <c r="J1702" s="7">
        <f t="shared" si="318"/>
        <v>-1.499999999995838E-2</v>
      </c>
      <c r="K1702" s="7">
        <f>0</f>
        <v>0</v>
      </c>
      <c r="L1702">
        <f>SQRT(ABS((6*J1702)/($C$2*$C$8)))</f>
        <v>2.1213203435566995E-3</v>
      </c>
      <c r="M1702">
        <f>(3*K1702)/($C$2*$C$3*2)</f>
        <v>0</v>
      </c>
      <c r="N1702">
        <f t="shared" si="312"/>
        <v>2.1213203435566995E-3</v>
      </c>
      <c r="O1702">
        <f t="shared" si="313"/>
        <v>9.7979589711327184E-2</v>
      </c>
      <c r="P1702">
        <f t="shared" si="307"/>
        <v>0</v>
      </c>
      <c r="Q1702">
        <f>0</f>
        <v>0</v>
      </c>
      <c r="R1702" s="12">
        <f>0</f>
        <v>0</v>
      </c>
      <c r="S1702">
        <f>0</f>
        <v>0</v>
      </c>
      <c r="T1702">
        <f>0</f>
        <v>0</v>
      </c>
      <c r="U1702">
        <f>IFERROR($C$3*S1702,0)</f>
        <v>0</v>
      </c>
      <c r="V1702">
        <f>ATAN((M1702/2)/ABS((G1702-$C$7)))</f>
        <v>0</v>
      </c>
      <c r="W1702">
        <f>SQRT(((O1702/2))^2+(ABS(G1702-$C$7))^2)</f>
        <v>0.15779733838060664</v>
      </c>
      <c r="X1702">
        <f>0</f>
        <v>0</v>
      </c>
      <c r="Y1702">
        <f>G1702-$C$7</f>
        <v>0.15000000000001223</v>
      </c>
      <c r="Z1702">
        <f t="shared" si="314"/>
        <v>3.9774756441577744E-11</v>
      </c>
      <c r="AA1702">
        <f>W1702/$C$5</f>
        <v>7.8898669190303314</v>
      </c>
      <c r="AB1702">
        <f>Y1702/$C$5</f>
        <v>7.500000000000612</v>
      </c>
      <c r="AC1702">
        <f>$C$4/$C$5</f>
        <v>0</v>
      </c>
      <c r="AD1702">
        <f>IFERROR(ABS(((J1702*$C$5)/(4*Z1702))*((((1/(AA1702^3))-AA1702)*SIN(V1702))-(((4/(AA1702^5))-(5/(AA1702^3))+AA1702)*SIN(3*V1702))-(2*AC1702*((3/(AA1702^4))-(4/(AA1702^2))+1)*COS(2*V1702))+(2*AC1702*((1/(AA1702^2))-1)))),0)</f>
        <v>0</v>
      </c>
      <c r="AE1702">
        <f>IFERROR(ABS(((J1702*$C$5)/(4*Z1702))*((2*AC1702*((-(3/(AB1702^4)))+(2/(AB1702^2))+1)*SIN(2*X1702))-((1/(AB1702^3))*COS(X1702))+(((4/(AB1702^5))-((3/(AB1702^3))-AB1702))*COS(3*X1702)))),0)</f>
        <v>14124575.00997836</v>
      </c>
      <c r="AF1702">
        <f t="shared" si="315"/>
        <v>400000</v>
      </c>
      <c r="AG1702" s="11">
        <f>MAX(AE1702,$C$3,U1702)</f>
        <v>14124575.00997836</v>
      </c>
      <c r="AH1702" s="11">
        <f t="shared" si="316"/>
        <v>2.1213203435566995E-3</v>
      </c>
      <c r="AI1702" s="11">
        <f>(3*K1702)/($C$2*$C$3*2)</f>
        <v>0</v>
      </c>
      <c r="AJ1702">
        <f t="shared" si="308"/>
        <v>0.5</v>
      </c>
      <c r="AK1702">
        <f t="shared" si="309"/>
        <v>2.1213203435566995E-3</v>
      </c>
      <c r="AL1702">
        <f>0</f>
        <v>0</v>
      </c>
      <c r="AN1702">
        <f t="shared" si="310"/>
        <v>0</v>
      </c>
    </row>
    <row r="1703" spans="7:40" x14ac:dyDescent="0.25">
      <c r="H1703" s="7"/>
      <c r="I1703" s="7"/>
      <c r="J1703" s="7">
        <v>0</v>
      </c>
      <c r="K1703" s="7"/>
    </row>
    <row r="1704" spans="7:40" x14ac:dyDescent="0.25">
      <c r="J1704" s="7"/>
      <c r="K1704" s="7"/>
    </row>
    <row r="1705" spans="7:40" x14ac:dyDescent="0.25">
      <c r="K1705" s="7"/>
    </row>
  </sheetData>
  <sortState xmlns:xlrd2="http://schemas.microsoft.com/office/spreadsheetml/2017/richdata2" ref="B63:E73">
    <sortCondition ref="B63:B73"/>
    <sortCondition ref="D63:D73"/>
  </sortState>
  <mergeCells count="6">
    <mergeCell ref="B84:C84"/>
    <mergeCell ref="B80:C80"/>
    <mergeCell ref="A1:B1"/>
    <mergeCell ref="A9:A34"/>
    <mergeCell ref="A2:A8"/>
    <mergeCell ref="A35:A3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>
                  <from>
                    <xdr:col>5</xdr:col>
                    <xdr:colOff>1028700</xdr:colOff>
                    <xdr:row>17</xdr:row>
                    <xdr:rowOff>95250</xdr:rowOff>
                  </from>
                  <to>
                    <xdr:col>8</xdr:col>
                    <xdr:colOff>171450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inSupport">
                <anchor moveWithCells="1">
                  <from>
                    <xdr:col>4</xdr:col>
                    <xdr:colOff>657225</xdr:colOff>
                    <xdr:row>24</xdr:row>
                    <xdr:rowOff>19050</xdr:rowOff>
                  </from>
                  <to>
                    <xdr:col>5</xdr:col>
                    <xdr:colOff>1266825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FixedSupport">
                <anchor moveWithCells="1" sizeWithCells="1">
                  <from>
                    <xdr:col>4</xdr:col>
                    <xdr:colOff>657225</xdr:colOff>
                    <xdr:row>4</xdr:row>
                    <xdr:rowOff>95250</xdr:rowOff>
                  </from>
                  <to>
                    <xdr:col>5</xdr:col>
                    <xdr:colOff>1428750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04"/>
  <sheetViews>
    <sheetView workbookViewId="0">
      <selection activeCell="A1704" sqref="A1704"/>
    </sheetView>
  </sheetViews>
  <sheetFormatPr defaultRowHeight="15" x14ac:dyDescent="0.25"/>
  <sheetData>
    <row r="1" spans="1:3" x14ac:dyDescent="0.25">
      <c r="A1">
        <f>Sheet1!AJ2</f>
        <v>0</v>
      </c>
      <c r="B1">
        <f>Sheet1!AK2</f>
        <v>0</v>
      </c>
      <c r="C1">
        <f>Sheet1!AL2</f>
        <v>0</v>
      </c>
    </row>
    <row r="2" spans="1:3" x14ac:dyDescent="0.25">
      <c r="A2">
        <f>Sheet1!AJ3</f>
        <v>2.9E-4</v>
      </c>
      <c r="B2">
        <f>Sheet1!AK3</f>
        <v>0</v>
      </c>
      <c r="C2">
        <f>Sheet1!AL3</f>
        <v>0</v>
      </c>
    </row>
    <row r="3" spans="1:3" x14ac:dyDescent="0.25">
      <c r="A3">
        <f>Sheet1!AJ4</f>
        <v>5.9000000000000003E-4</v>
      </c>
      <c r="B3">
        <f>Sheet1!AK4</f>
        <v>0</v>
      </c>
      <c r="C3">
        <f>Sheet1!AL4</f>
        <v>0</v>
      </c>
    </row>
    <row r="4" spans="1:3" x14ac:dyDescent="0.25">
      <c r="A4">
        <f>Sheet1!AJ5</f>
        <v>8.8000000000000003E-4</v>
      </c>
      <c r="B4">
        <f>Sheet1!AK5</f>
        <v>0</v>
      </c>
      <c r="C4">
        <f>Sheet1!AL5</f>
        <v>0</v>
      </c>
    </row>
    <row r="5" spans="1:3" x14ac:dyDescent="0.25">
      <c r="A5">
        <f>Sheet1!AJ6</f>
        <v>1.1800000000000001E-3</v>
      </c>
      <c r="B5">
        <f>Sheet1!AK6</f>
        <v>0</v>
      </c>
      <c r="C5">
        <f>Sheet1!AL6</f>
        <v>0</v>
      </c>
    </row>
    <row r="6" spans="1:3" x14ac:dyDescent="0.25">
      <c r="A6">
        <f>Sheet1!AJ7</f>
        <v>1.47E-3</v>
      </c>
      <c r="B6">
        <f>Sheet1!AK7</f>
        <v>0</v>
      </c>
      <c r="C6">
        <f>Sheet1!AL7</f>
        <v>0</v>
      </c>
    </row>
    <row r="7" spans="1:3" x14ac:dyDescent="0.25">
      <c r="A7">
        <f>Sheet1!AJ8</f>
        <v>1.7600000000000001E-3</v>
      </c>
      <c r="B7">
        <f>Sheet1!AK8</f>
        <v>0</v>
      </c>
      <c r="C7">
        <f>Sheet1!AL8</f>
        <v>0</v>
      </c>
    </row>
    <row r="8" spans="1:3" x14ac:dyDescent="0.25">
      <c r="A8">
        <f>Sheet1!AJ9</f>
        <v>2.0600000000000002E-3</v>
      </c>
      <c r="B8">
        <f>Sheet1!AK9</f>
        <v>0</v>
      </c>
      <c r="C8">
        <f>Sheet1!AL9</f>
        <v>0</v>
      </c>
    </row>
    <row r="9" spans="1:3" x14ac:dyDescent="0.25">
      <c r="A9">
        <f>Sheet1!AJ10</f>
        <v>2.3500000000000001E-3</v>
      </c>
      <c r="B9">
        <f>Sheet1!AK10</f>
        <v>0</v>
      </c>
      <c r="C9">
        <f>Sheet1!AL10</f>
        <v>0</v>
      </c>
    </row>
    <row r="10" spans="1:3" x14ac:dyDescent="0.25">
      <c r="A10">
        <f>Sheet1!AJ11</f>
        <v>2.65E-3</v>
      </c>
      <c r="B10">
        <f>Sheet1!AK11</f>
        <v>0</v>
      </c>
      <c r="C10">
        <f>Sheet1!AL11</f>
        <v>0</v>
      </c>
    </row>
    <row r="11" spans="1:3" x14ac:dyDescent="0.25">
      <c r="A11">
        <f>Sheet1!AJ12</f>
        <v>2.9399999999999999E-3</v>
      </c>
      <c r="B11">
        <f>Sheet1!AK12</f>
        <v>0</v>
      </c>
      <c r="C11">
        <f>Sheet1!AL12</f>
        <v>0</v>
      </c>
    </row>
    <row r="12" spans="1:3" x14ac:dyDescent="0.25">
      <c r="A12">
        <f>Sheet1!AJ13</f>
        <v>3.2399999999999998E-3</v>
      </c>
      <c r="B12">
        <f>Sheet1!AK13</f>
        <v>0</v>
      </c>
      <c r="C12">
        <f>Sheet1!AL13</f>
        <v>0</v>
      </c>
    </row>
    <row r="13" spans="1:3" x14ac:dyDescent="0.25">
      <c r="A13">
        <f>Sheet1!AJ14</f>
        <v>3.5300000000000002E-3</v>
      </c>
      <c r="B13">
        <f>Sheet1!AK14</f>
        <v>0</v>
      </c>
      <c r="C13">
        <f>Sheet1!AL14</f>
        <v>0</v>
      </c>
    </row>
    <row r="14" spans="1:3" x14ac:dyDescent="0.25">
      <c r="A14">
        <f>Sheet1!AJ15</f>
        <v>3.82E-3</v>
      </c>
      <c r="B14">
        <f>Sheet1!AK15</f>
        <v>0</v>
      </c>
      <c r="C14">
        <f>Sheet1!AL15</f>
        <v>0</v>
      </c>
    </row>
    <row r="15" spans="1:3" x14ac:dyDescent="0.25">
      <c r="A15">
        <f>Sheet1!AJ16</f>
        <v>4.1200000000000004E-3</v>
      </c>
      <c r="B15">
        <f>Sheet1!AK16</f>
        <v>0</v>
      </c>
      <c r="C15">
        <f>Sheet1!AL16</f>
        <v>0</v>
      </c>
    </row>
    <row r="16" spans="1:3" x14ac:dyDescent="0.25">
      <c r="A16">
        <f>Sheet1!AJ17</f>
        <v>4.4099999999999999E-3</v>
      </c>
      <c r="B16">
        <f>Sheet1!AK17</f>
        <v>0</v>
      </c>
      <c r="C16">
        <f>Sheet1!AL17</f>
        <v>0</v>
      </c>
    </row>
    <row r="17" spans="1:3" x14ac:dyDescent="0.25">
      <c r="A17">
        <f>Sheet1!AJ18</f>
        <v>4.7099999999999998E-3</v>
      </c>
      <c r="B17">
        <f>Sheet1!AK18</f>
        <v>0</v>
      </c>
      <c r="C17">
        <f>Sheet1!AL18</f>
        <v>0</v>
      </c>
    </row>
    <row r="18" spans="1:3" x14ac:dyDescent="0.25">
      <c r="A18">
        <f>Sheet1!AJ19</f>
        <v>5.0000000000000001E-3</v>
      </c>
      <c r="B18">
        <f>Sheet1!AK19</f>
        <v>0</v>
      </c>
      <c r="C18">
        <f>Sheet1!AL19</f>
        <v>0</v>
      </c>
    </row>
    <row r="19" spans="1:3" x14ac:dyDescent="0.25">
      <c r="A19">
        <f>Sheet1!AJ20</f>
        <v>5.2900000000000004E-3</v>
      </c>
      <c r="B19">
        <f>Sheet1!AK20</f>
        <v>0</v>
      </c>
      <c r="C19">
        <f>Sheet1!AL20</f>
        <v>0</v>
      </c>
    </row>
    <row r="20" spans="1:3" x14ac:dyDescent="0.25">
      <c r="A20">
        <f>Sheet1!AJ21</f>
        <v>5.5900000000000004E-3</v>
      </c>
      <c r="B20">
        <f>Sheet1!AK21</f>
        <v>0</v>
      </c>
      <c r="C20">
        <f>Sheet1!AL21</f>
        <v>0</v>
      </c>
    </row>
    <row r="21" spans="1:3" x14ac:dyDescent="0.25">
      <c r="A21">
        <f>Sheet1!AJ22</f>
        <v>5.8799999999999998E-3</v>
      </c>
      <c r="B21">
        <f>Sheet1!AK22</f>
        <v>0</v>
      </c>
      <c r="C21">
        <f>Sheet1!AL22</f>
        <v>0</v>
      </c>
    </row>
    <row r="22" spans="1:3" x14ac:dyDescent="0.25">
      <c r="A22">
        <f>Sheet1!AJ23</f>
        <v>6.1799999999999997E-3</v>
      </c>
      <c r="B22">
        <f>Sheet1!AK23</f>
        <v>0</v>
      </c>
      <c r="C22">
        <f>Sheet1!AL23</f>
        <v>0</v>
      </c>
    </row>
    <row r="23" spans="1:3" x14ac:dyDescent="0.25">
      <c r="A23">
        <f>Sheet1!AJ24</f>
        <v>6.4700000000000001E-3</v>
      </c>
      <c r="B23">
        <f>Sheet1!AK24</f>
        <v>0</v>
      </c>
      <c r="C23">
        <f>Sheet1!AL24</f>
        <v>0</v>
      </c>
    </row>
    <row r="24" spans="1:3" x14ac:dyDescent="0.25">
      <c r="A24">
        <f>Sheet1!AJ25</f>
        <v>6.7600000000000004E-3</v>
      </c>
      <c r="B24">
        <f>Sheet1!AK25</f>
        <v>0</v>
      </c>
      <c r="C24">
        <f>Sheet1!AL25</f>
        <v>0</v>
      </c>
    </row>
    <row r="25" spans="1:3" x14ac:dyDescent="0.25">
      <c r="A25">
        <f>Sheet1!AJ26</f>
        <v>7.0600000000000003E-3</v>
      </c>
      <c r="B25">
        <f>Sheet1!AK26</f>
        <v>0</v>
      </c>
      <c r="C25">
        <f>Sheet1!AL26</f>
        <v>0</v>
      </c>
    </row>
    <row r="26" spans="1:3" x14ac:dyDescent="0.25">
      <c r="A26">
        <f>Sheet1!AJ27</f>
        <v>7.3499999999999998E-3</v>
      </c>
      <c r="B26">
        <f>Sheet1!AK27</f>
        <v>0</v>
      </c>
      <c r="C26">
        <f>Sheet1!AL27</f>
        <v>0</v>
      </c>
    </row>
    <row r="27" spans="1:3" x14ac:dyDescent="0.25">
      <c r="A27">
        <f>Sheet1!AJ28</f>
        <v>7.6499999999999997E-3</v>
      </c>
      <c r="B27">
        <f>Sheet1!AK28</f>
        <v>0</v>
      </c>
      <c r="C27">
        <f>Sheet1!AL28</f>
        <v>0</v>
      </c>
    </row>
    <row r="28" spans="1:3" x14ac:dyDescent="0.25">
      <c r="A28">
        <f>Sheet1!AJ29</f>
        <v>7.9399999999999991E-3</v>
      </c>
      <c r="B28">
        <f>Sheet1!AK29</f>
        <v>0</v>
      </c>
      <c r="C28">
        <f>Sheet1!AL29</f>
        <v>0</v>
      </c>
    </row>
    <row r="29" spans="1:3" x14ac:dyDescent="0.25">
      <c r="A29">
        <f>Sheet1!AJ30</f>
        <v>8.2400000000000008E-3</v>
      </c>
      <c r="B29">
        <f>Sheet1!AK30</f>
        <v>0</v>
      </c>
      <c r="C29">
        <f>Sheet1!AL30</f>
        <v>0</v>
      </c>
    </row>
    <row r="30" spans="1:3" x14ac:dyDescent="0.25">
      <c r="A30">
        <f>Sheet1!AJ31</f>
        <v>8.5299999999999994E-3</v>
      </c>
      <c r="B30">
        <f>Sheet1!AK31</f>
        <v>0</v>
      </c>
      <c r="C30">
        <f>Sheet1!AL31</f>
        <v>0</v>
      </c>
    </row>
    <row r="31" spans="1:3" x14ac:dyDescent="0.25">
      <c r="A31">
        <f>Sheet1!AJ32</f>
        <v>8.8199999999999997E-3</v>
      </c>
      <c r="B31">
        <f>Sheet1!AK32</f>
        <v>0</v>
      </c>
      <c r="C31">
        <f>Sheet1!AL32</f>
        <v>0</v>
      </c>
    </row>
    <row r="32" spans="1:3" x14ac:dyDescent="0.25">
      <c r="A32">
        <f>Sheet1!AJ33</f>
        <v>9.1199999999999996E-3</v>
      </c>
      <c r="B32">
        <f>Sheet1!AK33</f>
        <v>0</v>
      </c>
      <c r="C32">
        <f>Sheet1!AL33</f>
        <v>0</v>
      </c>
    </row>
    <row r="33" spans="1:3" x14ac:dyDescent="0.25">
      <c r="A33">
        <f>Sheet1!AJ34</f>
        <v>9.41E-3</v>
      </c>
      <c r="B33">
        <f>Sheet1!AK34</f>
        <v>0</v>
      </c>
      <c r="C33">
        <f>Sheet1!AL34</f>
        <v>0</v>
      </c>
    </row>
    <row r="34" spans="1:3" x14ac:dyDescent="0.25">
      <c r="A34">
        <f>Sheet1!AJ35</f>
        <v>9.7099999999999999E-3</v>
      </c>
      <c r="B34">
        <f>Sheet1!AK35</f>
        <v>0</v>
      </c>
      <c r="C34">
        <f>Sheet1!AL35</f>
        <v>0</v>
      </c>
    </row>
    <row r="35" spans="1:3" x14ac:dyDescent="0.25">
      <c r="A35">
        <f>Sheet1!AJ36</f>
        <v>0.01</v>
      </c>
      <c r="B35">
        <f>Sheet1!AK36</f>
        <v>1.4999999999999999E-2</v>
      </c>
      <c r="C35">
        <f>Sheet1!AL36</f>
        <v>0</v>
      </c>
    </row>
    <row r="36" spans="1:3" x14ac:dyDescent="0.25">
      <c r="A36">
        <f>Sheet1!AJ37</f>
        <v>1.0290000000000001E-2</v>
      </c>
      <c r="B36">
        <f>Sheet1!AK37</f>
        <v>1.4999999999999999E-2</v>
      </c>
      <c r="C36">
        <f>Sheet1!AL37</f>
        <v>0</v>
      </c>
    </row>
    <row r="37" spans="1:3" x14ac:dyDescent="0.25">
      <c r="A37">
        <f>Sheet1!AJ38</f>
        <v>1.059E-2</v>
      </c>
      <c r="B37">
        <f>Sheet1!AK38</f>
        <v>1.4999999999999999E-2</v>
      </c>
      <c r="C37">
        <f>Sheet1!AL38</f>
        <v>0</v>
      </c>
    </row>
    <row r="38" spans="1:3" x14ac:dyDescent="0.25">
      <c r="A38">
        <f>Sheet1!AJ39</f>
        <v>1.0880000000000001E-2</v>
      </c>
      <c r="B38">
        <f>Sheet1!AK39</f>
        <v>1.4999999999999999E-2</v>
      </c>
      <c r="C38">
        <f>Sheet1!AL39</f>
        <v>0</v>
      </c>
    </row>
    <row r="39" spans="1:3" x14ac:dyDescent="0.25">
      <c r="A39">
        <f>Sheet1!AJ40</f>
        <v>1.1180000000000001E-2</v>
      </c>
      <c r="B39">
        <f>Sheet1!AK40</f>
        <v>1.4999999999999999E-2</v>
      </c>
      <c r="C39">
        <f>Sheet1!AL40</f>
        <v>0</v>
      </c>
    </row>
    <row r="40" spans="1:3" x14ac:dyDescent="0.25">
      <c r="A40">
        <f>Sheet1!AJ41</f>
        <v>1.1469999999999999E-2</v>
      </c>
      <c r="B40">
        <f>Sheet1!AK41</f>
        <v>1.4999999999999999E-2</v>
      </c>
      <c r="C40">
        <f>Sheet1!AL41</f>
        <v>0</v>
      </c>
    </row>
    <row r="41" spans="1:3" x14ac:dyDescent="0.25">
      <c r="A41">
        <f>Sheet1!AJ42</f>
        <v>1.176E-2</v>
      </c>
      <c r="B41">
        <f>Sheet1!AK42</f>
        <v>1.4999999999999999E-2</v>
      </c>
      <c r="C41">
        <f>Sheet1!AL42</f>
        <v>0</v>
      </c>
    </row>
    <row r="42" spans="1:3" x14ac:dyDescent="0.25">
      <c r="A42">
        <f>Sheet1!AJ43</f>
        <v>1.206E-2</v>
      </c>
      <c r="B42">
        <f>Sheet1!AK43</f>
        <v>1.4999999999999999E-2</v>
      </c>
      <c r="C42">
        <f>Sheet1!AL43</f>
        <v>0</v>
      </c>
    </row>
    <row r="43" spans="1:3" x14ac:dyDescent="0.25">
      <c r="A43">
        <f>Sheet1!AJ44</f>
        <v>1.235E-2</v>
      </c>
      <c r="B43">
        <f>Sheet1!AK44</f>
        <v>1.4999999999999999E-2</v>
      </c>
      <c r="C43">
        <f>Sheet1!AL44</f>
        <v>0</v>
      </c>
    </row>
    <row r="44" spans="1:3" x14ac:dyDescent="0.25">
      <c r="A44">
        <f>Sheet1!AJ45</f>
        <v>1.265E-2</v>
      </c>
      <c r="B44">
        <f>Sheet1!AK45</f>
        <v>1.4999999999999999E-2</v>
      </c>
      <c r="C44">
        <f>Sheet1!AL45</f>
        <v>0</v>
      </c>
    </row>
    <row r="45" spans="1:3" x14ac:dyDescent="0.25">
      <c r="A45">
        <f>Sheet1!AJ46</f>
        <v>1.294E-2</v>
      </c>
      <c r="B45">
        <f>Sheet1!AK46</f>
        <v>1.4999999999999999E-2</v>
      </c>
      <c r="C45">
        <f>Sheet1!AL46</f>
        <v>0</v>
      </c>
    </row>
    <row r="46" spans="1:3" x14ac:dyDescent="0.25">
      <c r="A46">
        <f>Sheet1!AJ47</f>
        <v>1.324E-2</v>
      </c>
      <c r="B46">
        <f>Sheet1!AK47</f>
        <v>1.4999999999999999E-2</v>
      </c>
      <c r="C46">
        <f>Sheet1!AL47</f>
        <v>0</v>
      </c>
    </row>
    <row r="47" spans="1:3" x14ac:dyDescent="0.25">
      <c r="A47">
        <f>Sheet1!AJ48</f>
        <v>1.353E-2</v>
      </c>
      <c r="B47">
        <f>Sheet1!AK48</f>
        <v>1.4999999999999999E-2</v>
      </c>
      <c r="C47">
        <f>Sheet1!AL48</f>
        <v>0</v>
      </c>
    </row>
    <row r="48" spans="1:3" x14ac:dyDescent="0.25">
      <c r="A48">
        <f>Sheet1!AJ49</f>
        <v>1.3820000000000001E-2</v>
      </c>
      <c r="B48">
        <f>Sheet1!AK49</f>
        <v>1.4999999999999999E-2</v>
      </c>
      <c r="C48">
        <f>Sheet1!AL49</f>
        <v>0</v>
      </c>
    </row>
    <row r="49" spans="1:3" x14ac:dyDescent="0.25">
      <c r="A49">
        <f>Sheet1!AJ50</f>
        <v>1.4120000000000001E-2</v>
      </c>
      <c r="B49">
        <f>Sheet1!AK50</f>
        <v>1.4999999999999999E-2</v>
      </c>
      <c r="C49">
        <f>Sheet1!AL50</f>
        <v>0</v>
      </c>
    </row>
    <row r="50" spans="1:3" x14ac:dyDescent="0.25">
      <c r="A50">
        <f>Sheet1!AJ51</f>
        <v>1.4409999999999999E-2</v>
      </c>
      <c r="B50">
        <f>Sheet1!AK51</f>
        <v>1.4999999999999999E-2</v>
      </c>
      <c r="C50">
        <f>Sheet1!AL51</f>
        <v>0</v>
      </c>
    </row>
    <row r="51" spans="1:3" x14ac:dyDescent="0.25">
      <c r="A51">
        <f>Sheet1!AJ52</f>
        <v>1.4710000000000001E-2</v>
      </c>
      <c r="B51">
        <f>Sheet1!AK52</f>
        <v>1.4999999999999999E-2</v>
      </c>
      <c r="C51">
        <f>Sheet1!AL52</f>
        <v>0</v>
      </c>
    </row>
    <row r="52" spans="1:3" x14ac:dyDescent="0.25">
      <c r="A52">
        <f>Sheet1!AJ53</f>
        <v>1.4999999999999999E-2</v>
      </c>
      <c r="B52">
        <f>Sheet1!AK53</f>
        <v>1.4999999999999999E-2</v>
      </c>
      <c r="C52">
        <f>Sheet1!AL53</f>
        <v>0</v>
      </c>
    </row>
    <row r="53" spans="1:3" x14ac:dyDescent="0.25">
      <c r="A53">
        <f>Sheet1!AJ54</f>
        <v>1.529E-2</v>
      </c>
      <c r="B53">
        <f>Sheet1!AK54</f>
        <v>1.4999999999999999E-2</v>
      </c>
      <c r="C53">
        <f>Sheet1!AL54</f>
        <v>0</v>
      </c>
    </row>
    <row r="54" spans="1:3" x14ac:dyDescent="0.25">
      <c r="A54">
        <f>Sheet1!AJ55</f>
        <v>1.559E-2</v>
      </c>
      <c r="B54">
        <f>Sheet1!AK55</f>
        <v>1.4999999999999999E-2</v>
      </c>
      <c r="C54">
        <f>Sheet1!AL55</f>
        <v>0</v>
      </c>
    </row>
    <row r="55" spans="1:3" x14ac:dyDescent="0.25">
      <c r="A55">
        <f>Sheet1!AJ56</f>
        <v>1.5879999999999998E-2</v>
      </c>
      <c r="B55">
        <f>Sheet1!AK56</f>
        <v>1.4999999999999999E-2</v>
      </c>
      <c r="C55">
        <f>Sheet1!AL56</f>
        <v>0</v>
      </c>
    </row>
    <row r="56" spans="1:3" x14ac:dyDescent="0.25">
      <c r="A56">
        <f>Sheet1!AJ57</f>
        <v>1.618E-2</v>
      </c>
      <c r="B56">
        <f>Sheet1!AK57</f>
        <v>1.4999999999999999E-2</v>
      </c>
      <c r="C56">
        <f>Sheet1!AL57</f>
        <v>0</v>
      </c>
    </row>
    <row r="57" spans="1:3" x14ac:dyDescent="0.25">
      <c r="A57">
        <f>Sheet1!AJ58</f>
        <v>1.6469999999999999E-2</v>
      </c>
      <c r="B57">
        <f>Sheet1!AK58</f>
        <v>1.4999999999999999E-2</v>
      </c>
      <c r="C57">
        <f>Sheet1!AL58</f>
        <v>0</v>
      </c>
    </row>
    <row r="58" spans="1:3" x14ac:dyDescent="0.25">
      <c r="A58">
        <f>Sheet1!AJ59</f>
        <v>1.6760000000000001E-2</v>
      </c>
      <c r="B58">
        <f>Sheet1!AK59</f>
        <v>1.4999999999999999E-2</v>
      </c>
      <c r="C58">
        <f>Sheet1!AL59</f>
        <v>0</v>
      </c>
    </row>
    <row r="59" spans="1:3" x14ac:dyDescent="0.25">
      <c r="A59">
        <f>Sheet1!AJ60</f>
        <v>1.7059999999999999E-2</v>
      </c>
      <c r="B59">
        <f>Sheet1!AK60</f>
        <v>1.4999999999999999E-2</v>
      </c>
      <c r="C59">
        <f>Sheet1!AL60</f>
        <v>0</v>
      </c>
    </row>
    <row r="60" spans="1:3" x14ac:dyDescent="0.25">
      <c r="A60">
        <f>Sheet1!AJ61</f>
        <v>1.7350000000000001E-2</v>
      </c>
      <c r="B60">
        <f>Sheet1!AK61</f>
        <v>1.513935269422045E-2</v>
      </c>
      <c r="C60">
        <f>Sheet1!AL61</f>
        <v>0</v>
      </c>
    </row>
    <row r="61" spans="1:3" x14ac:dyDescent="0.25">
      <c r="A61">
        <f>Sheet1!AJ62</f>
        <v>1.7649999999999999E-2</v>
      </c>
      <c r="B61">
        <f>Sheet1!AK62</f>
        <v>1.5433729296576378E-2</v>
      </c>
      <c r="C61">
        <f>Sheet1!AL62</f>
        <v>0</v>
      </c>
    </row>
    <row r="62" spans="1:3" x14ac:dyDescent="0.25">
      <c r="A62">
        <f>Sheet1!AJ63</f>
        <v>1.7940000000000001E-2</v>
      </c>
      <c r="B62">
        <f>Sheet1!AK63</f>
        <v>1.5713051899615173E-2</v>
      </c>
      <c r="C62">
        <f>Sheet1!AL63</f>
        <v>0</v>
      </c>
    </row>
    <row r="63" spans="1:3" x14ac:dyDescent="0.25">
      <c r="A63">
        <f>Sheet1!AJ64</f>
        <v>1.8239999999999999E-2</v>
      </c>
      <c r="B63">
        <f>Sheet1!AK64</f>
        <v>1.5996874694764598E-2</v>
      </c>
      <c r="C63">
        <f>Sheet1!AL64</f>
        <v>0</v>
      </c>
    </row>
    <row r="64" spans="1:3" x14ac:dyDescent="0.25">
      <c r="A64">
        <f>Sheet1!AJ65</f>
        <v>1.8530000000000001E-2</v>
      </c>
      <c r="B64">
        <f>Sheet1!AK65</f>
        <v>1.6266530054071152E-2</v>
      </c>
      <c r="C64">
        <f>Sheet1!AL65</f>
        <v>0</v>
      </c>
    </row>
    <row r="65" spans="1:3" x14ac:dyDescent="0.25">
      <c r="A65">
        <f>Sheet1!AJ66</f>
        <v>1.882E-2</v>
      </c>
      <c r="B65">
        <f>Sheet1!AK66</f>
        <v>1.6531787562148265E-2</v>
      </c>
      <c r="C65">
        <f>Sheet1!AL66</f>
        <v>0</v>
      </c>
    </row>
    <row r="66" spans="1:3" x14ac:dyDescent="0.25">
      <c r="A66">
        <f>Sheet1!AJ67</f>
        <v>1.9120000000000002E-2</v>
      </c>
      <c r="B66">
        <f>Sheet1!AK67</f>
        <v>1.680178561939177E-2</v>
      </c>
      <c r="C66">
        <f>Sheet1!AL67</f>
        <v>0</v>
      </c>
    </row>
    <row r="67" spans="1:3" x14ac:dyDescent="0.25">
      <c r="A67">
        <f>Sheet1!AJ68</f>
        <v>1.941E-2</v>
      </c>
      <c r="B67">
        <f>Sheet1!AK68</f>
        <v>1.7058722109231983E-2</v>
      </c>
      <c r="C67">
        <f>Sheet1!AL68</f>
        <v>0</v>
      </c>
    </row>
    <row r="68" spans="1:3" x14ac:dyDescent="0.25">
      <c r="A68">
        <f>Sheet1!AJ69</f>
        <v>1.9709999999999998E-2</v>
      </c>
      <c r="B68">
        <f>Sheet1!AK69</f>
        <v>1.732050807568877E-2</v>
      </c>
      <c r="C68">
        <f>Sheet1!AL69</f>
        <v>0</v>
      </c>
    </row>
    <row r="69" spans="1:3" x14ac:dyDescent="0.25">
      <c r="A69">
        <f>Sheet1!AJ70</f>
        <v>0.02</v>
      </c>
      <c r="B69">
        <f>Sheet1!AK70</f>
        <v>1.7569860557215586E-2</v>
      </c>
      <c r="C69">
        <f>Sheet1!AL70</f>
        <v>0</v>
      </c>
    </row>
    <row r="70" spans="1:3" x14ac:dyDescent="0.25">
      <c r="A70">
        <f>Sheet1!AJ71</f>
        <v>2.0289999999999999E-2</v>
      </c>
      <c r="B70">
        <f>Sheet1!AK71</f>
        <v>1.7815723392554116E-2</v>
      </c>
      <c r="C70">
        <f>Sheet1!AL71</f>
        <v>0</v>
      </c>
    </row>
    <row r="71" spans="1:3" x14ac:dyDescent="0.25">
      <c r="A71">
        <f>Sheet1!AJ72</f>
        <v>2.0590000000000001E-2</v>
      </c>
      <c r="B71">
        <f>Sheet1!AK72</f>
        <v>1.8066543665017944E-2</v>
      </c>
      <c r="C71">
        <f>Sheet1!AL72</f>
        <v>0</v>
      </c>
    </row>
    <row r="72" spans="1:3" x14ac:dyDescent="0.25">
      <c r="A72">
        <f>Sheet1!AJ73</f>
        <v>2.0879999999999999E-2</v>
      </c>
      <c r="B72">
        <f>Sheet1!AK73</f>
        <v>1.8305736805712028E-2</v>
      </c>
      <c r="C72">
        <f>Sheet1!AL73</f>
        <v>0</v>
      </c>
    </row>
    <row r="73" spans="1:3" x14ac:dyDescent="0.25">
      <c r="A73">
        <f>Sheet1!AJ74</f>
        <v>2.1180000000000001E-2</v>
      </c>
      <c r="B73">
        <f>Sheet1!AK74</f>
        <v>1.8549932614432864E-2</v>
      </c>
      <c r="C73">
        <f>Sheet1!AL74</f>
        <v>0</v>
      </c>
    </row>
    <row r="74" spans="1:3" x14ac:dyDescent="0.25">
      <c r="A74">
        <f>Sheet1!AJ75</f>
        <v>2.147E-2</v>
      </c>
      <c r="B74">
        <f>Sheet1!AK75</f>
        <v>1.8782971010998236E-2</v>
      </c>
      <c r="C74">
        <f>Sheet1!AL75</f>
        <v>0</v>
      </c>
    </row>
    <row r="75" spans="1:3" x14ac:dyDescent="0.25">
      <c r="A75">
        <f>Sheet1!AJ76</f>
        <v>2.1760000000000002E-2</v>
      </c>
      <c r="B75">
        <f>Sheet1!AK76</f>
        <v>1.9013153341831547E-2</v>
      </c>
      <c r="C75">
        <f>Sheet1!AL76</f>
        <v>0</v>
      </c>
    </row>
    <row r="76" spans="1:3" x14ac:dyDescent="0.25">
      <c r="A76">
        <f>Sheet1!AJ77</f>
        <v>2.206E-2</v>
      </c>
      <c r="B76">
        <f>Sheet1!AK77</f>
        <v>1.924837655492016E-2</v>
      </c>
      <c r="C76">
        <f>Sheet1!AL77</f>
        <v>0</v>
      </c>
    </row>
    <row r="77" spans="1:3" x14ac:dyDescent="0.25">
      <c r="A77">
        <f>Sheet1!AJ78</f>
        <v>2.2349999999999998E-2</v>
      </c>
      <c r="B77">
        <f>Sheet1!AK78</f>
        <v>1.9473058311420936E-2</v>
      </c>
      <c r="C77">
        <f>Sheet1!AL78</f>
        <v>0</v>
      </c>
    </row>
    <row r="78" spans="1:3" x14ac:dyDescent="0.25">
      <c r="A78">
        <f>Sheet1!AJ79</f>
        <v>2.265E-2</v>
      </c>
      <c r="B78">
        <f>Sheet1!AK79</f>
        <v>1.9702791680368547E-2</v>
      </c>
      <c r="C78">
        <f>Sheet1!AL79</f>
        <v>0</v>
      </c>
    </row>
    <row r="79" spans="1:3" x14ac:dyDescent="0.25">
      <c r="A79">
        <f>Sheet1!AJ80</f>
        <v>2.2939999999999999E-2</v>
      </c>
      <c r="B79">
        <f>Sheet1!AK80</f>
        <v>1.9922349259060793E-2</v>
      </c>
      <c r="C79">
        <f>Sheet1!AL80</f>
        <v>0</v>
      </c>
    </row>
    <row r="80" spans="1:3" x14ac:dyDescent="0.25">
      <c r="A80">
        <f>Sheet1!AJ81</f>
        <v>2.324E-2</v>
      </c>
      <c r="B80">
        <f>Sheet1!AK81</f>
        <v>2.0146960068456982E-2</v>
      </c>
      <c r="C80">
        <f>Sheet1!AL81</f>
        <v>0</v>
      </c>
    </row>
    <row r="81" spans="1:3" x14ac:dyDescent="0.25">
      <c r="A81">
        <f>Sheet1!AJ82</f>
        <v>2.3529999999999999E-2</v>
      </c>
      <c r="B81">
        <f>Sheet1!AK82</f>
        <v>2.036172880675902E-2</v>
      </c>
      <c r="C81">
        <f>Sheet1!AL82</f>
        <v>0</v>
      </c>
    </row>
    <row r="82" spans="1:3" x14ac:dyDescent="0.25">
      <c r="A82">
        <f>Sheet1!AJ83</f>
        <v>2.3820000000000001E-2</v>
      </c>
      <c r="B82">
        <f>Sheet1!AK83</f>
        <v>2.0574255758107028E-2</v>
      </c>
      <c r="C82">
        <f>Sheet1!AL83</f>
        <v>0</v>
      </c>
    </row>
    <row r="83" spans="1:3" x14ac:dyDescent="0.25">
      <c r="A83">
        <f>Sheet1!AJ84</f>
        <v>2.4119999999999999E-2</v>
      </c>
      <c r="B83">
        <f>Sheet1!AK84</f>
        <v>2.0791825316695985E-2</v>
      </c>
      <c r="C83">
        <f>Sheet1!AL84</f>
        <v>0</v>
      </c>
    </row>
    <row r="84" spans="1:3" x14ac:dyDescent="0.25">
      <c r="A84">
        <f>Sheet1!AJ85</f>
        <v>2.4410000000000001E-2</v>
      </c>
      <c r="B84">
        <f>Sheet1!AK85</f>
        <v>2.1000000000000001E-2</v>
      </c>
      <c r="C84">
        <f>Sheet1!AL85</f>
        <v>0</v>
      </c>
    </row>
    <row r="85" spans="1:3" x14ac:dyDescent="0.25">
      <c r="A85">
        <f>Sheet1!AJ86</f>
        <v>2.4709999999999999E-2</v>
      </c>
      <c r="B85">
        <f>Sheet1!AK86</f>
        <v>2.1213203435596427E-2</v>
      </c>
      <c r="C85">
        <f>Sheet1!AL86</f>
        <v>0</v>
      </c>
    </row>
    <row r="86" spans="1:3" x14ac:dyDescent="0.25">
      <c r="A86">
        <f>Sheet1!AJ87</f>
        <v>2.5000000000000001E-2</v>
      </c>
      <c r="B86">
        <f>Sheet1!AK87</f>
        <v>2.1417282740814721E-2</v>
      </c>
      <c r="C86">
        <f>Sheet1!AL87</f>
        <v>0</v>
      </c>
    </row>
    <row r="87" spans="1:3" x14ac:dyDescent="0.25">
      <c r="A87">
        <f>Sheet1!AJ88</f>
        <v>2.529E-2</v>
      </c>
      <c r="B87">
        <f>Sheet1!AK88</f>
        <v>2.1619435700313737E-2</v>
      </c>
      <c r="C87">
        <f>Sheet1!AL88</f>
        <v>0</v>
      </c>
    </row>
    <row r="88" spans="1:3" x14ac:dyDescent="0.25">
      <c r="A88">
        <f>Sheet1!AJ89</f>
        <v>2.5590000000000002E-2</v>
      </c>
      <c r="B88">
        <f>Sheet1!AK89</f>
        <v>2.1826589289213286E-2</v>
      </c>
      <c r="C88">
        <f>Sheet1!AL89</f>
        <v>0</v>
      </c>
    </row>
    <row r="89" spans="1:3" x14ac:dyDescent="0.25">
      <c r="A89">
        <f>Sheet1!AJ90</f>
        <v>2.588E-2</v>
      </c>
      <c r="B89">
        <f>Sheet1!AK90</f>
        <v>2.2024985811573184E-2</v>
      </c>
      <c r="C89">
        <f>Sheet1!AL90</f>
        <v>0</v>
      </c>
    </row>
    <row r="90" spans="1:3" x14ac:dyDescent="0.25">
      <c r="A90">
        <f>Sheet1!AJ91</f>
        <v>2.6179999999999998E-2</v>
      </c>
      <c r="B90">
        <f>Sheet1!AK91</f>
        <v>2.2228360263411243E-2</v>
      </c>
      <c r="C90">
        <f>Sheet1!AL91</f>
        <v>0</v>
      </c>
    </row>
    <row r="91" spans="1:3" x14ac:dyDescent="0.25">
      <c r="A91">
        <f>Sheet1!AJ92</f>
        <v>2.647E-2</v>
      </c>
      <c r="B91">
        <f>Sheet1!AK92</f>
        <v>2.2423202269078343E-2</v>
      </c>
      <c r="C91">
        <f>Sheet1!AL92</f>
        <v>0</v>
      </c>
    </row>
    <row r="92" spans="1:3" x14ac:dyDescent="0.25">
      <c r="A92">
        <f>Sheet1!AJ93</f>
        <v>2.6759999999999999E-2</v>
      </c>
      <c r="B92">
        <f>Sheet1!AK93</f>
        <v>2.2616365755797285E-2</v>
      </c>
      <c r="C92">
        <f>Sheet1!AL93</f>
        <v>0</v>
      </c>
    </row>
    <row r="93" spans="1:3" x14ac:dyDescent="0.25">
      <c r="A93">
        <f>Sheet1!AJ94</f>
        <v>2.7060000000000001E-2</v>
      </c>
      <c r="B93">
        <f>Sheet1!AK94</f>
        <v>2.2814469093099674E-2</v>
      </c>
      <c r="C93">
        <f>Sheet1!AL94</f>
        <v>0</v>
      </c>
    </row>
    <row r="94" spans="1:3" x14ac:dyDescent="0.25">
      <c r="A94">
        <f>Sheet1!AJ95</f>
        <v>2.7349999999999999E-2</v>
      </c>
      <c r="B94">
        <f>Sheet1!AK95</f>
        <v>2.300434741521698E-2</v>
      </c>
      <c r="C94">
        <f>Sheet1!AL95</f>
        <v>0</v>
      </c>
    </row>
    <row r="95" spans="1:3" x14ac:dyDescent="0.25">
      <c r="A95">
        <f>Sheet1!AJ96</f>
        <v>2.7650000000000001E-2</v>
      </c>
      <c r="B95">
        <f>Sheet1!AK96</f>
        <v>2.3199137915017449E-2</v>
      </c>
      <c r="C95">
        <f>Sheet1!AL96</f>
        <v>0</v>
      </c>
    </row>
    <row r="96" spans="1:3" x14ac:dyDescent="0.25">
      <c r="A96">
        <f>Sheet1!AJ97</f>
        <v>2.794E-2</v>
      </c>
      <c r="B96">
        <f>Sheet1!AK97</f>
        <v>2.3385893183712276E-2</v>
      </c>
      <c r="C96">
        <f>Sheet1!AL97</f>
        <v>0</v>
      </c>
    </row>
    <row r="97" spans="1:3" x14ac:dyDescent="0.25">
      <c r="A97">
        <f>Sheet1!AJ98</f>
        <v>2.8240000000000001E-2</v>
      </c>
      <c r="B97">
        <f>Sheet1!AK98</f>
        <v>2.3577531677425444E-2</v>
      </c>
      <c r="C97">
        <f>Sheet1!AL98</f>
        <v>0</v>
      </c>
    </row>
    <row r="98" spans="1:3" x14ac:dyDescent="0.25">
      <c r="A98">
        <f>Sheet1!AJ99</f>
        <v>2.853E-2</v>
      </c>
      <c r="B98">
        <f>Sheet1!AK99</f>
        <v>2.3761313095029078E-2</v>
      </c>
      <c r="C98">
        <f>Sheet1!AL99</f>
        <v>0</v>
      </c>
    </row>
    <row r="99" spans="1:3" x14ac:dyDescent="0.25">
      <c r="A99">
        <f>Sheet1!AJ100</f>
        <v>2.8819999999999998E-2</v>
      </c>
      <c r="B99">
        <f>Sheet1!AK100</f>
        <v>2.3943683927081901E-2</v>
      </c>
      <c r="C99">
        <f>Sheet1!AL100</f>
        <v>0</v>
      </c>
    </row>
    <row r="100" spans="1:3" x14ac:dyDescent="0.25">
      <c r="A100">
        <f>Sheet1!AJ101</f>
        <v>2.912E-2</v>
      </c>
      <c r="B100">
        <f>Sheet1!AK101</f>
        <v>2.4130893062628254E-2</v>
      </c>
      <c r="C100">
        <f>Sheet1!AL101</f>
        <v>0</v>
      </c>
    </row>
    <row r="101" spans="1:3" x14ac:dyDescent="0.25">
      <c r="A101">
        <f>Sheet1!AJ102</f>
        <v>2.9409999999999999E-2</v>
      </c>
      <c r="B101">
        <f>Sheet1!AK102</f>
        <v>2.4310491562286443E-2</v>
      </c>
      <c r="C101">
        <f>Sheet1!AL102</f>
        <v>0</v>
      </c>
    </row>
    <row r="102" spans="1:3" x14ac:dyDescent="0.25">
      <c r="A102">
        <f>Sheet1!AJ103</f>
        <v>2.971E-2</v>
      </c>
      <c r="B102">
        <f>Sheet1!AK103</f>
        <v>2.4494897427831785E-2</v>
      </c>
      <c r="C102">
        <f>Sheet1!AL103</f>
        <v>0</v>
      </c>
    </row>
    <row r="103" spans="1:3" x14ac:dyDescent="0.25">
      <c r="A103">
        <f>Sheet1!AJ104</f>
        <v>0.03</v>
      </c>
      <c r="B103">
        <f>Sheet1!AK104</f>
        <v>2.4671846303023215E-2</v>
      </c>
      <c r="C103">
        <f>Sheet1!AL104</f>
        <v>0</v>
      </c>
    </row>
    <row r="104" spans="1:3" x14ac:dyDescent="0.25">
      <c r="A104">
        <f>Sheet1!AJ105</f>
        <v>3.0290000000000001E-2</v>
      </c>
      <c r="B104">
        <f>Sheet1!AK105</f>
        <v>2.4847535089018394E-2</v>
      </c>
      <c r="C104">
        <f>Sheet1!AL105</f>
        <v>0</v>
      </c>
    </row>
    <row r="105" spans="1:3" x14ac:dyDescent="0.25">
      <c r="A105">
        <f>Sheet1!AJ106</f>
        <v>3.0589999999999999E-2</v>
      </c>
      <c r="B105">
        <f>Sheet1!AK106</f>
        <v>2.5027984337537057E-2</v>
      </c>
      <c r="C105">
        <f>Sheet1!AL106</f>
        <v>0</v>
      </c>
    </row>
    <row r="106" spans="1:3" x14ac:dyDescent="0.25">
      <c r="A106">
        <f>Sheet1!AJ107</f>
        <v>3.0880000000000001E-2</v>
      </c>
      <c r="B106">
        <f>Sheet1!AK107</f>
        <v>2.5201190448072099E-2</v>
      </c>
      <c r="C106">
        <f>Sheet1!AL107</f>
        <v>0</v>
      </c>
    </row>
    <row r="107" spans="1:3" x14ac:dyDescent="0.25">
      <c r="A107">
        <f>Sheet1!AJ108</f>
        <v>3.1179999999999999E-2</v>
      </c>
      <c r="B107">
        <f>Sheet1!AK108</f>
        <v>2.5379125280434713E-2</v>
      </c>
      <c r="C107">
        <f>Sheet1!AL108</f>
        <v>0</v>
      </c>
    </row>
    <row r="108" spans="1:3" x14ac:dyDescent="0.25">
      <c r="A108">
        <f>Sheet1!AJ109</f>
        <v>3.1469999999999998E-2</v>
      </c>
      <c r="B108">
        <f>Sheet1!AK109</f>
        <v>2.5549951076274106E-2</v>
      </c>
      <c r="C108">
        <f>Sheet1!AL109</f>
        <v>0</v>
      </c>
    </row>
    <row r="109" spans="1:3" x14ac:dyDescent="0.25">
      <c r="A109">
        <f>Sheet1!AJ110</f>
        <v>3.1759999999999997E-2</v>
      </c>
      <c r="B109">
        <f>Sheet1!AK110</f>
        <v>2.5719642299223376E-2</v>
      </c>
      <c r="C109">
        <f>Sheet1!AL110</f>
        <v>0</v>
      </c>
    </row>
    <row r="110" spans="1:3" x14ac:dyDescent="0.25">
      <c r="A110">
        <f>Sheet1!AJ111</f>
        <v>3.2059999999999998E-2</v>
      </c>
      <c r="B110">
        <f>Sheet1!AK111</f>
        <v>2.5894014752448111E-2</v>
      </c>
      <c r="C110">
        <f>Sheet1!AL111</f>
        <v>0</v>
      </c>
    </row>
    <row r="111" spans="1:3" x14ac:dyDescent="0.25">
      <c r="A111">
        <f>Sheet1!AJ112</f>
        <v>3.2349999999999997E-2</v>
      </c>
      <c r="B111">
        <f>Sheet1!AK112</f>
        <v>2.6061465806819086E-2</v>
      </c>
      <c r="C111">
        <f>Sheet1!AL112</f>
        <v>0</v>
      </c>
    </row>
    <row r="112" spans="1:3" x14ac:dyDescent="0.25">
      <c r="A112">
        <f>Sheet1!AJ113</f>
        <v>3.2649999999999998E-2</v>
      </c>
      <c r="B112">
        <f>Sheet1!AK113</f>
        <v>2.6233566284437966E-2</v>
      </c>
      <c r="C112">
        <f>Sheet1!AL113</f>
        <v>0</v>
      </c>
    </row>
    <row r="113" spans="1:3" x14ac:dyDescent="0.25">
      <c r="A113">
        <f>Sheet1!AJ114</f>
        <v>3.2939999999999997E-2</v>
      </c>
      <c r="B113">
        <f>Sheet1!AK114</f>
        <v>2.6398863611905729E-2</v>
      </c>
      <c r="C113">
        <f>Sheet1!AL114</f>
        <v>0</v>
      </c>
    </row>
    <row r="114" spans="1:3" x14ac:dyDescent="0.25">
      <c r="A114">
        <f>Sheet1!AJ115</f>
        <v>3.3239999999999999E-2</v>
      </c>
      <c r="B114">
        <f>Sheet1!AK115</f>
        <v>2.656877866970931E-2</v>
      </c>
      <c r="C114">
        <f>Sheet1!AL115</f>
        <v>0</v>
      </c>
    </row>
    <row r="115" spans="1:3" x14ac:dyDescent="0.25">
      <c r="A115">
        <f>Sheet1!AJ116</f>
        <v>3.3529999999999997E-2</v>
      </c>
      <c r="B115">
        <f>Sheet1!AK116</f>
        <v>2.6732003291934564E-2</v>
      </c>
      <c r="C115">
        <f>Sheet1!AL116</f>
        <v>0</v>
      </c>
    </row>
    <row r="116" spans="1:3" x14ac:dyDescent="0.25">
      <c r="A116">
        <f>Sheet1!AJ117</f>
        <v>3.3820000000000003E-2</v>
      </c>
      <c r="B116">
        <f>Sheet1!AK117</f>
        <v>2.6894237300953538E-2</v>
      </c>
      <c r="C116">
        <f>Sheet1!AL117</f>
        <v>0</v>
      </c>
    </row>
    <row r="117" spans="1:3" x14ac:dyDescent="0.25">
      <c r="A117">
        <f>Sheet1!AJ118</f>
        <v>3.4119999999999998E-2</v>
      </c>
      <c r="B117">
        <f>Sheet1!AK118</f>
        <v>2.7061042108536774E-2</v>
      </c>
      <c r="C117">
        <f>Sheet1!AL118</f>
        <v>0</v>
      </c>
    </row>
    <row r="118" spans="1:3" x14ac:dyDescent="0.25">
      <c r="A118">
        <f>Sheet1!AJ119</f>
        <v>3.4410000000000003E-2</v>
      </c>
      <c r="B118">
        <f>Sheet1!AK119</f>
        <v>2.7221315177632408E-2</v>
      </c>
      <c r="C118">
        <f>Sheet1!AL119</f>
        <v>0</v>
      </c>
    </row>
    <row r="119" spans="1:3" x14ac:dyDescent="0.25">
      <c r="A119">
        <f>Sheet1!AJ120</f>
        <v>3.4709999999999998E-2</v>
      </c>
      <c r="B119">
        <f>Sheet1!AK120</f>
        <v>2.738612787525831E-2</v>
      </c>
      <c r="C119">
        <f>Sheet1!AL120</f>
        <v>0</v>
      </c>
    </row>
    <row r="120" spans="1:3" x14ac:dyDescent="0.25">
      <c r="A120">
        <f>Sheet1!AJ121</f>
        <v>3.5000000000000003E-2</v>
      </c>
      <c r="B120">
        <f>Sheet1!AK121</f>
        <v>2.7544509434731277E-2</v>
      </c>
      <c r="C120">
        <f>Sheet1!AL121</f>
        <v>0</v>
      </c>
    </row>
    <row r="121" spans="1:3" x14ac:dyDescent="0.25">
      <c r="A121">
        <f>Sheet1!AJ122</f>
        <v>3.5290000000000002E-2</v>
      </c>
      <c r="B121">
        <f>Sheet1!AK122</f>
        <v>2.7701985488408593E-2</v>
      </c>
      <c r="C121">
        <f>Sheet1!AL122</f>
        <v>0</v>
      </c>
    </row>
    <row r="122" spans="1:3" x14ac:dyDescent="0.25">
      <c r="A122">
        <f>Sheet1!AJ123</f>
        <v>3.5589999999999997E-2</v>
      </c>
      <c r="B122">
        <f>Sheet1!AK123</f>
        <v>2.7863955210988983E-2</v>
      </c>
      <c r="C122">
        <f>Sheet1!AL123</f>
        <v>0</v>
      </c>
    </row>
    <row r="123" spans="1:3" x14ac:dyDescent="0.25">
      <c r="A123">
        <f>Sheet1!AJ124</f>
        <v>3.5880000000000002E-2</v>
      </c>
      <c r="B123">
        <f>Sheet1!AK124</f>
        <v>2.8019635971939398E-2</v>
      </c>
      <c r="C123">
        <f>Sheet1!AL124</f>
        <v>0</v>
      </c>
    </row>
    <row r="124" spans="1:3" x14ac:dyDescent="0.25">
      <c r="A124">
        <f>Sheet1!AJ125</f>
        <v>3.6179999999999997E-2</v>
      </c>
      <c r="B124">
        <f>Sheet1!AK125</f>
        <v>2.8179779984946654E-2</v>
      </c>
      <c r="C124">
        <f>Sheet1!AL125</f>
        <v>0</v>
      </c>
    </row>
    <row r="125" spans="1:3" x14ac:dyDescent="0.25">
      <c r="A125">
        <f>Sheet1!AJ126</f>
        <v>3.6470000000000002E-2</v>
      </c>
      <c r="B125">
        <f>Sheet1!AK126</f>
        <v>2.8333725487482232E-2</v>
      </c>
      <c r="C125">
        <f>Sheet1!AL126</f>
        <v>0</v>
      </c>
    </row>
    <row r="126" spans="1:3" x14ac:dyDescent="0.25">
      <c r="A126">
        <f>Sheet1!AJ127</f>
        <v>3.6760000000000001E-2</v>
      </c>
      <c r="B126">
        <f>Sheet1!AK127</f>
        <v>2.8486839066488231E-2</v>
      </c>
      <c r="C126">
        <f>Sheet1!AL127</f>
        <v>0</v>
      </c>
    </row>
    <row r="127" spans="1:3" x14ac:dyDescent="0.25">
      <c r="A127">
        <f>Sheet1!AJ128</f>
        <v>3.7060000000000003E-2</v>
      </c>
      <c r="B127">
        <f>Sheet1!AK128</f>
        <v>2.8644371174805009E-2</v>
      </c>
      <c r="C127">
        <f>Sheet1!AL128</f>
        <v>0</v>
      </c>
    </row>
    <row r="128" spans="1:3" x14ac:dyDescent="0.25">
      <c r="A128">
        <f>Sheet1!AJ129</f>
        <v>3.7350000000000001E-2</v>
      </c>
      <c r="B128">
        <f>Sheet1!AK129</f>
        <v>2.8795833031881542E-2</v>
      </c>
      <c r="C128">
        <f>Sheet1!AL129</f>
        <v>0</v>
      </c>
    </row>
    <row r="129" spans="1:3" x14ac:dyDescent="0.25">
      <c r="A129">
        <f>Sheet1!AJ130</f>
        <v>3.7650000000000003E-2</v>
      </c>
      <c r="B129">
        <f>Sheet1!AK130</f>
        <v>2.895168388885179E-2</v>
      </c>
      <c r="C129">
        <f>Sheet1!AL130</f>
        <v>0</v>
      </c>
    </row>
    <row r="130" spans="1:3" x14ac:dyDescent="0.25">
      <c r="A130">
        <f>Sheet1!AJ131</f>
        <v>3.7940000000000002E-2</v>
      </c>
      <c r="B130">
        <f>Sheet1!AK131</f>
        <v>2.9101546350666665E-2</v>
      </c>
      <c r="C130">
        <f>Sheet1!AL131</f>
        <v>0</v>
      </c>
    </row>
    <row r="131" spans="1:3" x14ac:dyDescent="0.25">
      <c r="A131">
        <f>Sheet1!AJ132</f>
        <v>3.8240000000000003E-2</v>
      </c>
      <c r="B131">
        <f>Sheet1!AK132</f>
        <v>2.9255768661923757E-2</v>
      </c>
      <c r="C131">
        <f>Sheet1!AL132</f>
        <v>0</v>
      </c>
    </row>
    <row r="132" spans="1:3" x14ac:dyDescent="0.25">
      <c r="A132">
        <f>Sheet1!AJ133</f>
        <v>3.8530000000000002E-2</v>
      </c>
      <c r="B132">
        <f>Sheet1!AK133</f>
        <v>2.9404081349363734E-2</v>
      </c>
      <c r="C132">
        <f>Sheet1!AL133</f>
        <v>0</v>
      </c>
    </row>
    <row r="133" spans="1:3" x14ac:dyDescent="0.25">
      <c r="A133">
        <f>Sheet1!AJ134</f>
        <v>3.882E-2</v>
      </c>
      <c r="B133">
        <f>Sheet1!AK134</f>
        <v>2.9551649700143651E-2</v>
      </c>
      <c r="C133">
        <f>Sheet1!AL134</f>
        <v>0</v>
      </c>
    </row>
    <row r="134" spans="1:3" x14ac:dyDescent="0.25">
      <c r="A134">
        <f>Sheet1!AJ135</f>
        <v>3.9120000000000002E-2</v>
      </c>
      <c r="B134">
        <f>Sheet1!AK135</f>
        <v>2.9703535143144163E-2</v>
      </c>
      <c r="C134">
        <f>Sheet1!AL135</f>
        <v>0</v>
      </c>
    </row>
    <row r="135" spans="1:3" x14ac:dyDescent="0.25">
      <c r="A135">
        <f>Sheet1!AJ136</f>
        <v>3.9410000000000001E-2</v>
      </c>
      <c r="B135">
        <f>Sheet1!AK136</f>
        <v>2.9849623113198605E-2</v>
      </c>
      <c r="C135">
        <f>Sheet1!AL136</f>
        <v>0</v>
      </c>
    </row>
    <row r="136" spans="1:3" x14ac:dyDescent="0.25">
      <c r="A136">
        <f>Sheet1!AJ137</f>
        <v>3.9710000000000002E-2</v>
      </c>
      <c r="B136">
        <f>Sheet1!AK137</f>
        <v>3.0000000000000006E-2</v>
      </c>
      <c r="C136">
        <f>Sheet1!AL137</f>
        <v>0</v>
      </c>
    </row>
    <row r="137" spans="1:3" x14ac:dyDescent="0.25">
      <c r="A137">
        <f>Sheet1!AJ138</f>
        <v>0.04</v>
      </c>
      <c r="B137">
        <f>Sheet1!AK138</f>
        <v>3.0144651266849985E-2</v>
      </c>
      <c r="C137">
        <f>Sheet1!AL138</f>
        <v>0</v>
      </c>
    </row>
    <row r="138" spans="1:3" x14ac:dyDescent="0.25">
      <c r="A138">
        <f>Sheet1!AJ139</f>
        <v>4.0289999999999999E-2</v>
      </c>
      <c r="B138">
        <f>Sheet1!AK139</f>
        <v>3.0288611721239391E-2</v>
      </c>
      <c r="C138">
        <f>Sheet1!AL139</f>
        <v>0</v>
      </c>
    </row>
    <row r="139" spans="1:3" x14ac:dyDescent="0.25">
      <c r="A139">
        <f>Sheet1!AJ140</f>
        <v>4.0590000000000001E-2</v>
      </c>
      <c r="B139">
        <f>Sheet1!AK140</f>
        <v>3.0436819807594887E-2</v>
      </c>
      <c r="C139">
        <f>Sheet1!AL140</f>
        <v>0</v>
      </c>
    </row>
    <row r="140" spans="1:3" x14ac:dyDescent="0.25">
      <c r="A140">
        <f>Sheet1!AJ141</f>
        <v>4.088E-2</v>
      </c>
      <c r="B140">
        <f>Sheet1!AK141</f>
        <v>3.0579404833972822E-2</v>
      </c>
      <c r="C140">
        <f>Sheet1!AL141</f>
        <v>0</v>
      </c>
    </row>
    <row r="141" spans="1:3" x14ac:dyDescent="0.25">
      <c r="A141">
        <f>Sheet1!AJ142</f>
        <v>4.1180000000000001E-2</v>
      </c>
      <c r="B141">
        <f>Sheet1!AK142</f>
        <v>3.0726210309766487E-2</v>
      </c>
      <c r="C141">
        <f>Sheet1!AL142</f>
        <v>0</v>
      </c>
    </row>
    <row r="142" spans="1:3" x14ac:dyDescent="0.25">
      <c r="A142">
        <f>Sheet1!AJ143</f>
        <v>4.147E-2</v>
      </c>
      <c r="B142">
        <f>Sheet1!AK143</f>
        <v>3.0867458593152763E-2</v>
      </c>
      <c r="C142">
        <f>Sheet1!AL143</f>
        <v>0</v>
      </c>
    </row>
    <row r="143" spans="1:3" x14ac:dyDescent="0.25">
      <c r="A143">
        <f>Sheet1!AJ144</f>
        <v>4.1759999999999999E-2</v>
      </c>
      <c r="B143">
        <f>Sheet1!AK144</f>
        <v>3.1008063467427311E-2</v>
      </c>
      <c r="C143">
        <f>Sheet1!AL144</f>
        <v>0</v>
      </c>
    </row>
    <row r="144" spans="1:3" x14ac:dyDescent="0.25">
      <c r="A144">
        <f>Sheet1!AJ145</f>
        <v>4.206E-2</v>
      </c>
      <c r="B144">
        <f>Sheet1!AK145</f>
        <v>3.1152848986890438E-2</v>
      </c>
      <c r="C144">
        <f>Sheet1!AL145</f>
        <v>0</v>
      </c>
    </row>
    <row r="145" spans="1:3" x14ac:dyDescent="0.25">
      <c r="A145">
        <f>Sheet1!AJ146</f>
        <v>4.2349999999999999E-2</v>
      </c>
      <c r="B145">
        <f>Sheet1!AK146</f>
        <v>3.129217154497272E-2</v>
      </c>
      <c r="C145">
        <f>Sheet1!AL146</f>
        <v>0</v>
      </c>
    </row>
    <row r="146" spans="1:3" x14ac:dyDescent="0.25">
      <c r="A146">
        <f>Sheet1!AJ147</f>
        <v>4.265E-2</v>
      </c>
      <c r="B146">
        <f>Sheet1!AK147</f>
        <v>3.1435648553831373E-2</v>
      </c>
      <c r="C146">
        <f>Sheet1!AL147</f>
        <v>0</v>
      </c>
    </row>
    <row r="147" spans="1:3" x14ac:dyDescent="0.25">
      <c r="A147">
        <f>Sheet1!AJ148</f>
        <v>4.2939999999999999E-2</v>
      </c>
      <c r="B147">
        <f>Sheet1!AK148</f>
        <v>3.1573723252096834E-2</v>
      </c>
      <c r="C147">
        <f>Sheet1!AL148</f>
        <v>0</v>
      </c>
    </row>
    <row r="148" spans="1:3" x14ac:dyDescent="0.25">
      <c r="A148">
        <f>Sheet1!AJ149</f>
        <v>4.3240000000000001E-2</v>
      </c>
      <c r="B148">
        <f>Sheet1!AK149</f>
        <v>3.1715926598477308E-2</v>
      </c>
      <c r="C148">
        <f>Sheet1!AL149</f>
        <v>0</v>
      </c>
    </row>
    <row r="149" spans="1:3" x14ac:dyDescent="0.25">
      <c r="A149">
        <f>Sheet1!AJ150</f>
        <v>4.3529999999999999E-2</v>
      </c>
      <c r="B149">
        <f>Sheet1!AK150</f>
        <v>3.185278637733284E-2</v>
      </c>
      <c r="C149">
        <f>Sheet1!AL150</f>
        <v>0</v>
      </c>
    </row>
    <row r="150" spans="1:3" x14ac:dyDescent="0.25">
      <c r="A150">
        <f>Sheet1!AJ151</f>
        <v>4.3819999999999998E-2</v>
      </c>
      <c r="B150">
        <f>Sheet1!AK151</f>
        <v>3.1989060630159188E-2</v>
      </c>
      <c r="C150">
        <f>Sheet1!AL151</f>
        <v>0</v>
      </c>
    </row>
    <row r="151" spans="1:3" x14ac:dyDescent="0.25">
      <c r="A151">
        <f>Sheet1!AJ152</f>
        <v>4.4119999999999999E-2</v>
      </c>
      <c r="B151">
        <f>Sheet1!AK152</f>
        <v>3.2129425765176703E-2</v>
      </c>
      <c r="C151">
        <f>Sheet1!AL152</f>
        <v>0</v>
      </c>
    </row>
    <row r="152" spans="1:3" x14ac:dyDescent="0.25">
      <c r="A152">
        <f>Sheet1!AJ153</f>
        <v>4.4409999999999998E-2</v>
      </c>
      <c r="B152">
        <f>Sheet1!AK153</f>
        <v>3.2264531609803367E-2</v>
      </c>
      <c r="C152">
        <f>Sheet1!AL153</f>
        <v>0</v>
      </c>
    </row>
    <row r="153" spans="1:3" x14ac:dyDescent="0.25">
      <c r="A153">
        <f>Sheet1!AJ154</f>
        <v>4.471E-2</v>
      </c>
      <c r="B153">
        <f>Sheet1!AK154</f>
        <v>3.2403703492039311E-2</v>
      </c>
      <c r="C153">
        <f>Sheet1!AL154</f>
        <v>0</v>
      </c>
    </row>
    <row r="154" spans="1:3" x14ac:dyDescent="0.25">
      <c r="A154">
        <f>Sheet1!AJ155</f>
        <v>4.4999999999999998E-2</v>
      </c>
      <c r="B154">
        <f>Sheet1!AK155</f>
        <v>3.253767047592683E-2</v>
      </c>
      <c r="C154">
        <f>Sheet1!AL155</f>
        <v>0</v>
      </c>
    </row>
    <row r="155" spans="1:3" x14ac:dyDescent="0.25">
      <c r="A155">
        <f>Sheet1!AJ156</f>
        <v>4.5289999999999997E-2</v>
      </c>
      <c r="B155">
        <f>Sheet1!AK156</f>
        <v>3.2671088136148767E-2</v>
      </c>
      <c r="C155">
        <f>Sheet1!AL156</f>
        <v>0</v>
      </c>
    </row>
    <row r="156" spans="1:3" x14ac:dyDescent="0.25">
      <c r="A156">
        <f>Sheet1!AJ157</f>
        <v>4.5589999999999999E-2</v>
      </c>
      <c r="B156">
        <f>Sheet1!AK157</f>
        <v>3.2808535474781568E-2</v>
      </c>
      <c r="C156">
        <f>Sheet1!AL157</f>
        <v>0</v>
      </c>
    </row>
    <row r="157" spans="1:3" x14ac:dyDescent="0.25">
      <c r="A157">
        <f>Sheet1!AJ158</f>
        <v>4.5879999999999997E-2</v>
      </c>
      <c r="B157">
        <f>Sheet1!AK158</f>
        <v>3.2940856090879003E-2</v>
      </c>
      <c r="C157">
        <f>Sheet1!AL158</f>
        <v>0</v>
      </c>
    </row>
    <row r="158" spans="1:3" x14ac:dyDescent="0.25">
      <c r="A158">
        <f>Sheet1!AJ159</f>
        <v>4.6179999999999999E-2</v>
      </c>
      <c r="B158">
        <f>Sheet1!AK159</f>
        <v>3.3077182467677033E-2</v>
      </c>
      <c r="C158">
        <f>Sheet1!AL159</f>
        <v>0</v>
      </c>
    </row>
    <row r="159" spans="1:3" x14ac:dyDescent="0.25">
      <c r="A159">
        <f>Sheet1!AJ160</f>
        <v>4.6469999999999997E-2</v>
      </c>
      <c r="B159">
        <f>Sheet1!AK160</f>
        <v>3.3208432664008712E-2</v>
      </c>
      <c r="C159">
        <f>Sheet1!AL160</f>
        <v>0</v>
      </c>
    </row>
    <row r="160" spans="1:3" x14ac:dyDescent="0.25">
      <c r="A160">
        <f>Sheet1!AJ161</f>
        <v>4.6760000000000003E-2</v>
      </c>
      <c r="B160">
        <f>Sheet1!AK161</f>
        <v>3.333916615633932E-2</v>
      </c>
      <c r="C160">
        <f>Sheet1!AL161</f>
        <v>0</v>
      </c>
    </row>
    <row r="161" spans="1:3" x14ac:dyDescent="0.25">
      <c r="A161">
        <f>Sheet1!AJ162</f>
        <v>4.7059999999999998E-2</v>
      </c>
      <c r="B161">
        <f>Sheet1!AK162</f>
        <v>3.3473870406632106E-2</v>
      </c>
      <c r="C161">
        <f>Sheet1!AL162</f>
        <v>0</v>
      </c>
    </row>
    <row r="162" spans="1:3" x14ac:dyDescent="0.25">
      <c r="A162">
        <f>Sheet1!AJ163</f>
        <v>4.7350000000000003E-2</v>
      </c>
      <c r="B162">
        <f>Sheet1!AK163</f>
        <v>3.3603571238783547E-2</v>
      </c>
      <c r="C162">
        <f>Sheet1!AL163</f>
        <v>0</v>
      </c>
    </row>
    <row r="163" spans="1:3" x14ac:dyDescent="0.25">
      <c r="A163">
        <f>Sheet1!AJ164</f>
        <v>4.7649999999999998E-2</v>
      </c>
      <c r="B163">
        <f>Sheet1!AK164</f>
        <v>3.3737219802467432E-2</v>
      </c>
      <c r="C163">
        <f>Sheet1!AL164</f>
        <v>0</v>
      </c>
    </row>
    <row r="164" spans="1:3" x14ac:dyDescent="0.25">
      <c r="A164">
        <f>Sheet1!AJ165</f>
        <v>4.7940000000000003E-2</v>
      </c>
      <c r="B164">
        <f>Sheet1!AK165</f>
        <v>3.3865912065083978E-2</v>
      </c>
      <c r="C164">
        <f>Sheet1!AL165</f>
        <v>0</v>
      </c>
    </row>
    <row r="165" spans="1:3" x14ac:dyDescent="0.25">
      <c r="A165">
        <f>Sheet1!AJ166</f>
        <v>4.8239999999999998E-2</v>
      </c>
      <c r="B165">
        <f>Sheet1!AK166</f>
        <v>3.3998529379959959E-2</v>
      </c>
      <c r="C165">
        <f>Sheet1!AL166</f>
        <v>0</v>
      </c>
    </row>
    <row r="166" spans="1:3" x14ac:dyDescent="0.25">
      <c r="A166">
        <f>Sheet1!AJ167</f>
        <v>4.8529999999999997E-2</v>
      </c>
      <c r="B166">
        <f>Sheet1!AK167</f>
        <v>3.4126236241343706E-2</v>
      </c>
      <c r="C166">
        <f>Sheet1!AL167</f>
        <v>0</v>
      </c>
    </row>
    <row r="167" spans="1:3" x14ac:dyDescent="0.25">
      <c r="A167">
        <f>Sheet1!AJ168</f>
        <v>4.8820000000000002E-2</v>
      </c>
      <c r="B167">
        <f>Sheet1!AK168</f>
        <v>3.4253466977811176E-2</v>
      </c>
      <c r="C167">
        <f>Sheet1!AL168</f>
        <v>0</v>
      </c>
    </row>
    <row r="168" spans="1:3" x14ac:dyDescent="0.25">
      <c r="A168">
        <f>Sheet1!AJ169</f>
        <v>4.9119999999999997E-2</v>
      </c>
      <c r="B168">
        <f>Sheet1!AK169</f>
        <v>3.4384589571492638E-2</v>
      </c>
      <c r="C168">
        <f>Sheet1!AL169</f>
        <v>0</v>
      </c>
    </row>
    <row r="169" spans="1:3" x14ac:dyDescent="0.25">
      <c r="A169">
        <f>Sheet1!AJ170</f>
        <v>4.9410000000000003E-2</v>
      </c>
      <c r="B169">
        <f>Sheet1!AK170</f>
        <v>3.4510867853474798E-2</v>
      </c>
      <c r="C169">
        <f>Sheet1!AL170</f>
        <v>0</v>
      </c>
    </row>
    <row r="170" spans="1:3" x14ac:dyDescent="0.25">
      <c r="A170">
        <f>Sheet1!AJ171</f>
        <v>4.9709999999999997E-2</v>
      </c>
      <c r="B170">
        <f>Sheet1!AK171</f>
        <v>3.4641016151377553E-2</v>
      </c>
      <c r="C170">
        <f>Sheet1!AL171</f>
        <v>0</v>
      </c>
    </row>
    <row r="171" spans="1:3" x14ac:dyDescent="0.25">
      <c r="A171">
        <f>Sheet1!AJ172</f>
        <v>0.05</v>
      </c>
      <c r="B171">
        <f>Sheet1!AK172</f>
        <v>3.476636305396353E-2</v>
      </c>
      <c r="C171">
        <f>Sheet1!AL172</f>
        <v>0</v>
      </c>
    </row>
    <row r="172" spans="1:3" x14ac:dyDescent="0.25">
      <c r="A172">
        <f>Sheet1!AJ173</f>
        <v>5.0290000000000001E-2</v>
      </c>
      <c r="B172">
        <f>Sheet1!AK173</f>
        <v>3.4891259650519937E-2</v>
      </c>
      <c r="C172">
        <f>Sheet1!AL173</f>
        <v>0</v>
      </c>
    </row>
    <row r="173" spans="1:3" x14ac:dyDescent="0.25">
      <c r="A173">
        <f>Sheet1!AJ174</f>
        <v>5.0590000000000003E-2</v>
      </c>
      <c r="B173">
        <f>Sheet1!AK174</f>
        <v>3.5019994288977271E-2</v>
      </c>
      <c r="C173">
        <f>Sheet1!AL174</f>
        <v>0</v>
      </c>
    </row>
    <row r="174" spans="1:3" x14ac:dyDescent="0.25">
      <c r="A174">
        <f>Sheet1!AJ175</f>
        <v>5.0880000000000002E-2</v>
      </c>
      <c r="B174">
        <f>Sheet1!AK175</f>
        <v>3.5143989528794259E-2</v>
      </c>
      <c r="C174">
        <f>Sheet1!AL175</f>
        <v>0</v>
      </c>
    </row>
    <row r="175" spans="1:3" x14ac:dyDescent="0.25">
      <c r="A175">
        <f>Sheet1!AJ176</f>
        <v>5.1180000000000003E-2</v>
      </c>
      <c r="B175">
        <f>Sheet1!AK176</f>
        <v>3.527180176855161E-2</v>
      </c>
      <c r="C175">
        <f>Sheet1!AL176</f>
        <v>0</v>
      </c>
    </row>
    <row r="176" spans="1:3" x14ac:dyDescent="0.25">
      <c r="A176">
        <f>Sheet1!AJ177</f>
        <v>5.1470000000000002E-2</v>
      </c>
      <c r="B176">
        <f>Sheet1!AK177</f>
        <v>3.5394914889006313E-2</v>
      </c>
      <c r="C176">
        <f>Sheet1!AL177</f>
        <v>0</v>
      </c>
    </row>
    <row r="177" spans="1:3" x14ac:dyDescent="0.25">
      <c r="A177">
        <f>Sheet1!AJ178</f>
        <v>5.176E-2</v>
      </c>
      <c r="B177">
        <f>Sheet1!AK178</f>
        <v>3.5517601270356088E-2</v>
      </c>
      <c r="C177">
        <f>Sheet1!AL178</f>
        <v>0</v>
      </c>
    </row>
    <row r="178" spans="1:3" x14ac:dyDescent="0.25">
      <c r="A178">
        <f>Sheet1!AJ179</f>
        <v>5.2060000000000002E-2</v>
      </c>
      <c r="B178">
        <f>Sheet1!AK179</f>
        <v>3.564407384124324E-2</v>
      </c>
      <c r="C178">
        <f>Sheet1!AL179</f>
        <v>0</v>
      </c>
    </row>
    <row r="179" spans="1:3" x14ac:dyDescent="0.25">
      <c r="A179">
        <f>Sheet1!AJ180</f>
        <v>5.2350000000000001E-2</v>
      </c>
      <c r="B179">
        <f>Sheet1!AK180</f>
        <v>3.5765905552634911E-2</v>
      </c>
      <c r="C179">
        <f>Sheet1!AL180</f>
        <v>0</v>
      </c>
    </row>
    <row r="180" spans="1:3" x14ac:dyDescent="0.25">
      <c r="A180">
        <f>Sheet1!AJ181</f>
        <v>5.2650000000000002E-2</v>
      </c>
      <c r="B180">
        <f>Sheet1!AK181</f>
        <v>3.5891503172756647E-2</v>
      </c>
      <c r="C180">
        <f>Sheet1!AL181</f>
        <v>0</v>
      </c>
    </row>
    <row r="181" spans="1:3" x14ac:dyDescent="0.25">
      <c r="A181">
        <f>Sheet1!AJ182</f>
        <v>5.2940000000000001E-2</v>
      </c>
      <c r="B181">
        <f>Sheet1!AK182</f>
        <v>3.6012497830614311E-2</v>
      </c>
      <c r="C181">
        <f>Sheet1!AL182</f>
        <v>0</v>
      </c>
    </row>
    <row r="182" spans="1:3" x14ac:dyDescent="0.25">
      <c r="A182">
        <f>Sheet1!AJ183</f>
        <v>5.3240000000000003E-2</v>
      </c>
      <c r="B182">
        <f>Sheet1!AK183</f>
        <v>3.613723841136731E-2</v>
      </c>
      <c r="C182">
        <f>Sheet1!AL183</f>
        <v>0</v>
      </c>
    </row>
    <row r="183" spans="1:3" x14ac:dyDescent="0.25">
      <c r="A183">
        <f>Sheet1!AJ184</f>
        <v>5.3530000000000001E-2</v>
      </c>
      <c r="B183">
        <f>Sheet1!AK184</f>
        <v>3.6257413035129804E-2</v>
      </c>
      <c r="C183">
        <f>Sheet1!AL184</f>
        <v>0</v>
      </c>
    </row>
    <row r="184" spans="1:3" x14ac:dyDescent="0.25">
      <c r="A184">
        <f>Sheet1!AJ185</f>
        <v>5.382E-2</v>
      </c>
      <c r="B184">
        <f>Sheet1!AK185</f>
        <v>3.637719065568424E-2</v>
      </c>
      <c r="C184">
        <f>Sheet1!AL185</f>
        <v>0</v>
      </c>
    </row>
    <row r="185" spans="1:3" x14ac:dyDescent="0.25">
      <c r="A185">
        <f>Sheet1!AJ186</f>
        <v>5.4120000000000001E-2</v>
      </c>
      <c r="B185">
        <f>Sheet1!AK186</f>
        <v>3.6500684925080525E-2</v>
      </c>
      <c r="C185">
        <f>Sheet1!AL186</f>
        <v>0</v>
      </c>
    </row>
    <row r="186" spans="1:3" x14ac:dyDescent="0.25">
      <c r="A186">
        <f>Sheet1!AJ187</f>
        <v>5.441E-2</v>
      </c>
      <c r="B186">
        <f>Sheet1!AK187</f>
        <v>3.6619666847201117E-2</v>
      </c>
      <c r="C186">
        <f>Sheet1!AL187</f>
        <v>0</v>
      </c>
    </row>
    <row r="187" spans="1:3" x14ac:dyDescent="0.25">
      <c r="A187">
        <f>Sheet1!AJ188</f>
        <v>5.4710000000000002E-2</v>
      </c>
      <c r="B187">
        <f>Sheet1!AK188</f>
        <v>3.6742346141747678E-2</v>
      </c>
      <c r="C187">
        <f>Sheet1!AL188</f>
        <v>0</v>
      </c>
    </row>
    <row r="188" spans="1:3" x14ac:dyDescent="0.25">
      <c r="A188">
        <f>Sheet1!AJ189</f>
        <v>5.5E-2</v>
      </c>
      <c r="B188">
        <f>Sheet1!AK189</f>
        <v>3.6860548015459571E-2</v>
      </c>
      <c r="C188">
        <f>Sheet1!AL189</f>
        <v>0</v>
      </c>
    </row>
    <row r="189" spans="1:3" x14ac:dyDescent="0.25">
      <c r="A189">
        <f>Sheet1!AJ190</f>
        <v>5.5289999999999999E-2</v>
      </c>
      <c r="B189">
        <f>Sheet1!AK190</f>
        <v>3.6978372057190415E-2</v>
      </c>
      <c r="C189">
        <f>Sheet1!AL190</f>
        <v>0</v>
      </c>
    </row>
    <row r="190" spans="1:3" x14ac:dyDescent="0.25">
      <c r="A190">
        <f>Sheet1!AJ191</f>
        <v>5.5590000000000001E-2</v>
      </c>
      <c r="B190">
        <f>Sheet1!AK191</f>
        <v>3.7099865228865735E-2</v>
      </c>
      <c r="C190">
        <f>Sheet1!AL191</f>
        <v>0</v>
      </c>
    </row>
    <row r="191" spans="1:3" x14ac:dyDescent="0.25">
      <c r="A191">
        <f>Sheet1!AJ192</f>
        <v>5.5879999999999999E-2</v>
      </c>
      <c r="B191">
        <f>Sheet1!AK192</f>
        <v>3.7216931630643608E-2</v>
      </c>
      <c r="C191">
        <f>Sheet1!AL192</f>
        <v>0</v>
      </c>
    </row>
    <row r="192" spans="1:3" x14ac:dyDescent="0.25">
      <c r="A192">
        <f>Sheet1!AJ193</f>
        <v>5.6180000000000001E-2</v>
      </c>
      <c r="B192">
        <f>Sheet1!AK193</f>
        <v>3.733764856013299E-2</v>
      </c>
      <c r="C192">
        <f>Sheet1!AL193</f>
        <v>0</v>
      </c>
    </row>
    <row r="193" spans="1:3" x14ac:dyDescent="0.25">
      <c r="A193">
        <f>Sheet1!AJ194</f>
        <v>5.6469999999999999E-2</v>
      </c>
      <c r="B193">
        <f>Sheet1!AK194</f>
        <v>3.7453971752005169E-2</v>
      </c>
      <c r="C193">
        <f>Sheet1!AL194</f>
        <v>0</v>
      </c>
    </row>
    <row r="194" spans="1:3" x14ac:dyDescent="0.25">
      <c r="A194">
        <f>Sheet1!AJ195</f>
        <v>5.6759999999999998E-2</v>
      </c>
      <c r="B194">
        <f>Sheet1!AK195</f>
        <v>3.7569934788338415E-2</v>
      </c>
      <c r="C194">
        <f>Sheet1!AL195</f>
        <v>0</v>
      </c>
    </row>
    <row r="195" spans="1:3" x14ac:dyDescent="0.25">
      <c r="A195">
        <f>Sheet1!AJ196</f>
        <v>5.706E-2</v>
      </c>
      <c r="B195">
        <f>Sheet1!AK196</f>
        <v>3.7689521090085519E-2</v>
      </c>
      <c r="C195">
        <f>Sheet1!AL196</f>
        <v>0</v>
      </c>
    </row>
    <row r="196" spans="1:3" x14ac:dyDescent="0.25">
      <c r="A196">
        <f>Sheet1!AJ197</f>
        <v>5.7349999999999998E-2</v>
      </c>
      <c r="B196">
        <f>Sheet1!AK197</f>
        <v>3.7804761604856088E-2</v>
      </c>
      <c r="C196">
        <f>Sheet1!AL197</f>
        <v>0</v>
      </c>
    </row>
    <row r="197" spans="1:3" x14ac:dyDescent="0.25">
      <c r="A197">
        <f>Sheet1!AJ198</f>
        <v>5.765E-2</v>
      </c>
      <c r="B197">
        <f>Sheet1!AK198</f>
        <v>3.7923607423345169E-2</v>
      </c>
      <c r="C197">
        <f>Sheet1!AL198</f>
        <v>0</v>
      </c>
    </row>
    <row r="198" spans="1:3" x14ac:dyDescent="0.25">
      <c r="A198">
        <f>Sheet1!AJ199</f>
        <v>5.7939999999999998E-2</v>
      </c>
      <c r="B198">
        <f>Sheet1!AK199</f>
        <v>3.8038138755727792E-2</v>
      </c>
      <c r="C198">
        <f>Sheet1!AL199</f>
        <v>0</v>
      </c>
    </row>
    <row r="199" spans="1:3" x14ac:dyDescent="0.25">
      <c r="A199">
        <f>Sheet1!AJ200</f>
        <v>5.824E-2</v>
      </c>
      <c r="B199">
        <f>Sheet1!AK200</f>
        <v>3.8156257678131918E-2</v>
      </c>
      <c r="C199">
        <f>Sheet1!AL200</f>
        <v>0</v>
      </c>
    </row>
    <row r="200" spans="1:3" x14ac:dyDescent="0.25">
      <c r="A200">
        <f>Sheet1!AJ201</f>
        <v>5.8529999999999999E-2</v>
      </c>
      <c r="B200">
        <f>Sheet1!AK201</f>
        <v>3.8270092761842123E-2</v>
      </c>
      <c r="C200">
        <f>Sheet1!AL201</f>
        <v>0</v>
      </c>
    </row>
    <row r="201" spans="1:3" x14ac:dyDescent="0.25">
      <c r="A201">
        <f>Sheet1!AJ202</f>
        <v>5.8819999999999997E-2</v>
      </c>
      <c r="B201">
        <f>Sheet1!AK202</f>
        <v>3.8383590243748704E-2</v>
      </c>
      <c r="C201">
        <f>Sheet1!AL202</f>
        <v>0</v>
      </c>
    </row>
    <row r="202" spans="1:3" x14ac:dyDescent="0.25">
      <c r="A202">
        <f>Sheet1!AJ203</f>
        <v>5.9119999999999999E-2</v>
      </c>
      <c r="B202">
        <f>Sheet1!AK203</f>
        <v>3.8500649345173402E-2</v>
      </c>
      <c r="C202">
        <f>Sheet1!AL203</f>
        <v>0</v>
      </c>
    </row>
    <row r="203" spans="1:3" x14ac:dyDescent="0.25">
      <c r="A203">
        <f>Sheet1!AJ204</f>
        <v>5.9409999999999998E-2</v>
      </c>
      <c r="B203">
        <f>Sheet1!AK204</f>
        <v>3.8613469152615661E-2</v>
      </c>
      <c r="C203">
        <f>Sheet1!AL204</f>
        <v>0</v>
      </c>
    </row>
    <row r="204" spans="1:3" x14ac:dyDescent="0.25">
      <c r="A204">
        <f>Sheet1!AJ205</f>
        <v>5.9709999999999999E-2</v>
      </c>
      <c r="B204">
        <f>Sheet1!AK205</f>
        <v>3.8729833462074183E-2</v>
      </c>
      <c r="C204">
        <f>Sheet1!AL205</f>
        <v>0</v>
      </c>
    </row>
    <row r="205" spans="1:3" x14ac:dyDescent="0.25">
      <c r="A205">
        <f>Sheet1!AJ206</f>
        <v>0.06</v>
      </c>
      <c r="B205">
        <f>Sheet1!AK206</f>
        <v>3.8841987590750311E-2</v>
      </c>
      <c r="C205">
        <f>Sheet1!AL206</f>
        <v>0</v>
      </c>
    </row>
    <row r="206" spans="1:3" x14ac:dyDescent="0.25">
      <c r="A206">
        <f>Sheet1!AJ207</f>
        <v>6.0290000000000003E-2</v>
      </c>
      <c r="B206">
        <f>Sheet1!AK207</f>
        <v>3.8953818811510658E-2</v>
      </c>
      <c r="C206">
        <f>Sheet1!AL207</f>
        <v>0</v>
      </c>
    </row>
    <row r="207" spans="1:3" x14ac:dyDescent="0.25">
      <c r="A207">
        <f>Sheet1!AJ208</f>
        <v>6.0589999999999998E-2</v>
      </c>
      <c r="B207">
        <f>Sheet1!AK208</f>
        <v>3.906916943063931E-2</v>
      </c>
      <c r="C207">
        <f>Sheet1!AL208</f>
        <v>0</v>
      </c>
    </row>
    <row r="208" spans="1:3" x14ac:dyDescent="0.25">
      <c r="A208">
        <f>Sheet1!AJ209</f>
        <v>6.0879999999999997E-2</v>
      </c>
      <c r="B208">
        <f>Sheet1!AK209</f>
        <v>3.9180352218937502E-2</v>
      </c>
      <c r="C208">
        <f>Sheet1!AL209</f>
        <v>0</v>
      </c>
    </row>
    <row r="209" spans="1:3" x14ac:dyDescent="0.25">
      <c r="A209">
        <f>Sheet1!AJ210</f>
        <v>6.1179999999999998E-2</v>
      </c>
      <c r="B209">
        <f>Sheet1!AK210</f>
        <v>3.9295037854670672E-2</v>
      </c>
      <c r="C209">
        <f>Sheet1!AL210</f>
        <v>0</v>
      </c>
    </row>
    <row r="210" spans="1:3" x14ac:dyDescent="0.25">
      <c r="A210">
        <f>Sheet1!AJ211</f>
        <v>6.1469999999999997E-2</v>
      </c>
      <c r="B210">
        <f>Sheet1!AK211</f>
        <v>3.9405583360737108E-2</v>
      </c>
      <c r="C210">
        <f>Sheet1!AL211</f>
        <v>0</v>
      </c>
    </row>
    <row r="211" spans="1:3" x14ac:dyDescent="0.25">
      <c r="A211">
        <f>Sheet1!AJ212</f>
        <v>6.1760000000000002E-2</v>
      </c>
      <c r="B211">
        <f>Sheet1!AK212</f>
        <v>3.9515819616958485E-2</v>
      </c>
      <c r="C211">
        <f>Sheet1!AL212</f>
        <v>0</v>
      </c>
    </row>
    <row r="212" spans="1:3" x14ac:dyDescent="0.25">
      <c r="A212">
        <f>Sheet1!AJ213</f>
        <v>6.2059999999999997E-2</v>
      </c>
      <c r="B212">
        <f>Sheet1!AK213</f>
        <v>3.9629534440868731E-2</v>
      </c>
      <c r="C212">
        <f>Sheet1!AL213</f>
        <v>0</v>
      </c>
    </row>
    <row r="213" spans="1:3" x14ac:dyDescent="0.25">
      <c r="A213">
        <f>Sheet1!AJ214</f>
        <v>6.2350000000000003E-2</v>
      </c>
      <c r="B213">
        <f>Sheet1!AK214</f>
        <v>3.9739149462463354E-2</v>
      </c>
      <c r="C213">
        <f>Sheet1!AL214</f>
        <v>0</v>
      </c>
    </row>
    <row r="214" spans="1:3" x14ac:dyDescent="0.25">
      <c r="A214">
        <f>Sheet1!AJ215</f>
        <v>6.2649999999999997E-2</v>
      </c>
      <c r="B214">
        <f>Sheet1!AK215</f>
        <v>3.9852227039401465E-2</v>
      </c>
      <c r="C214">
        <f>Sheet1!AL215</f>
        <v>0</v>
      </c>
    </row>
    <row r="215" spans="1:3" x14ac:dyDescent="0.25">
      <c r="A215">
        <f>Sheet1!AJ216</f>
        <v>6.2939999999999996E-2</v>
      </c>
      <c r="B215">
        <f>Sheet1!AK216</f>
        <v>3.9961231212263734E-2</v>
      </c>
      <c r="C215">
        <f>Sheet1!AL216</f>
        <v>0</v>
      </c>
    </row>
    <row r="216" spans="1:3" x14ac:dyDescent="0.25">
      <c r="A216">
        <f>Sheet1!AJ217</f>
        <v>6.3240000000000005E-2</v>
      </c>
      <c r="B216">
        <f>Sheet1!AK217</f>
        <v>4.0073682136784007E-2</v>
      </c>
      <c r="C216">
        <f>Sheet1!AL217</f>
        <v>0</v>
      </c>
    </row>
    <row r="217" spans="1:3" x14ac:dyDescent="0.25">
      <c r="A217">
        <f>Sheet1!AJ218</f>
        <v>6.3530000000000003E-2</v>
      </c>
      <c r="B217">
        <f>Sheet1!AK218</f>
        <v>4.0182085560607747E-2</v>
      </c>
      <c r="C217">
        <f>Sheet1!AL218</f>
        <v>0</v>
      </c>
    </row>
    <row r="218" spans="1:3" x14ac:dyDescent="0.25">
      <c r="A218">
        <f>Sheet1!AJ219</f>
        <v>6.3820000000000002E-2</v>
      </c>
      <c r="B218">
        <f>Sheet1!AK219</f>
        <v>4.0290197318950942E-2</v>
      </c>
      <c r="C218">
        <f>Sheet1!AL219</f>
        <v>0</v>
      </c>
    </row>
    <row r="219" spans="1:3" x14ac:dyDescent="0.25">
      <c r="A219">
        <f>Sheet1!AJ220</f>
        <v>6.4119999999999996E-2</v>
      </c>
      <c r="B219">
        <f>Sheet1!AK220</f>
        <v>4.0401732636113533E-2</v>
      </c>
      <c r="C219">
        <f>Sheet1!AL220</f>
        <v>0</v>
      </c>
    </row>
    <row r="220" spans="1:3" x14ac:dyDescent="0.25">
      <c r="A220">
        <f>Sheet1!AJ221</f>
        <v>6.4409999999999995E-2</v>
      </c>
      <c r="B220">
        <f>Sheet1!AK221</f>
        <v>4.0509258201058204E-2</v>
      </c>
      <c r="C220">
        <f>Sheet1!AL221</f>
        <v>0</v>
      </c>
    </row>
    <row r="221" spans="1:3" x14ac:dyDescent="0.25">
      <c r="A221">
        <f>Sheet1!AJ222</f>
        <v>6.4710000000000004E-2</v>
      </c>
      <c r="B221">
        <f>Sheet1!AK222</f>
        <v>4.0620192023179819E-2</v>
      </c>
      <c r="C221">
        <f>Sheet1!AL222</f>
        <v>0</v>
      </c>
    </row>
    <row r="222" spans="1:3" x14ac:dyDescent="0.25">
      <c r="A222">
        <f>Sheet1!AJ223</f>
        <v>6.5000000000000002E-2</v>
      </c>
      <c r="B222">
        <f>Sheet1!AK223</f>
        <v>4.0727140827708515E-2</v>
      </c>
      <c r="C222">
        <f>Sheet1!AL223</f>
        <v>0</v>
      </c>
    </row>
    <row r="223" spans="1:3" x14ac:dyDescent="0.25">
      <c r="A223">
        <f>Sheet1!AJ224</f>
        <v>6.5290000000000001E-2</v>
      </c>
      <c r="B223">
        <f>Sheet1!AK224</f>
        <v>4.0833809521032952E-2</v>
      </c>
      <c r="C223">
        <f>Sheet1!AL224</f>
        <v>0</v>
      </c>
    </row>
    <row r="224" spans="1:3" x14ac:dyDescent="0.25">
      <c r="A224">
        <f>Sheet1!AJ225</f>
        <v>6.5589999999999996E-2</v>
      </c>
      <c r="B224">
        <f>Sheet1!AK225</f>
        <v>4.0943864009152842E-2</v>
      </c>
      <c r="C224">
        <f>Sheet1!AL225</f>
        <v>0</v>
      </c>
    </row>
    <row r="225" spans="1:3" x14ac:dyDescent="0.25">
      <c r="A225">
        <f>Sheet1!AJ226</f>
        <v>6.5879999999999994E-2</v>
      </c>
      <c r="B225">
        <f>Sheet1!AK226</f>
        <v>4.1049969549318804E-2</v>
      </c>
      <c r="C225">
        <f>Sheet1!AL226</f>
        <v>0</v>
      </c>
    </row>
    <row r="226" spans="1:3" x14ac:dyDescent="0.25">
      <c r="A226">
        <f>Sheet1!AJ227</f>
        <v>6.6180000000000003E-2</v>
      </c>
      <c r="B226">
        <f>Sheet1!AK227</f>
        <v>4.1159446060412448E-2</v>
      </c>
      <c r="C226">
        <f>Sheet1!AL227</f>
        <v>0</v>
      </c>
    </row>
    <row r="227" spans="1:3" x14ac:dyDescent="0.25">
      <c r="A227">
        <f>Sheet1!AJ228</f>
        <v>6.6470000000000001E-2</v>
      </c>
      <c r="B227">
        <f>Sheet1!AK228</f>
        <v>4.126499727371858E-2</v>
      </c>
      <c r="C227">
        <f>Sheet1!AL228</f>
        <v>0</v>
      </c>
    </row>
    <row r="228" spans="1:3" x14ac:dyDescent="0.25">
      <c r="A228">
        <f>Sheet1!AJ229</f>
        <v>6.676E-2</v>
      </c>
      <c r="B228">
        <f>Sheet1!AK229</f>
        <v>4.1370279186875226E-2</v>
      </c>
      <c r="C228">
        <f>Sheet1!AL229</f>
        <v>0</v>
      </c>
    </row>
    <row r="229" spans="1:3" x14ac:dyDescent="0.25">
      <c r="A229">
        <f>Sheet1!AJ230</f>
        <v>6.7059999999999995E-2</v>
      </c>
      <c r="B229">
        <f>Sheet1!AK230</f>
        <v>4.1478910303912292E-2</v>
      </c>
      <c r="C229">
        <f>Sheet1!AL230</f>
        <v>0</v>
      </c>
    </row>
    <row r="230" spans="1:3" x14ac:dyDescent="0.25">
      <c r="A230">
        <f>Sheet1!AJ231</f>
        <v>6.7349999999999993E-2</v>
      </c>
      <c r="B230">
        <f>Sheet1!AK231</f>
        <v>4.1583650633391984E-2</v>
      </c>
      <c r="C230">
        <f>Sheet1!AL231</f>
        <v>0</v>
      </c>
    </row>
    <row r="231" spans="1:3" x14ac:dyDescent="0.25">
      <c r="A231">
        <f>Sheet1!AJ232</f>
        <v>6.7650000000000002E-2</v>
      </c>
      <c r="B231">
        <f>Sheet1!AK232</f>
        <v>4.1691725797812711E-2</v>
      </c>
      <c r="C231">
        <f>Sheet1!AL232</f>
        <v>0</v>
      </c>
    </row>
    <row r="232" spans="1:3" x14ac:dyDescent="0.25">
      <c r="A232">
        <f>Sheet1!AJ233</f>
        <v>6.794E-2</v>
      </c>
      <c r="B232">
        <f>Sheet1!AK233</f>
        <v>4.1795932816483493E-2</v>
      </c>
      <c r="C232">
        <f>Sheet1!AL233</f>
        <v>0</v>
      </c>
    </row>
    <row r="233" spans="1:3" x14ac:dyDescent="0.25">
      <c r="A233">
        <f>Sheet1!AJ234</f>
        <v>6.8239999999999995E-2</v>
      </c>
      <c r="B233">
        <f>Sheet1!AK234</f>
        <v>4.1903460477626442E-2</v>
      </c>
      <c r="C233">
        <f>Sheet1!AL234</f>
        <v>0</v>
      </c>
    </row>
    <row r="234" spans="1:3" x14ac:dyDescent="0.25">
      <c r="A234">
        <f>Sheet1!AJ235</f>
        <v>6.8529999999999994E-2</v>
      </c>
      <c r="B234">
        <f>Sheet1!AK235</f>
        <v>4.2007142249860338E-2</v>
      </c>
      <c r="C234">
        <f>Sheet1!AL235</f>
        <v>0</v>
      </c>
    </row>
    <row r="235" spans="1:3" x14ac:dyDescent="0.25">
      <c r="A235">
        <f>Sheet1!AJ236</f>
        <v>6.8820000000000006E-2</v>
      </c>
      <c r="B235">
        <f>Sheet1!AK236</f>
        <v>4.2110568744675031E-2</v>
      </c>
      <c r="C235">
        <f>Sheet1!AL236</f>
        <v>0</v>
      </c>
    </row>
    <row r="236" spans="1:3" x14ac:dyDescent="0.25">
      <c r="A236">
        <f>Sheet1!AJ237</f>
        <v>6.9120000000000001E-2</v>
      </c>
      <c r="B236">
        <f>Sheet1!AK237</f>
        <v>4.2217295034144502E-2</v>
      </c>
      <c r="C236">
        <f>Sheet1!AL237</f>
        <v>0</v>
      </c>
    </row>
    <row r="237" spans="1:3" x14ac:dyDescent="0.25">
      <c r="A237">
        <f>Sheet1!AJ238</f>
        <v>6.9409999999999999E-2</v>
      </c>
      <c r="B237">
        <f>Sheet1!AK238</f>
        <v>4.2320207938997677E-2</v>
      </c>
      <c r="C237">
        <f>Sheet1!AL238</f>
        <v>0</v>
      </c>
    </row>
    <row r="238" spans="1:3" x14ac:dyDescent="0.25">
      <c r="A238">
        <f>Sheet1!AJ239</f>
        <v>6.9709999999999994E-2</v>
      </c>
      <c r="B238">
        <f>Sheet1!AK239</f>
        <v>4.2426406871192868E-2</v>
      </c>
      <c r="C238">
        <f>Sheet1!AL239</f>
        <v>0</v>
      </c>
    </row>
    <row r="239" spans="1:3" x14ac:dyDescent="0.25">
      <c r="A239">
        <f>Sheet1!AJ240</f>
        <v>7.0000000000000007E-2</v>
      </c>
      <c r="B239">
        <f>Sheet1!AK240</f>
        <v>4.2528813761966155E-2</v>
      </c>
      <c r="C239">
        <f>Sheet1!AL240</f>
        <v>0</v>
      </c>
    </row>
    <row r="240" spans="1:3" x14ac:dyDescent="0.25">
      <c r="A240">
        <f>Sheet1!AJ241</f>
        <v>7.0290000000000005E-2</v>
      </c>
      <c r="B240">
        <f>Sheet1!AK241</f>
        <v>4.2630974654586561E-2</v>
      </c>
      <c r="C240">
        <f>Sheet1!AL241</f>
        <v>0</v>
      </c>
    </row>
    <row r="241" spans="1:3" x14ac:dyDescent="0.25">
      <c r="A241">
        <f>Sheet1!AJ242</f>
        <v>7.059E-2</v>
      </c>
      <c r="B241">
        <f>Sheet1!AK242</f>
        <v>4.2736401345925254E-2</v>
      </c>
      <c r="C241">
        <f>Sheet1!AL242</f>
        <v>0</v>
      </c>
    </row>
    <row r="242" spans="1:3" x14ac:dyDescent="0.25">
      <c r="A242">
        <f>Sheet1!AJ243</f>
        <v>7.0879999999999999E-2</v>
      </c>
      <c r="B242">
        <f>Sheet1!AK243</f>
        <v>4.2838067183289232E-2</v>
      </c>
      <c r="C242">
        <f>Sheet1!AL243</f>
        <v>0</v>
      </c>
    </row>
    <row r="243" spans="1:3" x14ac:dyDescent="0.25">
      <c r="A243">
        <f>Sheet1!AJ244</f>
        <v>7.1179999999999993E-2</v>
      </c>
      <c r="B243">
        <f>Sheet1!AK244</f>
        <v>4.294298545746443E-2</v>
      </c>
      <c r="C243">
        <f>Sheet1!AL244</f>
        <v>0</v>
      </c>
    </row>
    <row r="244" spans="1:3" x14ac:dyDescent="0.25">
      <c r="A244">
        <f>Sheet1!AJ245</f>
        <v>7.1470000000000006E-2</v>
      </c>
      <c r="B244">
        <f>Sheet1!AK245</f>
        <v>4.3044163367406761E-2</v>
      </c>
      <c r="C244">
        <f>Sheet1!AL245</f>
        <v>0</v>
      </c>
    </row>
    <row r="245" spans="1:3" x14ac:dyDescent="0.25">
      <c r="A245">
        <f>Sheet1!AJ246</f>
        <v>7.1760000000000004E-2</v>
      </c>
      <c r="B245">
        <f>Sheet1!AK246</f>
        <v>4.3145104009609275E-2</v>
      </c>
      <c r="C245">
        <f>Sheet1!AL246</f>
        <v>0</v>
      </c>
    </row>
    <row r="246" spans="1:3" x14ac:dyDescent="0.25">
      <c r="A246">
        <f>Sheet1!AJ247</f>
        <v>7.2059999999999999E-2</v>
      </c>
      <c r="B246">
        <f>Sheet1!AK247</f>
        <v>4.3249277450611842E-2</v>
      </c>
      <c r="C246">
        <f>Sheet1!AL247</f>
        <v>0</v>
      </c>
    </row>
    <row r="247" spans="1:3" x14ac:dyDescent="0.25">
      <c r="A247">
        <f>Sheet1!AJ248</f>
        <v>7.2349999999999998E-2</v>
      </c>
      <c r="B247">
        <f>Sheet1!AK248</f>
        <v>4.3349740483652283E-2</v>
      </c>
      <c r="C247">
        <f>Sheet1!AL248</f>
        <v>0</v>
      </c>
    </row>
    <row r="248" spans="1:3" x14ac:dyDescent="0.25">
      <c r="A248">
        <f>Sheet1!AJ249</f>
        <v>7.2650000000000006E-2</v>
      </c>
      <c r="B248">
        <f>Sheet1!AK249</f>
        <v>4.3453423340399804E-2</v>
      </c>
      <c r="C248">
        <f>Sheet1!AL249</f>
        <v>0</v>
      </c>
    </row>
    <row r="249" spans="1:3" x14ac:dyDescent="0.25">
      <c r="A249">
        <f>Sheet1!AJ250</f>
        <v>7.2940000000000005E-2</v>
      </c>
      <c r="B249">
        <f>Sheet1!AK250</f>
        <v>4.3553415480304204E-2</v>
      </c>
      <c r="C249">
        <f>Sheet1!AL250</f>
        <v>0</v>
      </c>
    </row>
    <row r="250" spans="1:3" x14ac:dyDescent="0.25">
      <c r="A250">
        <f>Sheet1!AJ251</f>
        <v>7.324E-2</v>
      </c>
      <c r="B250">
        <f>Sheet1!AK251</f>
        <v>4.3656614619092968E-2</v>
      </c>
      <c r="C250">
        <f>Sheet1!AL251</f>
        <v>0</v>
      </c>
    </row>
    <row r="251" spans="1:3" x14ac:dyDescent="0.25">
      <c r="A251">
        <f>Sheet1!AJ252</f>
        <v>7.3529999999999998E-2</v>
      </c>
      <c r="B251">
        <f>Sheet1!AK252</f>
        <v>4.375614242594978E-2</v>
      </c>
      <c r="C251">
        <f>Sheet1!AL252</f>
        <v>0</v>
      </c>
    </row>
    <row r="252" spans="1:3" x14ac:dyDescent="0.25">
      <c r="A252">
        <f>Sheet1!AJ253</f>
        <v>7.3819999999999997E-2</v>
      </c>
      <c r="B252">
        <f>Sheet1!AK253</f>
        <v>4.385544435985117E-2</v>
      </c>
      <c r="C252">
        <f>Sheet1!AL253</f>
        <v>0</v>
      </c>
    </row>
    <row r="253" spans="1:3" x14ac:dyDescent="0.25">
      <c r="A253">
        <f>Sheet1!AJ254</f>
        <v>7.4120000000000005E-2</v>
      </c>
      <c r="B253">
        <f>Sheet1!AK254</f>
        <v>4.3957934437368666E-2</v>
      </c>
      <c r="C253">
        <f>Sheet1!AL254</f>
        <v>0</v>
      </c>
    </row>
    <row r="254" spans="1:3" x14ac:dyDescent="0.25">
      <c r="A254">
        <f>Sheet1!AJ255</f>
        <v>7.4410000000000004E-2</v>
      </c>
      <c r="B254">
        <f>Sheet1!AK255</f>
        <v>4.4056781543821408E-2</v>
      </c>
      <c r="C254">
        <f>Sheet1!AL255</f>
        <v>0</v>
      </c>
    </row>
    <row r="255" spans="1:3" x14ac:dyDescent="0.25">
      <c r="A255">
        <f>Sheet1!AJ256</f>
        <v>7.4709999999999999E-2</v>
      </c>
      <c r="B255">
        <f>Sheet1!AK256</f>
        <v>4.4158804331639261E-2</v>
      </c>
      <c r="C255">
        <f>Sheet1!AL256</f>
        <v>0</v>
      </c>
    </row>
    <row r="256" spans="1:3" x14ac:dyDescent="0.25">
      <c r="A256">
        <f>Sheet1!AJ257</f>
        <v>7.4999999999999997E-2</v>
      </c>
      <c r="B256">
        <f>Sheet1!AK257</f>
        <v>4.4257202803611548E-2</v>
      </c>
      <c r="C256">
        <f>Sheet1!AL257</f>
        <v>0</v>
      </c>
    </row>
    <row r="257" spans="1:3" x14ac:dyDescent="0.25">
      <c r="A257">
        <f>Sheet1!AJ258</f>
        <v>7.5289999999999996E-2</v>
      </c>
      <c r="B257">
        <f>Sheet1!AK258</f>
        <v>4.435538298786295E-2</v>
      </c>
      <c r="C257">
        <f>Sheet1!AL258</f>
        <v>0</v>
      </c>
    </row>
    <row r="258" spans="1:3" x14ac:dyDescent="0.25">
      <c r="A258">
        <f>Sheet1!AJ259</f>
        <v>7.5590000000000004E-2</v>
      </c>
      <c r="B258">
        <f>Sheet1!AK259</f>
        <v>4.4456720526822514E-2</v>
      </c>
      <c r="C258">
        <f>Sheet1!AL259</f>
        <v>0</v>
      </c>
    </row>
    <row r="259" spans="1:3" x14ac:dyDescent="0.25">
      <c r="A259">
        <f>Sheet1!AJ260</f>
        <v>7.5880000000000003E-2</v>
      </c>
      <c r="B259">
        <f>Sheet1!AK260</f>
        <v>4.4554461056105284E-2</v>
      </c>
      <c r="C259">
        <f>Sheet1!AL260</f>
        <v>0</v>
      </c>
    </row>
    <row r="260" spans="1:3" x14ac:dyDescent="0.25">
      <c r="A260">
        <f>Sheet1!AJ261</f>
        <v>7.6179999999999998E-2</v>
      </c>
      <c r="B260">
        <f>Sheet1!AK261</f>
        <v>4.46553468243166E-2</v>
      </c>
      <c r="C260">
        <f>Sheet1!AL261</f>
        <v>0</v>
      </c>
    </row>
    <row r="261" spans="1:3" x14ac:dyDescent="0.25">
      <c r="A261">
        <f>Sheet1!AJ262</f>
        <v>7.6469999999999996E-2</v>
      </c>
      <c r="B261">
        <f>Sheet1!AK262</f>
        <v>4.4752653552610731E-2</v>
      </c>
      <c r="C261">
        <f>Sheet1!AL262</f>
        <v>0</v>
      </c>
    </row>
    <row r="262" spans="1:3" x14ac:dyDescent="0.25">
      <c r="A262">
        <f>Sheet1!AJ263</f>
        <v>7.6759999999999995E-2</v>
      </c>
      <c r="B262">
        <f>Sheet1!AK263</f>
        <v>4.4849749163178187E-2</v>
      </c>
      <c r="C262">
        <f>Sheet1!AL263</f>
        <v>0</v>
      </c>
    </row>
    <row r="263" spans="1:3" x14ac:dyDescent="0.25">
      <c r="A263">
        <f>Sheet1!AJ264</f>
        <v>7.7060000000000003E-2</v>
      </c>
      <c r="B263">
        <f>Sheet1!AK264</f>
        <v>4.4949972191315121E-2</v>
      </c>
      <c r="C263">
        <f>Sheet1!AL264</f>
        <v>0</v>
      </c>
    </row>
    <row r="264" spans="1:3" x14ac:dyDescent="0.25">
      <c r="A264">
        <f>Sheet1!AJ265</f>
        <v>7.7350000000000002E-2</v>
      </c>
      <c r="B264">
        <f>Sheet1!AK265</f>
        <v>4.5046642494197084E-2</v>
      </c>
      <c r="C264">
        <f>Sheet1!AL265</f>
        <v>0</v>
      </c>
    </row>
    <row r="265" spans="1:3" x14ac:dyDescent="0.25">
      <c r="A265">
        <f>Sheet1!AJ266</f>
        <v>7.7649999999999997E-2</v>
      </c>
      <c r="B265">
        <f>Sheet1!AK266</f>
        <v>4.5146428430164906E-2</v>
      </c>
      <c r="C265">
        <f>Sheet1!AL266</f>
        <v>0</v>
      </c>
    </row>
    <row r="266" spans="1:3" x14ac:dyDescent="0.25">
      <c r="A266">
        <f>Sheet1!AJ267</f>
        <v>7.7939999999999995E-2</v>
      </c>
      <c r="B266">
        <f>Sheet1!AK267</f>
        <v>4.5242678965773039E-2</v>
      </c>
      <c r="C266">
        <f>Sheet1!AL267</f>
        <v>0</v>
      </c>
    </row>
    <row r="267" spans="1:3" x14ac:dyDescent="0.25">
      <c r="A267">
        <f>Sheet1!AJ268</f>
        <v>7.8240000000000004E-2</v>
      </c>
      <c r="B267">
        <f>Sheet1!AK268</f>
        <v>4.5342033478881411E-2</v>
      </c>
      <c r="C267">
        <f>Sheet1!AL268</f>
        <v>0</v>
      </c>
    </row>
    <row r="268" spans="1:3" x14ac:dyDescent="0.25">
      <c r="A268">
        <f>Sheet1!AJ269</f>
        <v>7.8530000000000003E-2</v>
      </c>
      <c r="B268">
        <f>Sheet1!AK269</f>
        <v>4.5437869668372467E-2</v>
      </c>
      <c r="C268">
        <f>Sheet1!AL269</f>
        <v>0</v>
      </c>
    </row>
    <row r="269" spans="1:3" x14ac:dyDescent="0.25">
      <c r="A269">
        <f>Sheet1!AJ270</f>
        <v>7.8820000000000001E-2</v>
      </c>
      <c r="B269">
        <f>Sheet1!AK270</f>
        <v>4.553350414804469E-2</v>
      </c>
      <c r="C269">
        <f>Sheet1!AL270</f>
        <v>0</v>
      </c>
    </row>
    <row r="270" spans="1:3" x14ac:dyDescent="0.25">
      <c r="A270">
        <f>Sheet1!AJ271</f>
        <v>7.9119999999999996E-2</v>
      </c>
      <c r="B270">
        <f>Sheet1!AK271</f>
        <v>4.5632225455263548E-2</v>
      </c>
      <c r="C270">
        <f>Sheet1!AL271</f>
        <v>0</v>
      </c>
    </row>
    <row r="271" spans="1:3" x14ac:dyDescent="0.25">
      <c r="A271">
        <f>Sheet1!AJ272</f>
        <v>7.9409999999999994E-2</v>
      </c>
      <c r="B271">
        <f>Sheet1!AK272</f>
        <v>4.5727453460694734E-2</v>
      </c>
      <c r="C271">
        <f>Sheet1!AL272</f>
        <v>0</v>
      </c>
    </row>
    <row r="272" spans="1:3" x14ac:dyDescent="0.25">
      <c r="A272">
        <f>Sheet1!AJ273</f>
        <v>7.9710000000000003E-2</v>
      </c>
      <c r="B272">
        <f>Sheet1!AK273</f>
        <v>4.5825756949558434E-2</v>
      </c>
      <c r="C272">
        <f>Sheet1!AL273</f>
        <v>0</v>
      </c>
    </row>
    <row r="273" spans="1:3" x14ac:dyDescent="0.25">
      <c r="A273">
        <f>Sheet1!AJ274</f>
        <v>0.08</v>
      </c>
      <c r="B273">
        <f>Sheet1!AK274</f>
        <v>4.5920583619984648E-2</v>
      </c>
      <c r="C273">
        <f>Sheet1!AL274</f>
        <v>0</v>
      </c>
    </row>
    <row r="274" spans="1:3" x14ac:dyDescent="0.25">
      <c r="A274">
        <f>Sheet1!AJ275</f>
        <v>8.029E-2</v>
      </c>
      <c r="B274">
        <f>Sheet1!AK275</f>
        <v>4.601521487508238E-2</v>
      </c>
      <c r="C274">
        <f>Sheet1!AL275</f>
        <v>0</v>
      </c>
    </row>
    <row r="275" spans="1:3" x14ac:dyDescent="0.25">
      <c r="A275">
        <f>Sheet1!AJ276</f>
        <v>8.0589999999999995E-2</v>
      </c>
      <c r="B275">
        <f>Sheet1!AK276</f>
        <v>4.6112904918254739E-2</v>
      </c>
      <c r="C275">
        <f>Sheet1!AL276</f>
        <v>0</v>
      </c>
    </row>
    <row r="276" spans="1:3" x14ac:dyDescent="0.25">
      <c r="A276">
        <f>Sheet1!AJ277</f>
        <v>8.0879999999999994E-2</v>
      </c>
      <c r="B276">
        <f>Sheet1!AK277</f>
        <v>4.6207142305059311E-2</v>
      </c>
      <c r="C276">
        <f>Sheet1!AL277</f>
        <v>0</v>
      </c>
    </row>
    <row r="277" spans="1:3" x14ac:dyDescent="0.25">
      <c r="A277">
        <f>Sheet1!AJ278</f>
        <v>8.1180000000000002E-2</v>
      </c>
      <c r="B277">
        <f>Sheet1!AK278</f>
        <v>4.630442743410184E-2</v>
      </c>
      <c r="C277">
        <f>Sheet1!AL278</f>
        <v>0</v>
      </c>
    </row>
    <row r="278" spans="1:3" x14ac:dyDescent="0.25">
      <c r="A278">
        <f>Sheet1!AJ279</f>
        <v>8.1470000000000001E-2</v>
      </c>
      <c r="B278">
        <f>Sheet1!AK279</f>
        <v>4.6398275830034925E-2</v>
      </c>
      <c r="C278">
        <f>Sheet1!AL279</f>
        <v>0</v>
      </c>
    </row>
    <row r="279" spans="1:3" x14ac:dyDescent="0.25">
      <c r="A279">
        <f>Sheet1!AJ280</f>
        <v>8.1759999999999999E-2</v>
      </c>
      <c r="B279">
        <f>Sheet1!AK280</f>
        <v>4.6491934784433343E-2</v>
      </c>
      <c r="C279">
        <f>Sheet1!AL280</f>
        <v>0</v>
      </c>
    </row>
    <row r="280" spans="1:3" x14ac:dyDescent="0.25">
      <c r="A280">
        <f>Sheet1!AJ281</f>
        <v>8.2059999999999994E-2</v>
      </c>
      <c r="B280">
        <f>Sheet1!AK281</f>
        <v>4.6588625221184655E-2</v>
      </c>
      <c r="C280">
        <f>Sheet1!AL281</f>
        <v>0</v>
      </c>
    </row>
    <row r="281" spans="1:3" x14ac:dyDescent="0.25">
      <c r="A281">
        <f>Sheet1!AJ282</f>
        <v>8.2350000000000007E-2</v>
      </c>
      <c r="B281">
        <f>Sheet1!AK282</f>
        <v>4.6681902274864538E-2</v>
      </c>
      <c r="C281">
        <f>Sheet1!AL282</f>
        <v>0</v>
      </c>
    </row>
    <row r="282" spans="1:3" x14ac:dyDescent="0.25">
      <c r="A282">
        <f>Sheet1!AJ283</f>
        <v>8.2650000000000001E-2</v>
      </c>
      <c r="B282">
        <f>Sheet1!AK283</f>
        <v>4.6778200050878425E-2</v>
      </c>
      <c r="C282">
        <f>Sheet1!AL283</f>
        <v>0</v>
      </c>
    </row>
    <row r="283" spans="1:3" x14ac:dyDescent="0.25">
      <c r="A283">
        <f>Sheet1!AJ284</f>
        <v>8.294E-2</v>
      </c>
      <c r="B283">
        <f>Sheet1!AK284</f>
        <v>4.6871099837746531E-2</v>
      </c>
      <c r="C283">
        <f>Sheet1!AL284</f>
        <v>0</v>
      </c>
    </row>
    <row r="284" spans="1:3" x14ac:dyDescent="0.25">
      <c r="A284">
        <f>Sheet1!AJ285</f>
        <v>8.3239999999999995E-2</v>
      </c>
      <c r="B284">
        <f>Sheet1!AK285</f>
        <v>4.6967009698297826E-2</v>
      </c>
      <c r="C284">
        <f>Sheet1!AL285</f>
        <v>0</v>
      </c>
    </row>
    <row r="285" spans="1:3" x14ac:dyDescent="0.25">
      <c r="A285">
        <f>Sheet1!AJ286</f>
        <v>8.3529999999999993E-2</v>
      </c>
      <c r="B285">
        <f>Sheet1!AK286</f>
        <v>4.705953675930101E-2</v>
      </c>
      <c r="C285">
        <f>Sheet1!AL286</f>
        <v>0</v>
      </c>
    </row>
    <row r="286" spans="1:3" x14ac:dyDescent="0.25">
      <c r="A286">
        <f>Sheet1!AJ287</f>
        <v>8.3820000000000006E-2</v>
      </c>
      <c r="B286">
        <f>Sheet1!AK287</f>
        <v>4.71518822529918E-2</v>
      </c>
      <c r="C286">
        <f>Sheet1!AL287</f>
        <v>0</v>
      </c>
    </row>
    <row r="287" spans="1:3" x14ac:dyDescent="0.25">
      <c r="A287">
        <f>Sheet1!AJ288</f>
        <v>8.412E-2</v>
      </c>
      <c r="B287">
        <f>Sheet1!AK288</f>
        <v>4.7247222140566141E-2</v>
      </c>
      <c r="C287">
        <f>Sheet1!AL288</f>
        <v>0</v>
      </c>
    </row>
    <row r="288" spans="1:3" x14ac:dyDescent="0.25">
      <c r="A288">
        <f>Sheet1!AJ289</f>
        <v>8.4409999999999999E-2</v>
      </c>
      <c r="B288">
        <f>Sheet1!AK289</f>
        <v>4.7339201514178531E-2</v>
      </c>
      <c r="C288">
        <f>Sheet1!AL289</f>
        <v>0</v>
      </c>
    </row>
    <row r="289" spans="1:3" x14ac:dyDescent="0.25">
      <c r="A289">
        <f>Sheet1!AJ290</f>
        <v>8.4709999999999994E-2</v>
      </c>
      <c r="B289">
        <f>Sheet1!AK290</f>
        <v>4.7434164902525722E-2</v>
      </c>
      <c r="C289">
        <f>Sheet1!AL290</f>
        <v>0</v>
      </c>
    </row>
    <row r="290" spans="1:3" x14ac:dyDescent="0.25">
      <c r="A290">
        <f>Sheet1!AJ291</f>
        <v>8.5000000000000006E-2</v>
      </c>
      <c r="B290">
        <f>Sheet1!AK291</f>
        <v>4.7525782476462219E-2</v>
      </c>
      <c r="C290">
        <f>Sheet1!AL291</f>
        <v>0</v>
      </c>
    </row>
    <row r="291" spans="1:3" x14ac:dyDescent="0.25">
      <c r="A291">
        <f>Sheet1!AJ292</f>
        <v>8.5290000000000005E-2</v>
      </c>
      <c r="B291">
        <f>Sheet1!AK292</f>
        <v>4.7617223774596554E-2</v>
      </c>
      <c r="C291">
        <f>Sheet1!AL292</f>
        <v>0</v>
      </c>
    </row>
    <row r="292" spans="1:3" x14ac:dyDescent="0.25">
      <c r="A292">
        <f>Sheet1!AJ293</f>
        <v>8.5589999999999999E-2</v>
      </c>
      <c r="B292">
        <f>Sheet1!AK293</f>
        <v>4.7711633801411614E-2</v>
      </c>
      <c r="C292">
        <f>Sheet1!AL293</f>
        <v>0</v>
      </c>
    </row>
    <row r="293" spans="1:3" x14ac:dyDescent="0.25">
      <c r="A293">
        <f>Sheet1!AJ294</f>
        <v>8.5879999999999998E-2</v>
      </c>
      <c r="B293">
        <f>Sheet1!AK294</f>
        <v>4.7802719587906321E-2</v>
      </c>
      <c r="C293">
        <f>Sheet1!AL294</f>
        <v>0</v>
      </c>
    </row>
    <row r="294" spans="1:3" x14ac:dyDescent="0.25">
      <c r="A294">
        <f>Sheet1!AJ295</f>
        <v>8.6180000000000007E-2</v>
      </c>
      <c r="B294">
        <f>Sheet1!AK295</f>
        <v>4.7896763982548995E-2</v>
      </c>
      <c r="C294">
        <f>Sheet1!AL295</f>
        <v>0</v>
      </c>
    </row>
    <row r="295" spans="1:3" x14ac:dyDescent="0.25">
      <c r="A295">
        <f>Sheet1!AJ296</f>
        <v>8.6470000000000005E-2</v>
      </c>
      <c r="B295">
        <f>Sheet1!AK296</f>
        <v>4.7987498371971873E-2</v>
      </c>
      <c r="C295">
        <f>Sheet1!AL296</f>
        <v>0</v>
      </c>
    </row>
    <row r="296" spans="1:3" x14ac:dyDescent="0.25">
      <c r="A296">
        <f>Sheet1!AJ297</f>
        <v>8.6760000000000004E-2</v>
      </c>
      <c r="B296">
        <f>Sheet1!AK297</f>
        <v>4.8078061524982507E-2</v>
      </c>
      <c r="C296">
        <f>Sheet1!AL297</f>
        <v>0</v>
      </c>
    </row>
    <row r="297" spans="1:3" x14ac:dyDescent="0.25">
      <c r="A297">
        <f>Sheet1!AJ298</f>
        <v>8.7059999999999998E-2</v>
      </c>
      <c r="B297">
        <f>Sheet1!AK298</f>
        <v>4.8171568378038133E-2</v>
      </c>
      <c r="C297">
        <f>Sheet1!AL298</f>
        <v>0</v>
      </c>
    </row>
    <row r="298" spans="1:3" x14ac:dyDescent="0.25">
      <c r="A298">
        <f>Sheet1!AJ299</f>
        <v>8.7349999999999997E-2</v>
      </c>
      <c r="B298">
        <f>Sheet1!AK299</f>
        <v>4.8261786125256521E-2</v>
      </c>
      <c r="C298">
        <f>Sheet1!AL299</f>
        <v>0</v>
      </c>
    </row>
    <row r="299" spans="1:3" x14ac:dyDescent="0.25">
      <c r="A299">
        <f>Sheet1!AJ300</f>
        <v>8.7650000000000006E-2</v>
      </c>
      <c r="B299">
        <f>Sheet1!AK300</f>
        <v>4.835493770030113E-2</v>
      </c>
      <c r="C299">
        <f>Sheet1!AL300</f>
        <v>0</v>
      </c>
    </row>
    <row r="300" spans="1:3" x14ac:dyDescent="0.25">
      <c r="A300">
        <f>Sheet1!AJ301</f>
        <v>8.7940000000000004E-2</v>
      </c>
      <c r="B300">
        <f>Sheet1!AK301</f>
        <v>4.8444813963932229E-2</v>
      </c>
      <c r="C300">
        <f>Sheet1!AL301</f>
        <v>0</v>
      </c>
    </row>
    <row r="301" spans="1:3" x14ac:dyDescent="0.25">
      <c r="A301">
        <f>Sheet1!AJ302</f>
        <v>8.8239999999999999E-2</v>
      </c>
      <c r="B301">
        <f>Sheet1!AK302</f>
        <v>4.8537614280061224E-2</v>
      </c>
      <c r="C301">
        <f>Sheet1!AL302</f>
        <v>0</v>
      </c>
    </row>
    <row r="302" spans="1:3" x14ac:dyDescent="0.25">
      <c r="A302">
        <f>Sheet1!AJ303</f>
        <v>8.8529999999999998E-2</v>
      </c>
      <c r="B302">
        <f>Sheet1!AK303</f>
        <v>4.8627152908637401E-2</v>
      </c>
      <c r="C302">
        <f>Sheet1!AL303</f>
        <v>0</v>
      </c>
    </row>
    <row r="303" spans="1:3" x14ac:dyDescent="0.25">
      <c r="A303">
        <f>Sheet1!AJ304</f>
        <v>8.8819999999999996E-2</v>
      </c>
      <c r="B303">
        <f>Sheet1!AK304</f>
        <v>4.8716526969807723E-2</v>
      </c>
      <c r="C303">
        <f>Sheet1!AL304</f>
        <v>0</v>
      </c>
    </row>
    <row r="304" spans="1:3" x14ac:dyDescent="0.25">
      <c r="A304">
        <f>Sheet1!AJ305</f>
        <v>8.9120000000000005E-2</v>
      </c>
      <c r="B304">
        <f>Sheet1!AK305</f>
        <v>4.8808810680040171E-2</v>
      </c>
      <c r="C304">
        <f>Sheet1!AL305</f>
        <v>0</v>
      </c>
    </row>
    <row r="305" spans="1:3" x14ac:dyDescent="0.25">
      <c r="A305">
        <f>Sheet1!AJ306</f>
        <v>8.9410000000000003E-2</v>
      </c>
      <c r="B305">
        <f>Sheet1!AK306</f>
        <v>4.8897852713590637E-2</v>
      </c>
      <c r="C305">
        <f>Sheet1!AL306</f>
        <v>0</v>
      </c>
    </row>
    <row r="306" spans="1:3" x14ac:dyDescent="0.25">
      <c r="A306">
        <f>Sheet1!AJ307</f>
        <v>8.9709999999999998E-2</v>
      </c>
      <c r="B306">
        <f>Sheet1!AK307</f>
        <v>4.8989794855663592E-2</v>
      </c>
      <c r="C306">
        <f>Sheet1!AL307</f>
        <v>0</v>
      </c>
    </row>
    <row r="307" spans="1:3" x14ac:dyDescent="0.25">
      <c r="A307">
        <f>Sheet1!AJ308</f>
        <v>0.09</v>
      </c>
      <c r="B307">
        <f>Sheet1!AK308</f>
        <v>4.907850853479559E-2</v>
      </c>
      <c r="C307">
        <f>Sheet1!AL308</f>
        <v>0</v>
      </c>
    </row>
    <row r="308" spans="1:3" x14ac:dyDescent="0.25">
      <c r="A308">
        <f>Sheet1!AJ309</f>
        <v>9.0289999999999995E-2</v>
      </c>
      <c r="B308">
        <f>Sheet1!AK309</f>
        <v>4.9167062145302143E-2</v>
      </c>
      <c r="C308">
        <f>Sheet1!AL309</f>
        <v>0</v>
      </c>
    </row>
    <row r="309" spans="1:3" x14ac:dyDescent="0.25">
      <c r="A309">
        <f>Sheet1!AJ310</f>
        <v>9.0590000000000004E-2</v>
      </c>
      <c r="B309">
        <f>Sheet1!AK310</f>
        <v>4.9258501804257136E-2</v>
      </c>
      <c r="C309">
        <f>Sheet1!AL310</f>
        <v>0</v>
      </c>
    </row>
    <row r="310" spans="1:3" x14ac:dyDescent="0.25">
      <c r="A310">
        <f>Sheet1!AJ311</f>
        <v>9.0880000000000002E-2</v>
      </c>
      <c r="B310">
        <f>Sheet1!AK311</f>
        <v>4.9346732414618941E-2</v>
      </c>
      <c r="C310">
        <f>Sheet1!AL311</f>
        <v>0</v>
      </c>
    </row>
    <row r="311" spans="1:3" x14ac:dyDescent="0.25">
      <c r="A311">
        <f>Sheet1!AJ312</f>
        <v>9.1179999999999997E-2</v>
      </c>
      <c r="B311">
        <f>Sheet1!AK312</f>
        <v>4.9437839758630267E-2</v>
      </c>
      <c r="C311">
        <f>Sheet1!AL312</f>
        <v>0</v>
      </c>
    </row>
    <row r="312" spans="1:3" x14ac:dyDescent="0.25">
      <c r="A312">
        <f>Sheet1!AJ313</f>
        <v>9.1469999999999996E-2</v>
      </c>
      <c r="B312">
        <f>Sheet1!AK313</f>
        <v>4.952575087770001E-2</v>
      </c>
      <c r="C312">
        <f>Sheet1!AL313</f>
        <v>0</v>
      </c>
    </row>
    <row r="313" spans="1:3" x14ac:dyDescent="0.25">
      <c r="A313">
        <f>Sheet1!AJ314</f>
        <v>9.1759999999999994E-2</v>
      </c>
      <c r="B313">
        <f>Sheet1!AK314</f>
        <v>4.9613506225623716E-2</v>
      </c>
      <c r="C313">
        <f>Sheet1!AL314</f>
        <v>0</v>
      </c>
    </row>
    <row r="314" spans="1:3" x14ac:dyDescent="0.25">
      <c r="A314">
        <f>Sheet1!AJ315</f>
        <v>9.2060000000000003E-2</v>
      </c>
      <c r="B314">
        <f>Sheet1!AK315</f>
        <v>4.9704124577342711E-2</v>
      </c>
      <c r="C314">
        <f>Sheet1!AL315</f>
        <v>0</v>
      </c>
    </row>
    <row r="315" spans="1:3" x14ac:dyDescent="0.25">
      <c r="A315">
        <f>Sheet1!AJ316</f>
        <v>9.2350000000000002E-2</v>
      </c>
      <c r="B315">
        <f>Sheet1!AK316</f>
        <v>4.9791565550803919E-2</v>
      </c>
      <c r="C315">
        <f>Sheet1!AL316</f>
        <v>0</v>
      </c>
    </row>
    <row r="316" spans="1:3" x14ac:dyDescent="0.25">
      <c r="A316">
        <f>Sheet1!AJ317</f>
        <v>9.2649999999999996E-2</v>
      </c>
      <c r="B316">
        <f>Sheet1!AK317</f>
        <v>4.9881860430421032E-2</v>
      </c>
      <c r="C316">
        <f>Sheet1!AL317</f>
        <v>0</v>
      </c>
    </row>
    <row r="317" spans="1:3" x14ac:dyDescent="0.25">
      <c r="A317">
        <f>Sheet1!AJ318</f>
        <v>9.2939999999999995E-2</v>
      </c>
      <c r="B317">
        <f>Sheet1!AK318</f>
        <v>4.996899038403721E-2</v>
      </c>
      <c r="C317">
        <f>Sheet1!AL318</f>
        <v>0</v>
      </c>
    </row>
    <row r="318" spans="1:3" x14ac:dyDescent="0.25">
      <c r="A318">
        <f>Sheet1!AJ319</f>
        <v>9.3240000000000003E-2</v>
      </c>
      <c r="B318">
        <f>Sheet1!AK319</f>
        <v>5.005896523101535E-2</v>
      </c>
      <c r="C318">
        <f>Sheet1!AL319</f>
        <v>0</v>
      </c>
    </row>
    <row r="319" spans="1:3" x14ac:dyDescent="0.25">
      <c r="A319">
        <f>Sheet1!AJ320</f>
        <v>9.3530000000000002E-2</v>
      </c>
      <c r="B319">
        <f>Sheet1!AK320</f>
        <v>5.0145787460164626E-2</v>
      </c>
      <c r="C319">
        <f>Sheet1!AL320</f>
        <v>0</v>
      </c>
    </row>
    <row r="320" spans="1:3" x14ac:dyDescent="0.25">
      <c r="A320">
        <f>Sheet1!AJ321</f>
        <v>9.3820000000000001E-2</v>
      </c>
      <c r="B320">
        <f>Sheet1!AK321</f>
        <v>5.0232459625226433E-2</v>
      </c>
      <c r="C320">
        <f>Sheet1!AL321</f>
        <v>0</v>
      </c>
    </row>
    <row r="321" spans="1:3" x14ac:dyDescent="0.25">
      <c r="A321">
        <f>Sheet1!AJ322</f>
        <v>9.4119999999999995E-2</v>
      </c>
      <c r="B321">
        <f>Sheet1!AK322</f>
        <v>5.0321963395718212E-2</v>
      </c>
      <c r="C321">
        <f>Sheet1!AL322</f>
        <v>0</v>
      </c>
    </row>
    <row r="322" spans="1:3" x14ac:dyDescent="0.25">
      <c r="A322">
        <f>Sheet1!AJ323</f>
        <v>9.4409999999999994E-2</v>
      </c>
      <c r="B322">
        <f>Sheet1!AK323</f>
        <v>5.0408332644514275E-2</v>
      </c>
      <c r="C322">
        <f>Sheet1!AL323</f>
        <v>0</v>
      </c>
    </row>
    <row r="323" spans="1:3" x14ac:dyDescent="0.25">
      <c r="A323">
        <f>Sheet1!AJ324</f>
        <v>9.4710000000000003E-2</v>
      </c>
      <c r="B323">
        <f>Sheet1!AK324</f>
        <v>5.0497524691810423E-2</v>
      </c>
      <c r="C323">
        <f>Sheet1!AL324</f>
        <v>0</v>
      </c>
    </row>
    <row r="324" spans="1:3" x14ac:dyDescent="0.25">
      <c r="A324">
        <f>Sheet1!AJ325</f>
        <v>9.5000000000000001E-2</v>
      </c>
      <c r="B324">
        <f>Sheet1!AK325</f>
        <v>5.0583594178349997E-2</v>
      </c>
      <c r="C324">
        <f>Sheet1!AL325</f>
        <v>0</v>
      </c>
    </row>
    <row r="325" spans="1:3" x14ac:dyDescent="0.25">
      <c r="A325">
        <f>Sheet1!AJ326</f>
        <v>9.529E-2</v>
      </c>
      <c r="B325">
        <f>Sheet1!AK326</f>
        <v>5.0669517463658595E-2</v>
      </c>
      <c r="C325">
        <f>Sheet1!AL326</f>
        <v>0</v>
      </c>
    </row>
    <row r="326" spans="1:3" x14ac:dyDescent="0.25">
      <c r="A326">
        <f>Sheet1!AJ327</f>
        <v>9.5589999999999994E-2</v>
      </c>
      <c r="B326">
        <f>Sheet1!AK327</f>
        <v>5.0758250560869446E-2</v>
      </c>
      <c r="C326">
        <f>Sheet1!AL327</f>
        <v>0</v>
      </c>
    </row>
    <row r="327" spans="1:3" x14ac:dyDescent="0.25">
      <c r="A327">
        <f>Sheet1!AJ328</f>
        <v>9.5880000000000007E-2</v>
      </c>
      <c r="B327">
        <f>Sheet1!AK328</f>
        <v>5.0843878687606085E-2</v>
      </c>
      <c r="C327">
        <f>Sheet1!AL328</f>
        <v>0</v>
      </c>
    </row>
    <row r="328" spans="1:3" x14ac:dyDescent="0.25">
      <c r="A328">
        <f>Sheet1!AJ329</f>
        <v>9.6180000000000002E-2</v>
      </c>
      <c r="B328">
        <f>Sheet1!AK329</f>
        <v>5.0932308017603165E-2</v>
      </c>
      <c r="C328">
        <f>Sheet1!AL329</f>
        <v>0</v>
      </c>
    </row>
    <row r="329" spans="1:3" x14ac:dyDescent="0.25">
      <c r="A329">
        <f>Sheet1!AJ330</f>
        <v>9.647E-2</v>
      </c>
      <c r="B329">
        <f>Sheet1!AK330</f>
        <v>5.1017644006755188E-2</v>
      </c>
      <c r="C329">
        <f>Sheet1!AL330</f>
        <v>0</v>
      </c>
    </row>
    <row r="330" spans="1:3" x14ac:dyDescent="0.25">
      <c r="A330">
        <f>Sheet1!AJ331</f>
        <v>9.6759999999999999E-2</v>
      </c>
      <c r="B330">
        <f>Sheet1!AK331</f>
        <v>5.1102837494604973E-2</v>
      </c>
      <c r="C330">
        <f>Sheet1!AL331</f>
        <v>0</v>
      </c>
    </row>
    <row r="331" spans="1:3" x14ac:dyDescent="0.25">
      <c r="A331">
        <f>Sheet1!AJ332</f>
        <v>9.7059999999999994E-2</v>
      </c>
      <c r="B331">
        <f>Sheet1!AK332</f>
        <v>5.1190819489435831E-2</v>
      </c>
      <c r="C331">
        <f>Sheet1!AL332</f>
        <v>0</v>
      </c>
    </row>
    <row r="332" spans="1:3" x14ac:dyDescent="0.25">
      <c r="A332">
        <f>Sheet1!AJ333</f>
        <v>9.7350000000000006E-2</v>
      </c>
      <c r="B332">
        <f>Sheet1!AK333</f>
        <v>5.1275725250843639E-2</v>
      </c>
      <c r="C332">
        <f>Sheet1!AL333</f>
        <v>0</v>
      </c>
    </row>
    <row r="333" spans="1:3" x14ac:dyDescent="0.25">
      <c r="A333">
        <f>Sheet1!AJ334</f>
        <v>9.7650000000000001E-2</v>
      </c>
      <c r="B333">
        <f>Sheet1!AK334</f>
        <v>5.1363411101678247E-2</v>
      </c>
      <c r="C333">
        <f>Sheet1!AL334</f>
        <v>0</v>
      </c>
    </row>
    <row r="334" spans="1:3" x14ac:dyDescent="0.25">
      <c r="A334">
        <f>Sheet1!AJ335</f>
        <v>9.7939999999999999E-2</v>
      </c>
      <c r="B334">
        <f>Sheet1!AK335</f>
        <v>5.1448032032333398E-2</v>
      </c>
      <c r="C334">
        <f>Sheet1!AL335</f>
        <v>0</v>
      </c>
    </row>
    <row r="335" spans="1:3" x14ac:dyDescent="0.25">
      <c r="A335">
        <f>Sheet1!AJ336</f>
        <v>9.8239999999999994E-2</v>
      </c>
      <c r="B335">
        <f>Sheet1!AK336</f>
        <v>5.1535424709611193E-2</v>
      </c>
      <c r="C335">
        <f>Sheet1!AL336</f>
        <v>0</v>
      </c>
    </row>
    <row r="336" spans="1:3" x14ac:dyDescent="0.25">
      <c r="A336">
        <f>Sheet1!AJ337</f>
        <v>9.8530000000000006E-2</v>
      </c>
      <c r="B336">
        <f>Sheet1!AK337</f>
        <v>5.1619763656956086E-2</v>
      </c>
      <c r="C336">
        <f>Sheet1!AL337</f>
        <v>0</v>
      </c>
    </row>
    <row r="337" spans="1:3" x14ac:dyDescent="0.25">
      <c r="A337">
        <f>Sheet1!AJ338</f>
        <v>9.8820000000000005E-2</v>
      </c>
      <c r="B337">
        <f>Sheet1!AK338</f>
        <v>5.1703965031707232E-2</v>
      </c>
      <c r="C337">
        <f>Sheet1!AL338</f>
        <v>0</v>
      </c>
    </row>
    <row r="338" spans="1:3" x14ac:dyDescent="0.25">
      <c r="A338">
        <f>Sheet1!AJ339</f>
        <v>9.912E-2</v>
      </c>
      <c r="B338">
        <f>Sheet1!AK339</f>
        <v>5.179092584613644E-2</v>
      </c>
      <c r="C338">
        <f>Sheet1!AL339</f>
        <v>0</v>
      </c>
    </row>
    <row r="339" spans="1:3" x14ac:dyDescent="0.25">
      <c r="A339">
        <f>Sheet1!AJ340</f>
        <v>9.9409999999999998E-2</v>
      </c>
      <c r="B339">
        <f>Sheet1!AK340</f>
        <v>5.1874849397371782E-2</v>
      </c>
      <c r="C339">
        <f>Sheet1!AL340</f>
        <v>0</v>
      </c>
    </row>
    <row r="340" spans="1:3" x14ac:dyDescent="0.25">
      <c r="A340">
        <f>Sheet1!AJ341</f>
        <v>9.9709999999999993E-2</v>
      </c>
      <c r="B340">
        <f>Sheet1!AK341</f>
        <v>5.1961524227066354E-2</v>
      </c>
      <c r="C340">
        <f>Sheet1!AL341</f>
        <v>0</v>
      </c>
    </row>
    <row r="341" spans="1:3" x14ac:dyDescent="0.25">
      <c r="A341">
        <f>Sheet1!AJ342</f>
        <v>0.1</v>
      </c>
      <c r="B341">
        <f>Sheet1!AK342</f>
        <v>9.7188733914996564E-2</v>
      </c>
      <c r="C341">
        <f>Sheet1!AL342</f>
        <v>0</v>
      </c>
    </row>
    <row r="342" spans="1:3" x14ac:dyDescent="0.25">
      <c r="A342">
        <f>Sheet1!AJ343</f>
        <v>0.10029</v>
      </c>
      <c r="B342">
        <f>Sheet1!AK343</f>
        <v>9.7166352200749012E-2</v>
      </c>
      <c r="C342">
        <f>Sheet1!AL343</f>
        <v>0</v>
      </c>
    </row>
    <row r="343" spans="1:3" x14ac:dyDescent="0.25">
      <c r="A343">
        <f>Sheet1!AJ344</f>
        <v>0.10059</v>
      </c>
      <c r="B343">
        <f>Sheet1!AK344</f>
        <v>9.7143193276729392E-2</v>
      </c>
      <c r="C343">
        <f>Sheet1!AL344</f>
        <v>0</v>
      </c>
    </row>
    <row r="344" spans="1:3" x14ac:dyDescent="0.25">
      <c r="A344">
        <f>Sheet1!AJ345</f>
        <v>0.10088</v>
      </c>
      <c r="B344">
        <f>Sheet1!AK345</f>
        <v>9.7120801067536525E-2</v>
      </c>
      <c r="C344">
        <f>Sheet1!AL345</f>
        <v>0</v>
      </c>
    </row>
    <row r="345" spans="1:3" x14ac:dyDescent="0.25">
      <c r="A345">
        <f>Sheet1!AJ346</f>
        <v>0.10118000000000001</v>
      </c>
      <c r="B345">
        <f>Sheet1!AK346</f>
        <v>9.7097631279037921E-2</v>
      </c>
      <c r="C345">
        <f>Sheet1!AL346</f>
        <v>0</v>
      </c>
    </row>
    <row r="346" spans="1:3" x14ac:dyDescent="0.25">
      <c r="A346">
        <f>Sheet1!AJ347</f>
        <v>0.10147</v>
      </c>
      <c r="B346">
        <f>Sheet1!AK347</f>
        <v>9.7075228560122406E-2</v>
      </c>
      <c r="C346">
        <f>Sheet1!AL347</f>
        <v>0</v>
      </c>
    </row>
    <row r="347" spans="1:3" x14ac:dyDescent="0.25">
      <c r="A347">
        <f>Sheet1!AJ348</f>
        <v>0.10176</v>
      </c>
      <c r="B347">
        <f>Sheet1!AK348</f>
        <v>9.705282066998365E-2</v>
      </c>
      <c r="C347">
        <f>Sheet1!AL348</f>
        <v>0</v>
      </c>
    </row>
    <row r="348" spans="1:3" x14ac:dyDescent="0.25">
      <c r="A348">
        <f>Sheet1!AJ349</f>
        <v>0.10206</v>
      </c>
      <c r="B348">
        <f>Sheet1!AK349</f>
        <v>9.702963464838979E-2</v>
      </c>
      <c r="C348">
        <f>Sheet1!AL349</f>
        <v>0</v>
      </c>
    </row>
    <row r="349" spans="1:3" x14ac:dyDescent="0.25">
      <c r="A349">
        <f>Sheet1!AJ350</f>
        <v>0.10235</v>
      </c>
      <c r="B349">
        <f>Sheet1!AK350</f>
        <v>9.700721622642311E-2</v>
      </c>
      <c r="C349">
        <f>Sheet1!AL350</f>
        <v>0</v>
      </c>
    </row>
    <row r="350" spans="1:3" x14ac:dyDescent="0.25">
      <c r="A350">
        <f>Sheet1!AJ351</f>
        <v>0.10265000000000001</v>
      </c>
      <c r="B350">
        <f>Sheet1!AK351</f>
        <v>9.6984019302151045E-2</v>
      </c>
      <c r="C350">
        <f>Sheet1!AL351</f>
        <v>0</v>
      </c>
    </row>
    <row r="351" spans="1:3" x14ac:dyDescent="0.25">
      <c r="A351">
        <f>Sheet1!AJ352</f>
        <v>0.10294</v>
      </c>
      <c r="B351">
        <f>Sheet1!AK352</f>
        <v>9.6961590333492401E-2</v>
      </c>
      <c r="C351">
        <f>Sheet1!AL352</f>
        <v>0</v>
      </c>
    </row>
    <row r="352" spans="1:3" x14ac:dyDescent="0.25">
      <c r="A352">
        <f>Sheet1!AJ353</f>
        <v>0.10324</v>
      </c>
      <c r="B352">
        <f>Sheet1!AK353</f>
        <v>9.6938382491147473E-2</v>
      </c>
      <c r="C352">
        <f>Sheet1!AL353</f>
        <v>0</v>
      </c>
    </row>
    <row r="353" spans="1:3" x14ac:dyDescent="0.25">
      <c r="A353">
        <f>Sheet1!AJ354</f>
        <v>0.10353</v>
      </c>
      <c r="B353">
        <f>Sheet1!AK354</f>
        <v>9.6915942960897852E-2</v>
      </c>
      <c r="C353">
        <f>Sheet1!AL354</f>
        <v>0</v>
      </c>
    </row>
    <row r="354" spans="1:3" x14ac:dyDescent="0.25">
      <c r="A354">
        <f>Sheet1!AJ355</f>
        <v>0.10382</v>
      </c>
      <c r="B354">
        <f>Sheet1!AK355</f>
        <v>9.6893498233885683E-2</v>
      </c>
      <c r="C354">
        <f>Sheet1!AL355</f>
        <v>0</v>
      </c>
    </row>
    <row r="355" spans="1:3" x14ac:dyDescent="0.25">
      <c r="A355">
        <f>Sheet1!AJ356</f>
        <v>0.10412</v>
      </c>
      <c r="B355">
        <f>Sheet1!AK356</f>
        <v>9.6870274078274421E-2</v>
      </c>
      <c r="C355">
        <f>Sheet1!AL356</f>
        <v>0</v>
      </c>
    </row>
    <row r="356" spans="1:3" x14ac:dyDescent="0.25">
      <c r="A356">
        <f>Sheet1!AJ357</f>
        <v>0.10441</v>
      </c>
      <c r="B356">
        <f>Sheet1!AK357</f>
        <v>9.6847818767383742E-2</v>
      </c>
      <c r="C356">
        <f>Sheet1!AL357</f>
        <v>0</v>
      </c>
    </row>
    <row r="357" spans="1:3" x14ac:dyDescent="0.25">
      <c r="A357">
        <f>Sheet1!AJ358</f>
        <v>0.10471</v>
      </c>
      <c r="B357">
        <f>Sheet1!AK358</f>
        <v>9.6824583655185453E-2</v>
      </c>
      <c r="C357">
        <f>Sheet1!AL358</f>
        <v>0</v>
      </c>
    </row>
    <row r="358" spans="1:3" x14ac:dyDescent="0.25">
      <c r="A358">
        <f>Sheet1!AJ359</f>
        <v>0.105</v>
      </c>
      <c r="B358">
        <f>Sheet1!AK359</f>
        <v>9.6802117745429558E-2</v>
      </c>
      <c r="C358">
        <f>Sheet1!AL359</f>
        <v>0</v>
      </c>
    </row>
    <row r="359" spans="1:3" x14ac:dyDescent="0.25">
      <c r="A359">
        <f>Sheet1!AJ360</f>
        <v>0.10528999999999999</v>
      </c>
      <c r="B359">
        <f>Sheet1!AK360</f>
        <v>9.6779646620557616E-2</v>
      </c>
      <c r="C359">
        <f>Sheet1!AL360</f>
        <v>0</v>
      </c>
    </row>
    <row r="360" spans="1:3" x14ac:dyDescent="0.25">
      <c r="A360">
        <f>Sheet1!AJ361</f>
        <v>0.10559</v>
      </c>
      <c r="B360">
        <f>Sheet1!AK361</f>
        <v>9.6756395137479204E-2</v>
      </c>
      <c r="C360">
        <f>Sheet1!AL361</f>
        <v>0</v>
      </c>
    </row>
    <row r="361" spans="1:3" x14ac:dyDescent="0.25">
      <c r="A361">
        <f>Sheet1!AJ362</f>
        <v>0.10588</v>
      </c>
      <c r="B361">
        <f>Sheet1!AK362</f>
        <v>9.6733913391323145E-2</v>
      </c>
      <c r="C361">
        <f>Sheet1!AL362</f>
        <v>0</v>
      </c>
    </row>
    <row r="362" spans="1:3" x14ac:dyDescent="0.25">
      <c r="A362">
        <f>Sheet1!AJ363</f>
        <v>0.10618</v>
      </c>
      <c r="B362">
        <f>Sheet1!AK363</f>
        <v>9.6710650912916557E-2</v>
      </c>
      <c r="C362">
        <f>Sheet1!AL363</f>
        <v>0</v>
      </c>
    </row>
    <row r="363" spans="1:3" x14ac:dyDescent="0.25">
      <c r="A363">
        <f>Sheet1!AJ364</f>
        <v>0.10647</v>
      </c>
      <c r="B363">
        <f>Sheet1!AK364</f>
        <v>9.6688158530401275E-2</v>
      </c>
      <c r="C363">
        <f>Sheet1!AL364</f>
        <v>0</v>
      </c>
    </row>
    <row r="364" spans="1:3" x14ac:dyDescent="0.25">
      <c r="A364">
        <f>Sheet1!AJ365</f>
        <v>0.10675999999999999</v>
      </c>
      <c r="B364">
        <f>Sheet1!AK365</f>
        <v>9.6665660914308185E-2</v>
      </c>
      <c r="C364">
        <f>Sheet1!AL365</f>
        <v>0</v>
      </c>
    </row>
    <row r="365" spans="1:3" x14ac:dyDescent="0.25">
      <c r="A365">
        <f>Sheet1!AJ366</f>
        <v>0.10706</v>
      </c>
      <c r="B365">
        <f>Sheet1!AK366</f>
        <v>9.6642382007067734E-2</v>
      </c>
      <c r="C365">
        <f>Sheet1!AL366</f>
        <v>0</v>
      </c>
    </row>
    <row r="366" spans="1:3" x14ac:dyDescent="0.25">
      <c r="A366">
        <f>Sheet1!AJ367</f>
        <v>0.10735</v>
      </c>
      <c r="B366">
        <f>Sheet1!AK367</f>
        <v>9.6619873732064099E-2</v>
      </c>
      <c r="C366">
        <f>Sheet1!AL367</f>
        <v>0</v>
      </c>
    </row>
    <row r="367" spans="1:3" x14ac:dyDescent="0.25">
      <c r="A367">
        <f>Sheet1!AJ368</f>
        <v>0.10765</v>
      </c>
      <c r="B367">
        <f>Sheet1!AK368</f>
        <v>9.6596583790525478E-2</v>
      </c>
      <c r="C367">
        <f>Sheet1!AL368</f>
        <v>0</v>
      </c>
    </row>
    <row r="368" spans="1:3" x14ac:dyDescent="0.25">
      <c r="A368">
        <f>Sheet1!AJ369</f>
        <v>0.10793999999999999</v>
      </c>
      <c r="B368">
        <f>Sheet1!AK369</f>
        <v>9.6574064841446997E-2</v>
      </c>
      <c r="C368">
        <f>Sheet1!AL369</f>
        <v>0</v>
      </c>
    </row>
    <row r="369" spans="1:3" x14ac:dyDescent="0.25">
      <c r="A369">
        <f>Sheet1!AJ370</f>
        <v>0.10824</v>
      </c>
      <c r="B369">
        <f>Sheet1!AK370</f>
        <v>9.6550763849904422E-2</v>
      </c>
      <c r="C369">
        <f>Sheet1!AL370</f>
        <v>0</v>
      </c>
    </row>
    <row r="370" spans="1:3" x14ac:dyDescent="0.25">
      <c r="A370">
        <f>Sheet1!AJ371</f>
        <v>0.10853</v>
      </c>
      <c r="B370">
        <f>Sheet1!AK371</f>
        <v>9.6528234211550823E-2</v>
      </c>
      <c r="C370">
        <f>Sheet1!AL371</f>
        <v>0</v>
      </c>
    </row>
    <row r="371" spans="1:3" x14ac:dyDescent="0.25">
      <c r="A371">
        <f>Sheet1!AJ372</f>
        <v>0.10882</v>
      </c>
      <c r="B371">
        <f>Sheet1!AK372</f>
        <v>9.6505699313563925E-2</v>
      </c>
      <c r="C371">
        <f>Sheet1!AL372</f>
        <v>0</v>
      </c>
    </row>
    <row r="372" spans="1:3" x14ac:dyDescent="0.25">
      <c r="A372">
        <f>Sheet1!AJ373</f>
        <v>0.10911999999999999</v>
      </c>
      <c r="B372">
        <f>Sheet1!AK373</f>
        <v>9.6482381811396067E-2</v>
      </c>
      <c r="C372">
        <f>Sheet1!AL373</f>
        <v>0</v>
      </c>
    </row>
    <row r="373" spans="1:3" x14ac:dyDescent="0.25">
      <c r="A373">
        <f>Sheet1!AJ374</f>
        <v>0.10940999999999999</v>
      </c>
      <c r="B373">
        <f>Sheet1!AK374</f>
        <v>9.6459836201395296E-2</v>
      </c>
      <c r="C373">
        <f>Sheet1!AL374</f>
        <v>0</v>
      </c>
    </row>
    <row r="374" spans="1:3" x14ac:dyDescent="0.25">
      <c r="A374">
        <f>Sheet1!AJ375</f>
        <v>0.10971</v>
      </c>
      <c r="B374">
        <f>Sheet1!AK375</f>
        <v>9.6436507609929611E-2</v>
      </c>
      <c r="C374">
        <f>Sheet1!AL375</f>
        <v>0</v>
      </c>
    </row>
    <row r="375" spans="1:3" x14ac:dyDescent="0.25">
      <c r="A375">
        <f>Sheet1!AJ376</f>
        <v>0.11</v>
      </c>
      <c r="B375">
        <f>Sheet1!AK376</f>
        <v>9.6413951272624504E-2</v>
      </c>
      <c r="C375">
        <f>Sheet1!AL376</f>
        <v>0</v>
      </c>
    </row>
    <row r="376" spans="1:3" x14ac:dyDescent="0.25">
      <c r="A376">
        <f>Sheet1!AJ377</f>
        <v>0.11029</v>
      </c>
      <c r="B376">
        <f>Sheet1!AK377</f>
        <v>9.6391389656960605E-2</v>
      </c>
      <c r="C376">
        <f>Sheet1!AL377</f>
        <v>0</v>
      </c>
    </row>
    <row r="377" spans="1:3" x14ac:dyDescent="0.25">
      <c r="A377">
        <f>Sheet1!AJ378</f>
        <v>0.11058999999999999</v>
      </c>
      <c r="B377">
        <f>Sheet1!AK378</f>
        <v>9.6368044496088073E-2</v>
      </c>
      <c r="C377">
        <f>Sheet1!AL378</f>
        <v>0</v>
      </c>
    </row>
    <row r="378" spans="1:3" x14ac:dyDescent="0.25">
      <c r="A378">
        <f>Sheet1!AJ379</f>
        <v>0.11088000000000001</v>
      </c>
      <c r="B378">
        <f>Sheet1!AK379</f>
        <v>9.634547213024601E-2</v>
      </c>
      <c r="C378">
        <f>Sheet1!AL379</f>
        <v>0</v>
      </c>
    </row>
    <row r="379" spans="1:3" x14ac:dyDescent="0.25">
      <c r="A379">
        <f>Sheet1!AJ380</f>
        <v>0.11118</v>
      </c>
      <c r="B379">
        <f>Sheet1!AK380</f>
        <v>9.6322115840548339E-2</v>
      </c>
      <c r="C379">
        <f>Sheet1!AL380</f>
        <v>0</v>
      </c>
    </row>
    <row r="380" spans="1:3" x14ac:dyDescent="0.25">
      <c r="A380">
        <f>Sheet1!AJ381</f>
        <v>0.11147</v>
      </c>
      <c r="B380">
        <f>Sheet1!AK381</f>
        <v>9.6299532709146693E-2</v>
      </c>
      <c r="C380">
        <f>Sheet1!AL381</f>
        <v>0</v>
      </c>
    </row>
    <row r="381" spans="1:3" x14ac:dyDescent="0.25">
      <c r="A381">
        <f>Sheet1!AJ382</f>
        <v>0.11176</v>
      </c>
      <c r="B381">
        <f>Sheet1!AK382</f>
        <v>9.6276944280549392E-2</v>
      </c>
      <c r="C381">
        <f>Sheet1!AL382</f>
        <v>0</v>
      </c>
    </row>
    <row r="382" spans="1:3" x14ac:dyDescent="0.25">
      <c r="A382">
        <f>Sheet1!AJ383</f>
        <v>0.11206000000000001</v>
      </c>
      <c r="B382">
        <f>Sheet1!AK383</f>
        <v>9.6253571362313675E-2</v>
      </c>
      <c r="C382">
        <f>Sheet1!AL383</f>
        <v>0</v>
      </c>
    </row>
    <row r="383" spans="1:3" x14ac:dyDescent="0.25">
      <c r="A383">
        <f>Sheet1!AJ384</f>
        <v>0.11235000000000001</v>
      </c>
      <c r="B383">
        <f>Sheet1!AK384</f>
        <v>9.6230972145146768E-2</v>
      </c>
      <c r="C383">
        <f>Sheet1!AL384</f>
        <v>0</v>
      </c>
    </row>
    <row r="384" spans="1:3" x14ac:dyDescent="0.25">
      <c r="A384">
        <f>Sheet1!AJ385</f>
        <v>0.11265</v>
      </c>
      <c r="B384">
        <f>Sheet1!AK385</f>
        <v>9.6207588058323204E-2</v>
      </c>
      <c r="C384">
        <f>Sheet1!AL385</f>
        <v>0</v>
      </c>
    </row>
    <row r="385" spans="1:3" x14ac:dyDescent="0.25">
      <c r="A385">
        <f>Sheet1!AJ386</f>
        <v>0.11294</v>
      </c>
      <c r="B385">
        <f>Sheet1!AK386</f>
        <v>9.6184978037113539E-2</v>
      </c>
      <c r="C385">
        <f>Sheet1!AL386</f>
        <v>0</v>
      </c>
    </row>
    <row r="386" spans="1:3" x14ac:dyDescent="0.25">
      <c r="A386">
        <f>Sheet1!AJ387</f>
        <v>0.11323999999999999</v>
      </c>
      <c r="B386">
        <f>Sheet1!AK387</f>
        <v>9.6161582765676296E-2</v>
      </c>
      <c r="C386">
        <f>Sheet1!AL387</f>
        <v>0</v>
      </c>
    </row>
    <row r="387" spans="1:3" x14ac:dyDescent="0.25">
      <c r="A387">
        <f>Sheet1!AJ388</f>
        <v>0.11353000000000001</v>
      </c>
      <c r="B387">
        <f>Sheet1!AK388</f>
        <v>9.6138961924913738E-2</v>
      </c>
      <c r="C387">
        <f>Sheet1!AL388</f>
        <v>0</v>
      </c>
    </row>
    <row r="388" spans="1:3" x14ac:dyDescent="0.25">
      <c r="A388">
        <f>Sheet1!AJ389</f>
        <v>0.11382</v>
      </c>
      <c r="B388">
        <f>Sheet1!AK389</f>
        <v>9.6116335760369126E-2</v>
      </c>
      <c r="C388">
        <f>Sheet1!AL389</f>
        <v>0</v>
      </c>
    </row>
    <row r="389" spans="1:3" x14ac:dyDescent="0.25">
      <c r="A389">
        <f>Sheet1!AJ390</f>
        <v>0.11412</v>
      </c>
      <c r="B389">
        <f>Sheet1!AK390</f>
        <v>9.6092923776935901E-2</v>
      </c>
      <c r="C389">
        <f>Sheet1!AL390</f>
        <v>0</v>
      </c>
    </row>
    <row r="390" spans="1:3" x14ac:dyDescent="0.25">
      <c r="A390">
        <f>Sheet1!AJ391</f>
        <v>0.11441</v>
      </c>
      <c r="B390">
        <f>Sheet1!AK391</f>
        <v>9.6070286769635568E-2</v>
      </c>
      <c r="C390">
        <f>Sheet1!AL391</f>
        <v>0</v>
      </c>
    </row>
    <row r="391" spans="1:3" x14ac:dyDescent="0.25">
      <c r="A391">
        <f>Sheet1!AJ392</f>
        <v>0.11471000000000001</v>
      </c>
      <c r="B391">
        <f>Sheet1!AK392</f>
        <v>9.6046863561492807E-2</v>
      </c>
      <c r="C391">
        <f>Sheet1!AL392</f>
        <v>0</v>
      </c>
    </row>
    <row r="392" spans="1:3" x14ac:dyDescent="0.25">
      <c r="A392">
        <f>Sheet1!AJ393</f>
        <v>0.115</v>
      </c>
      <c r="B392">
        <f>Sheet1!AK393</f>
        <v>9.6024215695833803E-2</v>
      </c>
      <c r="C392">
        <f>Sheet1!AL393</f>
        <v>0</v>
      </c>
    </row>
    <row r="393" spans="1:3" x14ac:dyDescent="0.25">
      <c r="A393">
        <f>Sheet1!AJ394</f>
        <v>0.11529</v>
      </c>
      <c r="B393">
        <f>Sheet1!AK394</f>
        <v>9.6001562487284628E-2</v>
      </c>
      <c r="C393">
        <f>Sheet1!AL394</f>
        <v>0</v>
      </c>
    </row>
    <row r="394" spans="1:3" x14ac:dyDescent="0.25">
      <c r="A394">
        <f>Sheet1!AJ395</f>
        <v>0.11559</v>
      </c>
      <c r="B394">
        <f>Sheet1!AK395</f>
        <v>9.597812250716313E-2</v>
      </c>
      <c r="C394">
        <f>Sheet1!AL395</f>
        <v>0</v>
      </c>
    </row>
    <row r="395" spans="1:3" x14ac:dyDescent="0.25">
      <c r="A395">
        <f>Sheet1!AJ396</f>
        <v>0.11588</v>
      </c>
      <c r="B395">
        <f>Sheet1!AK396</f>
        <v>9.5955458416913497E-2</v>
      </c>
      <c r="C395">
        <f>Sheet1!AL396</f>
        <v>0</v>
      </c>
    </row>
    <row r="396" spans="1:3" x14ac:dyDescent="0.25">
      <c r="A396">
        <f>Sheet1!AJ397</f>
        <v>0.11618000000000001</v>
      </c>
      <c r="B396">
        <f>Sheet1!AK397</f>
        <v>9.5932007171746464E-2</v>
      </c>
      <c r="C396">
        <f>Sheet1!AL397</f>
        <v>0</v>
      </c>
    </row>
    <row r="397" spans="1:3" x14ac:dyDescent="0.25">
      <c r="A397">
        <f>Sheet1!AJ398</f>
        <v>0.11647</v>
      </c>
      <c r="B397">
        <f>Sheet1!AK398</f>
        <v>9.5909332184099874E-2</v>
      </c>
      <c r="C397">
        <f>Sheet1!AL398</f>
        <v>0</v>
      </c>
    </row>
    <row r="398" spans="1:3" x14ac:dyDescent="0.25">
      <c r="A398">
        <f>Sheet1!AJ399</f>
        <v>0.11676</v>
      </c>
      <c r="B398">
        <f>Sheet1!AK399</f>
        <v>9.5886651834340406E-2</v>
      </c>
      <c r="C398">
        <f>Sheet1!AL399</f>
        <v>0</v>
      </c>
    </row>
    <row r="399" spans="1:3" x14ac:dyDescent="0.25">
      <c r="A399">
        <f>Sheet1!AJ400</f>
        <v>0.11706</v>
      </c>
      <c r="B399">
        <f>Sheet1!AK400</f>
        <v>9.5863183756852224E-2</v>
      </c>
      <c r="C399">
        <f>Sheet1!AL400</f>
        <v>0</v>
      </c>
    </row>
    <row r="400" spans="1:3" x14ac:dyDescent="0.25">
      <c r="A400">
        <f>Sheet1!AJ401</f>
        <v>0.11735</v>
      </c>
      <c r="B400">
        <f>Sheet1!AK401</f>
        <v>9.5840492486213874E-2</v>
      </c>
      <c r="C400">
        <f>Sheet1!AL401</f>
        <v>0</v>
      </c>
    </row>
    <row r="401" spans="1:3" x14ac:dyDescent="0.25">
      <c r="A401">
        <f>Sheet1!AJ402</f>
        <v>0.11765</v>
      </c>
      <c r="B401">
        <f>Sheet1!AK402</f>
        <v>9.5817013103101978E-2</v>
      </c>
      <c r="C401">
        <f>Sheet1!AL402</f>
        <v>0</v>
      </c>
    </row>
    <row r="402" spans="1:3" x14ac:dyDescent="0.25">
      <c r="A402">
        <f>Sheet1!AJ403</f>
        <v>0.11794</v>
      </c>
      <c r="B402">
        <f>Sheet1!AK403</f>
        <v>9.5794310895793905E-2</v>
      </c>
      <c r="C402">
        <f>Sheet1!AL403</f>
        <v>0</v>
      </c>
    </row>
    <row r="403" spans="1:3" x14ac:dyDescent="0.25">
      <c r="A403">
        <f>Sheet1!AJ404</f>
        <v>0.11824</v>
      </c>
      <c r="B403">
        <f>Sheet1!AK404</f>
        <v>9.5770820190703265E-2</v>
      </c>
      <c r="C403">
        <f>Sheet1!AL404</f>
        <v>0</v>
      </c>
    </row>
    <row r="404" spans="1:3" x14ac:dyDescent="0.25">
      <c r="A404">
        <f>Sheet1!AJ405</f>
        <v>0.11853</v>
      </c>
      <c r="B404">
        <f>Sheet1!AK405</f>
        <v>9.5748107030896534E-2</v>
      </c>
      <c r="C404">
        <f>Sheet1!AL405</f>
        <v>0</v>
      </c>
    </row>
    <row r="405" spans="1:3" x14ac:dyDescent="0.25">
      <c r="A405">
        <f>Sheet1!AJ406</f>
        <v>0.11882</v>
      </c>
      <c r="B405">
        <f>Sheet1!AK406</f>
        <v>9.5725388481844351E-2</v>
      </c>
      <c r="C405">
        <f>Sheet1!AL406</f>
        <v>0</v>
      </c>
    </row>
    <row r="406" spans="1:3" x14ac:dyDescent="0.25">
      <c r="A406">
        <f>Sheet1!AJ407</f>
        <v>0.11912</v>
      </c>
      <c r="B406">
        <f>Sheet1!AK407</f>
        <v>9.5701880859260124E-2</v>
      </c>
      <c r="C406">
        <f>Sheet1!AL407</f>
        <v>0</v>
      </c>
    </row>
    <row r="407" spans="1:3" x14ac:dyDescent="0.25">
      <c r="A407">
        <f>Sheet1!AJ408</f>
        <v>0.11941</v>
      </c>
      <c r="B407">
        <f>Sheet1!AK408</f>
        <v>9.5679151334028975E-2</v>
      </c>
      <c r="C407">
        <f>Sheet1!AL408</f>
        <v>0</v>
      </c>
    </row>
    <row r="408" spans="1:3" x14ac:dyDescent="0.25">
      <c r="A408">
        <f>Sheet1!AJ409</f>
        <v>0.11971</v>
      </c>
      <c r="B408">
        <f>Sheet1!AK409</f>
        <v>9.5655632348545058E-2</v>
      </c>
      <c r="C408">
        <f>Sheet1!AL409</f>
        <v>0</v>
      </c>
    </row>
    <row r="409" spans="1:3" x14ac:dyDescent="0.25">
      <c r="A409">
        <f>Sheet1!AJ410</f>
        <v>0.12</v>
      </c>
      <c r="B409">
        <f>Sheet1!AK410</f>
        <v>9.5632891831210556E-2</v>
      </c>
      <c r="C409">
        <f>Sheet1!AL410</f>
        <v>0</v>
      </c>
    </row>
    <row r="410" spans="1:3" x14ac:dyDescent="0.25">
      <c r="A410">
        <f>Sheet1!AJ411</f>
        <v>0.12028999999999999</v>
      </c>
      <c r="B410">
        <f>Sheet1!AK411</f>
        <v>9.5610145905128813E-2</v>
      </c>
      <c r="C410">
        <f>Sheet1!AL411</f>
        <v>0</v>
      </c>
    </row>
    <row r="411" spans="1:3" x14ac:dyDescent="0.25">
      <c r="A411">
        <f>Sheet1!AJ412</f>
        <v>0.12059</v>
      </c>
      <c r="B411">
        <f>Sheet1!AK412</f>
        <v>9.5586609940932724E-2</v>
      </c>
      <c r="C411">
        <f>Sheet1!AL412</f>
        <v>0</v>
      </c>
    </row>
    <row r="412" spans="1:3" x14ac:dyDescent="0.25">
      <c r="A412">
        <f>Sheet1!AJ413</f>
        <v>0.12088</v>
      </c>
      <c r="B412">
        <f>Sheet1!AK413</f>
        <v>9.5563852998924337E-2</v>
      </c>
      <c r="C412">
        <f>Sheet1!AL413</f>
        <v>0</v>
      </c>
    </row>
    <row r="413" spans="1:3" x14ac:dyDescent="0.25">
      <c r="A413">
        <f>Sheet1!AJ414</f>
        <v>0.12118</v>
      </c>
      <c r="B413">
        <f>Sheet1!AK414</f>
        <v>9.5540305630660502E-2</v>
      </c>
      <c r="C413">
        <f>Sheet1!AL414</f>
        <v>0</v>
      </c>
    </row>
    <row r="414" spans="1:3" x14ac:dyDescent="0.25">
      <c r="A414">
        <f>Sheet1!AJ415</f>
        <v>0.12146999999999999</v>
      </c>
      <c r="B414">
        <f>Sheet1!AK415</f>
        <v>9.5517537656704801E-2</v>
      </c>
      <c r="C414">
        <f>Sheet1!AL415</f>
        <v>0</v>
      </c>
    </row>
    <row r="415" spans="1:3" x14ac:dyDescent="0.25">
      <c r="A415">
        <f>Sheet1!AJ416</f>
        <v>0.12175999999999999</v>
      </c>
      <c r="B415">
        <f>Sheet1!AK416</f>
        <v>9.5494764254382136E-2</v>
      </c>
      <c r="C415">
        <f>Sheet1!AL416</f>
        <v>0</v>
      </c>
    </row>
    <row r="416" spans="1:3" x14ac:dyDescent="0.25">
      <c r="A416">
        <f>Sheet1!AJ417</f>
        <v>0.12206</v>
      </c>
      <c r="B416">
        <f>Sheet1!AK417</f>
        <v>9.5471199845817478E-2</v>
      </c>
      <c r="C416">
        <f>Sheet1!AL417</f>
        <v>0</v>
      </c>
    </row>
    <row r="417" spans="1:3" x14ac:dyDescent="0.25">
      <c r="A417">
        <f>Sheet1!AJ418</f>
        <v>0.12235</v>
      </c>
      <c r="B417">
        <f>Sheet1!AK418</f>
        <v>9.5448415387580018E-2</v>
      </c>
      <c r="C417">
        <f>Sheet1!AL418</f>
        <v>0</v>
      </c>
    </row>
    <row r="418" spans="1:3" x14ac:dyDescent="0.25">
      <c r="A418">
        <f>Sheet1!AJ419</f>
        <v>0.12265</v>
      </c>
      <c r="B418">
        <f>Sheet1!AK419</f>
        <v>9.542483953353037E-2</v>
      </c>
      <c r="C418">
        <f>Sheet1!AL419</f>
        <v>0</v>
      </c>
    </row>
    <row r="419" spans="1:3" x14ac:dyDescent="0.25">
      <c r="A419">
        <f>Sheet1!AJ420</f>
        <v>0.12293999999999999</v>
      </c>
      <c r="B419">
        <f>Sheet1!AK420</f>
        <v>9.5402044003260342E-2</v>
      </c>
      <c r="C419">
        <f>Sheet1!AL420</f>
        <v>0</v>
      </c>
    </row>
    <row r="420" spans="1:3" x14ac:dyDescent="0.25">
      <c r="A420">
        <f>Sheet1!AJ421</f>
        <v>0.12324</v>
      </c>
      <c r="B420">
        <f>Sheet1!AK421</f>
        <v>9.5378456687031904E-2</v>
      </c>
      <c r="C420">
        <f>Sheet1!AL421</f>
        <v>0</v>
      </c>
    </row>
    <row r="421" spans="1:3" x14ac:dyDescent="0.25">
      <c r="A421">
        <f>Sheet1!AJ422</f>
        <v>0.12353</v>
      </c>
      <c r="B421">
        <f>Sheet1!AK422</f>
        <v>9.5355650068572342E-2</v>
      </c>
      <c r="C421">
        <f>Sheet1!AL422</f>
        <v>0</v>
      </c>
    </row>
    <row r="422" spans="1:3" x14ac:dyDescent="0.25">
      <c r="A422">
        <f>Sheet1!AJ423</f>
        <v>0.12382</v>
      </c>
      <c r="B422">
        <f>Sheet1!AK423</f>
        <v>9.5332837994051262E-2</v>
      </c>
      <c r="C422">
        <f>Sheet1!AL423</f>
        <v>0</v>
      </c>
    </row>
    <row r="423" spans="1:3" x14ac:dyDescent="0.25">
      <c r="A423">
        <f>Sheet1!AJ424</f>
        <v>0.12411999999999999</v>
      </c>
      <c r="B423">
        <f>Sheet1!AK424</f>
        <v>9.5309233550585334E-2</v>
      </c>
      <c r="C423">
        <f>Sheet1!AL424</f>
        <v>0</v>
      </c>
    </row>
    <row r="424" spans="1:3" x14ac:dyDescent="0.25">
      <c r="A424">
        <f>Sheet1!AJ425</f>
        <v>0.12441000000000001</v>
      </c>
      <c r="B424">
        <f>Sheet1!AK425</f>
        <v>9.5286410363703083E-2</v>
      </c>
      <c r="C424">
        <f>Sheet1!AL425</f>
        <v>0</v>
      </c>
    </row>
    <row r="425" spans="1:3" x14ac:dyDescent="0.25">
      <c r="A425">
        <f>Sheet1!AJ426</f>
        <v>0.12471</v>
      </c>
      <c r="B425">
        <f>Sheet1!AK426</f>
        <v>9.5262794416288363E-2</v>
      </c>
      <c r="C425">
        <f>Sheet1!AL426</f>
        <v>0</v>
      </c>
    </row>
    <row r="426" spans="1:3" x14ac:dyDescent="0.25">
      <c r="A426">
        <f>Sheet1!AJ427</f>
        <v>0.125</v>
      </c>
      <c r="B426">
        <f>Sheet1!AK427</f>
        <v>9.5239960100789736E-2</v>
      </c>
      <c r="C426">
        <f>Sheet1!AL427</f>
        <v>0</v>
      </c>
    </row>
    <row r="427" spans="1:3" x14ac:dyDescent="0.25">
      <c r="A427">
        <f>Sheet1!AJ428</f>
        <v>0.12529000000000001</v>
      </c>
      <c r="B427">
        <f>Sheet1!AK428</f>
        <v>9.5217120309322625E-2</v>
      </c>
      <c r="C427">
        <f>Sheet1!AL428</f>
        <v>0</v>
      </c>
    </row>
    <row r="428" spans="1:3" x14ac:dyDescent="0.25">
      <c r="A428">
        <f>Sheet1!AJ429</f>
        <v>0.12559000000000001</v>
      </c>
      <c r="B428">
        <f>Sheet1!AK429</f>
        <v>9.5193487172180125E-2</v>
      </c>
      <c r="C428">
        <f>Sheet1!AL429</f>
        <v>0</v>
      </c>
    </row>
    <row r="429" spans="1:3" x14ac:dyDescent="0.25">
      <c r="A429">
        <f>Sheet1!AJ430</f>
        <v>0.12587999999999999</v>
      </c>
      <c r="B429">
        <f>Sheet1!AK430</f>
        <v>9.5170636227777841E-2</v>
      </c>
      <c r="C429">
        <f>Sheet1!AL430</f>
        <v>0</v>
      </c>
    </row>
    <row r="430" spans="1:3" x14ac:dyDescent="0.25">
      <c r="A430">
        <f>Sheet1!AJ431</f>
        <v>0.12617999999999999</v>
      </c>
      <c r="B430">
        <f>Sheet1!AK431</f>
        <v>9.5146991544662204E-2</v>
      </c>
      <c r="C430">
        <f>Sheet1!AL431</f>
        <v>0</v>
      </c>
    </row>
    <row r="431" spans="1:3" x14ac:dyDescent="0.25">
      <c r="A431">
        <f>Sheet1!AJ432</f>
        <v>0.12647</v>
      </c>
      <c r="B431">
        <f>Sheet1!AK432</f>
        <v>9.5124129430970469E-2</v>
      </c>
      <c r="C431">
        <f>Sheet1!AL432</f>
        <v>0</v>
      </c>
    </row>
    <row r="432" spans="1:3" x14ac:dyDescent="0.25">
      <c r="A432">
        <f>Sheet1!AJ433</f>
        <v>0.12676000000000001</v>
      </c>
      <c r="B432">
        <f>Sheet1!AK433</f>
        <v>9.5101261821281952E-2</v>
      </c>
      <c r="C432">
        <f>Sheet1!AL433</f>
        <v>0</v>
      </c>
    </row>
    <row r="433" spans="1:3" x14ac:dyDescent="0.25">
      <c r="A433">
        <f>Sheet1!AJ434</f>
        <v>0.12706000000000001</v>
      </c>
      <c r="B433">
        <f>Sheet1!AK434</f>
        <v>9.5077599885567257E-2</v>
      </c>
      <c r="C433">
        <f>Sheet1!AL434</f>
        <v>0</v>
      </c>
    </row>
    <row r="434" spans="1:3" x14ac:dyDescent="0.25">
      <c r="A434">
        <f>Sheet1!AJ435</f>
        <v>0.12734999999999999</v>
      </c>
      <c r="B434">
        <f>Sheet1!AK435</f>
        <v>9.5054721082122068E-2</v>
      </c>
      <c r="C434">
        <f>Sheet1!AL435</f>
        <v>0</v>
      </c>
    </row>
    <row r="435" spans="1:3" x14ac:dyDescent="0.25">
      <c r="A435">
        <f>Sheet1!AJ436</f>
        <v>0.12765000000000001</v>
      </c>
      <c r="B435">
        <f>Sheet1!AK436</f>
        <v>9.5031047558153434E-2</v>
      </c>
      <c r="C435">
        <f>Sheet1!AL436</f>
        <v>0</v>
      </c>
    </row>
    <row r="436" spans="1:3" x14ac:dyDescent="0.25">
      <c r="A436">
        <f>Sheet1!AJ437</f>
        <v>0.12794</v>
      </c>
      <c r="B436">
        <f>Sheet1!AK437</f>
        <v>9.5008157544497318E-2</v>
      </c>
      <c r="C436">
        <f>Sheet1!AL437</f>
        <v>0</v>
      </c>
    </row>
    <row r="437" spans="1:3" x14ac:dyDescent="0.25">
      <c r="A437">
        <f>Sheet1!AJ438</f>
        <v>0.12823999999999999</v>
      </c>
      <c r="B437">
        <f>Sheet1!AK438</f>
        <v>9.4984472415232279E-2</v>
      </c>
      <c r="C437">
        <f>Sheet1!AL438</f>
        <v>0</v>
      </c>
    </row>
    <row r="438" spans="1:3" x14ac:dyDescent="0.25">
      <c r="A438">
        <f>Sheet1!AJ439</f>
        <v>0.12853000000000001</v>
      </c>
      <c r="B438">
        <f>Sheet1!AK439</f>
        <v>9.4961571174870626E-2</v>
      </c>
      <c r="C438">
        <f>Sheet1!AL439</f>
        <v>0</v>
      </c>
    </row>
    <row r="439" spans="1:3" x14ac:dyDescent="0.25">
      <c r="A439">
        <f>Sheet1!AJ440</f>
        <v>0.12881999999999999</v>
      </c>
      <c r="B439">
        <f>Sheet1!AK440</f>
        <v>9.493866441023921E-2</v>
      </c>
      <c r="C439">
        <f>Sheet1!AL440</f>
        <v>0</v>
      </c>
    </row>
    <row r="440" spans="1:3" x14ac:dyDescent="0.25">
      <c r="A440">
        <f>Sheet1!AJ441</f>
        <v>0.12912000000000001</v>
      </c>
      <c r="B440">
        <f>Sheet1!AK441</f>
        <v>9.4914961939622677E-2</v>
      </c>
      <c r="C440">
        <f>Sheet1!AL441</f>
        <v>0</v>
      </c>
    </row>
    <row r="441" spans="1:3" x14ac:dyDescent="0.25">
      <c r="A441">
        <f>Sheet1!AJ442</f>
        <v>0.12941</v>
      </c>
      <c r="B441">
        <f>Sheet1!AK442</f>
        <v>9.489204392360838E-2</v>
      </c>
      <c r="C441">
        <f>Sheet1!AL442</f>
        <v>0</v>
      </c>
    </row>
    <row r="442" spans="1:3" x14ac:dyDescent="0.25">
      <c r="A442">
        <f>Sheet1!AJ443</f>
        <v>0.12970999999999999</v>
      </c>
      <c r="B442">
        <f>Sheet1!AK443</f>
        <v>9.4868329805051499E-2</v>
      </c>
      <c r="C442">
        <f>Sheet1!AL443</f>
        <v>0</v>
      </c>
    </row>
    <row r="443" spans="1:3" x14ac:dyDescent="0.25">
      <c r="A443">
        <f>Sheet1!AJ444</f>
        <v>0.13</v>
      </c>
      <c r="B443">
        <f>Sheet1!AK444</f>
        <v>9.4845400521058582E-2</v>
      </c>
      <c r="C443">
        <f>Sheet1!AL444</f>
        <v>0</v>
      </c>
    </row>
    <row r="444" spans="1:3" x14ac:dyDescent="0.25">
      <c r="A444">
        <f>Sheet1!AJ445</f>
        <v>0.13028999999999999</v>
      </c>
      <c r="B444">
        <f>Sheet1!AK445</f>
        <v>9.4822465692471963E-2</v>
      </c>
      <c r="C444">
        <f>Sheet1!AL445</f>
        <v>0</v>
      </c>
    </row>
    <row r="445" spans="1:3" x14ac:dyDescent="0.25">
      <c r="A445">
        <f>Sheet1!AJ446</f>
        <v>0.13059000000000001</v>
      </c>
      <c r="B445">
        <f>Sheet1!AK446</f>
        <v>9.4798734168764193E-2</v>
      </c>
      <c r="C445">
        <f>Sheet1!AL446</f>
        <v>0</v>
      </c>
    </row>
    <row r="446" spans="1:3" x14ac:dyDescent="0.25">
      <c r="A446">
        <f>Sheet1!AJ447</f>
        <v>0.13088</v>
      </c>
      <c r="B446">
        <f>Sheet1!AK447</f>
        <v>9.4775788047370108E-2</v>
      </c>
      <c r="C446">
        <f>Sheet1!AL447</f>
        <v>0</v>
      </c>
    </row>
    <row r="447" spans="1:3" x14ac:dyDescent="0.25">
      <c r="A447">
        <f>Sheet1!AJ448</f>
        <v>0.13117999999999999</v>
      </c>
      <c r="B447">
        <f>Sheet1!AK448</f>
        <v>9.4752044832816254E-2</v>
      </c>
      <c r="C447">
        <f>Sheet1!AL448</f>
        <v>0</v>
      </c>
    </row>
    <row r="448" spans="1:3" x14ac:dyDescent="0.25">
      <c r="A448">
        <f>Sheet1!AJ449</f>
        <v>0.13147</v>
      </c>
      <c r="B448">
        <f>Sheet1!AK449</f>
        <v>9.4729087401916962E-2</v>
      </c>
      <c r="C448">
        <f>Sheet1!AL449</f>
        <v>0</v>
      </c>
    </row>
    <row r="449" spans="1:3" x14ac:dyDescent="0.25">
      <c r="A449">
        <f>Sheet1!AJ450</f>
        <v>0.13175999999999999</v>
      </c>
      <c r="B449">
        <f>Sheet1!AK450</f>
        <v>9.4706124405975048E-2</v>
      </c>
      <c r="C449">
        <f>Sheet1!AL450</f>
        <v>0</v>
      </c>
    </row>
    <row r="450" spans="1:3" x14ac:dyDescent="0.25">
      <c r="A450">
        <f>Sheet1!AJ451</f>
        <v>0.13206000000000001</v>
      </c>
      <c r="B450">
        <f>Sheet1!AK451</f>
        <v>9.4682363722078791E-2</v>
      </c>
      <c r="C450">
        <f>Sheet1!AL451</f>
        <v>0</v>
      </c>
    </row>
    <row r="451" spans="1:3" x14ac:dyDescent="0.25">
      <c r="A451">
        <f>Sheet1!AJ452</f>
        <v>0.13235</v>
      </c>
      <c r="B451">
        <f>Sheet1!AK452</f>
        <v>9.4659389391650001E-2</v>
      </c>
      <c r="C451">
        <f>Sheet1!AL452</f>
        <v>0</v>
      </c>
    </row>
    <row r="452" spans="1:3" x14ac:dyDescent="0.25">
      <c r="A452">
        <f>Sheet1!AJ453</f>
        <v>0.13264999999999999</v>
      </c>
      <c r="B452">
        <f>Sheet1!AK453</f>
        <v>9.463561697373786E-2</v>
      </c>
      <c r="C452">
        <f>Sheet1!AL453</f>
        <v>0</v>
      </c>
    </row>
    <row r="453" spans="1:3" x14ac:dyDescent="0.25">
      <c r="A453">
        <f>Sheet1!AJ454</f>
        <v>0.13294</v>
      </c>
      <c r="B453">
        <f>Sheet1!AK454</f>
        <v>9.4612631292021576E-2</v>
      </c>
      <c r="C453">
        <f>Sheet1!AL454</f>
        <v>0</v>
      </c>
    </row>
    <row r="454" spans="1:3" x14ac:dyDescent="0.25">
      <c r="A454">
        <f>Sheet1!AJ455</f>
        <v>0.13324</v>
      </c>
      <c r="B454">
        <f>Sheet1!AK455</f>
        <v>9.458884712269211E-2</v>
      </c>
      <c r="C454">
        <f>Sheet1!AL455</f>
        <v>0</v>
      </c>
    </row>
    <row r="455" spans="1:3" x14ac:dyDescent="0.25">
      <c r="A455">
        <f>Sheet1!AJ456</f>
        <v>0.13353000000000001</v>
      </c>
      <c r="B455">
        <f>Sheet1!AK456</f>
        <v>9.4565850072846167E-2</v>
      </c>
      <c r="C455">
        <f>Sheet1!AL456</f>
        <v>0</v>
      </c>
    </row>
    <row r="456" spans="1:3" x14ac:dyDescent="0.25">
      <c r="A456">
        <f>Sheet1!AJ457</f>
        <v>0.13381999999999999</v>
      </c>
      <c r="B456">
        <f>Sheet1!AK457</f>
        <v>9.4542847429089111E-2</v>
      </c>
      <c r="C456">
        <f>Sheet1!AL457</f>
        <v>0</v>
      </c>
    </row>
    <row r="457" spans="1:3" x14ac:dyDescent="0.25">
      <c r="A457">
        <f>Sheet1!AJ458</f>
        <v>0.13411999999999999</v>
      </c>
      <c r="B457">
        <f>Sheet1!AK458</f>
        <v>9.4519045699795454E-2</v>
      </c>
      <c r="C457">
        <f>Sheet1!AL458</f>
        <v>0</v>
      </c>
    </row>
    <row r="458" spans="1:3" x14ac:dyDescent="0.25">
      <c r="A458">
        <f>Sheet1!AJ459</f>
        <v>0.13441</v>
      </c>
      <c r="B458">
        <f>Sheet1!AK459</f>
        <v>9.4496031662710686E-2</v>
      </c>
      <c r="C458">
        <f>Sheet1!AL459</f>
        <v>0</v>
      </c>
    </row>
    <row r="459" spans="1:3" x14ac:dyDescent="0.25">
      <c r="A459">
        <f>Sheet1!AJ460</f>
        <v>0.13471</v>
      </c>
      <c r="B459">
        <f>Sheet1!AK460</f>
        <v>9.4472218138456021E-2</v>
      </c>
      <c r="C459">
        <f>Sheet1!AL460</f>
        <v>0</v>
      </c>
    </row>
    <row r="460" spans="1:3" x14ac:dyDescent="0.25">
      <c r="A460">
        <f>Sheet1!AJ461</f>
        <v>0.13500000000000001</v>
      </c>
      <c r="B460">
        <f>Sheet1!AK461</f>
        <v>9.4449192691097264E-2</v>
      </c>
      <c r="C460">
        <f>Sheet1!AL461</f>
        <v>0</v>
      </c>
    </row>
    <row r="461" spans="1:3" x14ac:dyDescent="0.25">
      <c r="A461">
        <f>Sheet1!AJ462</f>
        <v>0.13528999999999999</v>
      </c>
      <c r="B461">
        <f>Sheet1!AK462</f>
        <v>9.4426161629074079E-2</v>
      </c>
      <c r="C461">
        <f>Sheet1!AL462</f>
        <v>0</v>
      </c>
    </row>
    <row r="462" spans="1:3" x14ac:dyDescent="0.25">
      <c r="A462">
        <f>Sheet1!AJ463</f>
        <v>0.13558999999999999</v>
      </c>
      <c r="B462">
        <f>Sheet1!AK463</f>
        <v>9.4402330479708071E-2</v>
      </c>
      <c r="C462">
        <f>Sheet1!AL463</f>
        <v>0</v>
      </c>
    </row>
    <row r="463" spans="1:3" x14ac:dyDescent="0.25">
      <c r="A463">
        <f>Sheet1!AJ464</f>
        <v>0.13588</v>
      </c>
      <c r="B463">
        <f>Sheet1!AK464</f>
        <v>9.4379287982056845E-2</v>
      </c>
      <c r="C463">
        <f>Sheet1!AL464</f>
        <v>0</v>
      </c>
    </row>
    <row r="464" spans="1:3" x14ac:dyDescent="0.25">
      <c r="A464">
        <f>Sheet1!AJ465</f>
        <v>0.13618</v>
      </c>
      <c r="B464">
        <f>Sheet1!AK465</f>
        <v>9.4355444993916598E-2</v>
      </c>
      <c r="C464">
        <f>Sheet1!AL465</f>
        <v>0</v>
      </c>
    </row>
    <row r="465" spans="1:3" x14ac:dyDescent="0.25">
      <c r="A465">
        <f>Sheet1!AJ466</f>
        <v>0.13647000000000001</v>
      </c>
      <c r="B465">
        <f>Sheet1!AK466</f>
        <v>9.433239104358597E-2</v>
      </c>
      <c r="C465">
        <f>Sheet1!AL466</f>
        <v>0</v>
      </c>
    </row>
    <row r="466" spans="1:3" x14ac:dyDescent="0.25">
      <c r="A466">
        <f>Sheet1!AJ467</f>
        <v>0.13675999999999999</v>
      </c>
      <c r="B466">
        <f>Sheet1!AK467</f>
        <v>9.4309331457709006E-2</v>
      </c>
      <c r="C466">
        <f>Sheet1!AL467</f>
        <v>0</v>
      </c>
    </row>
    <row r="467" spans="1:3" x14ac:dyDescent="0.25">
      <c r="A467">
        <f>Sheet1!AJ468</f>
        <v>0.13705999999999999</v>
      </c>
      <c r="B467">
        <f>Sheet1!AK468</f>
        <v>9.4285470778906436E-2</v>
      </c>
      <c r="C467">
        <f>Sheet1!AL468</f>
        <v>0</v>
      </c>
    </row>
    <row r="468" spans="1:3" x14ac:dyDescent="0.25">
      <c r="A468">
        <f>Sheet1!AJ469</f>
        <v>0.13735</v>
      </c>
      <c r="B468">
        <f>Sheet1!AK469</f>
        <v>9.4262399714838685E-2</v>
      </c>
      <c r="C468">
        <f>Sheet1!AL469</f>
        <v>0</v>
      </c>
    </row>
    <row r="469" spans="1:3" x14ac:dyDescent="0.25">
      <c r="A469">
        <f>Sheet1!AJ470</f>
        <v>0.13764999999999999</v>
      </c>
      <c r="B469">
        <f>Sheet1!AK470</f>
        <v>9.4238527153176682E-2</v>
      </c>
      <c r="C469">
        <f>Sheet1!AL470</f>
        <v>0</v>
      </c>
    </row>
    <row r="470" spans="1:3" x14ac:dyDescent="0.25">
      <c r="A470">
        <f>Sheet1!AJ471</f>
        <v>0.13794000000000001</v>
      </c>
      <c r="B470">
        <f>Sheet1!AK471</f>
        <v>9.4215444593760841E-2</v>
      </c>
      <c r="C470">
        <f>Sheet1!AL471</f>
        <v>0</v>
      </c>
    </row>
    <row r="471" spans="1:3" x14ac:dyDescent="0.25">
      <c r="A471">
        <f>Sheet1!AJ472</f>
        <v>0.13824</v>
      </c>
      <c r="B471">
        <f>Sheet1!AK472</f>
        <v>9.4191560131468358E-2</v>
      </c>
      <c r="C471">
        <f>Sheet1!AL472</f>
        <v>0</v>
      </c>
    </row>
    <row r="472" spans="1:3" x14ac:dyDescent="0.25">
      <c r="A472">
        <f>Sheet1!AJ473</f>
        <v>0.13852999999999999</v>
      </c>
      <c r="B472">
        <f>Sheet1!AK473</f>
        <v>9.4168466059504338E-2</v>
      </c>
      <c r="C472">
        <f>Sheet1!AL473</f>
        <v>0</v>
      </c>
    </row>
    <row r="473" spans="1:3" x14ac:dyDescent="0.25">
      <c r="A473">
        <f>Sheet1!AJ474</f>
        <v>0.13882</v>
      </c>
      <c r="B473">
        <f>Sheet1!AK474</f>
        <v>9.4145366322512219E-2</v>
      </c>
      <c r="C473">
        <f>Sheet1!AL474</f>
        <v>0</v>
      </c>
    </row>
    <row r="474" spans="1:3" x14ac:dyDescent="0.25">
      <c r="A474">
        <f>Sheet1!AJ475</f>
        <v>0.13911999999999999</v>
      </c>
      <c r="B474">
        <f>Sheet1!AK475</f>
        <v>9.4121464077010719E-2</v>
      </c>
      <c r="C474">
        <f>Sheet1!AL475</f>
        <v>0</v>
      </c>
    </row>
    <row r="475" spans="1:3" x14ac:dyDescent="0.25">
      <c r="A475">
        <f>Sheet1!AJ476</f>
        <v>0.13941000000000001</v>
      </c>
      <c r="B475">
        <f>Sheet1!AK476</f>
        <v>9.4098352801736215E-2</v>
      </c>
      <c r="C475">
        <f>Sheet1!AL476</f>
        <v>0</v>
      </c>
    </row>
    <row r="476" spans="1:3" x14ac:dyDescent="0.25">
      <c r="A476">
        <f>Sheet1!AJ477</f>
        <v>0.13971</v>
      </c>
      <c r="B476">
        <f>Sheet1!AK477</f>
        <v>9.4074438611133987E-2</v>
      </c>
      <c r="C476">
        <f>Sheet1!AL477</f>
        <v>0</v>
      </c>
    </row>
    <row r="477" spans="1:3" x14ac:dyDescent="0.25">
      <c r="A477">
        <f>Sheet1!AJ478</f>
        <v>0.14000000000000001</v>
      </c>
      <c r="B477">
        <f>Sheet1!AK478</f>
        <v>9.4051315780269734E-2</v>
      </c>
      <c r="C477">
        <f>Sheet1!AL478</f>
        <v>0</v>
      </c>
    </row>
    <row r="478" spans="1:3" x14ac:dyDescent="0.25">
      <c r="A478">
        <f>Sheet1!AJ479</f>
        <v>0.14029</v>
      </c>
      <c r="B478">
        <f>Sheet1!AK479</f>
        <v>9.4028187263181975E-2</v>
      </c>
      <c r="C478">
        <f>Sheet1!AL479</f>
        <v>0</v>
      </c>
    </row>
    <row r="479" spans="1:3" x14ac:dyDescent="0.25">
      <c r="A479">
        <f>Sheet1!AJ480</f>
        <v>0.14058999999999999</v>
      </c>
      <c r="B479">
        <f>Sheet1!AK480</f>
        <v>9.4004255222835606E-2</v>
      </c>
      <c r="C479">
        <f>Sheet1!AL480</f>
        <v>0</v>
      </c>
    </row>
    <row r="480" spans="1:3" x14ac:dyDescent="0.25">
      <c r="A480">
        <f>Sheet1!AJ481</f>
        <v>0.14088000000000001</v>
      </c>
      <c r="B480">
        <f>Sheet1!AK481</f>
        <v>9.3981115124263229E-2</v>
      </c>
      <c r="C480">
        <f>Sheet1!AL481</f>
        <v>0</v>
      </c>
    </row>
    <row r="481" spans="1:3" x14ac:dyDescent="0.25">
      <c r="A481">
        <f>Sheet1!AJ482</f>
        <v>0.14118</v>
      </c>
      <c r="B481">
        <f>Sheet1!AK482</f>
        <v>9.3957171094068259E-2</v>
      </c>
      <c r="C481">
        <f>Sheet1!AL482</f>
        <v>0</v>
      </c>
    </row>
    <row r="482" spans="1:3" x14ac:dyDescent="0.25">
      <c r="A482">
        <f>Sheet1!AJ483</f>
        <v>0.14147000000000001</v>
      </c>
      <c r="B482">
        <f>Sheet1!AK483</f>
        <v>9.3934019396595694E-2</v>
      </c>
      <c r="C482">
        <f>Sheet1!AL483</f>
        <v>0</v>
      </c>
    </row>
    <row r="483" spans="1:3" x14ac:dyDescent="0.25">
      <c r="A483">
        <f>Sheet1!AJ484</f>
        <v>0.14176</v>
      </c>
      <c r="B483">
        <f>Sheet1!AK484</f>
        <v>9.3910861991571642E-2</v>
      </c>
      <c r="C483">
        <f>Sheet1!AL484</f>
        <v>0</v>
      </c>
    </row>
    <row r="484" spans="1:3" x14ac:dyDescent="0.25">
      <c r="A484">
        <f>Sheet1!AJ485</f>
        <v>0.14205999999999999</v>
      </c>
      <c r="B484">
        <f>Sheet1!AK485</f>
        <v>9.3886900044681504E-2</v>
      </c>
      <c r="C484">
        <f>Sheet1!AL485</f>
        <v>0</v>
      </c>
    </row>
    <row r="485" spans="1:3" x14ac:dyDescent="0.25">
      <c r="A485">
        <f>Sheet1!AJ486</f>
        <v>0.14235</v>
      </c>
      <c r="B485">
        <f>Sheet1!AK486</f>
        <v>9.3863731014700316E-2</v>
      </c>
      <c r="C485">
        <f>Sheet1!AL486</f>
        <v>0</v>
      </c>
    </row>
    <row r="486" spans="1:3" x14ac:dyDescent="0.25">
      <c r="A486">
        <f>Sheet1!AJ487</f>
        <v>0.14265</v>
      </c>
      <c r="B486">
        <f>Sheet1!AK487</f>
        <v>9.3839757032933624E-2</v>
      </c>
      <c r="C486">
        <f>Sheet1!AL487</f>
        <v>0</v>
      </c>
    </row>
    <row r="487" spans="1:3" x14ac:dyDescent="0.25">
      <c r="A487">
        <f>Sheet1!AJ488</f>
        <v>0.14294000000000001</v>
      </c>
      <c r="B487">
        <f>Sheet1!AK488</f>
        <v>9.381657636047061E-2</v>
      </c>
      <c r="C487">
        <f>Sheet1!AL488</f>
        <v>0</v>
      </c>
    </row>
    <row r="488" spans="1:3" x14ac:dyDescent="0.25">
      <c r="A488">
        <f>Sheet1!AJ489</f>
        <v>0.14324000000000001</v>
      </c>
      <c r="B488">
        <f>Sheet1!AK489</f>
        <v>9.3792590325675593E-2</v>
      </c>
      <c r="C488">
        <f>Sheet1!AL489</f>
        <v>0</v>
      </c>
    </row>
    <row r="489" spans="1:3" x14ac:dyDescent="0.25">
      <c r="A489">
        <f>Sheet1!AJ490</f>
        <v>0.14352999999999999</v>
      </c>
      <c r="B489">
        <f>Sheet1!AK490</f>
        <v>9.3769397993162001E-2</v>
      </c>
      <c r="C489">
        <f>Sheet1!AL490</f>
        <v>0</v>
      </c>
    </row>
    <row r="490" spans="1:3" x14ac:dyDescent="0.25">
      <c r="A490">
        <f>Sheet1!AJ491</f>
        <v>0.14382</v>
      </c>
      <c r="B490">
        <f>Sheet1!AK491</f>
        <v>9.3746199922983622E-2</v>
      </c>
      <c r="C490">
        <f>Sheet1!AL491</f>
        <v>0</v>
      </c>
    </row>
    <row r="491" spans="1:3" x14ac:dyDescent="0.25">
      <c r="A491">
        <f>Sheet1!AJ492</f>
        <v>0.14412</v>
      </c>
      <c r="B491">
        <f>Sheet1!AK492</f>
        <v>9.3722195876964037E-2</v>
      </c>
      <c r="C491">
        <f>Sheet1!AL492</f>
        <v>0</v>
      </c>
    </row>
    <row r="492" spans="1:3" x14ac:dyDescent="0.25">
      <c r="A492">
        <f>Sheet1!AJ493</f>
        <v>0.14441000000000001</v>
      </c>
      <c r="B492">
        <f>Sheet1!AK493</f>
        <v>9.369898612044858E-2</v>
      </c>
      <c r="C492">
        <f>Sheet1!AL493</f>
        <v>0</v>
      </c>
    </row>
    <row r="493" spans="1:3" x14ac:dyDescent="0.25">
      <c r="A493">
        <f>Sheet1!AJ494</f>
        <v>0.14471000000000001</v>
      </c>
      <c r="B493">
        <f>Sheet1!AK494</f>
        <v>9.3674969975976047E-2</v>
      </c>
      <c r="C493">
        <f>Sheet1!AL494</f>
        <v>0</v>
      </c>
    </row>
    <row r="494" spans="1:3" x14ac:dyDescent="0.25">
      <c r="A494">
        <f>Sheet1!AJ495</f>
        <v>0.14499999999999999</v>
      </c>
      <c r="B494">
        <f>Sheet1!AK495</f>
        <v>9.365174851544425E-2</v>
      </c>
      <c r="C494">
        <f>Sheet1!AL495</f>
        <v>0</v>
      </c>
    </row>
    <row r="495" spans="1:3" x14ac:dyDescent="0.25">
      <c r="A495">
        <f>Sheet1!AJ496</f>
        <v>0.14529</v>
      </c>
      <c r="B495">
        <f>Sheet1!AK496</f>
        <v>9.3628521295596748E-2</v>
      </c>
      <c r="C495">
        <f>Sheet1!AL496</f>
        <v>0</v>
      </c>
    </row>
    <row r="496" spans="1:3" x14ac:dyDescent="0.25">
      <c r="A496">
        <f>Sheet1!AJ497</f>
        <v>0.14559</v>
      </c>
      <c r="B496">
        <f>Sheet1!AK497</f>
        <v>9.3604487071934819E-2</v>
      </c>
      <c r="C496">
        <f>Sheet1!AL497</f>
        <v>0</v>
      </c>
    </row>
    <row r="497" spans="1:3" x14ac:dyDescent="0.25">
      <c r="A497">
        <f>Sheet1!AJ498</f>
        <v>0.14588000000000001</v>
      </c>
      <c r="B497">
        <f>Sheet1!AK498</f>
        <v>9.3581248121618957E-2</v>
      </c>
      <c r="C497">
        <f>Sheet1!AL498</f>
        <v>0</v>
      </c>
    </row>
    <row r="498" spans="1:3" x14ac:dyDescent="0.25">
      <c r="A498">
        <f>Sheet1!AJ499</f>
        <v>0.14618</v>
      </c>
      <c r="B498">
        <f>Sheet1!AK499</f>
        <v>9.3557201753793451E-2</v>
      </c>
      <c r="C498">
        <f>Sheet1!AL499</f>
        <v>0</v>
      </c>
    </row>
    <row r="499" spans="1:3" x14ac:dyDescent="0.25">
      <c r="A499">
        <f>Sheet1!AJ500</f>
        <v>0.14646999999999999</v>
      </c>
      <c r="B499">
        <f>Sheet1!AK500</f>
        <v>9.3533951055218514E-2</v>
      </c>
      <c r="C499">
        <f>Sheet1!AL500</f>
        <v>0</v>
      </c>
    </row>
    <row r="500" spans="1:3" x14ac:dyDescent="0.25">
      <c r="A500">
        <f>Sheet1!AJ501</f>
        <v>0.14676</v>
      </c>
      <c r="B500">
        <f>Sheet1!AK501</f>
        <v>9.3510694575540468E-2</v>
      </c>
      <c r="C500">
        <f>Sheet1!AL501</f>
        <v>0</v>
      </c>
    </row>
    <row r="501" spans="1:3" x14ac:dyDescent="0.25">
      <c r="A501">
        <f>Sheet1!AJ502</f>
        <v>0.14706</v>
      </c>
      <c r="B501">
        <f>Sheet1!AK502</f>
        <v>9.3486630060132192E-2</v>
      </c>
      <c r="C501">
        <f>Sheet1!AL502</f>
        <v>0</v>
      </c>
    </row>
    <row r="502" spans="1:3" x14ac:dyDescent="0.25">
      <c r="A502">
        <f>Sheet1!AJ503</f>
        <v>0.14735000000000001</v>
      </c>
      <c r="B502">
        <f>Sheet1!AK503</f>
        <v>9.3463361805576059E-2</v>
      </c>
      <c r="C502">
        <f>Sheet1!AL503</f>
        <v>0</v>
      </c>
    </row>
    <row r="503" spans="1:3" x14ac:dyDescent="0.25">
      <c r="A503">
        <f>Sheet1!AJ504</f>
        <v>0.14765</v>
      </c>
      <c r="B503">
        <f>Sheet1!AK504</f>
        <v>9.3439285100004973E-2</v>
      </c>
      <c r="C503">
        <f>Sheet1!AL504</f>
        <v>0</v>
      </c>
    </row>
    <row r="504" spans="1:3" x14ac:dyDescent="0.25">
      <c r="A504">
        <f>Sheet1!AJ505</f>
        <v>0.14793999999999999</v>
      </c>
      <c r="B504">
        <f>Sheet1!AK505</f>
        <v>9.3416005052667575E-2</v>
      </c>
      <c r="C504">
        <f>Sheet1!AL505</f>
        <v>0</v>
      </c>
    </row>
    <row r="505" spans="1:3" x14ac:dyDescent="0.25">
      <c r="A505">
        <f>Sheet1!AJ506</f>
        <v>0.14824000000000001</v>
      </c>
      <c r="B505">
        <f>Sheet1!AK506</f>
        <v>9.3391916138389694E-2</v>
      </c>
      <c r="C505">
        <f>Sheet1!AL506</f>
        <v>0</v>
      </c>
    </row>
    <row r="506" spans="1:3" x14ac:dyDescent="0.25">
      <c r="A506">
        <f>Sheet1!AJ507</f>
        <v>0.14853</v>
      </c>
      <c r="B506">
        <f>Sheet1!AK507</f>
        <v>9.3368624280322429E-2</v>
      </c>
      <c r="C506">
        <f>Sheet1!AL507</f>
        <v>0</v>
      </c>
    </row>
    <row r="507" spans="1:3" x14ac:dyDescent="0.25">
      <c r="A507">
        <f>Sheet1!AJ508</f>
        <v>0.14882000000000001</v>
      </c>
      <c r="B507">
        <f>Sheet1!AK508</f>
        <v>9.334532661038801E-2</v>
      </c>
      <c r="C507">
        <f>Sheet1!AL508</f>
        <v>0</v>
      </c>
    </row>
    <row r="508" spans="1:3" x14ac:dyDescent="0.25">
      <c r="A508">
        <f>Sheet1!AJ509</f>
        <v>0.14912</v>
      </c>
      <c r="B508">
        <f>Sheet1!AK509</f>
        <v>9.3321219451955373E-2</v>
      </c>
      <c r="C508">
        <f>Sheet1!AL509</f>
        <v>0</v>
      </c>
    </row>
    <row r="509" spans="1:3" x14ac:dyDescent="0.25">
      <c r="A509">
        <f>Sheet1!AJ510</f>
        <v>0.14940999999999999</v>
      </c>
      <c r="B509">
        <f>Sheet1!AK510</f>
        <v>9.3297909944435584E-2</v>
      </c>
      <c r="C509">
        <f>Sheet1!AL510</f>
        <v>0</v>
      </c>
    </row>
    <row r="510" spans="1:3" x14ac:dyDescent="0.25">
      <c r="A510">
        <f>Sheet1!AJ511</f>
        <v>0.14971000000000001</v>
      </c>
      <c r="B510">
        <f>Sheet1!AK511</f>
        <v>9.7979589711327184E-2</v>
      </c>
      <c r="C510">
        <f>Sheet1!AL511</f>
        <v>0</v>
      </c>
    </row>
    <row r="511" spans="1:3" x14ac:dyDescent="0.25">
      <c r="A511">
        <f>Sheet1!AJ512</f>
        <v>0.15</v>
      </c>
      <c r="B511">
        <f>Sheet1!AK512</f>
        <v>9.7957388695289402E-2</v>
      </c>
      <c r="C511">
        <f>Sheet1!AL512</f>
        <v>0</v>
      </c>
    </row>
    <row r="512" spans="1:3" x14ac:dyDescent="0.25">
      <c r="A512">
        <f>Sheet1!AJ513</f>
        <v>0.15029000000000001</v>
      </c>
      <c r="B512">
        <f>Sheet1!AK513</f>
        <v>9.793518264648314E-2</v>
      </c>
      <c r="C512">
        <f>Sheet1!AL513</f>
        <v>0</v>
      </c>
    </row>
    <row r="513" spans="1:3" x14ac:dyDescent="0.25">
      <c r="A513">
        <f>Sheet1!AJ514</f>
        <v>0.15059</v>
      </c>
      <c r="B513">
        <f>Sheet1!AK514</f>
        <v>9.7912205572134939E-2</v>
      </c>
      <c r="C513">
        <f>Sheet1!AL514</f>
        <v>0</v>
      </c>
    </row>
    <row r="514" spans="1:3" x14ac:dyDescent="0.25">
      <c r="A514">
        <f>Sheet1!AJ515</f>
        <v>0.15087999999999999</v>
      </c>
      <c r="B514">
        <f>Sheet1!AK515</f>
        <v>9.7889989273674011E-2</v>
      </c>
      <c r="C514">
        <f>Sheet1!AL515</f>
        <v>0</v>
      </c>
    </row>
    <row r="515" spans="1:3" x14ac:dyDescent="0.25">
      <c r="A515">
        <f>Sheet1!AJ516</f>
        <v>0.15118000000000001</v>
      </c>
      <c r="B515">
        <f>Sheet1!AK516</f>
        <v>9.7867001588891098E-2</v>
      </c>
      <c r="C515">
        <f>Sheet1!AL516</f>
        <v>0</v>
      </c>
    </row>
    <row r="516" spans="1:3" x14ac:dyDescent="0.25">
      <c r="A516">
        <f>Sheet1!AJ517</f>
        <v>0.15146999999999999</v>
      </c>
      <c r="B516">
        <f>Sheet1!AK517</f>
        <v>9.7844775026569575E-2</v>
      </c>
      <c r="C516">
        <f>Sheet1!AL517</f>
        <v>0</v>
      </c>
    </row>
    <row r="517" spans="1:3" x14ac:dyDescent="0.25">
      <c r="A517">
        <f>Sheet1!AJ518</f>
        <v>0.15176000000000001</v>
      </c>
      <c r="B517">
        <f>Sheet1!AK518</f>
        <v>9.782254341408228E-2</v>
      </c>
      <c r="C517">
        <f>Sheet1!AL518</f>
        <v>0</v>
      </c>
    </row>
    <row r="518" spans="1:3" x14ac:dyDescent="0.25">
      <c r="A518">
        <f>Sheet1!AJ519</f>
        <v>0.15206</v>
      </c>
      <c r="B518">
        <f>Sheet1!AK519</f>
        <v>9.7799539876218297E-2</v>
      </c>
      <c r="C518">
        <f>Sheet1!AL519</f>
        <v>0</v>
      </c>
    </row>
    <row r="519" spans="1:3" x14ac:dyDescent="0.25">
      <c r="A519">
        <f>Sheet1!AJ520</f>
        <v>0.15235000000000001</v>
      </c>
      <c r="B519">
        <f>Sheet1!AK520</f>
        <v>9.777729797862085E-2</v>
      </c>
      <c r="C519">
        <f>Sheet1!AL520</f>
        <v>0</v>
      </c>
    </row>
    <row r="520" spans="1:3" x14ac:dyDescent="0.25">
      <c r="A520">
        <f>Sheet1!AJ521</f>
        <v>0.15265000000000001</v>
      </c>
      <c r="B520">
        <f>Sheet1!AK521</f>
        <v>9.7754283793601668E-2</v>
      </c>
      <c r="C520">
        <f>Sheet1!AL521</f>
        <v>0</v>
      </c>
    </row>
    <row r="521" spans="1:3" x14ac:dyDescent="0.25">
      <c r="A521">
        <f>Sheet1!AJ522</f>
        <v>0.15293999999999999</v>
      </c>
      <c r="B521">
        <f>Sheet1!AK522</f>
        <v>9.7732031596606095E-2</v>
      </c>
      <c r="C521">
        <f>Sheet1!AL522</f>
        <v>0</v>
      </c>
    </row>
    <row r="522" spans="1:3" x14ac:dyDescent="0.25">
      <c r="A522">
        <f>Sheet1!AJ523</f>
        <v>0.15323999999999999</v>
      </c>
      <c r="B522">
        <f>Sheet1!AK523</f>
        <v>9.7709006749633953E-2</v>
      </c>
      <c r="C522">
        <f>Sheet1!AL523</f>
        <v>0</v>
      </c>
    </row>
    <row r="523" spans="1:3" x14ac:dyDescent="0.25">
      <c r="A523">
        <f>Sheet1!AJ524</f>
        <v>0.15353</v>
      </c>
      <c r="B523">
        <f>Sheet1!AK524</f>
        <v>9.7686744238919196E-2</v>
      </c>
      <c r="C523">
        <f>Sheet1!AL524</f>
        <v>0</v>
      </c>
    </row>
    <row r="524" spans="1:3" x14ac:dyDescent="0.25">
      <c r="A524">
        <f>Sheet1!AJ525</f>
        <v>0.15382000000000001</v>
      </c>
      <c r="B524">
        <f>Sheet1!AK525</f>
        <v>9.7664476653489582E-2</v>
      </c>
      <c r="C524">
        <f>Sheet1!AL525</f>
        <v>0</v>
      </c>
    </row>
    <row r="525" spans="1:3" x14ac:dyDescent="0.25">
      <c r="A525">
        <f>Sheet1!AJ526</f>
        <v>0.15412000000000001</v>
      </c>
      <c r="B525">
        <f>Sheet1!AK526</f>
        <v>9.7641435876373764E-2</v>
      </c>
      <c r="C525">
        <f>Sheet1!AL526</f>
        <v>0</v>
      </c>
    </row>
    <row r="526" spans="1:3" x14ac:dyDescent="0.25">
      <c r="A526">
        <f>Sheet1!AJ527</f>
        <v>0.15440999999999999</v>
      </c>
      <c r="B526">
        <f>Sheet1!AK527</f>
        <v>9.7619157955802977E-2</v>
      </c>
      <c r="C526">
        <f>Sheet1!AL527</f>
        <v>0</v>
      </c>
    </row>
    <row r="527" spans="1:3" x14ac:dyDescent="0.25">
      <c r="A527">
        <f>Sheet1!AJ528</f>
        <v>0.15470999999999999</v>
      </c>
      <c r="B527">
        <f>Sheet1!AK528</f>
        <v>9.7596106479715727E-2</v>
      </c>
      <c r="C527">
        <f>Sheet1!AL528</f>
        <v>0</v>
      </c>
    </row>
    <row r="528" spans="1:3" x14ac:dyDescent="0.25">
      <c r="A528">
        <f>Sheet1!AJ529</f>
        <v>0.155</v>
      </c>
      <c r="B528">
        <f>Sheet1!AK529</f>
        <v>9.7573818209599719E-2</v>
      </c>
      <c r="C528">
        <f>Sheet1!AL529</f>
        <v>0</v>
      </c>
    </row>
    <row r="529" spans="1:3" x14ac:dyDescent="0.25">
      <c r="A529">
        <f>Sheet1!AJ530</f>
        <v>0.15529000000000001</v>
      </c>
      <c r="B529">
        <f>Sheet1!AK530</f>
        <v>9.7551524847128923E-2</v>
      </c>
      <c r="C529">
        <f>Sheet1!AL530</f>
        <v>0</v>
      </c>
    </row>
    <row r="530" spans="1:3" x14ac:dyDescent="0.25">
      <c r="A530">
        <f>Sheet1!AJ531</f>
        <v>0.15559000000000001</v>
      </c>
      <c r="B530">
        <f>Sheet1!AK531</f>
        <v>9.7528457385524209E-2</v>
      </c>
      <c r="C530">
        <f>Sheet1!AL531</f>
        <v>0</v>
      </c>
    </row>
    <row r="531" spans="1:3" x14ac:dyDescent="0.25">
      <c r="A531">
        <f>Sheet1!AJ532</f>
        <v>0.15587999999999999</v>
      </c>
      <c r="B531">
        <f>Sheet1!AK532</f>
        <v>9.7506153651961941E-2</v>
      </c>
      <c r="C531">
        <f>Sheet1!AL532</f>
        <v>0</v>
      </c>
    </row>
    <row r="532" spans="1:3" x14ac:dyDescent="0.25">
      <c r="A532">
        <f>Sheet1!AJ533</f>
        <v>0.15618000000000001</v>
      </c>
      <c r="B532">
        <f>Sheet1!AK533</f>
        <v>9.7483075454152607E-2</v>
      </c>
      <c r="C532">
        <f>Sheet1!AL533</f>
        <v>0</v>
      </c>
    </row>
    <row r="533" spans="1:3" x14ac:dyDescent="0.25">
      <c r="A533">
        <f>Sheet1!AJ534</f>
        <v>0.15647</v>
      </c>
      <c r="B533">
        <f>Sheet1!AK534</f>
        <v>9.7460761335011192E-2</v>
      </c>
      <c r="C533">
        <f>Sheet1!AL534</f>
        <v>0</v>
      </c>
    </row>
    <row r="534" spans="1:3" x14ac:dyDescent="0.25">
      <c r="A534">
        <f>Sheet1!AJ535</f>
        <v>0.15676000000000001</v>
      </c>
      <c r="B534">
        <f>Sheet1!AK535</f>
        <v>9.7438442105772669E-2</v>
      </c>
      <c r="C534">
        <f>Sheet1!AL535</f>
        <v>0</v>
      </c>
    </row>
    <row r="535" spans="1:3" x14ac:dyDescent="0.25">
      <c r="A535">
        <f>Sheet1!AJ536</f>
        <v>0.15706000000000001</v>
      </c>
      <c r="B535">
        <f>Sheet1!AK536</f>
        <v>9.741534786675049E-2</v>
      </c>
      <c r="C535">
        <f>Sheet1!AL536</f>
        <v>0</v>
      </c>
    </row>
    <row r="536" spans="1:3" x14ac:dyDescent="0.25">
      <c r="A536">
        <f>Sheet1!AJ537</f>
        <v>0.15734999999999999</v>
      </c>
      <c r="B536">
        <f>Sheet1!AK537</f>
        <v>9.7393018230261308E-2</v>
      </c>
      <c r="C536">
        <f>Sheet1!AL537</f>
        <v>0</v>
      </c>
    </row>
    <row r="537" spans="1:3" x14ac:dyDescent="0.25">
      <c r="A537">
        <f>Sheet1!AJ538</f>
        <v>0.15765000000000001</v>
      </c>
      <c r="B537">
        <f>Sheet1!AK538</f>
        <v>9.7369913217584883E-2</v>
      </c>
      <c r="C537">
        <f>Sheet1!AL538</f>
        <v>0</v>
      </c>
    </row>
    <row r="538" spans="1:3" x14ac:dyDescent="0.25">
      <c r="A538">
        <f>Sheet1!AJ539</f>
        <v>0.15794</v>
      </c>
      <c r="B538">
        <f>Sheet1!AK539</f>
        <v>9.7347573159273018E-2</v>
      </c>
      <c r="C538">
        <f>Sheet1!AL539</f>
        <v>0</v>
      </c>
    </row>
    <row r="539" spans="1:3" x14ac:dyDescent="0.25">
      <c r="A539">
        <f>Sheet1!AJ540</f>
        <v>0.15823999999999999</v>
      </c>
      <c r="B539">
        <f>Sheet1!AK540</f>
        <v>9.7324457357850253E-2</v>
      </c>
      <c r="C539">
        <f>Sheet1!AL540</f>
        <v>0</v>
      </c>
    </row>
    <row r="540" spans="1:3" x14ac:dyDescent="0.25">
      <c r="A540">
        <f>Sheet1!AJ541</f>
        <v>0.15853</v>
      </c>
      <c r="B540">
        <f>Sheet1!AK541</f>
        <v>9.7302106863109653E-2</v>
      </c>
      <c r="C540">
        <f>Sheet1!AL541</f>
        <v>0</v>
      </c>
    </row>
    <row r="541" spans="1:3" x14ac:dyDescent="0.25">
      <c r="A541">
        <f>Sheet1!AJ542</f>
        <v>0.15881999999999999</v>
      </c>
      <c r="B541">
        <f>Sheet1!AK542</f>
        <v>9.727975123323461E-2</v>
      </c>
      <c r="C541">
        <f>Sheet1!AL542</f>
        <v>0</v>
      </c>
    </row>
    <row r="542" spans="1:3" x14ac:dyDescent="0.25">
      <c r="A542">
        <f>Sheet1!AJ543</f>
        <v>0.15912000000000001</v>
      </c>
      <c r="B542">
        <f>Sheet1!AK543</f>
        <v>9.7256619312003703E-2</v>
      </c>
      <c r="C542">
        <f>Sheet1!AL543</f>
        <v>0</v>
      </c>
    </row>
    <row r="543" spans="1:3" x14ac:dyDescent="0.25">
      <c r="A543">
        <f>Sheet1!AJ544</f>
        <v>0.15941</v>
      </c>
      <c r="B543">
        <f>Sheet1!AK544</f>
        <v>9.7234253223851166E-2</v>
      </c>
      <c r="C543">
        <f>Sheet1!AL544</f>
        <v>0</v>
      </c>
    </row>
    <row r="544" spans="1:3" x14ac:dyDescent="0.25">
      <c r="A544">
        <f>Sheet1!AJ545</f>
        <v>0.15970999999999999</v>
      </c>
      <c r="B544">
        <f>Sheet1!AK545</f>
        <v>9.7211110476117968E-2</v>
      </c>
      <c r="C544">
        <f>Sheet1!AL545</f>
        <v>0</v>
      </c>
    </row>
    <row r="545" spans="1:3" x14ac:dyDescent="0.25">
      <c r="A545">
        <f>Sheet1!AJ546</f>
        <v>0.16</v>
      </c>
      <c r="B545">
        <f>Sheet1!AK546</f>
        <v>9.7188733914996606E-2</v>
      </c>
      <c r="C545">
        <f>Sheet1!AL546</f>
        <v>0</v>
      </c>
    </row>
    <row r="546" spans="1:3" x14ac:dyDescent="0.25">
      <c r="A546">
        <f>Sheet1!AJ547</f>
        <v>0.16028999999999999</v>
      </c>
      <c r="B546">
        <f>Sheet1!AK547</f>
        <v>9.7166352200749068E-2</v>
      </c>
      <c r="C546">
        <f>Sheet1!AL547</f>
        <v>0</v>
      </c>
    </row>
    <row r="547" spans="1:3" x14ac:dyDescent="0.25">
      <c r="A547">
        <f>Sheet1!AJ548</f>
        <v>0.16059000000000001</v>
      </c>
      <c r="B547">
        <f>Sheet1!AK548</f>
        <v>9.7143193276729434E-2</v>
      </c>
      <c r="C547">
        <f>Sheet1!AL548</f>
        <v>0</v>
      </c>
    </row>
    <row r="548" spans="1:3" x14ac:dyDescent="0.25">
      <c r="A548">
        <f>Sheet1!AJ549</f>
        <v>0.16088</v>
      </c>
      <c r="B548">
        <f>Sheet1!AK549</f>
        <v>9.7120801067536566E-2</v>
      </c>
      <c r="C548">
        <f>Sheet1!AL549</f>
        <v>0</v>
      </c>
    </row>
    <row r="549" spans="1:3" x14ac:dyDescent="0.25">
      <c r="A549">
        <f>Sheet1!AJ550</f>
        <v>0.16117999999999999</v>
      </c>
      <c r="B549">
        <f>Sheet1!AK550</f>
        <v>9.7097631279037977E-2</v>
      </c>
      <c r="C549">
        <f>Sheet1!AL550</f>
        <v>0</v>
      </c>
    </row>
    <row r="550" spans="1:3" x14ac:dyDescent="0.25">
      <c r="A550">
        <f>Sheet1!AJ551</f>
        <v>0.16147</v>
      </c>
      <c r="B550">
        <f>Sheet1!AK551</f>
        <v>9.7075228560122434E-2</v>
      </c>
      <c r="C550">
        <f>Sheet1!AL551</f>
        <v>0</v>
      </c>
    </row>
    <row r="551" spans="1:3" x14ac:dyDescent="0.25">
      <c r="A551">
        <f>Sheet1!AJ552</f>
        <v>0.16175999999999999</v>
      </c>
      <c r="B551">
        <f>Sheet1!AK552</f>
        <v>9.7052820669983692E-2</v>
      </c>
      <c r="C551">
        <f>Sheet1!AL552</f>
        <v>0</v>
      </c>
    </row>
    <row r="552" spans="1:3" x14ac:dyDescent="0.25">
      <c r="A552">
        <f>Sheet1!AJ553</f>
        <v>0.16206000000000001</v>
      </c>
      <c r="B552">
        <f>Sheet1!AK553</f>
        <v>9.7029634648389831E-2</v>
      </c>
      <c r="C552">
        <f>Sheet1!AL553</f>
        <v>0</v>
      </c>
    </row>
    <row r="553" spans="1:3" x14ac:dyDescent="0.25">
      <c r="A553">
        <f>Sheet1!AJ554</f>
        <v>0.16234999999999999</v>
      </c>
      <c r="B553">
        <f>Sheet1!AK554</f>
        <v>9.7007216226423137E-2</v>
      </c>
      <c r="C553">
        <f>Sheet1!AL554</f>
        <v>0</v>
      </c>
    </row>
    <row r="554" spans="1:3" x14ac:dyDescent="0.25">
      <c r="A554">
        <f>Sheet1!AJ555</f>
        <v>0.16264999999999999</v>
      </c>
      <c r="B554">
        <f>Sheet1!AK555</f>
        <v>9.6984019302151073E-2</v>
      </c>
      <c r="C554">
        <f>Sheet1!AL555</f>
        <v>0</v>
      </c>
    </row>
    <row r="555" spans="1:3" x14ac:dyDescent="0.25">
      <c r="A555">
        <f>Sheet1!AJ556</f>
        <v>0.16294</v>
      </c>
      <c r="B555">
        <f>Sheet1!AK556</f>
        <v>9.6961590333492428E-2</v>
      </c>
      <c r="C555">
        <f>Sheet1!AL556</f>
        <v>0</v>
      </c>
    </row>
    <row r="556" spans="1:3" x14ac:dyDescent="0.25">
      <c r="A556">
        <f>Sheet1!AJ557</f>
        <v>0.16324</v>
      </c>
      <c r="B556">
        <f>Sheet1!AK557</f>
        <v>9.6938382491147487E-2</v>
      </c>
      <c r="C556">
        <f>Sheet1!AL557</f>
        <v>0</v>
      </c>
    </row>
    <row r="557" spans="1:3" x14ac:dyDescent="0.25">
      <c r="A557">
        <f>Sheet1!AJ558</f>
        <v>0.16353000000000001</v>
      </c>
      <c r="B557">
        <f>Sheet1!AK558</f>
        <v>9.691594296089788E-2</v>
      </c>
      <c r="C557">
        <f>Sheet1!AL558</f>
        <v>0</v>
      </c>
    </row>
    <row r="558" spans="1:3" x14ac:dyDescent="0.25">
      <c r="A558">
        <f>Sheet1!AJ559</f>
        <v>0.16381999999999999</v>
      </c>
      <c r="B558">
        <f>Sheet1!AK559</f>
        <v>9.6893498233885697E-2</v>
      </c>
      <c r="C558">
        <f>Sheet1!AL559</f>
        <v>0</v>
      </c>
    </row>
    <row r="559" spans="1:3" x14ac:dyDescent="0.25">
      <c r="A559">
        <f>Sheet1!AJ560</f>
        <v>0.16411999999999999</v>
      </c>
      <c r="B559">
        <f>Sheet1!AK560</f>
        <v>9.6870274078274449E-2</v>
      </c>
      <c r="C559">
        <f>Sheet1!AL560</f>
        <v>0</v>
      </c>
    </row>
    <row r="560" spans="1:3" x14ac:dyDescent="0.25">
      <c r="A560">
        <f>Sheet1!AJ561</f>
        <v>0.16441</v>
      </c>
      <c r="B560">
        <f>Sheet1!AK561</f>
        <v>9.6847818767383756E-2</v>
      </c>
      <c r="C560">
        <f>Sheet1!AL561</f>
        <v>0</v>
      </c>
    </row>
    <row r="561" spans="1:3" x14ac:dyDescent="0.25">
      <c r="A561">
        <f>Sheet1!AJ562</f>
        <v>0.16471</v>
      </c>
      <c r="B561">
        <f>Sheet1!AK562</f>
        <v>9.6824583655185481E-2</v>
      </c>
      <c r="C561">
        <f>Sheet1!AL562</f>
        <v>0</v>
      </c>
    </row>
    <row r="562" spans="1:3" x14ac:dyDescent="0.25">
      <c r="A562">
        <f>Sheet1!AJ563</f>
        <v>0.16500000000000001</v>
      </c>
      <c r="B562">
        <f>Sheet1!AK563</f>
        <v>9.6802117745429572E-2</v>
      </c>
      <c r="C562">
        <f>Sheet1!AL563</f>
        <v>0</v>
      </c>
    </row>
    <row r="563" spans="1:3" x14ac:dyDescent="0.25">
      <c r="A563">
        <f>Sheet1!AJ564</f>
        <v>0.16528999999999999</v>
      </c>
      <c r="B563">
        <f>Sheet1!AK564</f>
        <v>9.677964662055763E-2</v>
      </c>
      <c r="C563">
        <f>Sheet1!AL564</f>
        <v>0</v>
      </c>
    </row>
    <row r="564" spans="1:3" x14ac:dyDescent="0.25">
      <c r="A564">
        <f>Sheet1!AJ565</f>
        <v>0.16558999999999999</v>
      </c>
      <c r="B564">
        <f>Sheet1!AK565</f>
        <v>9.6756395137479204E-2</v>
      </c>
      <c r="C564">
        <f>Sheet1!AL565</f>
        <v>0</v>
      </c>
    </row>
    <row r="565" spans="1:3" x14ac:dyDescent="0.25">
      <c r="A565">
        <f>Sheet1!AJ566</f>
        <v>0.16588</v>
      </c>
      <c r="B565">
        <f>Sheet1!AK566</f>
        <v>9.6733913391323159E-2</v>
      </c>
      <c r="C565">
        <f>Sheet1!AL566</f>
        <v>0</v>
      </c>
    </row>
    <row r="566" spans="1:3" x14ac:dyDescent="0.25">
      <c r="A566">
        <f>Sheet1!AJ567</f>
        <v>0.16617999999999999</v>
      </c>
      <c r="B566">
        <f>Sheet1!AK567</f>
        <v>9.6710650912916557E-2</v>
      </c>
      <c r="C566">
        <f>Sheet1!AL567</f>
        <v>0</v>
      </c>
    </row>
    <row r="567" spans="1:3" x14ac:dyDescent="0.25">
      <c r="A567">
        <f>Sheet1!AJ568</f>
        <v>0.16647000000000001</v>
      </c>
      <c r="B567">
        <f>Sheet1!AK568</f>
        <v>9.6688158530401275E-2</v>
      </c>
      <c r="C567">
        <f>Sheet1!AL568</f>
        <v>0</v>
      </c>
    </row>
    <row r="568" spans="1:3" x14ac:dyDescent="0.25">
      <c r="A568">
        <f>Sheet1!AJ569</f>
        <v>0.16675999999999999</v>
      </c>
      <c r="B568">
        <f>Sheet1!AK569</f>
        <v>9.6665660914308185E-2</v>
      </c>
      <c r="C568">
        <f>Sheet1!AL569</f>
        <v>0</v>
      </c>
    </row>
    <row r="569" spans="1:3" x14ac:dyDescent="0.25">
      <c r="A569">
        <f>Sheet1!AJ570</f>
        <v>0.16705999999999999</v>
      </c>
      <c r="B569">
        <f>Sheet1!AK570</f>
        <v>9.6642382007067734E-2</v>
      </c>
      <c r="C569">
        <f>Sheet1!AL570</f>
        <v>0</v>
      </c>
    </row>
    <row r="570" spans="1:3" x14ac:dyDescent="0.25">
      <c r="A570">
        <f>Sheet1!AJ571</f>
        <v>0.16735</v>
      </c>
      <c r="B570">
        <f>Sheet1!AK571</f>
        <v>9.6619873732064099E-2</v>
      </c>
      <c r="C570">
        <f>Sheet1!AL571</f>
        <v>0</v>
      </c>
    </row>
    <row r="571" spans="1:3" x14ac:dyDescent="0.25">
      <c r="A571">
        <f>Sheet1!AJ572</f>
        <v>0.16764999999999999</v>
      </c>
      <c r="B571">
        <f>Sheet1!AK572</f>
        <v>9.6596583790525478E-2</v>
      </c>
      <c r="C571">
        <f>Sheet1!AL572</f>
        <v>0</v>
      </c>
    </row>
    <row r="572" spans="1:3" x14ac:dyDescent="0.25">
      <c r="A572">
        <f>Sheet1!AJ573</f>
        <v>0.16794000000000001</v>
      </c>
      <c r="B572">
        <f>Sheet1!AK573</f>
        <v>9.6574064841446997E-2</v>
      </c>
      <c r="C572">
        <f>Sheet1!AL573</f>
        <v>0</v>
      </c>
    </row>
    <row r="573" spans="1:3" x14ac:dyDescent="0.25">
      <c r="A573">
        <f>Sheet1!AJ574</f>
        <v>0.16824</v>
      </c>
      <c r="B573">
        <f>Sheet1!AK574</f>
        <v>9.6550763849904409E-2</v>
      </c>
      <c r="C573">
        <f>Sheet1!AL574</f>
        <v>0</v>
      </c>
    </row>
    <row r="574" spans="1:3" x14ac:dyDescent="0.25">
      <c r="A574">
        <f>Sheet1!AJ575</f>
        <v>0.16853000000000001</v>
      </c>
      <c r="B574">
        <f>Sheet1!AK575</f>
        <v>9.6528234211550809E-2</v>
      </c>
      <c r="C574">
        <f>Sheet1!AL575</f>
        <v>0</v>
      </c>
    </row>
    <row r="575" spans="1:3" x14ac:dyDescent="0.25">
      <c r="A575">
        <f>Sheet1!AJ576</f>
        <v>0.16882</v>
      </c>
      <c r="B575">
        <f>Sheet1!AK576</f>
        <v>9.6505699313563897E-2</v>
      </c>
      <c r="C575">
        <f>Sheet1!AL576</f>
        <v>0</v>
      </c>
    </row>
    <row r="576" spans="1:3" x14ac:dyDescent="0.25">
      <c r="A576">
        <f>Sheet1!AJ577</f>
        <v>0.16911999999999999</v>
      </c>
      <c r="B576">
        <f>Sheet1!AK577</f>
        <v>9.6482381811396054E-2</v>
      </c>
      <c r="C576">
        <f>Sheet1!AL577</f>
        <v>0</v>
      </c>
    </row>
    <row r="577" spans="1:3" x14ac:dyDescent="0.25">
      <c r="A577">
        <f>Sheet1!AJ578</f>
        <v>0.16941000000000001</v>
      </c>
      <c r="B577">
        <f>Sheet1!AK578</f>
        <v>9.6459836201395283E-2</v>
      </c>
      <c r="C577">
        <f>Sheet1!AL578</f>
        <v>0</v>
      </c>
    </row>
    <row r="578" spans="1:3" x14ac:dyDescent="0.25">
      <c r="A578">
        <f>Sheet1!AJ579</f>
        <v>0.16971</v>
      </c>
      <c r="B578">
        <f>Sheet1!AK579</f>
        <v>9.6436507609929598E-2</v>
      </c>
      <c r="C578">
        <f>Sheet1!AL579</f>
        <v>0</v>
      </c>
    </row>
    <row r="579" spans="1:3" x14ac:dyDescent="0.25">
      <c r="A579">
        <f>Sheet1!AJ580</f>
        <v>0.17</v>
      </c>
      <c r="B579">
        <f>Sheet1!AK580</f>
        <v>9.6413951272624476E-2</v>
      </c>
      <c r="C579">
        <f>Sheet1!AL580</f>
        <v>0</v>
      </c>
    </row>
    <row r="580" spans="1:3" x14ac:dyDescent="0.25">
      <c r="A580">
        <f>Sheet1!AJ581</f>
        <v>0.17029</v>
      </c>
      <c r="B580">
        <f>Sheet1!AK581</f>
        <v>9.6391389656960577E-2</v>
      </c>
      <c r="C580">
        <f>Sheet1!AL581</f>
        <v>0</v>
      </c>
    </row>
    <row r="581" spans="1:3" x14ac:dyDescent="0.25">
      <c r="A581">
        <f>Sheet1!AJ582</f>
        <v>0.17058999999999999</v>
      </c>
      <c r="B581">
        <f>Sheet1!AK582</f>
        <v>9.6368044496088059E-2</v>
      </c>
      <c r="C581">
        <f>Sheet1!AL582</f>
        <v>0</v>
      </c>
    </row>
    <row r="582" spans="1:3" x14ac:dyDescent="0.25">
      <c r="A582">
        <f>Sheet1!AJ583</f>
        <v>0.17088</v>
      </c>
      <c r="B582">
        <f>Sheet1!AK583</f>
        <v>9.6345472130245982E-2</v>
      </c>
      <c r="C582">
        <f>Sheet1!AL583</f>
        <v>0</v>
      </c>
    </row>
    <row r="583" spans="1:3" x14ac:dyDescent="0.25">
      <c r="A583">
        <f>Sheet1!AJ584</f>
        <v>0.17118</v>
      </c>
      <c r="B583">
        <f>Sheet1!AK584</f>
        <v>9.6322115840548311E-2</v>
      </c>
      <c r="C583">
        <f>Sheet1!AL584</f>
        <v>0</v>
      </c>
    </row>
    <row r="584" spans="1:3" x14ac:dyDescent="0.25">
      <c r="A584">
        <f>Sheet1!AJ585</f>
        <v>0.17147000000000001</v>
      </c>
      <c r="B584">
        <f>Sheet1!AK585</f>
        <v>9.6299532709146651E-2</v>
      </c>
      <c r="C584">
        <f>Sheet1!AL585</f>
        <v>0</v>
      </c>
    </row>
    <row r="585" spans="1:3" x14ac:dyDescent="0.25">
      <c r="A585">
        <f>Sheet1!AJ586</f>
        <v>0.17176</v>
      </c>
      <c r="B585">
        <f>Sheet1!AK586</f>
        <v>9.6276944280549365E-2</v>
      </c>
      <c r="C585">
        <f>Sheet1!AL586</f>
        <v>0</v>
      </c>
    </row>
    <row r="586" spans="1:3" x14ac:dyDescent="0.25">
      <c r="A586">
        <f>Sheet1!AJ587</f>
        <v>0.17205999999999999</v>
      </c>
      <c r="B586">
        <f>Sheet1!AK587</f>
        <v>9.6253571362313647E-2</v>
      </c>
      <c r="C586">
        <f>Sheet1!AL587</f>
        <v>0</v>
      </c>
    </row>
    <row r="587" spans="1:3" x14ac:dyDescent="0.25">
      <c r="A587">
        <f>Sheet1!AJ588</f>
        <v>0.17235</v>
      </c>
      <c r="B587">
        <f>Sheet1!AK588</f>
        <v>9.6230972145146726E-2</v>
      </c>
      <c r="C587">
        <f>Sheet1!AL588</f>
        <v>0</v>
      </c>
    </row>
    <row r="588" spans="1:3" x14ac:dyDescent="0.25">
      <c r="A588">
        <f>Sheet1!AJ589</f>
        <v>0.17265</v>
      </c>
      <c r="B588">
        <f>Sheet1!AK589</f>
        <v>9.6207588058323162E-2</v>
      </c>
      <c r="C588">
        <f>Sheet1!AL589</f>
        <v>0</v>
      </c>
    </row>
    <row r="589" spans="1:3" x14ac:dyDescent="0.25">
      <c r="A589">
        <f>Sheet1!AJ590</f>
        <v>0.17294000000000001</v>
      </c>
      <c r="B589">
        <f>Sheet1!AK590</f>
        <v>9.6184978037113497E-2</v>
      </c>
      <c r="C589">
        <f>Sheet1!AL590</f>
        <v>0</v>
      </c>
    </row>
    <row r="590" spans="1:3" x14ac:dyDescent="0.25">
      <c r="A590">
        <f>Sheet1!AJ591</f>
        <v>0.17324000000000001</v>
      </c>
      <c r="B590">
        <f>Sheet1!AK591</f>
        <v>9.6161582765676254E-2</v>
      </c>
      <c r="C590">
        <f>Sheet1!AL591</f>
        <v>0</v>
      </c>
    </row>
    <row r="591" spans="1:3" x14ac:dyDescent="0.25">
      <c r="A591">
        <f>Sheet1!AJ592</f>
        <v>0.17352999999999999</v>
      </c>
      <c r="B591">
        <f>Sheet1!AK592</f>
        <v>9.6138961924913696E-2</v>
      </c>
      <c r="C591">
        <f>Sheet1!AL592</f>
        <v>0</v>
      </c>
    </row>
    <row r="592" spans="1:3" x14ac:dyDescent="0.25">
      <c r="A592">
        <f>Sheet1!AJ593</f>
        <v>0.17382</v>
      </c>
      <c r="B592">
        <f>Sheet1!AK593</f>
        <v>9.6116335760369098E-2</v>
      </c>
      <c r="C592">
        <f>Sheet1!AL593</f>
        <v>0</v>
      </c>
    </row>
    <row r="593" spans="1:3" x14ac:dyDescent="0.25">
      <c r="A593">
        <f>Sheet1!AJ594</f>
        <v>0.17412</v>
      </c>
      <c r="B593">
        <f>Sheet1!AK594</f>
        <v>9.609292377693586E-2</v>
      </c>
      <c r="C593">
        <f>Sheet1!AL594</f>
        <v>0</v>
      </c>
    </row>
    <row r="594" spans="1:3" x14ac:dyDescent="0.25">
      <c r="A594">
        <f>Sheet1!AJ595</f>
        <v>0.17441000000000001</v>
      </c>
      <c r="B594">
        <f>Sheet1!AK595</f>
        <v>9.6070286769635513E-2</v>
      </c>
      <c r="C594">
        <f>Sheet1!AL595</f>
        <v>0</v>
      </c>
    </row>
    <row r="595" spans="1:3" x14ac:dyDescent="0.25">
      <c r="A595">
        <f>Sheet1!AJ596</f>
        <v>0.17471</v>
      </c>
      <c r="B595">
        <f>Sheet1!AK596</f>
        <v>9.6046863561492751E-2</v>
      </c>
      <c r="C595">
        <f>Sheet1!AL596</f>
        <v>0</v>
      </c>
    </row>
    <row r="596" spans="1:3" x14ac:dyDescent="0.25">
      <c r="A596">
        <f>Sheet1!AJ597</f>
        <v>0.17499999999999999</v>
      </c>
      <c r="B596">
        <f>Sheet1!AK597</f>
        <v>9.6024215695833748E-2</v>
      </c>
      <c r="C596">
        <f>Sheet1!AL597</f>
        <v>0</v>
      </c>
    </row>
    <row r="597" spans="1:3" x14ac:dyDescent="0.25">
      <c r="A597">
        <f>Sheet1!AJ598</f>
        <v>0.17529</v>
      </c>
      <c r="B597">
        <f>Sheet1!AK598</f>
        <v>9.6001562487284572E-2</v>
      </c>
      <c r="C597">
        <f>Sheet1!AL598</f>
        <v>0</v>
      </c>
    </row>
    <row r="598" spans="1:3" x14ac:dyDescent="0.25">
      <c r="A598">
        <f>Sheet1!AJ599</f>
        <v>0.17559</v>
      </c>
      <c r="B598">
        <f>Sheet1!AK599</f>
        <v>9.5978122507163074E-2</v>
      </c>
      <c r="C598">
        <f>Sheet1!AL599</f>
        <v>0</v>
      </c>
    </row>
    <row r="599" spans="1:3" x14ac:dyDescent="0.25">
      <c r="A599">
        <f>Sheet1!AJ600</f>
        <v>0.17588000000000001</v>
      </c>
      <c r="B599">
        <f>Sheet1!AK600</f>
        <v>9.5955458416913428E-2</v>
      </c>
      <c r="C599">
        <f>Sheet1!AL600</f>
        <v>0</v>
      </c>
    </row>
    <row r="600" spans="1:3" x14ac:dyDescent="0.25">
      <c r="A600">
        <f>Sheet1!AJ601</f>
        <v>0.17618</v>
      </c>
      <c r="B600">
        <f>Sheet1!AK601</f>
        <v>9.5932007171746408E-2</v>
      </c>
      <c r="C600">
        <f>Sheet1!AL601</f>
        <v>0</v>
      </c>
    </row>
    <row r="601" spans="1:3" x14ac:dyDescent="0.25">
      <c r="A601">
        <f>Sheet1!AJ602</f>
        <v>0.17646999999999999</v>
      </c>
      <c r="B601">
        <f>Sheet1!AK602</f>
        <v>9.5909332184099819E-2</v>
      </c>
      <c r="C601">
        <f>Sheet1!AL602</f>
        <v>0</v>
      </c>
    </row>
    <row r="602" spans="1:3" x14ac:dyDescent="0.25">
      <c r="A602">
        <f>Sheet1!AJ603</f>
        <v>0.17676</v>
      </c>
      <c r="B602">
        <f>Sheet1!AK603</f>
        <v>9.588665183434035E-2</v>
      </c>
      <c r="C602">
        <f>Sheet1!AL603</f>
        <v>0</v>
      </c>
    </row>
    <row r="603" spans="1:3" x14ac:dyDescent="0.25">
      <c r="A603">
        <f>Sheet1!AJ604</f>
        <v>0.17706</v>
      </c>
      <c r="B603">
        <f>Sheet1!AK604</f>
        <v>9.5863183756852155E-2</v>
      </c>
      <c r="C603">
        <f>Sheet1!AL604</f>
        <v>0</v>
      </c>
    </row>
    <row r="604" spans="1:3" x14ac:dyDescent="0.25">
      <c r="A604">
        <f>Sheet1!AJ605</f>
        <v>0.17735000000000001</v>
      </c>
      <c r="B604">
        <f>Sheet1!AK605</f>
        <v>9.5840492486213791E-2</v>
      </c>
      <c r="C604">
        <f>Sheet1!AL605</f>
        <v>0</v>
      </c>
    </row>
    <row r="605" spans="1:3" x14ac:dyDescent="0.25">
      <c r="A605">
        <f>Sheet1!AJ606</f>
        <v>0.17765</v>
      </c>
      <c r="B605">
        <f>Sheet1!AK606</f>
        <v>9.5817013103101908E-2</v>
      </c>
      <c r="C605">
        <f>Sheet1!AL606</f>
        <v>0</v>
      </c>
    </row>
    <row r="606" spans="1:3" x14ac:dyDescent="0.25">
      <c r="A606">
        <f>Sheet1!AJ607</f>
        <v>0.17793999999999999</v>
      </c>
      <c r="B606">
        <f>Sheet1!AK607</f>
        <v>9.5794310895793822E-2</v>
      </c>
      <c r="C606">
        <f>Sheet1!AL607</f>
        <v>0</v>
      </c>
    </row>
    <row r="607" spans="1:3" x14ac:dyDescent="0.25">
      <c r="A607">
        <f>Sheet1!AJ608</f>
        <v>0.17824000000000001</v>
      </c>
      <c r="B607">
        <f>Sheet1!AK608</f>
        <v>9.5770820190703196E-2</v>
      </c>
      <c r="C607">
        <f>Sheet1!AL608</f>
        <v>0</v>
      </c>
    </row>
    <row r="608" spans="1:3" x14ac:dyDescent="0.25">
      <c r="A608">
        <f>Sheet1!AJ609</f>
        <v>0.17852999999999999</v>
      </c>
      <c r="B608">
        <f>Sheet1!AK609</f>
        <v>9.5748107030896465E-2</v>
      </c>
      <c r="C608">
        <f>Sheet1!AL609</f>
        <v>0</v>
      </c>
    </row>
    <row r="609" spans="1:3" x14ac:dyDescent="0.25">
      <c r="A609">
        <f>Sheet1!AJ610</f>
        <v>0.17882000000000001</v>
      </c>
      <c r="B609">
        <f>Sheet1!AK610</f>
        <v>9.5725388481844267E-2</v>
      </c>
      <c r="C609">
        <f>Sheet1!AL610</f>
        <v>0</v>
      </c>
    </row>
    <row r="610" spans="1:3" x14ac:dyDescent="0.25">
      <c r="A610">
        <f>Sheet1!AJ611</f>
        <v>0.17912</v>
      </c>
      <c r="B610">
        <f>Sheet1!AK611</f>
        <v>9.5701880859260041E-2</v>
      </c>
      <c r="C610">
        <f>Sheet1!AL611</f>
        <v>0</v>
      </c>
    </row>
    <row r="611" spans="1:3" x14ac:dyDescent="0.25">
      <c r="A611">
        <f>Sheet1!AJ612</f>
        <v>0.17940999999999999</v>
      </c>
      <c r="B611">
        <f>Sheet1!AK612</f>
        <v>9.5679151334028892E-2</v>
      </c>
      <c r="C611">
        <f>Sheet1!AL612</f>
        <v>0</v>
      </c>
    </row>
    <row r="612" spans="1:3" x14ac:dyDescent="0.25">
      <c r="A612">
        <f>Sheet1!AJ613</f>
        <v>0.17971000000000001</v>
      </c>
      <c r="B612">
        <f>Sheet1!AK613</f>
        <v>9.5655632348544975E-2</v>
      </c>
      <c r="C612">
        <f>Sheet1!AL613</f>
        <v>0</v>
      </c>
    </row>
    <row r="613" spans="1:3" x14ac:dyDescent="0.25">
      <c r="A613">
        <f>Sheet1!AJ614</f>
        <v>0.18</v>
      </c>
      <c r="B613">
        <f>Sheet1!AK614</f>
        <v>9.5632891831210473E-2</v>
      </c>
      <c r="C613">
        <f>Sheet1!AL614</f>
        <v>0</v>
      </c>
    </row>
    <row r="614" spans="1:3" x14ac:dyDescent="0.25">
      <c r="A614">
        <f>Sheet1!AJ615</f>
        <v>0.18029000000000001</v>
      </c>
      <c r="B614">
        <f>Sheet1!AK615</f>
        <v>9.5610145905128729E-2</v>
      </c>
      <c r="C614">
        <f>Sheet1!AL615</f>
        <v>0</v>
      </c>
    </row>
    <row r="615" spans="1:3" x14ac:dyDescent="0.25">
      <c r="A615">
        <f>Sheet1!AJ616</f>
        <v>0.18059</v>
      </c>
      <c r="B615">
        <f>Sheet1!AK616</f>
        <v>9.558660994093264E-2</v>
      </c>
      <c r="C615">
        <f>Sheet1!AL616</f>
        <v>0</v>
      </c>
    </row>
    <row r="616" spans="1:3" x14ac:dyDescent="0.25">
      <c r="A616">
        <f>Sheet1!AJ617</f>
        <v>0.18088000000000001</v>
      </c>
      <c r="B616">
        <f>Sheet1!AK617</f>
        <v>9.556385299892424E-2</v>
      </c>
      <c r="C616">
        <f>Sheet1!AL617</f>
        <v>0</v>
      </c>
    </row>
    <row r="617" spans="1:3" x14ac:dyDescent="0.25">
      <c r="A617">
        <f>Sheet1!AJ618</f>
        <v>0.18118000000000001</v>
      </c>
      <c r="B617">
        <f>Sheet1!AK618</f>
        <v>9.5540305630660419E-2</v>
      </c>
      <c r="C617">
        <f>Sheet1!AL618</f>
        <v>0</v>
      </c>
    </row>
    <row r="618" spans="1:3" x14ac:dyDescent="0.25">
      <c r="A618">
        <f>Sheet1!AJ619</f>
        <v>0.18146999999999999</v>
      </c>
      <c r="B618">
        <f>Sheet1!AK619</f>
        <v>9.5517537656704718E-2</v>
      </c>
      <c r="C618">
        <f>Sheet1!AL619</f>
        <v>0</v>
      </c>
    </row>
    <row r="619" spans="1:3" x14ac:dyDescent="0.25">
      <c r="A619">
        <f>Sheet1!AJ620</f>
        <v>0.18176</v>
      </c>
      <c r="B619">
        <f>Sheet1!AK620</f>
        <v>9.5494764254382039E-2</v>
      </c>
      <c r="C619">
        <f>Sheet1!AL620</f>
        <v>0</v>
      </c>
    </row>
    <row r="620" spans="1:3" x14ac:dyDescent="0.25">
      <c r="A620">
        <f>Sheet1!AJ621</f>
        <v>0.18206</v>
      </c>
      <c r="B620">
        <f>Sheet1!AK621</f>
        <v>9.5471199845817395E-2</v>
      </c>
      <c r="C620">
        <f>Sheet1!AL621</f>
        <v>0</v>
      </c>
    </row>
    <row r="621" spans="1:3" x14ac:dyDescent="0.25">
      <c r="A621">
        <f>Sheet1!AJ622</f>
        <v>0.18235000000000001</v>
      </c>
      <c r="B621">
        <f>Sheet1!AK622</f>
        <v>9.5448415387579907E-2</v>
      </c>
      <c r="C621">
        <f>Sheet1!AL622</f>
        <v>0</v>
      </c>
    </row>
    <row r="622" spans="1:3" x14ac:dyDescent="0.25">
      <c r="A622">
        <f>Sheet1!AJ623</f>
        <v>0.18265000000000001</v>
      </c>
      <c r="B622">
        <f>Sheet1!AK623</f>
        <v>9.5424839533530273E-2</v>
      </c>
      <c r="C622">
        <f>Sheet1!AL623</f>
        <v>0</v>
      </c>
    </row>
    <row r="623" spans="1:3" x14ac:dyDescent="0.25">
      <c r="A623">
        <f>Sheet1!AJ624</f>
        <v>0.18293999999999999</v>
      </c>
      <c r="B623">
        <f>Sheet1!AK624</f>
        <v>9.5402044003260231E-2</v>
      </c>
      <c r="C623">
        <f>Sheet1!AL624</f>
        <v>0</v>
      </c>
    </row>
    <row r="624" spans="1:3" x14ac:dyDescent="0.25">
      <c r="A624">
        <f>Sheet1!AJ625</f>
        <v>0.18323999999999999</v>
      </c>
      <c r="B624">
        <f>Sheet1!AK625</f>
        <v>9.5378456687031807E-2</v>
      </c>
      <c r="C624">
        <f>Sheet1!AL625</f>
        <v>0</v>
      </c>
    </row>
    <row r="625" spans="1:3" x14ac:dyDescent="0.25">
      <c r="A625">
        <f>Sheet1!AJ626</f>
        <v>0.18353</v>
      </c>
      <c r="B625">
        <f>Sheet1!AK626</f>
        <v>9.5355650068572245E-2</v>
      </c>
      <c r="C625">
        <f>Sheet1!AL626</f>
        <v>0</v>
      </c>
    </row>
    <row r="626" spans="1:3" x14ac:dyDescent="0.25">
      <c r="A626">
        <f>Sheet1!AJ627</f>
        <v>0.18382000000000001</v>
      </c>
      <c r="B626">
        <f>Sheet1!AK627</f>
        <v>9.5332837994051151E-2</v>
      </c>
      <c r="C626">
        <f>Sheet1!AL627</f>
        <v>0</v>
      </c>
    </row>
    <row r="627" spans="1:3" x14ac:dyDescent="0.25">
      <c r="A627">
        <f>Sheet1!AJ628</f>
        <v>0.18412000000000001</v>
      </c>
      <c r="B627">
        <f>Sheet1!AK628</f>
        <v>9.5309233550585223E-2</v>
      </c>
      <c r="C627">
        <f>Sheet1!AL628</f>
        <v>0</v>
      </c>
    </row>
    <row r="628" spans="1:3" x14ac:dyDescent="0.25">
      <c r="A628">
        <f>Sheet1!AJ629</f>
        <v>0.18440999999999999</v>
      </c>
      <c r="B628">
        <f>Sheet1!AK629</f>
        <v>9.5286410363702972E-2</v>
      </c>
      <c r="C628">
        <f>Sheet1!AL629</f>
        <v>0</v>
      </c>
    </row>
    <row r="629" spans="1:3" x14ac:dyDescent="0.25">
      <c r="A629">
        <f>Sheet1!AJ630</f>
        <v>0.18471000000000001</v>
      </c>
      <c r="B629">
        <f>Sheet1!AK630</f>
        <v>9.5262794416288266E-2</v>
      </c>
      <c r="C629">
        <f>Sheet1!AL630</f>
        <v>0</v>
      </c>
    </row>
    <row r="630" spans="1:3" x14ac:dyDescent="0.25">
      <c r="A630">
        <f>Sheet1!AJ631</f>
        <v>0.185</v>
      </c>
      <c r="B630">
        <f>Sheet1!AK631</f>
        <v>9.5239960100789639E-2</v>
      </c>
      <c r="C630">
        <f>Sheet1!AL631</f>
        <v>0</v>
      </c>
    </row>
    <row r="631" spans="1:3" x14ac:dyDescent="0.25">
      <c r="A631">
        <f>Sheet1!AJ632</f>
        <v>0.18529000000000001</v>
      </c>
      <c r="B631">
        <f>Sheet1!AK632</f>
        <v>9.5217120309322528E-2</v>
      </c>
      <c r="C631">
        <f>Sheet1!AL632</f>
        <v>0</v>
      </c>
    </row>
    <row r="632" spans="1:3" x14ac:dyDescent="0.25">
      <c r="A632">
        <f>Sheet1!AJ633</f>
        <v>0.18559</v>
      </c>
      <c r="B632">
        <f>Sheet1!AK633</f>
        <v>9.5193487172180014E-2</v>
      </c>
      <c r="C632">
        <f>Sheet1!AL633</f>
        <v>0</v>
      </c>
    </row>
    <row r="633" spans="1:3" x14ac:dyDescent="0.25">
      <c r="A633">
        <f>Sheet1!AJ634</f>
        <v>0.18587999999999999</v>
      </c>
      <c r="B633">
        <f>Sheet1!AK634</f>
        <v>9.5170636227777744E-2</v>
      </c>
      <c r="C633">
        <f>Sheet1!AL634</f>
        <v>0</v>
      </c>
    </row>
    <row r="634" spans="1:3" x14ac:dyDescent="0.25">
      <c r="A634">
        <f>Sheet1!AJ635</f>
        <v>0.18618000000000001</v>
      </c>
      <c r="B634">
        <f>Sheet1!AK635</f>
        <v>9.5146991544662093E-2</v>
      </c>
      <c r="C634">
        <f>Sheet1!AL635</f>
        <v>0</v>
      </c>
    </row>
    <row r="635" spans="1:3" x14ac:dyDescent="0.25">
      <c r="A635">
        <f>Sheet1!AJ636</f>
        <v>0.18647</v>
      </c>
      <c r="B635">
        <f>Sheet1!AK636</f>
        <v>9.5124129430970358E-2</v>
      </c>
      <c r="C635">
        <f>Sheet1!AL636</f>
        <v>0</v>
      </c>
    </row>
    <row r="636" spans="1:3" x14ac:dyDescent="0.25">
      <c r="A636">
        <f>Sheet1!AJ637</f>
        <v>0.18676000000000001</v>
      </c>
      <c r="B636">
        <f>Sheet1!AK637</f>
        <v>9.5101261821281841E-2</v>
      </c>
      <c r="C636">
        <f>Sheet1!AL637</f>
        <v>0</v>
      </c>
    </row>
    <row r="637" spans="1:3" x14ac:dyDescent="0.25">
      <c r="A637">
        <f>Sheet1!AJ638</f>
        <v>0.18706</v>
      </c>
      <c r="B637">
        <f>Sheet1!AK638</f>
        <v>9.507759988556716E-2</v>
      </c>
      <c r="C637">
        <f>Sheet1!AL638</f>
        <v>0</v>
      </c>
    </row>
    <row r="638" spans="1:3" x14ac:dyDescent="0.25">
      <c r="A638">
        <f>Sheet1!AJ639</f>
        <v>0.18734999999999999</v>
      </c>
      <c r="B638">
        <f>Sheet1!AK639</f>
        <v>9.5054721082121957E-2</v>
      </c>
      <c r="C638">
        <f>Sheet1!AL639</f>
        <v>0</v>
      </c>
    </row>
    <row r="639" spans="1:3" x14ac:dyDescent="0.25">
      <c r="A639">
        <f>Sheet1!AJ640</f>
        <v>0.18765000000000001</v>
      </c>
      <c r="B639">
        <f>Sheet1!AK640</f>
        <v>9.5031047558153336E-2</v>
      </c>
      <c r="C639">
        <f>Sheet1!AL640</f>
        <v>0</v>
      </c>
    </row>
    <row r="640" spans="1:3" x14ac:dyDescent="0.25">
      <c r="A640">
        <f>Sheet1!AJ641</f>
        <v>0.18794</v>
      </c>
      <c r="B640">
        <f>Sheet1!AK641</f>
        <v>9.5008157544497207E-2</v>
      </c>
      <c r="C640">
        <f>Sheet1!AL641</f>
        <v>0</v>
      </c>
    </row>
    <row r="641" spans="1:3" x14ac:dyDescent="0.25">
      <c r="A641">
        <f>Sheet1!AJ642</f>
        <v>0.18823999999999999</v>
      </c>
      <c r="B641">
        <f>Sheet1!AK642</f>
        <v>9.4984472415232168E-2</v>
      </c>
      <c r="C641">
        <f>Sheet1!AL642</f>
        <v>0</v>
      </c>
    </row>
    <row r="642" spans="1:3" x14ac:dyDescent="0.25">
      <c r="A642">
        <f>Sheet1!AJ643</f>
        <v>0.18853</v>
      </c>
      <c r="B642">
        <f>Sheet1!AK643</f>
        <v>9.4961571174870529E-2</v>
      </c>
      <c r="C642">
        <f>Sheet1!AL643</f>
        <v>0</v>
      </c>
    </row>
    <row r="643" spans="1:3" x14ac:dyDescent="0.25">
      <c r="A643">
        <f>Sheet1!AJ644</f>
        <v>0.18881999999999999</v>
      </c>
      <c r="B643">
        <f>Sheet1!AK644</f>
        <v>9.4938664410239113E-2</v>
      </c>
      <c r="C643">
        <f>Sheet1!AL644</f>
        <v>0</v>
      </c>
    </row>
    <row r="644" spans="1:3" x14ac:dyDescent="0.25">
      <c r="A644">
        <f>Sheet1!AJ645</f>
        <v>0.18912000000000001</v>
      </c>
      <c r="B644">
        <f>Sheet1!AK645</f>
        <v>9.4914961939622566E-2</v>
      </c>
      <c r="C644">
        <f>Sheet1!AL645</f>
        <v>0</v>
      </c>
    </row>
    <row r="645" spans="1:3" x14ac:dyDescent="0.25">
      <c r="A645">
        <f>Sheet1!AJ646</f>
        <v>0.18941</v>
      </c>
      <c r="B645">
        <f>Sheet1!AK646</f>
        <v>9.4892043923608269E-2</v>
      </c>
      <c r="C645">
        <f>Sheet1!AL646</f>
        <v>0</v>
      </c>
    </row>
    <row r="646" spans="1:3" x14ac:dyDescent="0.25">
      <c r="A646">
        <f>Sheet1!AJ647</f>
        <v>0.18970999999999999</v>
      </c>
      <c r="B646">
        <f>Sheet1!AK647</f>
        <v>9.4868329805051388E-2</v>
      </c>
      <c r="C646">
        <f>Sheet1!AL647</f>
        <v>0</v>
      </c>
    </row>
    <row r="647" spans="1:3" x14ac:dyDescent="0.25">
      <c r="A647">
        <f>Sheet1!AJ648</f>
        <v>0.19</v>
      </c>
      <c r="B647">
        <f>Sheet1!AK648</f>
        <v>9.4845400521058498E-2</v>
      </c>
      <c r="C647">
        <f>Sheet1!AL648</f>
        <v>0</v>
      </c>
    </row>
    <row r="648" spans="1:3" x14ac:dyDescent="0.25">
      <c r="A648">
        <f>Sheet1!AJ649</f>
        <v>0.19028999999999999</v>
      </c>
      <c r="B648">
        <f>Sheet1!AK649</f>
        <v>9.4822465692471852E-2</v>
      </c>
      <c r="C648">
        <f>Sheet1!AL649</f>
        <v>0</v>
      </c>
    </row>
    <row r="649" spans="1:3" x14ac:dyDescent="0.25">
      <c r="A649">
        <f>Sheet1!AJ650</f>
        <v>0.19059000000000001</v>
      </c>
      <c r="B649">
        <f>Sheet1!AK650</f>
        <v>9.4798734168764109E-2</v>
      </c>
      <c r="C649">
        <f>Sheet1!AL650</f>
        <v>0</v>
      </c>
    </row>
    <row r="650" spans="1:3" x14ac:dyDescent="0.25">
      <c r="A650">
        <f>Sheet1!AJ651</f>
        <v>0.19087999999999999</v>
      </c>
      <c r="B650">
        <f>Sheet1!AK651</f>
        <v>9.477578804737001E-2</v>
      </c>
      <c r="C650">
        <f>Sheet1!AL651</f>
        <v>0</v>
      </c>
    </row>
    <row r="651" spans="1:3" x14ac:dyDescent="0.25">
      <c r="A651">
        <f>Sheet1!AJ652</f>
        <v>0.19117999999999999</v>
      </c>
      <c r="B651">
        <f>Sheet1!AK652</f>
        <v>9.4752044832816157E-2</v>
      </c>
      <c r="C651">
        <f>Sheet1!AL652</f>
        <v>0</v>
      </c>
    </row>
    <row r="652" spans="1:3" x14ac:dyDescent="0.25">
      <c r="A652">
        <f>Sheet1!AJ653</f>
        <v>0.19147</v>
      </c>
      <c r="B652">
        <f>Sheet1!AK653</f>
        <v>9.4729087401916851E-2</v>
      </c>
      <c r="C652">
        <f>Sheet1!AL653</f>
        <v>0</v>
      </c>
    </row>
    <row r="653" spans="1:3" x14ac:dyDescent="0.25">
      <c r="A653">
        <f>Sheet1!AJ654</f>
        <v>0.19176000000000001</v>
      </c>
      <c r="B653">
        <f>Sheet1!AK654</f>
        <v>9.4706124405974937E-2</v>
      </c>
      <c r="C653">
        <f>Sheet1!AL654</f>
        <v>0</v>
      </c>
    </row>
    <row r="654" spans="1:3" x14ac:dyDescent="0.25">
      <c r="A654">
        <f>Sheet1!AJ655</f>
        <v>0.19206000000000001</v>
      </c>
      <c r="B654">
        <f>Sheet1!AK655</f>
        <v>9.468236372207868E-2</v>
      </c>
      <c r="C654">
        <f>Sheet1!AL655</f>
        <v>0</v>
      </c>
    </row>
    <row r="655" spans="1:3" x14ac:dyDescent="0.25">
      <c r="A655">
        <f>Sheet1!AJ656</f>
        <v>0.19234999999999999</v>
      </c>
      <c r="B655">
        <f>Sheet1!AK656</f>
        <v>9.4659389391649904E-2</v>
      </c>
      <c r="C655">
        <f>Sheet1!AL656</f>
        <v>0</v>
      </c>
    </row>
    <row r="656" spans="1:3" x14ac:dyDescent="0.25">
      <c r="A656">
        <f>Sheet1!AJ657</f>
        <v>0.19264999999999999</v>
      </c>
      <c r="B656">
        <f>Sheet1!AK657</f>
        <v>9.4635616973737749E-2</v>
      </c>
      <c r="C656">
        <f>Sheet1!AL657</f>
        <v>0</v>
      </c>
    </row>
    <row r="657" spans="1:3" x14ac:dyDescent="0.25">
      <c r="A657">
        <f>Sheet1!AJ658</f>
        <v>0.19294</v>
      </c>
      <c r="B657">
        <f>Sheet1!AK658</f>
        <v>9.4612631292021479E-2</v>
      </c>
      <c r="C657">
        <f>Sheet1!AL658</f>
        <v>0</v>
      </c>
    </row>
    <row r="658" spans="1:3" x14ac:dyDescent="0.25">
      <c r="A658">
        <f>Sheet1!AJ659</f>
        <v>0.19324</v>
      </c>
      <c r="B658">
        <f>Sheet1!AK659</f>
        <v>9.4588847122692013E-2</v>
      </c>
      <c r="C658">
        <f>Sheet1!AL659</f>
        <v>0</v>
      </c>
    </row>
    <row r="659" spans="1:3" x14ac:dyDescent="0.25">
      <c r="A659">
        <f>Sheet1!AJ660</f>
        <v>0.19353000000000001</v>
      </c>
      <c r="B659">
        <f>Sheet1!AK660</f>
        <v>9.4565850072846069E-2</v>
      </c>
      <c r="C659">
        <f>Sheet1!AL660</f>
        <v>0</v>
      </c>
    </row>
    <row r="660" spans="1:3" x14ac:dyDescent="0.25">
      <c r="A660">
        <f>Sheet1!AJ661</f>
        <v>0.19381999999999999</v>
      </c>
      <c r="B660">
        <f>Sheet1!AK661</f>
        <v>9.4542847429089E-2</v>
      </c>
      <c r="C660">
        <f>Sheet1!AL661</f>
        <v>0</v>
      </c>
    </row>
    <row r="661" spans="1:3" x14ac:dyDescent="0.25">
      <c r="A661">
        <f>Sheet1!AJ662</f>
        <v>0.19411999999999999</v>
      </c>
      <c r="B661">
        <f>Sheet1!AK662</f>
        <v>9.4519045699795357E-2</v>
      </c>
      <c r="C661">
        <f>Sheet1!AL662</f>
        <v>0</v>
      </c>
    </row>
    <row r="662" spans="1:3" x14ac:dyDescent="0.25">
      <c r="A662">
        <f>Sheet1!AJ663</f>
        <v>0.19441</v>
      </c>
      <c r="B662">
        <f>Sheet1!AK663</f>
        <v>9.4496031662710575E-2</v>
      </c>
      <c r="C662">
        <f>Sheet1!AL663</f>
        <v>0</v>
      </c>
    </row>
    <row r="663" spans="1:3" x14ac:dyDescent="0.25">
      <c r="A663">
        <f>Sheet1!AJ664</f>
        <v>0.19470999999999999</v>
      </c>
      <c r="B663">
        <f>Sheet1!AK664</f>
        <v>9.4472218138455924E-2</v>
      </c>
      <c r="C663">
        <f>Sheet1!AL664</f>
        <v>0</v>
      </c>
    </row>
    <row r="664" spans="1:3" x14ac:dyDescent="0.25">
      <c r="A664">
        <f>Sheet1!AJ665</f>
        <v>0.19500000000000001</v>
      </c>
      <c r="B664">
        <f>Sheet1!AK665</f>
        <v>9.4449192691097153E-2</v>
      </c>
      <c r="C664">
        <f>Sheet1!AL665</f>
        <v>0</v>
      </c>
    </row>
    <row r="665" spans="1:3" x14ac:dyDescent="0.25">
      <c r="A665">
        <f>Sheet1!AJ666</f>
        <v>0.19528999999999999</v>
      </c>
      <c r="B665">
        <f>Sheet1!AK666</f>
        <v>9.4426161629073968E-2</v>
      </c>
      <c r="C665">
        <f>Sheet1!AL666</f>
        <v>0</v>
      </c>
    </row>
    <row r="666" spans="1:3" x14ac:dyDescent="0.25">
      <c r="A666">
        <f>Sheet1!AJ667</f>
        <v>0.19559000000000001</v>
      </c>
      <c r="B666">
        <f>Sheet1!AK667</f>
        <v>9.440233047970796E-2</v>
      </c>
      <c r="C666">
        <f>Sheet1!AL667</f>
        <v>0</v>
      </c>
    </row>
    <row r="667" spans="1:3" x14ac:dyDescent="0.25">
      <c r="A667">
        <f>Sheet1!AJ668</f>
        <v>0.19588</v>
      </c>
      <c r="B667">
        <f>Sheet1!AK668</f>
        <v>9.4379287982056748E-2</v>
      </c>
      <c r="C667">
        <f>Sheet1!AL668</f>
        <v>0</v>
      </c>
    </row>
    <row r="668" spans="1:3" x14ac:dyDescent="0.25">
      <c r="A668">
        <f>Sheet1!AJ669</f>
        <v>0.19617999999999999</v>
      </c>
      <c r="B668">
        <f>Sheet1!AK669</f>
        <v>9.4355444993916487E-2</v>
      </c>
      <c r="C668">
        <f>Sheet1!AL669</f>
        <v>0</v>
      </c>
    </row>
    <row r="669" spans="1:3" x14ac:dyDescent="0.25">
      <c r="A669">
        <f>Sheet1!AJ670</f>
        <v>0.19647000000000001</v>
      </c>
      <c r="B669">
        <f>Sheet1!AK670</f>
        <v>9.4332391043585873E-2</v>
      </c>
      <c r="C669">
        <f>Sheet1!AL670</f>
        <v>0</v>
      </c>
    </row>
    <row r="670" spans="1:3" x14ac:dyDescent="0.25">
      <c r="A670">
        <f>Sheet1!AJ671</f>
        <v>0.19675999999999999</v>
      </c>
      <c r="B670">
        <f>Sheet1!AK671</f>
        <v>9.4309331457708895E-2</v>
      </c>
      <c r="C670">
        <f>Sheet1!AL671</f>
        <v>0</v>
      </c>
    </row>
    <row r="671" spans="1:3" x14ac:dyDescent="0.25">
      <c r="A671">
        <f>Sheet1!AJ672</f>
        <v>0.19706000000000001</v>
      </c>
      <c r="B671">
        <f>Sheet1!AK672</f>
        <v>9.4285470778906338E-2</v>
      </c>
      <c r="C671">
        <f>Sheet1!AL672</f>
        <v>0</v>
      </c>
    </row>
    <row r="672" spans="1:3" x14ac:dyDescent="0.25">
      <c r="A672">
        <f>Sheet1!AJ673</f>
        <v>0.19735</v>
      </c>
      <c r="B672">
        <f>Sheet1!AK673</f>
        <v>9.4262399714838588E-2</v>
      </c>
      <c r="C672">
        <f>Sheet1!AL673</f>
        <v>0</v>
      </c>
    </row>
    <row r="673" spans="1:3" x14ac:dyDescent="0.25">
      <c r="A673">
        <f>Sheet1!AJ674</f>
        <v>0.19764999999999999</v>
      </c>
      <c r="B673">
        <f>Sheet1!AK674</f>
        <v>9.4238527153176585E-2</v>
      </c>
      <c r="C673">
        <f>Sheet1!AL674</f>
        <v>0</v>
      </c>
    </row>
    <row r="674" spans="1:3" x14ac:dyDescent="0.25">
      <c r="A674">
        <f>Sheet1!AJ675</f>
        <v>0.19794</v>
      </c>
      <c r="B674">
        <f>Sheet1!AK675</f>
        <v>9.4215444593760744E-2</v>
      </c>
      <c r="C674">
        <f>Sheet1!AL675</f>
        <v>0</v>
      </c>
    </row>
    <row r="675" spans="1:3" x14ac:dyDescent="0.25">
      <c r="A675">
        <f>Sheet1!AJ676</f>
        <v>0.19824</v>
      </c>
      <c r="B675">
        <f>Sheet1!AK676</f>
        <v>9.4191560131468247E-2</v>
      </c>
      <c r="C675">
        <f>Sheet1!AL676</f>
        <v>0</v>
      </c>
    </row>
    <row r="676" spans="1:3" x14ac:dyDescent="0.25">
      <c r="A676">
        <f>Sheet1!AJ677</f>
        <v>0.19853000000000001</v>
      </c>
      <c r="B676">
        <f>Sheet1!AK677</f>
        <v>9.4168466059504227E-2</v>
      </c>
      <c r="C676">
        <f>Sheet1!AL677</f>
        <v>0</v>
      </c>
    </row>
    <row r="677" spans="1:3" x14ac:dyDescent="0.25">
      <c r="A677">
        <f>Sheet1!AJ678</f>
        <v>0.19882</v>
      </c>
      <c r="B677">
        <f>Sheet1!AK678</f>
        <v>9.4145366322512122E-2</v>
      </c>
      <c r="C677">
        <f>Sheet1!AL678</f>
        <v>0</v>
      </c>
    </row>
    <row r="678" spans="1:3" x14ac:dyDescent="0.25">
      <c r="A678">
        <f>Sheet1!AJ679</f>
        <v>0.19911999999999999</v>
      </c>
      <c r="B678">
        <f>Sheet1!AK679</f>
        <v>9.4121464077010622E-2</v>
      </c>
      <c r="C678">
        <f>Sheet1!AL679</f>
        <v>0</v>
      </c>
    </row>
    <row r="679" spans="1:3" x14ac:dyDescent="0.25">
      <c r="A679">
        <f>Sheet1!AJ680</f>
        <v>0.19941</v>
      </c>
      <c r="B679">
        <f>Sheet1!AK680</f>
        <v>9.4098352801736118E-2</v>
      </c>
      <c r="C679">
        <f>Sheet1!AL680</f>
        <v>0</v>
      </c>
    </row>
    <row r="680" spans="1:3" x14ac:dyDescent="0.25">
      <c r="A680">
        <f>Sheet1!AJ681</f>
        <v>0.19971</v>
      </c>
      <c r="B680">
        <f>Sheet1!AK681</f>
        <v>9.407443861113389E-2</v>
      </c>
      <c r="C680">
        <f>Sheet1!AL681</f>
        <v>0</v>
      </c>
    </row>
    <row r="681" spans="1:3" x14ac:dyDescent="0.25">
      <c r="A681">
        <f>Sheet1!AJ682</f>
        <v>0.2</v>
      </c>
      <c r="B681">
        <f>Sheet1!AK682</f>
        <v>9.4051315780269651E-2</v>
      </c>
      <c r="C681">
        <f>Sheet1!AL682</f>
        <v>0</v>
      </c>
    </row>
    <row r="682" spans="1:3" x14ac:dyDescent="0.25">
      <c r="A682">
        <f>Sheet1!AJ683</f>
        <v>0.20029</v>
      </c>
      <c r="B682">
        <f>Sheet1!AK683</f>
        <v>9.4028187263181878E-2</v>
      </c>
      <c r="C682">
        <f>Sheet1!AL683</f>
        <v>0</v>
      </c>
    </row>
    <row r="683" spans="1:3" x14ac:dyDescent="0.25">
      <c r="A683">
        <f>Sheet1!AJ684</f>
        <v>0.20058999999999999</v>
      </c>
      <c r="B683">
        <f>Sheet1!AK684</f>
        <v>9.4004255222835523E-2</v>
      </c>
      <c r="C683">
        <f>Sheet1!AL684</f>
        <v>0</v>
      </c>
    </row>
    <row r="684" spans="1:3" x14ac:dyDescent="0.25">
      <c r="A684">
        <f>Sheet1!AJ685</f>
        <v>0.20088</v>
      </c>
      <c r="B684">
        <f>Sheet1!AK685</f>
        <v>9.3981115124263118E-2</v>
      </c>
      <c r="C684">
        <f>Sheet1!AL685</f>
        <v>0</v>
      </c>
    </row>
    <row r="685" spans="1:3" x14ac:dyDescent="0.25">
      <c r="A685">
        <f>Sheet1!AJ686</f>
        <v>0.20118</v>
      </c>
      <c r="B685">
        <f>Sheet1!AK686</f>
        <v>9.3957171094068162E-2</v>
      </c>
      <c r="C685">
        <f>Sheet1!AL686</f>
        <v>0</v>
      </c>
    </row>
    <row r="686" spans="1:3" x14ac:dyDescent="0.25">
      <c r="A686">
        <f>Sheet1!AJ687</f>
        <v>0.20147000000000001</v>
      </c>
      <c r="B686">
        <f>Sheet1!AK687</f>
        <v>9.3934019396595597E-2</v>
      </c>
      <c r="C686">
        <f>Sheet1!AL687</f>
        <v>0</v>
      </c>
    </row>
    <row r="687" spans="1:3" x14ac:dyDescent="0.25">
      <c r="A687">
        <f>Sheet1!AJ688</f>
        <v>0.20175999999999999</v>
      </c>
      <c r="B687">
        <f>Sheet1!AK688</f>
        <v>9.3910861991571559E-2</v>
      </c>
      <c r="C687">
        <f>Sheet1!AL688</f>
        <v>0</v>
      </c>
    </row>
    <row r="688" spans="1:3" x14ac:dyDescent="0.25">
      <c r="A688">
        <f>Sheet1!AJ689</f>
        <v>0.20205999999999999</v>
      </c>
      <c r="B688">
        <f>Sheet1!AK689</f>
        <v>9.3886900044681407E-2</v>
      </c>
      <c r="C688">
        <f>Sheet1!AL689</f>
        <v>0</v>
      </c>
    </row>
    <row r="689" spans="1:3" x14ac:dyDescent="0.25">
      <c r="A689">
        <f>Sheet1!AJ690</f>
        <v>0.20235</v>
      </c>
      <c r="B689">
        <f>Sheet1!AK690</f>
        <v>9.3863731014700233E-2</v>
      </c>
      <c r="C689">
        <f>Sheet1!AL690</f>
        <v>0</v>
      </c>
    </row>
    <row r="690" spans="1:3" x14ac:dyDescent="0.25">
      <c r="A690">
        <f>Sheet1!AJ691</f>
        <v>0.20265</v>
      </c>
      <c r="B690">
        <f>Sheet1!AK691</f>
        <v>9.3839757032933527E-2</v>
      </c>
      <c r="C690">
        <f>Sheet1!AL691</f>
        <v>0</v>
      </c>
    </row>
    <row r="691" spans="1:3" x14ac:dyDescent="0.25">
      <c r="A691">
        <f>Sheet1!AJ692</f>
        <v>0.20294000000000001</v>
      </c>
      <c r="B691">
        <f>Sheet1!AK692</f>
        <v>9.3816576360470527E-2</v>
      </c>
      <c r="C691">
        <f>Sheet1!AL692</f>
        <v>0</v>
      </c>
    </row>
    <row r="692" spans="1:3" x14ac:dyDescent="0.25">
      <c r="A692">
        <f>Sheet1!AJ693</f>
        <v>0.20324</v>
      </c>
      <c r="B692">
        <f>Sheet1!AK693</f>
        <v>9.3792590325675496E-2</v>
      </c>
      <c r="C692">
        <f>Sheet1!AL693</f>
        <v>0</v>
      </c>
    </row>
    <row r="693" spans="1:3" x14ac:dyDescent="0.25">
      <c r="A693">
        <f>Sheet1!AJ694</f>
        <v>0.20352999999999999</v>
      </c>
      <c r="B693">
        <f>Sheet1!AK694</f>
        <v>9.3769397993161904E-2</v>
      </c>
      <c r="C693">
        <f>Sheet1!AL694</f>
        <v>0</v>
      </c>
    </row>
    <row r="694" spans="1:3" x14ac:dyDescent="0.25">
      <c r="A694">
        <f>Sheet1!AJ695</f>
        <v>0.20382</v>
      </c>
      <c r="B694">
        <f>Sheet1!AK695</f>
        <v>9.3746199922983525E-2</v>
      </c>
      <c r="C694">
        <f>Sheet1!AL695</f>
        <v>0</v>
      </c>
    </row>
    <row r="695" spans="1:3" x14ac:dyDescent="0.25">
      <c r="A695">
        <f>Sheet1!AJ696</f>
        <v>0.20412</v>
      </c>
      <c r="B695">
        <f>Sheet1!AK696</f>
        <v>9.372219587696394E-2</v>
      </c>
      <c r="C695">
        <f>Sheet1!AL696</f>
        <v>0</v>
      </c>
    </row>
    <row r="696" spans="1:3" x14ac:dyDescent="0.25">
      <c r="A696">
        <f>Sheet1!AJ697</f>
        <v>0.20441000000000001</v>
      </c>
      <c r="B696">
        <f>Sheet1!AK697</f>
        <v>9.3698986120448469E-2</v>
      </c>
      <c r="C696">
        <f>Sheet1!AL697</f>
        <v>0</v>
      </c>
    </row>
    <row r="697" spans="1:3" x14ac:dyDescent="0.25">
      <c r="A697">
        <f>Sheet1!AJ698</f>
        <v>0.20471</v>
      </c>
      <c r="B697">
        <f>Sheet1!AK698</f>
        <v>9.367496997597595E-2</v>
      </c>
      <c r="C697">
        <f>Sheet1!AL698</f>
        <v>0</v>
      </c>
    </row>
    <row r="698" spans="1:3" x14ac:dyDescent="0.25">
      <c r="A698">
        <f>Sheet1!AJ699</f>
        <v>0.20499999999999999</v>
      </c>
      <c r="B698">
        <f>Sheet1!AK699</f>
        <v>9.3651748515444153E-2</v>
      </c>
      <c r="C698">
        <f>Sheet1!AL699</f>
        <v>0</v>
      </c>
    </row>
    <row r="699" spans="1:3" x14ac:dyDescent="0.25">
      <c r="A699">
        <f>Sheet1!AJ700</f>
        <v>0.20529</v>
      </c>
      <c r="B699">
        <f>Sheet1!AK700</f>
        <v>9.3628521295596651E-2</v>
      </c>
      <c r="C699">
        <f>Sheet1!AL700</f>
        <v>0</v>
      </c>
    </row>
    <row r="700" spans="1:3" x14ac:dyDescent="0.25">
      <c r="A700">
        <f>Sheet1!AJ701</f>
        <v>0.20558999999999999</v>
      </c>
      <c r="B700">
        <f>Sheet1!AK701</f>
        <v>9.3604487071934722E-2</v>
      </c>
      <c r="C700">
        <f>Sheet1!AL701</f>
        <v>0</v>
      </c>
    </row>
    <row r="701" spans="1:3" x14ac:dyDescent="0.25">
      <c r="A701">
        <f>Sheet1!AJ702</f>
        <v>0.20588000000000001</v>
      </c>
      <c r="B701">
        <f>Sheet1!AK702</f>
        <v>9.3581248121618874E-2</v>
      </c>
      <c r="C701">
        <f>Sheet1!AL702</f>
        <v>0</v>
      </c>
    </row>
    <row r="702" spans="1:3" x14ac:dyDescent="0.25">
      <c r="A702">
        <f>Sheet1!AJ703</f>
        <v>0.20618</v>
      </c>
      <c r="B702">
        <f>Sheet1!AK703</f>
        <v>9.3557201753793354E-2</v>
      </c>
      <c r="C702">
        <f>Sheet1!AL703</f>
        <v>0</v>
      </c>
    </row>
    <row r="703" spans="1:3" x14ac:dyDescent="0.25">
      <c r="A703">
        <f>Sheet1!AJ704</f>
        <v>0.20646999999999999</v>
      </c>
      <c r="B703">
        <f>Sheet1!AK704</f>
        <v>9.3533951055218431E-2</v>
      </c>
      <c r="C703">
        <f>Sheet1!AL704</f>
        <v>0</v>
      </c>
    </row>
    <row r="704" spans="1:3" x14ac:dyDescent="0.25">
      <c r="A704">
        <f>Sheet1!AJ705</f>
        <v>0.20676</v>
      </c>
      <c r="B704">
        <f>Sheet1!AK705</f>
        <v>9.3510694575540371E-2</v>
      </c>
      <c r="C704">
        <f>Sheet1!AL705</f>
        <v>0</v>
      </c>
    </row>
    <row r="705" spans="1:3" x14ac:dyDescent="0.25">
      <c r="A705">
        <f>Sheet1!AJ706</f>
        <v>0.20705999999999999</v>
      </c>
      <c r="B705">
        <f>Sheet1!AK706</f>
        <v>9.3486630060132109E-2</v>
      </c>
      <c r="C705">
        <f>Sheet1!AL706</f>
        <v>0</v>
      </c>
    </row>
    <row r="706" spans="1:3" x14ac:dyDescent="0.25">
      <c r="A706">
        <f>Sheet1!AJ707</f>
        <v>0.20735000000000001</v>
      </c>
      <c r="B706">
        <f>Sheet1!AK707</f>
        <v>9.3463361805575948E-2</v>
      </c>
      <c r="C706">
        <f>Sheet1!AL707</f>
        <v>0</v>
      </c>
    </row>
    <row r="707" spans="1:3" x14ac:dyDescent="0.25">
      <c r="A707">
        <f>Sheet1!AJ708</f>
        <v>0.20765</v>
      </c>
      <c r="B707">
        <f>Sheet1!AK708</f>
        <v>9.3439285100004876E-2</v>
      </c>
      <c r="C707">
        <f>Sheet1!AL708</f>
        <v>0</v>
      </c>
    </row>
    <row r="708" spans="1:3" x14ac:dyDescent="0.25">
      <c r="A708">
        <f>Sheet1!AJ709</f>
        <v>0.20794000000000001</v>
      </c>
      <c r="B708">
        <f>Sheet1!AK709</f>
        <v>9.3416005052667464E-2</v>
      </c>
      <c r="C708">
        <f>Sheet1!AL709</f>
        <v>0</v>
      </c>
    </row>
    <row r="709" spans="1:3" x14ac:dyDescent="0.25">
      <c r="A709">
        <f>Sheet1!AJ710</f>
        <v>0.20824000000000001</v>
      </c>
      <c r="B709">
        <f>Sheet1!AK710</f>
        <v>9.3391916138389583E-2</v>
      </c>
      <c r="C709">
        <f>Sheet1!AL710</f>
        <v>0</v>
      </c>
    </row>
    <row r="710" spans="1:3" x14ac:dyDescent="0.25">
      <c r="A710">
        <f>Sheet1!AJ711</f>
        <v>0.20852999999999999</v>
      </c>
      <c r="B710">
        <f>Sheet1!AK711</f>
        <v>9.3368624280322318E-2</v>
      </c>
      <c r="C710">
        <f>Sheet1!AL711</f>
        <v>0</v>
      </c>
    </row>
    <row r="711" spans="1:3" x14ac:dyDescent="0.25">
      <c r="A711">
        <f>Sheet1!AJ712</f>
        <v>0.20882000000000001</v>
      </c>
      <c r="B711">
        <f>Sheet1!AK712</f>
        <v>9.3345326610387913E-2</v>
      </c>
      <c r="C711">
        <f>Sheet1!AL712</f>
        <v>0</v>
      </c>
    </row>
    <row r="712" spans="1:3" x14ac:dyDescent="0.25">
      <c r="A712">
        <f>Sheet1!AJ713</f>
        <v>0.20912</v>
      </c>
      <c r="B712">
        <f>Sheet1!AK713</f>
        <v>9.3321219451955262E-2</v>
      </c>
      <c r="C712">
        <f>Sheet1!AL713</f>
        <v>0</v>
      </c>
    </row>
    <row r="713" spans="1:3" x14ac:dyDescent="0.25">
      <c r="A713">
        <f>Sheet1!AJ714</f>
        <v>0.20941000000000001</v>
      </c>
      <c r="B713">
        <f>Sheet1!AK714</f>
        <v>9.3297909944435486E-2</v>
      </c>
      <c r="C713">
        <f>Sheet1!AL714</f>
        <v>0</v>
      </c>
    </row>
    <row r="714" spans="1:3" x14ac:dyDescent="0.25">
      <c r="A714">
        <f>Sheet1!AJ715</f>
        <v>0.20971000000000001</v>
      </c>
      <c r="B714">
        <f>Sheet1!AK715</f>
        <v>9.3273790530888107E-2</v>
      </c>
      <c r="C714">
        <f>Sheet1!AL715</f>
        <v>0</v>
      </c>
    </row>
    <row r="715" spans="1:3" x14ac:dyDescent="0.25">
      <c r="A715">
        <f>Sheet1!AJ716</f>
        <v>0.21</v>
      </c>
      <c r="B715">
        <f>Sheet1!AK716</f>
        <v>9.3250469167720507E-2</v>
      </c>
      <c r="C715">
        <f>Sheet1!AL716</f>
        <v>0</v>
      </c>
    </row>
    <row r="716" spans="1:3" x14ac:dyDescent="0.25">
      <c r="A716">
        <f>Sheet1!AJ717</f>
        <v>0.21029</v>
      </c>
      <c r="B716">
        <f>Sheet1!AK717</f>
        <v>9.3227141970565586E-2</v>
      </c>
      <c r="C716">
        <f>Sheet1!AL717</f>
        <v>0</v>
      </c>
    </row>
    <row r="717" spans="1:3" x14ac:dyDescent="0.25">
      <c r="A717">
        <f>Sheet1!AJ718</f>
        <v>0.21059</v>
      </c>
      <c r="B717">
        <f>Sheet1!AK718</f>
        <v>9.3203004243425508E-2</v>
      </c>
      <c r="C717">
        <f>Sheet1!AL718</f>
        <v>0</v>
      </c>
    </row>
    <row r="718" spans="1:3" x14ac:dyDescent="0.25">
      <c r="A718">
        <f>Sheet1!AJ719</f>
        <v>0.21088000000000001</v>
      </c>
      <c r="B718">
        <f>Sheet1!AK719</f>
        <v>9.3179665163596673E-2</v>
      </c>
      <c r="C718">
        <f>Sheet1!AL719</f>
        <v>0</v>
      </c>
    </row>
    <row r="719" spans="1:3" x14ac:dyDescent="0.25">
      <c r="A719">
        <f>Sheet1!AJ720</f>
        <v>0.21118000000000001</v>
      </c>
      <c r="B719">
        <f>Sheet1!AK720</f>
        <v>9.3155515134639197E-2</v>
      </c>
      <c r="C719">
        <f>Sheet1!AL720</f>
        <v>0</v>
      </c>
    </row>
    <row r="720" spans="1:3" x14ac:dyDescent="0.25">
      <c r="A720">
        <f>Sheet1!AJ721</f>
        <v>0.21146999999999999</v>
      </c>
      <c r="B720">
        <f>Sheet1!AK721</f>
        <v>9.313216415395914E-2</v>
      </c>
      <c r="C720">
        <f>Sheet1!AL721</f>
        <v>0</v>
      </c>
    </row>
    <row r="721" spans="1:3" x14ac:dyDescent="0.25">
      <c r="A721">
        <f>Sheet1!AJ722</f>
        <v>0.21176</v>
      </c>
      <c r="B721">
        <f>Sheet1!AK722</f>
        <v>9.3108807317030917E-2</v>
      </c>
      <c r="C721">
        <f>Sheet1!AL722</f>
        <v>0</v>
      </c>
    </row>
    <row r="722" spans="1:3" x14ac:dyDescent="0.25">
      <c r="A722">
        <f>Sheet1!AJ723</f>
        <v>0.21206</v>
      </c>
      <c r="B722">
        <f>Sheet1!AK723</f>
        <v>9.3084638904601183E-2</v>
      </c>
      <c r="C722">
        <f>Sheet1!AL723</f>
        <v>0</v>
      </c>
    </row>
    <row r="723" spans="1:3" x14ac:dyDescent="0.25">
      <c r="A723">
        <f>Sheet1!AJ724</f>
        <v>0.21235000000000001</v>
      </c>
      <c r="B723">
        <f>Sheet1!AK724</f>
        <v>9.3061270139623564E-2</v>
      </c>
      <c r="C723">
        <f>Sheet1!AL724</f>
        <v>0</v>
      </c>
    </row>
    <row r="724" spans="1:3" x14ac:dyDescent="0.25">
      <c r="A724">
        <f>Sheet1!AJ725</f>
        <v>0.21265000000000001</v>
      </c>
      <c r="B724">
        <f>Sheet1!AK725</f>
        <v>9.3037089378376361E-2</v>
      </c>
      <c r="C724">
        <f>Sheet1!AL725</f>
        <v>0</v>
      </c>
    </row>
    <row r="725" spans="1:3" x14ac:dyDescent="0.25">
      <c r="A725">
        <f>Sheet1!AJ726</f>
        <v>0.21293999999999999</v>
      </c>
      <c r="B725">
        <f>Sheet1!AK726</f>
        <v>9.3013708667056133E-2</v>
      </c>
      <c r="C725">
        <f>Sheet1!AL726</f>
        <v>0</v>
      </c>
    </row>
    <row r="726" spans="1:3" x14ac:dyDescent="0.25">
      <c r="A726">
        <f>Sheet1!AJ727</f>
        <v>0.21324000000000001</v>
      </c>
      <c r="B726">
        <f>Sheet1!AK727</f>
        <v>9.2989515538043271E-2</v>
      </c>
      <c r="C726">
        <f>Sheet1!AL727</f>
        <v>0</v>
      </c>
    </row>
    <row r="727" spans="1:3" x14ac:dyDescent="0.25">
      <c r="A727">
        <f>Sheet1!AJ728</f>
        <v>0.21353</v>
      </c>
      <c r="B727">
        <f>Sheet1!AK728</f>
        <v>9.296612286204041E-2</v>
      </c>
      <c r="C727">
        <f>Sheet1!AL728</f>
        <v>0</v>
      </c>
    </row>
    <row r="728" spans="1:3" x14ac:dyDescent="0.25">
      <c r="A728">
        <f>Sheet1!AJ729</f>
        <v>0.21382000000000001</v>
      </c>
      <c r="B728">
        <f>Sheet1!AK729</f>
        <v>9.294272429835479E-2</v>
      </c>
      <c r="C728">
        <f>Sheet1!AL729</f>
        <v>0</v>
      </c>
    </row>
    <row r="729" spans="1:3" x14ac:dyDescent="0.25">
      <c r="A729">
        <f>Sheet1!AJ730</f>
        <v>0.21412</v>
      </c>
      <c r="B729">
        <f>Sheet1!AK730</f>
        <v>9.29185126871927E-2</v>
      </c>
      <c r="C729">
        <f>Sheet1!AL730</f>
        <v>0</v>
      </c>
    </row>
    <row r="730" spans="1:3" x14ac:dyDescent="0.25">
      <c r="A730">
        <f>Sheet1!AJ731</f>
        <v>0.21440999999999999</v>
      </c>
      <c r="B730">
        <f>Sheet1!AK731</f>
        <v>9.2895102131382537E-2</v>
      </c>
      <c r="C730">
        <f>Sheet1!AL731</f>
        <v>0</v>
      </c>
    </row>
    <row r="731" spans="1:3" x14ac:dyDescent="0.25">
      <c r="A731">
        <f>Sheet1!AJ732</f>
        <v>0.21471000000000001</v>
      </c>
      <c r="B731">
        <f>Sheet1!AK732</f>
        <v>9.2870878105033514E-2</v>
      </c>
      <c r="C731">
        <f>Sheet1!AL732</f>
        <v>0</v>
      </c>
    </row>
    <row r="732" spans="1:3" x14ac:dyDescent="0.25">
      <c r="A732">
        <f>Sheet1!AJ733</f>
        <v>0.215</v>
      </c>
      <c r="B732">
        <f>Sheet1!AK733</f>
        <v>9.2847455538641405E-2</v>
      </c>
      <c r="C732">
        <f>Sheet1!AL733</f>
        <v>0</v>
      </c>
    </row>
    <row r="733" spans="1:3" x14ac:dyDescent="0.25">
      <c r="A733">
        <f>Sheet1!AJ734</f>
        <v>0.21529000000000001</v>
      </c>
      <c r="B733">
        <f>Sheet1!AK734</f>
        <v>9.2824027061962744E-2</v>
      </c>
      <c r="C733">
        <f>Sheet1!AL734</f>
        <v>0</v>
      </c>
    </row>
    <row r="734" spans="1:3" x14ac:dyDescent="0.25">
      <c r="A734">
        <f>Sheet1!AJ735</f>
        <v>0.21559</v>
      </c>
      <c r="B734">
        <f>Sheet1!AK735</f>
        <v>9.2799784482508307E-2</v>
      </c>
      <c r="C734">
        <f>Sheet1!AL735</f>
        <v>0</v>
      </c>
    </row>
    <row r="735" spans="1:3" x14ac:dyDescent="0.25">
      <c r="A735">
        <f>Sheet1!AJ736</f>
        <v>0.21587999999999999</v>
      </c>
      <c r="B735">
        <f>Sheet1!AK736</f>
        <v>9.2776343967629987E-2</v>
      </c>
      <c r="C735">
        <f>Sheet1!AL736</f>
        <v>0</v>
      </c>
    </row>
    <row r="736" spans="1:3" x14ac:dyDescent="0.25">
      <c r="A736">
        <f>Sheet1!AJ737</f>
        <v>0.21618000000000001</v>
      </c>
      <c r="B736">
        <f>Sheet1!AK737</f>
        <v>9.2752088925263515E-2</v>
      </c>
      <c r="C736">
        <f>Sheet1!AL737</f>
        <v>0</v>
      </c>
    </row>
    <row r="737" spans="1:3" x14ac:dyDescent="0.25">
      <c r="A737">
        <f>Sheet1!AJ738</f>
        <v>0.21647</v>
      </c>
      <c r="B737">
        <f>Sheet1!AK738</f>
        <v>9.2728636353609728E-2</v>
      </c>
      <c r="C737">
        <f>Sheet1!AL738</f>
        <v>0</v>
      </c>
    </row>
    <row r="738" spans="1:3" x14ac:dyDescent="0.25">
      <c r="A738">
        <f>Sheet1!AJ739</f>
        <v>0.21676000000000001</v>
      </c>
      <c r="B738">
        <f>Sheet1!AK739</f>
        <v>9.2705177848920559E-2</v>
      </c>
      <c r="C738">
        <f>Sheet1!AL739</f>
        <v>0</v>
      </c>
    </row>
    <row r="739" spans="1:3" x14ac:dyDescent="0.25">
      <c r="A739">
        <f>Sheet1!AJ740</f>
        <v>0.21706</v>
      </c>
      <c r="B739">
        <f>Sheet1!AK740</f>
        <v>9.2680904182037366E-2</v>
      </c>
      <c r="C739">
        <f>Sheet1!AL740</f>
        <v>0</v>
      </c>
    </row>
    <row r="740" spans="1:3" x14ac:dyDescent="0.25">
      <c r="A740">
        <f>Sheet1!AJ741</f>
        <v>0.21734999999999999</v>
      </c>
      <c r="B740">
        <f>Sheet1!AK741</f>
        <v>9.2657433592777616E-2</v>
      </c>
      <c r="C740">
        <f>Sheet1!AL741</f>
        <v>0</v>
      </c>
    </row>
    <row r="741" spans="1:3" x14ac:dyDescent="0.25">
      <c r="A741">
        <f>Sheet1!AJ742</f>
        <v>0.21765000000000001</v>
      </c>
      <c r="B741">
        <f>Sheet1!AK742</f>
        <v>9.2633147414950726E-2</v>
      </c>
      <c r="C741">
        <f>Sheet1!AL742</f>
        <v>0</v>
      </c>
    </row>
    <row r="742" spans="1:3" x14ac:dyDescent="0.25">
      <c r="A742">
        <f>Sheet1!AJ743</f>
        <v>0.21793999999999999</v>
      </c>
      <c r="B742">
        <f>Sheet1!AK743</f>
        <v>9.2609664722425114E-2</v>
      </c>
      <c r="C742">
        <f>Sheet1!AL743</f>
        <v>0</v>
      </c>
    </row>
    <row r="743" spans="1:3" x14ac:dyDescent="0.25">
      <c r="A743">
        <f>Sheet1!AJ744</f>
        <v>0.21823999999999999</v>
      </c>
      <c r="B743">
        <f>Sheet1!AK744</f>
        <v>9.2585366014289711E-2</v>
      </c>
      <c r="C743">
        <f>Sheet1!AL744</f>
        <v>0</v>
      </c>
    </row>
    <row r="744" spans="1:3" x14ac:dyDescent="0.25">
      <c r="A744">
        <f>Sheet1!AJ745</f>
        <v>0.21853</v>
      </c>
      <c r="B744">
        <f>Sheet1!AK745</f>
        <v>9.2561871199754772E-2</v>
      </c>
      <c r="C744">
        <f>Sheet1!AL745</f>
        <v>0</v>
      </c>
    </row>
    <row r="745" spans="1:3" x14ac:dyDescent="0.25">
      <c r="A745">
        <f>Sheet1!AJ746</f>
        <v>0.21881999999999999</v>
      </c>
      <c r="B745">
        <f>Sheet1!AK746</f>
        <v>9.2538370420058691E-2</v>
      </c>
      <c r="C745">
        <f>Sheet1!AL746</f>
        <v>0</v>
      </c>
    </row>
    <row r="746" spans="1:3" x14ac:dyDescent="0.25">
      <c r="A746">
        <f>Sheet1!AJ747</f>
        <v>0.21912000000000001</v>
      </c>
      <c r="B746">
        <f>Sheet1!AK747</f>
        <v>9.2514052986559792E-2</v>
      </c>
      <c r="C746">
        <f>Sheet1!AL747</f>
        <v>0</v>
      </c>
    </row>
    <row r="747" spans="1:3" x14ac:dyDescent="0.25">
      <c r="A747">
        <f>Sheet1!AJ748</f>
        <v>0.21940999999999999</v>
      </c>
      <c r="B747">
        <f>Sheet1!AK748</f>
        <v>9.2490540056807929E-2</v>
      </c>
      <c r="C747">
        <f>Sheet1!AL748</f>
        <v>0</v>
      </c>
    </row>
    <row r="748" spans="1:3" x14ac:dyDescent="0.25">
      <c r="A748">
        <f>Sheet1!AJ749</f>
        <v>0.21970999999999999</v>
      </c>
      <c r="B748">
        <f>Sheet1!AK749</f>
        <v>9.2466210044534605E-2</v>
      </c>
      <c r="C748">
        <f>Sheet1!AL749</f>
        <v>0</v>
      </c>
    </row>
    <row r="749" spans="1:3" x14ac:dyDescent="0.25">
      <c r="A749">
        <f>Sheet1!AJ750</f>
        <v>0.22</v>
      </c>
      <c r="B749">
        <f>Sheet1!AK750</f>
        <v>9.2442684945862497E-2</v>
      </c>
      <c r="C749">
        <f>Sheet1!AL750</f>
        <v>0</v>
      </c>
    </row>
    <row r="750" spans="1:3" x14ac:dyDescent="0.25">
      <c r="A750">
        <f>Sheet1!AJ751</f>
        <v>0.22029000000000001</v>
      </c>
      <c r="B750">
        <f>Sheet1!AK751</f>
        <v>9.2419153858926836E-2</v>
      </c>
      <c r="C750">
        <f>Sheet1!AL751</f>
        <v>0</v>
      </c>
    </row>
    <row r="751" spans="1:3" x14ac:dyDescent="0.25">
      <c r="A751">
        <f>Sheet1!AJ752</f>
        <v>0.22059000000000001</v>
      </c>
      <c r="B751">
        <f>Sheet1!AK752</f>
        <v>9.2394805048768791E-2</v>
      </c>
      <c r="C751">
        <f>Sheet1!AL752</f>
        <v>0</v>
      </c>
    </row>
    <row r="752" spans="1:3" x14ac:dyDescent="0.25">
      <c r="A752">
        <f>Sheet1!AJ753</f>
        <v>0.22087999999999999</v>
      </c>
      <c r="B752">
        <f>Sheet1!AK753</f>
        <v>9.2371261764685186E-2</v>
      </c>
      <c r="C752">
        <f>Sheet1!AL753</f>
        <v>0</v>
      </c>
    </row>
    <row r="753" spans="1:3" x14ac:dyDescent="0.25">
      <c r="A753">
        <f>Sheet1!AJ754</f>
        <v>0.22117999999999999</v>
      </c>
      <c r="B753">
        <f>Sheet1!AK754</f>
        <v>9.2346900326973569E-2</v>
      </c>
      <c r="C753">
        <f>Sheet1!AL754</f>
        <v>0</v>
      </c>
    </row>
    <row r="754" spans="1:3" x14ac:dyDescent="0.25">
      <c r="A754">
        <f>Sheet1!AJ755</f>
        <v>0.22147</v>
      </c>
      <c r="B754">
        <f>Sheet1!AK755</f>
        <v>9.2323344826755444E-2</v>
      </c>
      <c r="C754">
        <f>Sheet1!AL755</f>
        <v>0</v>
      </c>
    </row>
    <row r="755" spans="1:3" x14ac:dyDescent="0.25">
      <c r="A755">
        <f>Sheet1!AJ756</f>
        <v>0.22176000000000001</v>
      </c>
      <c r="B755">
        <f>Sheet1!AK756</f>
        <v>9.229978331502188E-2</v>
      </c>
      <c r="C755">
        <f>Sheet1!AL756</f>
        <v>0</v>
      </c>
    </row>
    <row r="756" spans="1:3" x14ac:dyDescent="0.25">
      <c r="A756">
        <f>Sheet1!AJ757</f>
        <v>0.22206000000000001</v>
      </c>
      <c r="B756">
        <f>Sheet1!AK757</f>
        <v>9.2275403006434983E-2</v>
      </c>
      <c r="C756">
        <f>Sheet1!AL757</f>
        <v>0</v>
      </c>
    </row>
    <row r="757" spans="1:3" x14ac:dyDescent="0.25">
      <c r="A757">
        <f>Sheet1!AJ758</f>
        <v>0.22234999999999999</v>
      </c>
      <c r="B757">
        <f>Sheet1!AK758</f>
        <v>9.2251829250156292E-2</v>
      </c>
      <c r="C757">
        <f>Sheet1!AL758</f>
        <v>0</v>
      </c>
    </row>
    <row r="758" spans="1:3" x14ac:dyDescent="0.25">
      <c r="A758">
        <f>Sheet1!AJ759</f>
        <v>0.22264999999999999</v>
      </c>
      <c r="B758">
        <f>Sheet1!AK759</f>
        <v>9.2227436264920595E-2</v>
      </c>
      <c r="C758">
        <f>Sheet1!AL759</f>
        <v>0</v>
      </c>
    </row>
    <row r="759" spans="1:3" x14ac:dyDescent="0.25">
      <c r="A759">
        <f>Sheet1!AJ760</f>
        <v>0.22294</v>
      </c>
      <c r="B759">
        <f>Sheet1!AK760</f>
        <v>9.2203850244987007E-2</v>
      </c>
      <c r="C759">
        <f>Sheet1!AL760</f>
        <v>0</v>
      </c>
    </row>
    <row r="760" spans="1:3" x14ac:dyDescent="0.25">
      <c r="A760">
        <f>Sheet1!AJ761</f>
        <v>0.22323999999999999</v>
      </c>
      <c r="B760">
        <f>Sheet1!AK761</f>
        <v>9.2179444563308094E-2</v>
      </c>
      <c r="C760">
        <f>Sheet1!AL761</f>
        <v>0</v>
      </c>
    </row>
    <row r="761" spans="1:3" x14ac:dyDescent="0.25">
      <c r="A761">
        <f>Sheet1!AJ762</f>
        <v>0.22353000000000001</v>
      </c>
      <c r="B761">
        <f>Sheet1!AK762</f>
        <v>9.2155846260560101E-2</v>
      </c>
      <c r="C761">
        <f>Sheet1!AL762</f>
        <v>0</v>
      </c>
    </row>
    <row r="762" spans="1:3" x14ac:dyDescent="0.25">
      <c r="A762">
        <f>Sheet1!AJ763</f>
        <v>0.22381999999999999</v>
      </c>
      <c r="B762">
        <f>Sheet1!AK763</f>
        <v>9.2132241913458229E-2</v>
      </c>
      <c r="C762">
        <f>Sheet1!AL763</f>
        <v>0</v>
      </c>
    </row>
    <row r="763" spans="1:3" x14ac:dyDescent="0.25">
      <c r="A763">
        <f>Sheet1!AJ764</f>
        <v>0.22412000000000001</v>
      </c>
      <c r="B763">
        <f>Sheet1!AK764</f>
        <v>9.2107817257820135E-2</v>
      </c>
      <c r="C763">
        <f>Sheet1!AL764</f>
        <v>0</v>
      </c>
    </row>
    <row r="764" spans="1:3" x14ac:dyDescent="0.25">
      <c r="A764">
        <f>Sheet1!AJ765</f>
        <v>0.22441</v>
      </c>
      <c r="B764">
        <f>Sheet1!AK765</f>
        <v>9.2084200599234126E-2</v>
      </c>
      <c r="C764">
        <f>Sheet1!AL765</f>
        <v>0</v>
      </c>
    </row>
    <row r="765" spans="1:3" x14ac:dyDescent="0.25">
      <c r="A765">
        <f>Sheet1!AJ766</f>
        <v>0.22470999999999999</v>
      </c>
      <c r="B765">
        <f>Sheet1!AK766</f>
        <v>9.2059763197609792E-2</v>
      </c>
      <c r="C765">
        <f>Sheet1!AL766</f>
        <v>0</v>
      </c>
    </row>
    <row r="766" spans="1:3" x14ac:dyDescent="0.25">
      <c r="A766">
        <f>Sheet1!AJ767</f>
        <v>0.22500000000000001</v>
      </c>
      <c r="B766">
        <f>Sheet1!AK767</f>
        <v>9.2036134208255349E-2</v>
      </c>
      <c r="C766">
        <f>Sheet1!AL767</f>
        <v>0</v>
      </c>
    </row>
    <row r="767" spans="1:3" x14ac:dyDescent="0.25">
      <c r="A767">
        <f>Sheet1!AJ768</f>
        <v>0.22528999999999999</v>
      </c>
      <c r="B767">
        <f>Sheet1!AK768</f>
        <v>9.2012499150930516E-2</v>
      </c>
      <c r="C767">
        <f>Sheet1!AL768</f>
        <v>0</v>
      </c>
    </row>
    <row r="768" spans="1:3" x14ac:dyDescent="0.25">
      <c r="A768">
        <f>Sheet1!AJ769</f>
        <v>0.22559000000000001</v>
      </c>
      <c r="B768">
        <f>Sheet1!AK769</f>
        <v>9.1988042701211942E-2</v>
      </c>
      <c r="C768">
        <f>Sheet1!AL769</f>
        <v>0</v>
      </c>
    </row>
    <row r="769" spans="1:3" x14ac:dyDescent="0.25">
      <c r="A769">
        <f>Sheet1!AJ770</f>
        <v>0.22588</v>
      </c>
      <c r="B769">
        <f>Sheet1!AK770</f>
        <v>9.1964395284262007E-2</v>
      </c>
      <c r="C769">
        <f>Sheet1!AL770</f>
        <v>0</v>
      </c>
    </row>
    <row r="770" spans="1:3" x14ac:dyDescent="0.25">
      <c r="A770">
        <f>Sheet1!AJ771</f>
        <v>0.22617999999999999</v>
      </c>
      <c r="B770">
        <f>Sheet1!AK771</f>
        <v>9.1939926038691097E-2</v>
      </c>
      <c r="C770">
        <f>Sheet1!AL771</f>
        <v>0</v>
      </c>
    </row>
    <row r="771" spans="1:3" x14ac:dyDescent="0.25">
      <c r="A771">
        <f>Sheet1!AJ772</f>
        <v>0.22647</v>
      </c>
      <c r="B771">
        <f>Sheet1!AK772</f>
        <v>9.1916266242705866E-2</v>
      </c>
      <c r="C771">
        <f>Sheet1!AL772</f>
        <v>0</v>
      </c>
    </row>
    <row r="772" spans="1:3" x14ac:dyDescent="0.25">
      <c r="A772">
        <f>Sheet1!AJ773</f>
        <v>0.22675999999999999</v>
      </c>
      <c r="B772">
        <f>Sheet1!AK773</f>
        <v>9.1892600354979578E-2</v>
      </c>
      <c r="C772">
        <f>Sheet1!AL773</f>
        <v>0</v>
      </c>
    </row>
    <row r="773" spans="1:3" x14ac:dyDescent="0.25">
      <c r="A773">
        <f>Sheet1!AJ774</f>
        <v>0.22706000000000001</v>
      </c>
      <c r="B773">
        <f>Sheet1!AK774</f>
        <v>9.1868111986695311E-2</v>
      </c>
      <c r="C773">
        <f>Sheet1!AL774</f>
        <v>0</v>
      </c>
    </row>
    <row r="774" spans="1:3" x14ac:dyDescent="0.25">
      <c r="A774">
        <f>Sheet1!AJ775</f>
        <v>0.22735</v>
      </c>
      <c r="B774">
        <f>Sheet1!AK775</f>
        <v>9.1844433690888377E-2</v>
      </c>
      <c r="C774">
        <f>Sheet1!AL775</f>
        <v>0</v>
      </c>
    </row>
    <row r="775" spans="1:3" x14ac:dyDescent="0.25">
      <c r="A775">
        <f>Sheet1!AJ776</f>
        <v>0.22764999999999999</v>
      </c>
      <c r="B775">
        <f>Sheet1!AK776</f>
        <v>9.1819932476559743E-2</v>
      </c>
      <c r="C775">
        <f>Sheet1!AL776</f>
        <v>0</v>
      </c>
    </row>
    <row r="776" spans="1:3" x14ac:dyDescent="0.25">
      <c r="A776">
        <f>Sheet1!AJ777</f>
        <v>0.22794</v>
      </c>
      <c r="B776">
        <f>Sheet1!AK777</f>
        <v>9.1796241753134916E-2</v>
      </c>
      <c r="C776">
        <f>Sheet1!AL777</f>
        <v>0</v>
      </c>
    </row>
    <row r="777" spans="1:3" x14ac:dyDescent="0.25">
      <c r="A777">
        <f>Sheet1!AJ778</f>
        <v>0.22824</v>
      </c>
      <c r="B777">
        <f>Sheet1!AK778</f>
        <v>9.177172767252445E-2</v>
      </c>
      <c r="C777">
        <f>Sheet1!AL778</f>
        <v>0</v>
      </c>
    </row>
    <row r="778" spans="1:3" x14ac:dyDescent="0.25">
      <c r="A778">
        <f>Sheet1!AJ779</f>
        <v>0.22853000000000001</v>
      </c>
      <c r="B778">
        <f>Sheet1!AK779</f>
        <v>9.1748024501893177E-2</v>
      </c>
      <c r="C778">
        <f>Sheet1!AL779</f>
        <v>0</v>
      </c>
    </row>
    <row r="779" spans="1:3" x14ac:dyDescent="0.25">
      <c r="A779">
        <f>Sheet1!AJ780</f>
        <v>0.22882</v>
      </c>
      <c r="B779">
        <f>Sheet1!AK780</f>
        <v>9.1724315205947385E-2</v>
      </c>
      <c r="C779">
        <f>Sheet1!AL780</f>
        <v>0</v>
      </c>
    </row>
    <row r="780" spans="1:3" x14ac:dyDescent="0.25">
      <c r="A780">
        <f>Sheet1!AJ781</f>
        <v>0.22911999999999999</v>
      </c>
      <c r="B780">
        <f>Sheet1!AK781</f>
        <v>9.1699781897232394E-2</v>
      </c>
      <c r="C780">
        <f>Sheet1!AL781</f>
        <v>0</v>
      </c>
    </row>
    <row r="781" spans="1:3" x14ac:dyDescent="0.25">
      <c r="A781">
        <f>Sheet1!AJ782</f>
        <v>0.22941</v>
      </c>
      <c r="B781">
        <f>Sheet1!AK782</f>
        <v>9.1676060124767519E-2</v>
      </c>
      <c r="C781">
        <f>Sheet1!AL782</f>
        <v>0</v>
      </c>
    </row>
    <row r="782" spans="1:3" x14ac:dyDescent="0.25">
      <c r="A782">
        <f>Sheet1!AJ783</f>
        <v>0.22971</v>
      </c>
      <c r="B782">
        <f>Sheet1!AK783</f>
        <v>9.1651513899116743E-2</v>
      </c>
      <c r="C782">
        <f>Sheet1!AL783</f>
        <v>0</v>
      </c>
    </row>
    <row r="783" spans="1:3" x14ac:dyDescent="0.25">
      <c r="A783">
        <f>Sheet1!AJ784</f>
        <v>0.23</v>
      </c>
      <c r="B783">
        <f>Sheet1!AK784</f>
        <v>9.1627779630415518E-2</v>
      </c>
      <c r="C783">
        <f>Sheet1!AL784</f>
        <v>0</v>
      </c>
    </row>
    <row r="784" spans="1:3" x14ac:dyDescent="0.25">
      <c r="A784">
        <f>Sheet1!AJ785</f>
        <v>0.23028999999999999</v>
      </c>
      <c r="B784">
        <f>Sheet1!AK785</f>
        <v>9.1604039212253033E-2</v>
      </c>
      <c r="C784">
        <f>Sheet1!AL785</f>
        <v>0</v>
      </c>
    </row>
    <row r="785" spans="1:3" x14ac:dyDescent="0.25">
      <c r="A785">
        <f>Sheet1!AJ786</f>
        <v>0.23058999999999999</v>
      </c>
      <c r="B785">
        <f>Sheet1!AK786</f>
        <v>9.1579473682698073E-2</v>
      </c>
      <c r="C785">
        <f>Sheet1!AL786</f>
        <v>0</v>
      </c>
    </row>
    <row r="786" spans="1:3" x14ac:dyDescent="0.25">
      <c r="A786">
        <f>Sheet1!AJ787</f>
        <v>0.23088</v>
      </c>
      <c r="B786">
        <f>Sheet1!AK787</f>
        <v>9.1555720738793755E-2</v>
      </c>
      <c r="C786">
        <f>Sheet1!AL787</f>
        <v>0</v>
      </c>
    </row>
    <row r="787" spans="1:3" x14ac:dyDescent="0.25">
      <c r="A787">
        <f>Sheet1!AJ788</f>
        <v>0.23118</v>
      </c>
      <c r="B787">
        <f>Sheet1!AK788</f>
        <v>9.153114224131581E-2</v>
      </c>
      <c r="C787">
        <f>Sheet1!AL788</f>
        <v>0</v>
      </c>
    </row>
    <row r="788" spans="1:3" x14ac:dyDescent="0.25">
      <c r="A788">
        <f>Sheet1!AJ789</f>
        <v>0.23147000000000001</v>
      </c>
      <c r="B788">
        <f>Sheet1!AK789</f>
        <v>9.1507376751822522E-2</v>
      </c>
      <c r="C788">
        <f>Sheet1!AL789</f>
        <v>0</v>
      </c>
    </row>
    <row r="789" spans="1:3" x14ac:dyDescent="0.25">
      <c r="A789">
        <f>Sheet1!AJ790</f>
        <v>0.23175999999999999</v>
      </c>
      <c r="B789">
        <f>Sheet1!AK790</f>
        <v>9.1483605088562112E-2</v>
      </c>
      <c r="C789">
        <f>Sheet1!AL790</f>
        <v>0</v>
      </c>
    </row>
    <row r="790" spans="1:3" x14ac:dyDescent="0.25">
      <c r="A790">
        <f>Sheet1!AJ791</f>
        <v>0.23205999999999999</v>
      </c>
      <c r="B790">
        <f>Sheet1!AK791</f>
        <v>9.145900721088103E-2</v>
      </c>
      <c r="C790">
        <f>Sheet1!AL791</f>
        <v>0</v>
      </c>
    </row>
    <row r="791" spans="1:3" x14ac:dyDescent="0.25">
      <c r="A791">
        <f>Sheet1!AJ792</f>
        <v>0.23235</v>
      </c>
      <c r="B791">
        <f>Sheet1!AK792</f>
        <v>9.1435222972331545E-2</v>
      </c>
      <c r="C791">
        <f>Sheet1!AL792</f>
        <v>0</v>
      </c>
    </row>
    <row r="792" spans="1:3" x14ac:dyDescent="0.25">
      <c r="A792">
        <f>Sheet1!AJ793</f>
        <v>0.23265</v>
      </c>
      <c r="B792">
        <f>Sheet1!AK793</f>
        <v>9.1410612075403963E-2</v>
      </c>
      <c r="C792">
        <f>Sheet1!AL793</f>
        <v>0</v>
      </c>
    </row>
    <row r="793" spans="1:3" x14ac:dyDescent="0.25">
      <c r="A793">
        <f>Sheet1!AJ794</f>
        <v>0.23294000000000001</v>
      </c>
      <c r="B793">
        <f>Sheet1!AK794</f>
        <v>9.1386815241587163E-2</v>
      </c>
      <c r="C793">
        <f>Sheet1!AL794</f>
        <v>0</v>
      </c>
    </row>
    <row r="794" spans="1:3" x14ac:dyDescent="0.25">
      <c r="A794">
        <f>Sheet1!AJ795</f>
        <v>0.23324</v>
      </c>
      <c r="B794">
        <f>Sheet1!AK795</f>
        <v>9.1362191304718537E-2</v>
      </c>
      <c r="C794">
        <f>Sheet1!AL795</f>
        <v>0</v>
      </c>
    </row>
    <row r="795" spans="1:3" x14ac:dyDescent="0.25">
      <c r="A795">
        <f>Sheet1!AJ796</f>
        <v>0.23352999999999999</v>
      </c>
      <c r="B795">
        <f>Sheet1!AK796</f>
        <v>9.1338381855603223E-2</v>
      </c>
      <c r="C795">
        <f>Sheet1!AL796</f>
        <v>0</v>
      </c>
    </row>
    <row r="796" spans="1:3" x14ac:dyDescent="0.25">
      <c r="A796">
        <f>Sheet1!AJ797</f>
        <v>0.23382</v>
      </c>
      <c r="B796">
        <f>Sheet1!AK797</f>
        <v>9.131456619838911E-2</v>
      </c>
      <c r="C796">
        <f>Sheet1!AL797</f>
        <v>0</v>
      </c>
    </row>
    <row r="797" spans="1:3" x14ac:dyDescent="0.25">
      <c r="A797">
        <f>Sheet1!AJ798</f>
        <v>0.23411999999999999</v>
      </c>
      <c r="B797">
        <f>Sheet1!AK798</f>
        <v>9.1289922773545973E-2</v>
      </c>
      <c r="C797">
        <f>Sheet1!AL798</f>
        <v>0</v>
      </c>
    </row>
    <row r="798" spans="1:3" x14ac:dyDescent="0.25">
      <c r="A798">
        <f>Sheet1!AJ799</f>
        <v>0.23441000000000001</v>
      </c>
      <c r="B798">
        <f>Sheet1!AK799</f>
        <v>9.1266094471057463E-2</v>
      </c>
      <c r="C798">
        <f>Sheet1!AL799</f>
        <v>0</v>
      </c>
    </row>
    <row r="799" spans="1:3" x14ac:dyDescent="0.25">
      <c r="A799">
        <f>Sheet1!AJ800</f>
        <v>0.23471</v>
      </c>
      <c r="B799">
        <f>Sheet1!AK800</f>
        <v>9.1241437954473217E-2</v>
      </c>
      <c r="C799">
        <f>Sheet1!AL800</f>
        <v>0</v>
      </c>
    </row>
    <row r="800" spans="1:3" x14ac:dyDescent="0.25">
      <c r="A800">
        <f>Sheet1!AJ801</f>
        <v>0.23499999999999999</v>
      </c>
      <c r="B800">
        <f>Sheet1!AK801</f>
        <v>9.1217596986546329E-2</v>
      </c>
      <c r="C800">
        <f>Sheet1!AL801</f>
        <v>0</v>
      </c>
    </row>
    <row r="801" spans="1:3" x14ac:dyDescent="0.25">
      <c r="A801">
        <f>Sheet1!AJ802</f>
        <v>0.23529</v>
      </c>
      <c r="B801">
        <f>Sheet1!AK802</f>
        <v>9.1193749785826811E-2</v>
      </c>
      <c r="C801">
        <f>Sheet1!AL802</f>
        <v>0</v>
      </c>
    </row>
    <row r="802" spans="1:3" x14ac:dyDescent="0.25">
      <c r="A802">
        <f>Sheet1!AJ803</f>
        <v>0.23558999999999999</v>
      </c>
      <c r="B802">
        <f>Sheet1!AK803</f>
        <v>9.1169073703751019E-2</v>
      </c>
      <c r="C802">
        <f>Sheet1!AL803</f>
        <v>0</v>
      </c>
    </row>
    <row r="803" spans="1:3" x14ac:dyDescent="0.25">
      <c r="A803">
        <f>Sheet1!AJ804</f>
        <v>0.23588000000000001</v>
      </c>
      <c r="B803">
        <f>Sheet1!AK804</f>
        <v>9.1145213807418246E-2</v>
      </c>
      <c r="C803">
        <f>Sheet1!AL804</f>
        <v>0</v>
      </c>
    </row>
    <row r="804" spans="1:3" x14ac:dyDescent="0.25">
      <c r="A804">
        <f>Sheet1!AJ805</f>
        <v>0.23618</v>
      </c>
      <c r="B804">
        <f>Sheet1!AK805</f>
        <v>9.1120524581457418E-2</v>
      </c>
      <c r="C804">
        <f>Sheet1!AL805</f>
        <v>0</v>
      </c>
    </row>
    <row r="805" spans="1:3" x14ac:dyDescent="0.25">
      <c r="A805">
        <f>Sheet1!AJ806</f>
        <v>0.23647000000000001</v>
      </c>
      <c r="B805">
        <f>Sheet1!AK806</f>
        <v>9.1096651969213363E-2</v>
      </c>
      <c r="C805">
        <f>Sheet1!AL806</f>
        <v>0</v>
      </c>
    </row>
    <row r="806" spans="1:3" x14ac:dyDescent="0.25">
      <c r="A806">
        <f>Sheet1!AJ807</f>
        <v>0.23676</v>
      </c>
      <c r="B806">
        <f>Sheet1!AK807</f>
        <v>9.1072773099318688E-2</v>
      </c>
      <c r="C806">
        <f>Sheet1!AL807</f>
        <v>0</v>
      </c>
    </row>
    <row r="807" spans="1:3" x14ac:dyDescent="0.25">
      <c r="A807">
        <f>Sheet1!AJ808</f>
        <v>0.23705999999999999</v>
      </c>
      <c r="B807">
        <f>Sheet1!AK808</f>
        <v>9.1048064229834039E-2</v>
      </c>
      <c r="C807">
        <f>Sheet1!AL808</f>
        <v>0</v>
      </c>
    </row>
    <row r="808" spans="1:3" x14ac:dyDescent="0.25">
      <c r="A808">
        <f>Sheet1!AJ809</f>
        <v>0.23735000000000001</v>
      </c>
      <c r="B808">
        <f>Sheet1!AK809</f>
        <v>9.1024172613652379E-2</v>
      </c>
      <c r="C808">
        <f>Sheet1!AL809</f>
        <v>0</v>
      </c>
    </row>
    <row r="809" spans="1:3" x14ac:dyDescent="0.25">
      <c r="A809">
        <f>Sheet1!AJ810</f>
        <v>0.23765</v>
      </c>
      <c r="B809">
        <f>Sheet1!AK810</f>
        <v>9.0999450547791683E-2</v>
      </c>
      <c r="C809">
        <f>Sheet1!AL810</f>
        <v>0</v>
      </c>
    </row>
    <row r="810" spans="1:3" x14ac:dyDescent="0.25">
      <c r="A810">
        <f>Sheet1!AJ811</f>
        <v>0.23794000000000001</v>
      </c>
      <c r="B810">
        <f>Sheet1!AK811</f>
        <v>9.0975546164889731E-2</v>
      </c>
      <c r="C810">
        <f>Sheet1!AL811</f>
        <v>0</v>
      </c>
    </row>
    <row r="811" spans="1:3" x14ac:dyDescent="0.25">
      <c r="A811">
        <f>Sheet1!AJ812</f>
        <v>0.23824000000000001</v>
      </c>
      <c r="B811">
        <f>Sheet1!AK812</f>
        <v>9.0950810881486835E-2</v>
      </c>
      <c r="C811">
        <f>Sheet1!AL812</f>
        <v>0</v>
      </c>
    </row>
    <row r="812" spans="1:3" x14ac:dyDescent="0.25">
      <c r="A812">
        <f>Sheet1!AJ813</f>
        <v>0.23852999999999999</v>
      </c>
      <c r="B812">
        <f>Sheet1!AK813</f>
        <v>9.0926893711376647E-2</v>
      </c>
      <c r="C812">
        <f>Sheet1!AL813</f>
        <v>0</v>
      </c>
    </row>
    <row r="813" spans="1:3" x14ac:dyDescent="0.25">
      <c r="A813">
        <f>Sheet1!AJ814</f>
        <v>0.23882</v>
      </c>
      <c r="B813">
        <f>Sheet1!AK814</f>
        <v>9.0902970248501691E-2</v>
      </c>
      <c r="C813">
        <f>Sheet1!AL814</f>
        <v>0</v>
      </c>
    </row>
    <row r="814" spans="1:3" x14ac:dyDescent="0.25">
      <c r="A814">
        <f>Sheet1!AJ815</f>
        <v>0.23912</v>
      </c>
      <c r="B814">
        <f>Sheet1!AK815</f>
        <v>9.0878215211347452E-2</v>
      </c>
      <c r="C814">
        <f>Sheet1!AL815</f>
        <v>0</v>
      </c>
    </row>
    <row r="815" spans="1:3" x14ac:dyDescent="0.25">
      <c r="A815">
        <f>Sheet1!AJ816</f>
        <v>0.23941000000000001</v>
      </c>
      <c r="B815">
        <f>Sheet1!AK816</f>
        <v>9.0854278930603938E-2</v>
      </c>
      <c r="C815">
        <f>Sheet1!AL816</f>
        <v>0</v>
      </c>
    </row>
    <row r="816" spans="1:3" x14ac:dyDescent="0.25">
      <c r="A816">
        <f>Sheet1!AJ817</f>
        <v>0.23971000000000001</v>
      </c>
      <c r="B816">
        <f>Sheet1!AK817</f>
        <v>9.0829510622924658E-2</v>
      </c>
      <c r="C816">
        <f>Sheet1!AL817</f>
        <v>0</v>
      </c>
    </row>
    <row r="817" spans="1:3" x14ac:dyDescent="0.25">
      <c r="A817">
        <f>Sheet1!AJ818</f>
        <v>0.24</v>
      </c>
      <c r="B817">
        <f>Sheet1!AK818</f>
        <v>9.0805561503687557E-2</v>
      </c>
      <c r="C817">
        <f>Sheet1!AL818</f>
        <v>0</v>
      </c>
    </row>
    <row r="818" spans="1:3" x14ac:dyDescent="0.25">
      <c r="A818">
        <f>Sheet1!AJ819</f>
        <v>0.24029</v>
      </c>
      <c r="B818">
        <f>Sheet1!AK819</f>
        <v>9.0781606066427253E-2</v>
      </c>
      <c r="C818">
        <f>Sheet1!AL819</f>
        <v>0</v>
      </c>
    </row>
    <row r="819" spans="1:3" x14ac:dyDescent="0.25">
      <c r="A819">
        <f>Sheet1!AJ820</f>
        <v>0.24059</v>
      </c>
      <c r="B819">
        <f>Sheet1!AK820</f>
        <v>9.0756817925707278E-2</v>
      </c>
      <c r="C819">
        <f>Sheet1!AL820</f>
        <v>0</v>
      </c>
    </row>
    <row r="820" spans="1:3" x14ac:dyDescent="0.25">
      <c r="A820">
        <f>Sheet1!AJ821</f>
        <v>0.24088000000000001</v>
      </c>
      <c r="B820">
        <f>Sheet1!AK821</f>
        <v>9.0732849619087702E-2</v>
      </c>
      <c r="C820">
        <f>Sheet1!AL821</f>
        <v>0</v>
      </c>
    </row>
    <row r="821" spans="1:3" x14ac:dyDescent="0.25">
      <c r="A821">
        <f>Sheet1!AJ822</f>
        <v>0.24118000000000001</v>
      </c>
      <c r="B821">
        <f>Sheet1!AK822</f>
        <v>9.0708048154504908E-2</v>
      </c>
      <c r="C821">
        <f>Sheet1!AL822</f>
        <v>0</v>
      </c>
    </row>
    <row r="822" spans="1:3" x14ac:dyDescent="0.25">
      <c r="A822">
        <f>Sheet1!AJ823</f>
        <v>0.24146999999999999</v>
      </c>
      <c r="B822">
        <f>Sheet1!AK823</f>
        <v>9.0684066957762668E-2</v>
      </c>
      <c r="C822">
        <f>Sheet1!AL823</f>
        <v>0</v>
      </c>
    </row>
    <row r="823" spans="1:3" x14ac:dyDescent="0.25">
      <c r="A823">
        <f>Sheet1!AJ824</f>
        <v>0.24176</v>
      </c>
      <c r="B823">
        <f>Sheet1!AK824</f>
        <v>9.0660079417569345E-2</v>
      </c>
      <c r="C823">
        <f>Sheet1!AL824</f>
        <v>0</v>
      </c>
    </row>
    <row r="824" spans="1:3" x14ac:dyDescent="0.25">
      <c r="A824">
        <f>Sheet1!AJ825</f>
        <v>0.24206</v>
      </c>
      <c r="B824">
        <f>Sheet1!AK825</f>
        <v>9.0635258040124664E-2</v>
      </c>
      <c r="C824">
        <f>Sheet1!AL825</f>
        <v>0</v>
      </c>
    </row>
    <row r="825" spans="1:3" x14ac:dyDescent="0.25">
      <c r="A825">
        <f>Sheet1!AJ826</f>
        <v>0.24235000000000001</v>
      </c>
      <c r="B825">
        <f>Sheet1!AK826</f>
        <v>9.0611257578735671E-2</v>
      </c>
      <c r="C825">
        <f>Sheet1!AL826</f>
        <v>0</v>
      </c>
    </row>
    <row r="826" spans="1:3" x14ac:dyDescent="0.25">
      <c r="A826">
        <f>Sheet1!AJ827</f>
        <v>0.24265</v>
      </c>
      <c r="B826">
        <f>Sheet1!AK827</f>
        <v>9.0586422823732152E-2</v>
      </c>
      <c r="C826">
        <f>Sheet1!AL827</f>
        <v>0</v>
      </c>
    </row>
    <row r="827" spans="1:3" x14ac:dyDescent="0.25">
      <c r="A827">
        <f>Sheet1!AJ828</f>
        <v>0.24293999999999999</v>
      </c>
      <c r="B827">
        <f>Sheet1!AK828</f>
        <v>9.0562409420244447E-2</v>
      </c>
      <c r="C827">
        <f>Sheet1!AL828</f>
        <v>0</v>
      </c>
    </row>
    <row r="828" spans="1:3" x14ac:dyDescent="0.25">
      <c r="A828">
        <f>Sheet1!AJ829</f>
        <v>0.24324000000000001</v>
      </c>
      <c r="B828">
        <f>Sheet1!AK829</f>
        <v>9.0537561266029146E-2</v>
      </c>
      <c r="C828">
        <f>Sheet1!AL829</f>
        <v>0</v>
      </c>
    </row>
    <row r="829" spans="1:3" x14ac:dyDescent="0.25">
      <c r="A829">
        <f>Sheet1!AJ830</f>
        <v>0.24353</v>
      </c>
      <c r="B829">
        <f>Sheet1!AK830</f>
        <v>9.05135348994833E-2</v>
      </c>
      <c r="C829">
        <f>Sheet1!AL830</f>
        <v>0</v>
      </c>
    </row>
    <row r="830" spans="1:3" x14ac:dyDescent="0.25">
      <c r="A830">
        <f>Sheet1!AJ831</f>
        <v>0.24382000000000001</v>
      </c>
      <c r="B830">
        <f>Sheet1!AK831</f>
        <v>9.0489502153564647E-2</v>
      </c>
      <c r="C830">
        <f>Sheet1!AL831</f>
        <v>0</v>
      </c>
    </row>
    <row r="831" spans="1:3" x14ac:dyDescent="0.25">
      <c r="A831">
        <f>Sheet1!AJ832</f>
        <v>0.24412</v>
      </c>
      <c r="B831">
        <f>Sheet1!AK832</f>
        <v>9.0464633973724673E-2</v>
      </c>
      <c r="C831">
        <f>Sheet1!AL832</f>
        <v>0</v>
      </c>
    </row>
    <row r="832" spans="1:3" x14ac:dyDescent="0.25">
      <c r="A832">
        <f>Sheet1!AJ833</f>
        <v>0.24440999999999999</v>
      </c>
      <c r="B832">
        <f>Sheet1!AK833</f>
        <v>9.0440588233381039E-2</v>
      </c>
      <c r="C832">
        <f>Sheet1!AL833</f>
        <v>0</v>
      </c>
    </row>
    <row r="833" spans="1:3" x14ac:dyDescent="0.25">
      <c r="A833">
        <f>Sheet1!AJ834</f>
        <v>0.24471000000000001</v>
      </c>
      <c r="B833">
        <f>Sheet1!AK834</f>
        <v>9.0415706600125517E-2</v>
      </c>
      <c r="C833">
        <f>Sheet1!AL834</f>
        <v>0</v>
      </c>
    </row>
    <row r="834" spans="1:3" x14ac:dyDescent="0.25">
      <c r="A834">
        <f>Sheet1!AJ835</f>
        <v>0.245</v>
      </c>
      <c r="B834">
        <f>Sheet1!AK835</f>
        <v>9.0391647844255962E-2</v>
      </c>
      <c r="C834">
        <f>Sheet1!AL835</f>
        <v>0</v>
      </c>
    </row>
    <row r="835" spans="1:3" x14ac:dyDescent="0.25">
      <c r="A835">
        <f>Sheet1!AJ836</f>
        <v>0.24529000000000001</v>
      </c>
      <c r="B835">
        <f>Sheet1!AK836</f>
        <v>9.0367582683172284E-2</v>
      </c>
      <c r="C835">
        <f>Sheet1!AL836</f>
        <v>0</v>
      </c>
    </row>
    <row r="836" spans="1:3" x14ac:dyDescent="0.25">
      <c r="A836">
        <f>Sheet1!AJ837</f>
        <v>0.24559</v>
      </c>
      <c r="B836">
        <f>Sheet1!AK837</f>
        <v>9.0342680943173159E-2</v>
      </c>
      <c r="C836">
        <f>Sheet1!AL837</f>
        <v>0</v>
      </c>
    </row>
    <row r="837" spans="1:3" x14ac:dyDescent="0.25">
      <c r="A837">
        <f>Sheet1!AJ838</f>
        <v>0.24587999999999999</v>
      </c>
      <c r="B837">
        <f>Sheet1!AK838</f>
        <v>9.0318602734984682E-2</v>
      </c>
      <c r="C837">
        <f>Sheet1!AL838</f>
        <v>0</v>
      </c>
    </row>
    <row r="838" spans="1:3" x14ac:dyDescent="0.25">
      <c r="A838">
        <f>Sheet1!AJ839</f>
        <v>0.24618000000000001</v>
      </c>
      <c r="B838">
        <f>Sheet1!AK839</f>
        <v>9.0293687486999785E-2</v>
      </c>
      <c r="C838">
        <f>Sheet1!AL839</f>
        <v>0</v>
      </c>
    </row>
    <row r="839" spans="1:3" x14ac:dyDescent="0.25">
      <c r="A839">
        <f>Sheet1!AJ840</f>
        <v>0.24646999999999999</v>
      </c>
      <c r="B839">
        <f>Sheet1!AK840</f>
        <v>9.0269596210462696E-2</v>
      </c>
      <c r="C839">
        <f>Sheet1!AL840</f>
        <v>0</v>
      </c>
    </row>
    <row r="840" spans="1:3" x14ac:dyDescent="0.25">
      <c r="A840">
        <f>Sheet1!AJ841</f>
        <v>0.24676000000000001</v>
      </c>
      <c r="B840">
        <f>Sheet1!AK841</f>
        <v>9.0245498502695323E-2</v>
      </c>
      <c r="C840">
        <f>Sheet1!AL841</f>
        <v>0</v>
      </c>
    </row>
    <row r="841" spans="1:3" x14ac:dyDescent="0.25">
      <c r="A841">
        <f>Sheet1!AJ842</f>
        <v>0.24706</v>
      </c>
      <c r="B841">
        <f>Sheet1!AK842</f>
        <v>9.0220563066298706E-2</v>
      </c>
      <c r="C841">
        <f>Sheet1!AL842</f>
        <v>0</v>
      </c>
    </row>
    <row r="842" spans="1:3" x14ac:dyDescent="0.25">
      <c r="A842">
        <f>Sheet1!AJ843</f>
        <v>0.24734999999999999</v>
      </c>
      <c r="B842">
        <f>Sheet1!AK843</f>
        <v>9.0196452258389764E-2</v>
      </c>
      <c r="C842">
        <f>Sheet1!AL843</f>
        <v>0</v>
      </c>
    </row>
    <row r="843" spans="1:3" x14ac:dyDescent="0.25">
      <c r="A843">
        <f>Sheet1!AJ844</f>
        <v>0.24765000000000001</v>
      </c>
      <c r="B843">
        <f>Sheet1!AK844</f>
        <v>9.0171503259067282E-2</v>
      </c>
      <c r="C843">
        <f>Sheet1!AL844</f>
        <v>0</v>
      </c>
    </row>
    <row r="844" spans="1:3" x14ac:dyDescent="0.25">
      <c r="A844">
        <f>Sheet1!AJ845</f>
        <v>0.24793999999999999</v>
      </c>
      <c r="B844">
        <f>Sheet1!AK845</f>
        <v>9.0147379329628782E-2</v>
      </c>
      <c r="C844">
        <f>Sheet1!AL845</f>
        <v>0</v>
      </c>
    </row>
    <row r="845" spans="1:3" x14ac:dyDescent="0.25">
      <c r="A845">
        <f>Sheet1!AJ846</f>
        <v>0.24823999999999999</v>
      </c>
      <c r="B845">
        <f>Sheet1!AK846</f>
        <v>9.0122416745224837E-2</v>
      </c>
      <c r="C845">
        <f>Sheet1!AL846</f>
        <v>0</v>
      </c>
    </row>
    <row r="846" spans="1:3" x14ac:dyDescent="0.25">
      <c r="A846">
        <f>Sheet1!AJ847</f>
        <v>0.24853</v>
      </c>
      <c r="B846">
        <f>Sheet1!AK847</f>
        <v>9.0098279672810533E-2</v>
      </c>
      <c r="C846">
        <f>Sheet1!AL847</f>
        <v>0</v>
      </c>
    </row>
    <row r="847" spans="1:3" x14ac:dyDescent="0.25">
      <c r="A847">
        <f>Sheet1!AJ848</f>
        <v>0.24882000000000001</v>
      </c>
      <c r="B847">
        <f>Sheet1!AK848</f>
        <v>9.007413613241029E-2</v>
      </c>
      <c r="C847">
        <f>Sheet1!AL848</f>
        <v>0</v>
      </c>
    </row>
    <row r="848" spans="1:3" x14ac:dyDescent="0.25">
      <c r="A848">
        <f>Sheet1!AJ849</f>
        <v>0.24912000000000001</v>
      </c>
      <c r="B848">
        <f>Sheet1!AK849</f>
        <v>9.0049153244214253E-2</v>
      </c>
      <c r="C848">
        <f>Sheet1!AL849</f>
        <v>0</v>
      </c>
    </row>
    <row r="849" spans="1:3" x14ac:dyDescent="0.25">
      <c r="A849">
        <f>Sheet1!AJ850</f>
        <v>0.24940999999999999</v>
      </c>
      <c r="B849">
        <f>Sheet1!AK850</f>
        <v>9.0024996528741852E-2</v>
      </c>
      <c r="C849">
        <f>Sheet1!AL850</f>
        <v>0</v>
      </c>
    </row>
    <row r="850" spans="1:3" x14ac:dyDescent="0.25">
      <c r="A850">
        <f>Sheet1!AJ851</f>
        <v>0.24970999999999999</v>
      </c>
      <c r="B850">
        <f>Sheet1!AK851</f>
        <v>8.9974996526812831E-2</v>
      </c>
      <c r="C850">
        <f>Sheet1!AL851</f>
        <v>0</v>
      </c>
    </row>
    <row r="851" spans="1:3" x14ac:dyDescent="0.25">
      <c r="A851">
        <f>Sheet1!AJ852</f>
        <v>0.25</v>
      </c>
      <c r="B851">
        <f>Sheet1!AK852</f>
        <v>8.9926636765754686E-2</v>
      </c>
      <c r="C851">
        <f>Sheet1!AL852</f>
        <v>0</v>
      </c>
    </row>
    <row r="852" spans="1:3" x14ac:dyDescent="0.25">
      <c r="A852">
        <f>Sheet1!AJ853</f>
        <v>0.25029000000000001</v>
      </c>
      <c r="B852">
        <f>Sheet1!AK853</f>
        <v>8.9878250984317565E-2</v>
      </c>
      <c r="C852">
        <f>Sheet1!AL853</f>
        <v>0</v>
      </c>
    </row>
    <row r="853" spans="1:3" x14ac:dyDescent="0.25">
      <c r="A853">
        <f>Sheet1!AJ854</f>
        <v>0.25058999999999998</v>
      </c>
      <c r="B853">
        <f>Sheet1!AK854</f>
        <v>8.9828169301171795E-2</v>
      </c>
      <c r="C853">
        <f>Sheet1!AL854</f>
        <v>0</v>
      </c>
    </row>
    <row r="854" spans="1:3" x14ac:dyDescent="0.25">
      <c r="A854">
        <f>Sheet1!AJ855</f>
        <v>0.25087999999999999</v>
      </c>
      <c r="B854">
        <f>Sheet1!AK855</f>
        <v>8.9779730451811798E-2</v>
      </c>
      <c r="C854">
        <f>Sheet1!AL855</f>
        <v>0</v>
      </c>
    </row>
    <row r="855" spans="1:3" x14ac:dyDescent="0.25">
      <c r="A855">
        <f>Sheet1!AJ856</f>
        <v>0.25118000000000001</v>
      </c>
      <c r="B855">
        <f>Sheet1!AK856</f>
        <v>8.972959378042443E-2</v>
      </c>
      <c r="C855">
        <f>Sheet1!AL856</f>
        <v>0</v>
      </c>
    </row>
    <row r="856" spans="1:3" x14ac:dyDescent="0.25">
      <c r="A856">
        <f>Sheet1!AJ857</f>
        <v>0.25147000000000003</v>
      </c>
      <c r="B856">
        <f>Sheet1!AK857</f>
        <v>8.9681101688148232E-2</v>
      </c>
      <c r="C856">
        <f>Sheet1!AL857</f>
        <v>0</v>
      </c>
    </row>
    <row r="857" spans="1:3" x14ac:dyDescent="0.25">
      <c r="A857">
        <f>Sheet1!AJ858</f>
        <v>0.25175999999999998</v>
      </c>
      <c r="B857">
        <f>Sheet1!AK858</f>
        <v>8.9632583361186152E-2</v>
      </c>
      <c r="C857">
        <f>Sheet1!AL858</f>
        <v>0</v>
      </c>
    </row>
    <row r="858" spans="1:3" x14ac:dyDescent="0.25">
      <c r="A858">
        <f>Sheet1!AJ859</f>
        <v>0.25206000000000001</v>
      </c>
      <c r="B858">
        <f>Sheet1!AK859</f>
        <v>8.9582364335844489E-2</v>
      </c>
      <c r="C858">
        <f>Sheet1!AL859</f>
        <v>0</v>
      </c>
    </row>
    <row r="859" spans="1:3" x14ac:dyDescent="0.25">
      <c r="A859">
        <f>Sheet1!AJ860</f>
        <v>0.25235000000000002</v>
      </c>
      <c r="B859">
        <f>Sheet1!AK860</f>
        <v>8.9533792503165996E-2</v>
      </c>
      <c r="C859">
        <f>Sheet1!AL860</f>
        <v>0</v>
      </c>
    </row>
    <row r="860" spans="1:3" x14ac:dyDescent="0.25">
      <c r="A860">
        <f>Sheet1!AJ861</f>
        <v>0.25264999999999999</v>
      </c>
      <c r="B860">
        <f>Sheet1!AK861</f>
        <v>8.9483518035445964E-2</v>
      </c>
      <c r="C860">
        <f>Sheet1!AL861</f>
        <v>0</v>
      </c>
    </row>
    <row r="861" spans="1:3" x14ac:dyDescent="0.25">
      <c r="A861">
        <f>Sheet1!AJ862</f>
        <v>0.25294</v>
      </c>
      <c r="B861">
        <f>Sheet1!AK862</f>
        <v>8.9434892519642373E-2</v>
      </c>
      <c r="C861">
        <f>Sheet1!AL862</f>
        <v>0</v>
      </c>
    </row>
    <row r="862" spans="1:3" x14ac:dyDescent="0.25">
      <c r="A862">
        <f>Sheet1!AJ863</f>
        <v>0.25324000000000002</v>
      </c>
      <c r="B862">
        <f>Sheet1!AK863</f>
        <v>8.9384562425510503E-2</v>
      </c>
      <c r="C862">
        <f>Sheet1!AL863</f>
        <v>0</v>
      </c>
    </row>
    <row r="863" spans="1:3" x14ac:dyDescent="0.25">
      <c r="A863">
        <f>Sheet1!AJ864</f>
        <v>0.25352999999999998</v>
      </c>
      <c r="B863">
        <f>Sheet1!AK864</f>
        <v>8.9335883048190567E-2</v>
      </c>
      <c r="C863">
        <f>Sheet1!AL864</f>
        <v>0</v>
      </c>
    </row>
    <row r="864" spans="1:3" x14ac:dyDescent="0.25">
      <c r="A864">
        <f>Sheet1!AJ865</f>
        <v>0.25381999999999999</v>
      </c>
      <c r="B864">
        <f>Sheet1!AK865</f>
        <v>8.9287177130873516E-2</v>
      </c>
      <c r="C864">
        <f>Sheet1!AL865</f>
        <v>0</v>
      </c>
    </row>
    <row r="865" spans="1:3" x14ac:dyDescent="0.25">
      <c r="A865">
        <f>Sheet1!AJ866</f>
        <v>0.25412000000000001</v>
      </c>
      <c r="B865">
        <f>Sheet1!AK866</f>
        <v>8.9236763724375293E-2</v>
      </c>
      <c r="C865">
        <f>Sheet1!AL866</f>
        <v>0</v>
      </c>
    </row>
    <row r="866" spans="1:3" x14ac:dyDescent="0.25">
      <c r="A866">
        <f>Sheet1!AJ867</f>
        <v>0.25441000000000003</v>
      </c>
      <c r="B866">
        <f>Sheet1!AK867</f>
        <v>8.9188003677624625E-2</v>
      </c>
      <c r="C866">
        <f>Sheet1!AL867</f>
        <v>0</v>
      </c>
    </row>
    <row r="867" spans="1:3" x14ac:dyDescent="0.25">
      <c r="A867">
        <f>Sheet1!AJ868</f>
        <v>0.25470999999999999</v>
      </c>
      <c r="B867">
        <f>Sheet1!AK868</f>
        <v>8.9137534181735048E-2</v>
      </c>
      <c r="C867">
        <f>Sheet1!AL868</f>
        <v>0</v>
      </c>
    </row>
    <row r="868" spans="1:3" x14ac:dyDescent="0.25">
      <c r="A868">
        <f>Sheet1!AJ869</f>
        <v>0.255</v>
      </c>
      <c r="B868">
        <f>Sheet1!AK869</f>
        <v>8.9088719824678059E-2</v>
      </c>
      <c r="C868">
        <f>Sheet1!AL869</f>
        <v>0</v>
      </c>
    </row>
    <row r="869" spans="1:3" x14ac:dyDescent="0.25">
      <c r="A869">
        <f>Sheet1!AJ870</f>
        <v>0.25529000000000002</v>
      </c>
      <c r="B869">
        <f>Sheet1!AK870</f>
        <v>8.9039878706116765E-2</v>
      </c>
      <c r="C869">
        <f>Sheet1!AL870</f>
        <v>0</v>
      </c>
    </row>
    <row r="870" spans="1:3" x14ac:dyDescent="0.25">
      <c r="A870">
        <f>Sheet1!AJ871</f>
        <v>0.25558999999999998</v>
      </c>
      <c r="B870">
        <f>Sheet1!AK871</f>
        <v>8.8989325202520703E-2</v>
      </c>
      <c r="C870">
        <f>Sheet1!AL871</f>
        <v>0</v>
      </c>
    </row>
    <row r="871" spans="1:3" x14ac:dyDescent="0.25">
      <c r="A871">
        <f>Sheet1!AJ872</f>
        <v>0.25588</v>
      </c>
      <c r="B871">
        <f>Sheet1!AK872</f>
        <v>8.8940429501998611E-2</v>
      </c>
      <c r="C871">
        <f>Sheet1!AL872</f>
        <v>0</v>
      </c>
    </row>
    <row r="872" spans="1:3" x14ac:dyDescent="0.25">
      <c r="A872">
        <f>Sheet1!AJ873</f>
        <v>0.25618000000000002</v>
      </c>
      <c r="B872">
        <f>Sheet1!AK873</f>
        <v>8.8889819439573539E-2</v>
      </c>
      <c r="C872">
        <f>Sheet1!AL873</f>
        <v>0</v>
      </c>
    </row>
    <row r="873" spans="1:3" x14ac:dyDescent="0.25">
      <c r="A873">
        <f>Sheet1!AJ874</f>
        <v>0.25646999999999998</v>
      </c>
      <c r="B873">
        <f>Sheet1!AK874</f>
        <v>8.8840868973687925E-2</v>
      </c>
      <c r="C873">
        <f>Sheet1!AL874</f>
        <v>0</v>
      </c>
    </row>
    <row r="874" spans="1:3" x14ac:dyDescent="0.25">
      <c r="A874">
        <f>Sheet1!AJ875</f>
        <v>0.25675999999999999</v>
      </c>
      <c r="B874">
        <f>Sheet1!AK875</f>
        <v>8.8791891521692382E-2</v>
      </c>
      <c r="C874">
        <f>Sheet1!AL875</f>
        <v>0</v>
      </c>
    </row>
    <row r="875" spans="1:3" x14ac:dyDescent="0.25">
      <c r="A875">
        <f>Sheet1!AJ876</f>
        <v>0.25706000000000001</v>
      </c>
      <c r="B875">
        <f>Sheet1!AK876</f>
        <v>8.8741196746494166E-2</v>
      </c>
      <c r="C875">
        <f>Sheet1!AL876</f>
        <v>0</v>
      </c>
    </row>
    <row r="876" spans="1:3" x14ac:dyDescent="0.25">
      <c r="A876">
        <f>Sheet1!AJ877</f>
        <v>0.25735000000000002</v>
      </c>
      <c r="B876">
        <f>Sheet1!AK877</f>
        <v>8.8692164253670047E-2</v>
      </c>
      <c r="C876">
        <f>Sheet1!AL877</f>
        <v>0</v>
      </c>
    </row>
    <row r="877" spans="1:3" x14ac:dyDescent="0.25">
      <c r="A877">
        <f>Sheet1!AJ878</f>
        <v>0.25764999999999999</v>
      </c>
      <c r="B877">
        <f>Sheet1!AK878</f>
        <v>8.8641412443620213E-2</v>
      </c>
      <c r="C877">
        <f>Sheet1!AL878</f>
        <v>0</v>
      </c>
    </row>
    <row r="878" spans="1:3" x14ac:dyDescent="0.25">
      <c r="A878">
        <f>Sheet1!AJ879</f>
        <v>0.25794</v>
      </c>
      <c r="B878">
        <f>Sheet1!AK879</f>
        <v>8.85923247239849E-2</v>
      </c>
      <c r="C878">
        <f>Sheet1!AL879</f>
        <v>0</v>
      </c>
    </row>
    <row r="879" spans="1:3" x14ac:dyDescent="0.25">
      <c r="A879">
        <f>Sheet1!AJ880</f>
        <v>0.25824000000000003</v>
      </c>
      <c r="B879">
        <f>Sheet1!AK880</f>
        <v>8.8541515686145711E-2</v>
      </c>
      <c r="C879">
        <f>Sheet1!AL880</f>
        <v>0</v>
      </c>
    </row>
    <row r="880" spans="1:3" x14ac:dyDescent="0.25">
      <c r="A880">
        <f>Sheet1!AJ881</f>
        <v>0.25852999999999998</v>
      </c>
      <c r="B880">
        <f>Sheet1!AK881</f>
        <v>8.849237255266687E-2</v>
      </c>
      <c r="C880">
        <f>Sheet1!AL881</f>
        <v>0</v>
      </c>
    </row>
    <row r="881" spans="1:3" x14ac:dyDescent="0.25">
      <c r="A881">
        <f>Sheet1!AJ882</f>
        <v>0.25881999999999999</v>
      </c>
      <c r="B881">
        <f>Sheet1!AK882</f>
        <v>8.844320211299446E-2</v>
      </c>
      <c r="C881">
        <f>Sheet1!AL882</f>
        <v>0</v>
      </c>
    </row>
    <row r="882" spans="1:3" x14ac:dyDescent="0.25">
      <c r="A882">
        <f>Sheet1!AJ883</f>
        <v>0.25912000000000002</v>
      </c>
      <c r="B882">
        <f>Sheet1!AK883</f>
        <v>8.839230735759751E-2</v>
      </c>
      <c r="C882">
        <f>Sheet1!AL883</f>
        <v>0</v>
      </c>
    </row>
    <row r="883" spans="1:3" x14ac:dyDescent="0.25">
      <c r="A883">
        <f>Sheet1!AJ884</f>
        <v>0.25940999999999997</v>
      </c>
      <c r="B883">
        <f>Sheet1!AK884</f>
        <v>8.8343081223149489E-2</v>
      </c>
      <c r="C883">
        <f>Sheet1!AL884</f>
        <v>0</v>
      </c>
    </row>
    <row r="884" spans="1:3" x14ac:dyDescent="0.25">
      <c r="A884">
        <f>Sheet1!AJ885</f>
        <v>0.25971</v>
      </c>
      <c r="B884">
        <f>Sheet1!AK885</f>
        <v>8.8292128754493104E-2</v>
      </c>
      <c r="C884">
        <f>Sheet1!AL885</f>
        <v>0</v>
      </c>
    </row>
    <row r="885" spans="1:3" x14ac:dyDescent="0.25">
      <c r="A885">
        <f>Sheet1!AJ886</f>
        <v>0.26</v>
      </c>
      <c r="B885">
        <f>Sheet1!AK886</f>
        <v>8.8242846735585245E-2</v>
      </c>
      <c r="C885">
        <f>Sheet1!AL886</f>
        <v>0</v>
      </c>
    </row>
    <row r="886" spans="1:3" x14ac:dyDescent="0.25">
      <c r="A886">
        <f>Sheet1!AJ887</f>
        <v>0.26029000000000002</v>
      </c>
      <c r="B886">
        <f>Sheet1!AK887</f>
        <v>8.8193537178185497E-2</v>
      </c>
      <c r="C886">
        <f>Sheet1!AL887</f>
        <v>0</v>
      </c>
    </row>
    <row r="887" spans="1:3" x14ac:dyDescent="0.25">
      <c r="A887">
        <f>Sheet1!AJ888</f>
        <v>0.26058999999999999</v>
      </c>
      <c r="B887">
        <f>Sheet1!AK888</f>
        <v>8.8142498262756247E-2</v>
      </c>
      <c r="C887">
        <f>Sheet1!AL888</f>
        <v>0</v>
      </c>
    </row>
    <row r="888" spans="1:3" x14ac:dyDescent="0.25">
      <c r="A888">
        <f>Sheet1!AJ889</f>
        <v>0.26088</v>
      </c>
      <c r="B888">
        <f>Sheet1!AK889</f>
        <v>8.8093132535970065E-2</v>
      </c>
      <c r="C888">
        <f>Sheet1!AL889</f>
        <v>0</v>
      </c>
    </row>
    <row r="889" spans="1:3" x14ac:dyDescent="0.25">
      <c r="A889">
        <f>Sheet1!AJ890</f>
        <v>0.26118000000000002</v>
      </c>
      <c r="B889">
        <f>Sheet1!AK890</f>
        <v>8.8042035414908418E-2</v>
      </c>
      <c r="C889">
        <f>Sheet1!AL890</f>
        <v>0</v>
      </c>
    </row>
    <row r="890" spans="1:3" x14ac:dyDescent="0.25">
      <c r="A890">
        <f>Sheet1!AJ891</f>
        <v>0.26146999999999998</v>
      </c>
      <c r="B890">
        <f>Sheet1!AK891</f>
        <v>8.7992613326346822E-2</v>
      </c>
      <c r="C890">
        <f>Sheet1!AL891</f>
        <v>0</v>
      </c>
    </row>
    <row r="891" spans="1:3" x14ac:dyDescent="0.25">
      <c r="A891">
        <f>Sheet1!AJ892</f>
        <v>0.26175999999999999</v>
      </c>
      <c r="B891">
        <f>Sheet1!AK892</f>
        <v>8.7943163463682555E-2</v>
      </c>
      <c r="C891">
        <f>Sheet1!AL892</f>
        <v>0</v>
      </c>
    </row>
    <row r="892" spans="1:3" x14ac:dyDescent="0.25">
      <c r="A892">
        <f>Sheet1!AJ893</f>
        <v>0.26206000000000002</v>
      </c>
      <c r="B892">
        <f>Sheet1!AK893</f>
        <v>8.7891979156234659E-2</v>
      </c>
      <c r="C892">
        <f>Sheet1!AL893</f>
        <v>0</v>
      </c>
    </row>
    <row r="893" spans="1:3" x14ac:dyDescent="0.25">
      <c r="A893">
        <f>Sheet1!AJ894</f>
        <v>0.26235000000000003</v>
      </c>
      <c r="B893">
        <f>Sheet1!AK894</f>
        <v>8.7842472642793865E-2</v>
      </c>
      <c r="C893">
        <f>Sheet1!AL894</f>
        <v>0</v>
      </c>
    </row>
    <row r="894" spans="1:3" x14ac:dyDescent="0.25">
      <c r="A894">
        <f>Sheet1!AJ895</f>
        <v>0.26264999999999999</v>
      </c>
      <c r="B894">
        <f>Sheet1!AK895</f>
        <v>8.7791229630299575E-2</v>
      </c>
      <c r="C894">
        <f>Sheet1!AL895</f>
        <v>0</v>
      </c>
    </row>
    <row r="895" spans="1:3" x14ac:dyDescent="0.25">
      <c r="A895">
        <f>Sheet1!AJ896</f>
        <v>0.26294000000000001</v>
      </c>
      <c r="B895">
        <f>Sheet1!AK896</f>
        <v>8.7741666270934188E-2</v>
      </c>
      <c r="C895">
        <f>Sheet1!AL896</f>
        <v>0</v>
      </c>
    </row>
    <row r="896" spans="1:3" x14ac:dyDescent="0.25">
      <c r="A896">
        <f>Sheet1!AJ897</f>
        <v>0.26323999999999997</v>
      </c>
      <c r="B896">
        <f>Sheet1!AK897</f>
        <v>8.7690364350936467E-2</v>
      </c>
      <c r="C896">
        <f>Sheet1!AL897</f>
        <v>0</v>
      </c>
    </row>
    <row r="897" spans="1:3" x14ac:dyDescent="0.25">
      <c r="A897">
        <f>Sheet1!AJ898</f>
        <v>0.26352999999999999</v>
      </c>
      <c r="B897">
        <f>Sheet1!AK898</f>
        <v>8.764074394937546E-2</v>
      </c>
      <c r="C897">
        <f>Sheet1!AL898</f>
        <v>0</v>
      </c>
    </row>
    <row r="898" spans="1:3" x14ac:dyDescent="0.25">
      <c r="A898">
        <f>Sheet1!AJ899</f>
        <v>0.26382</v>
      </c>
      <c r="B898">
        <f>Sheet1!AK899</f>
        <v>8.7591095437835415E-2</v>
      </c>
      <c r="C898">
        <f>Sheet1!AL899</f>
        <v>0</v>
      </c>
    </row>
    <row r="899" spans="1:3" x14ac:dyDescent="0.25">
      <c r="A899">
        <f>Sheet1!AJ900</f>
        <v>0.26412000000000002</v>
      </c>
      <c r="B899">
        <f>Sheet1!AK900</f>
        <v>8.7539705277091207E-2</v>
      </c>
      <c r="C899">
        <f>Sheet1!AL900</f>
        <v>0</v>
      </c>
    </row>
    <row r="900" spans="1:3" x14ac:dyDescent="0.25">
      <c r="A900">
        <f>Sheet1!AJ901</f>
        <v>0.26440999999999998</v>
      </c>
      <c r="B900">
        <f>Sheet1!AK901</f>
        <v>8.7489999428506063E-2</v>
      </c>
      <c r="C900">
        <f>Sheet1!AL901</f>
        <v>0</v>
      </c>
    </row>
    <row r="901" spans="1:3" x14ac:dyDescent="0.25">
      <c r="A901">
        <f>Sheet1!AJ902</f>
        <v>0.26471</v>
      </c>
      <c r="B901">
        <f>Sheet1!AK902</f>
        <v>8.7438549850737984E-2</v>
      </c>
      <c r="C901">
        <f>Sheet1!AL902</f>
        <v>0</v>
      </c>
    </row>
    <row r="902" spans="1:3" x14ac:dyDescent="0.25">
      <c r="A902">
        <f>Sheet1!AJ903</f>
        <v>0.26500000000000001</v>
      </c>
      <c r="B902">
        <f>Sheet1!AK903</f>
        <v>8.7388786465999124E-2</v>
      </c>
      <c r="C902">
        <f>Sheet1!AL903</f>
        <v>0</v>
      </c>
    </row>
    <row r="903" spans="1:3" x14ac:dyDescent="0.25">
      <c r="A903">
        <f>Sheet1!AJ904</f>
        <v>0.26529000000000003</v>
      </c>
      <c r="B903">
        <f>Sheet1!AK904</f>
        <v>8.7338994727441138E-2</v>
      </c>
      <c r="C903">
        <f>Sheet1!AL904</f>
        <v>0</v>
      </c>
    </row>
    <row r="904" spans="1:3" x14ac:dyDescent="0.25">
      <c r="A904">
        <f>Sheet1!AJ905</f>
        <v>0.26558999999999999</v>
      </c>
      <c r="B904">
        <f>Sheet1!AK905</f>
        <v>8.7287456143480269E-2</v>
      </c>
      <c r="C904">
        <f>Sheet1!AL905</f>
        <v>0</v>
      </c>
    </row>
    <row r="905" spans="1:3" x14ac:dyDescent="0.25">
      <c r="A905">
        <f>Sheet1!AJ906</f>
        <v>0.26588000000000001</v>
      </c>
      <c r="B905">
        <f>Sheet1!AK906</f>
        <v>8.7237606569643994E-2</v>
      </c>
      <c r="C905">
        <f>Sheet1!AL906</f>
        <v>0</v>
      </c>
    </row>
    <row r="906" spans="1:3" x14ac:dyDescent="0.25">
      <c r="A906">
        <f>Sheet1!AJ907</f>
        <v>0.26618000000000003</v>
      </c>
      <c r="B906">
        <f>Sheet1!AK907</f>
        <v>8.7186008051751016E-2</v>
      </c>
      <c r="C906">
        <f>Sheet1!AL907</f>
        <v>0</v>
      </c>
    </row>
    <row r="907" spans="1:3" x14ac:dyDescent="0.25">
      <c r="A907">
        <f>Sheet1!AJ908</f>
        <v>0.26646999999999998</v>
      </c>
      <c r="B907">
        <f>Sheet1!AK908</f>
        <v>8.7136100440632497E-2</v>
      </c>
      <c r="C907">
        <f>Sheet1!AL908</f>
        <v>0</v>
      </c>
    </row>
    <row r="908" spans="1:3" x14ac:dyDescent="0.25">
      <c r="A908">
        <f>Sheet1!AJ909</f>
        <v>0.26676</v>
      </c>
      <c r="B908">
        <f>Sheet1!AK909</f>
        <v>8.7086164228308921E-2</v>
      </c>
      <c r="C908">
        <f>Sheet1!AL909</f>
        <v>0</v>
      </c>
    </row>
    <row r="909" spans="1:3" x14ac:dyDescent="0.25">
      <c r="A909">
        <f>Sheet1!AJ910</f>
        <v>0.26706000000000002</v>
      </c>
      <c r="B909">
        <f>Sheet1!AK910</f>
        <v>8.7034475927646016E-2</v>
      </c>
      <c r="C909">
        <f>Sheet1!AL910</f>
        <v>0</v>
      </c>
    </row>
    <row r="910" spans="1:3" x14ac:dyDescent="0.25">
      <c r="A910">
        <f>Sheet1!AJ911</f>
        <v>0.26734999999999998</v>
      </c>
      <c r="B910">
        <f>Sheet1!AK911</f>
        <v>8.698448137455321E-2</v>
      </c>
      <c r="C910">
        <f>Sheet1!AL911</f>
        <v>0</v>
      </c>
    </row>
    <row r="911" spans="1:3" x14ac:dyDescent="0.25">
      <c r="A911">
        <f>Sheet1!AJ912</f>
        <v>0.26765</v>
      </c>
      <c r="B911">
        <f>Sheet1!AK912</f>
        <v>8.6932732615511363E-2</v>
      </c>
      <c r="C911">
        <f>Sheet1!AL912</f>
        <v>0</v>
      </c>
    </row>
    <row r="912" spans="1:3" x14ac:dyDescent="0.25">
      <c r="A912">
        <f>Sheet1!AJ913</f>
        <v>0.26794000000000001</v>
      </c>
      <c r="B912">
        <f>Sheet1!AK913</f>
        <v>8.6882679516690736E-2</v>
      </c>
      <c r="C912">
        <f>Sheet1!AL913</f>
        <v>0</v>
      </c>
    </row>
    <row r="913" spans="1:3" x14ac:dyDescent="0.25">
      <c r="A913">
        <f>Sheet1!AJ914</f>
        <v>0.26823999999999998</v>
      </c>
      <c r="B913">
        <f>Sheet1!AK914</f>
        <v>8.6830870086622963E-2</v>
      </c>
      <c r="C913">
        <f>Sheet1!AL914</f>
        <v>0</v>
      </c>
    </row>
    <row r="914" spans="1:3" x14ac:dyDescent="0.25">
      <c r="A914">
        <f>Sheet1!AJ915</f>
        <v>0.26852999999999999</v>
      </c>
      <c r="B914">
        <f>Sheet1!AK915</f>
        <v>8.6780758235913066E-2</v>
      </c>
      <c r="C914">
        <f>Sheet1!AL915</f>
        <v>0</v>
      </c>
    </row>
    <row r="915" spans="1:3" x14ac:dyDescent="0.25">
      <c r="A915">
        <f>Sheet1!AJ916</f>
        <v>0.26882</v>
      </c>
      <c r="B915">
        <f>Sheet1!AK916</f>
        <v>8.6730617431216253E-2</v>
      </c>
      <c r="C915">
        <f>Sheet1!AL916</f>
        <v>0</v>
      </c>
    </row>
    <row r="916" spans="1:3" x14ac:dyDescent="0.25">
      <c r="A916">
        <f>Sheet1!AJ917</f>
        <v>0.26912000000000003</v>
      </c>
      <c r="B916">
        <f>Sheet1!AK917</f>
        <v>8.6678717110949405E-2</v>
      </c>
      <c r="C916">
        <f>Sheet1!AL917</f>
        <v>0</v>
      </c>
    </row>
    <row r="917" spans="1:3" x14ac:dyDescent="0.25">
      <c r="A917">
        <f>Sheet1!AJ918</f>
        <v>0.26940999999999998</v>
      </c>
      <c r="B917">
        <f>Sheet1!AK918</f>
        <v>8.662851724461175E-2</v>
      </c>
      <c r="C917">
        <f>Sheet1!AL918</f>
        <v>0</v>
      </c>
    </row>
    <row r="918" spans="1:3" x14ac:dyDescent="0.25">
      <c r="A918">
        <f>Sheet1!AJ919</f>
        <v>0.26971000000000001</v>
      </c>
      <c r="B918">
        <f>Sheet1!AK919</f>
        <v>8.6576555718046413E-2</v>
      </c>
      <c r="C918">
        <f>Sheet1!AL919</f>
        <v>0</v>
      </c>
    </row>
    <row r="919" spans="1:3" x14ac:dyDescent="0.25">
      <c r="A919">
        <f>Sheet1!AJ920</f>
        <v>0.27</v>
      </c>
      <c r="B919">
        <f>Sheet1!AK920</f>
        <v>8.6526296580866066E-2</v>
      </c>
      <c r="C919">
        <f>Sheet1!AL920</f>
        <v>0</v>
      </c>
    </row>
    <row r="920" spans="1:3" x14ac:dyDescent="0.25">
      <c r="A920">
        <f>Sheet1!AJ921</f>
        <v>0.27028999999999997</v>
      </c>
      <c r="B920">
        <f>Sheet1!AK921</f>
        <v>8.6476008233497895E-2</v>
      </c>
      <c r="C920">
        <f>Sheet1!AL921</f>
        <v>0</v>
      </c>
    </row>
    <row r="921" spans="1:3" x14ac:dyDescent="0.25">
      <c r="A921">
        <f>Sheet1!AJ922</f>
        <v>0.27059</v>
      </c>
      <c r="B921">
        <f>Sheet1!AK922</f>
        <v>8.6423955012484788E-2</v>
      </c>
      <c r="C921">
        <f>Sheet1!AL922</f>
        <v>0</v>
      </c>
    </row>
    <row r="922" spans="1:3" x14ac:dyDescent="0.25">
      <c r="A922">
        <f>Sheet1!AJ923</f>
        <v>0.27088000000000001</v>
      </c>
      <c r="B922">
        <f>Sheet1!AK923</f>
        <v>8.6373607079940781E-2</v>
      </c>
      <c r="C922">
        <f>Sheet1!AL923</f>
        <v>0</v>
      </c>
    </row>
    <row r="923" spans="1:3" x14ac:dyDescent="0.25">
      <c r="A923">
        <f>Sheet1!AJ924</f>
        <v>0.27117999999999998</v>
      </c>
      <c r="B923">
        <f>Sheet1!AK924</f>
        <v>8.6321492109439318E-2</v>
      </c>
      <c r="C923">
        <f>Sheet1!AL924</f>
        <v>0</v>
      </c>
    </row>
    <row r="924" spans="1:3" x14ac:dyDescent="0.25">
      <c r="A924">
        <f>Sheet1!AJ925</f>
        <v>0.27146999999999999</v>
      </c>
      <c r="B924">
        <f>Sheet1!AK925</f>
        <v>8.6271084379414151E-2</v>
      </c>
      <c r="C924">
        <f>Sheet1!AL925</f>
        <v>0</v>
      </c>
    </row>
    <row r="925" spans="1:3" x14ac:dyDescent="0.25">
      <c r="A925">
        <f>Sheet1!AJ926</f>
        <v>0.27176</v>
      </c>
      <c r="B925">
        <f>Sheet1!AK926</f>
        <v>8.6220647179199458E-2</v>
      </c>
      <c r="C925">
        <f>Sheet1!AL926</f>
        <v>0</v>
      </c>
    </row>
    <row r="926" spans="1:3" x14ac:dyDescent="0.25">
      <c r="A926">
        <f>Sheet1!AJ927</f>
        <v>0.27206000000000002</v>
      </c>
      <c r="B926">
        <f>Sheet1!AK927</f>
        <v>8.6168439698070406E-2</v>
      </c>
      <c r="C926">
        <f>Sheet1!AL927</f>
        <v>0</v>
      </c>
    </row>
    <row r="927" spans="1:3" x14ac:dyDescent="0.25">
      <c r="A927">
        <f>Sheet1!AJ928</f>
        <v>0.27234999999999998</v>
      </c>
      <c r="B927">
        <f>Sheet1!AK928</f>
        <v>8.6117942381364387E-2</v>
      </c>
      <c r="C927">
        <f>Sheet1!AL928</f>
        <v>0</v>
      </c>
    </row>
    <row r="928" spans="1:3" x14ac:dyDescent="0.25">
      <c r="A928">
        <f>Sheet1!AJ929</f>
        <v>0.27265</v>
      </c>
      <c r="B928">
        <f>Sheet1!AK929</f>
        <v>8.6065672599474854E-2</v>
      </c>
      <c r="C928">
        <f>Sheet1!AL929</f>
        <v>0</v>
      </c>
    </row>
    <row r="929" spans="1:3" x14ac:dyDescent="0.25">
      <c r="A929">
        <f>Sheet1!AJ930</f>
        <v>0.27294000000000002</v>
      </c>
      <c r="B929">
        <f>Sheet1!AK930</f>
        <v>8.6015114950803828E-2</v>
      </c>
      <c r="C929">
        <f>Sheet1!AL930</f>
        <v>0</v>
      </c>
    </row>
    <row r="930" spans="1:3" x14ac:dyDescent="0.25">
      <c r="A930">
        <f>Sheet1!AJ931</f>
        <v>0.27323999999999998</v>
      </c>
      <c r="B930">
        <f>Sheet1!AK931</f>
        <v>8.5962782644584027E-2</v>
      </c>
      <c r="C930">
        <f>Sheet1!AL931</f>
        <v>0</v>
      </c>
    </row>
    <row r="931" spans="1:3" x14ac:dyDescent="0.25">
      <c r="A931">
        <f>Sheet1!AJ932</f>
        <v>0.27353</v>
      </c>
      <c r="B931">
        <f>Sheet1!AK932</f>
        <v>8.5912164447184053E-2</v>
      </c>
      <c r="C931">
        <f>Sheet1!AL932</f>
        <v>0</v>
      </c>
    </row>
    <row r="932" spans="1:3" x14ac:dyDescent="0.25">
      <c r="A932">
        <f>Sheet1!AJ933</f>
        <v>0.27382000000000001</v>
      </c>
      <c r="B932">
        <f>Sheet1!AK933</f>
        <v>8.5861516408691496E-2</v>
      </c>
      <c r="C932">
        <f>Sheet1!AL933</f>
        <v>0</v>
      </c>
    </row>
    <row r="933" spans="1:3" x14ac:dyDescent="0.25">
      <c r="A933">
        <f>Sheet1!AJ934</f>
        <v>0.27411999999999997</v>
      </c>
      <c r="B933">
        <f>Sheet1!AK934</f>
        <v>8.5809090427529863E-2</v>
      </c>
      <c r="C933">
        <f>Sheet1!AL934</f>
        <v>0</v>
      </c>
    </row>
    <row r="934" spans="1:3" x14ac:dyDescent="0.25">
      <c r="A934">
        <f>Sheet1!AJ935</f>
        <v>0.27440999999999999</v>
      </c>
      <c r="B934">
        <f>Sheet1!AK935</f>
        <v>8.5758381514578499E-2</v>
      </c>
      <c r="C934">
        <f>Sheet1!AL935</f>
        <v>0</v>
      </c>
    </row>
    <row r="935" spans="1:3" x14ac:dyDescent="0.25">
      <c r="A935">
        <f>Sheet1!AJ936</f>
        <v>0.27471000000000001</v>
      </c>
      <c r="B935">
        <f>Sheet1!AK936</f>
        <v>8.5705892446202317E-2</v>
      </c>
      <c r="C935">
        <f>Sheet1!AL936</f>
        <v>0</v>
      </c>
    </row>
    <row r="936" spans="1:3" x14ac:dyDescent="0.25">
      <c r="A936">
        <f>Sheet1!AJ937</f>
        <v>0.27500000000000002</v>
      </c>
      <c r="B936">
        <f>Sheet1!AK937</f>
        <v>8.5655122438766024E-2</v>
      </c>
      <c r="C936">
        <f>Sheet1!AL937</f>
        <v>0</v>
      </c>
    </row>
    <row r="937" spans="1:3" x14ac:dyDescent="0.25">
      <c r="A937">
        <f>Sheet1!AJ938</f>
        <v>0.27528999999999998</v>
      </c>
      <c r="B937">
        <f>Sheet1!AK938</f>
        <v>8.5604322320780038E-2</v>
      </c>
      <c r="C937">
        <f>Sheet1!AL938</f>
        <v>0</v>
      </c>
    </row>
    <row r="938" spans="1:3" x14ac:dyDescent="0.25">
      <c r="A938">
        <f>Sheet1!AJ939</f>
        <v>0.27559</v>
      </c>
      <c r="B938">
        <f>Sheet1!AK939</f>
        <v>8.5551738731600296E-2</v>
      </c>
      <c r="C938">
        <f>Sheet1!AL939</f>
        <v>0</v>
      </c>
    </row>
    <row r="939" spans="1:3" x14ac:dyDescent="0.25">
      <c r="A939">
        <f>Sheet1!AJ940</f>
        <v>0.27588000000000001</v>
      </c>
      <c r="B939">
        <f>Sheet1!AK940</f>
        <v>8.5500877188482677E-2</v>
      </c>
      <c r="C939">
        <f>Sheet1!AL940</f>
        <v>0</v>
      </c>
    </row>
    <row r="940" spans="1:3" x14ac:dyDescent="0.25">
      <c r="A940">
        <f>Sheet1!AJ941</f>
        <v>0.27617999999999998</v>
      </c>
      <c r="B940">
        <f>Sheet1!AK941</f>
        <v>8.5448229940707374E-2</v>
      </c>
      <c r="C940">
        <f>Sheet1!AL941</f>
        <v>0</v>
      </c>
    </row>
    <row r="941" spans="1:3" x14ac:dyDescent="0.25">
      <c r="A941">
        <f>Sheet1!AJ942</f>
        <v>0.27646999999999999</v>
      </c>
      <c r="B941">
        <f>Sheet1!AK942</f>
        <v>8.539730674910069E-2</v>
      </c>
      <c r="C941">
        <f>Sheet1!AL942</f>
        <v>0</v>
      </c>
    </row>
    <row r="942" spans="1:3" x14ac:dyDescent="0.25">
      <c r="A942">
        <f>Sheet1!AJ943</f>
        <v>0.27676000000000001</v>
      </c>
      <c r="B942">
        <f>Sheet1!AK943</f>
        <v>8.5346353173407469E-2</v>
      </c>
      <c r="C942">
        <f>Sheet1!AL943</f>
        <v>0</v>
      </c>
    </row>
    <row r="943" spans="1:3" x14ac:dyDescent="0.25">
      <c r="A943">
        <f>Sheet1!AJ944</f>
        <v>0.27705999999999997</v>
      </c>
      <c r="B943">
        <f>Sheet1!AK944</f>
        <v>8.5293610546159901E-2</v>
      </c>
      <c r="C943">
        <f>Sheet1!AL944</f>
        <v>0</v>
      </c>
    </row>
    <row r="944" spans="1:3" x14ac:dyDescent="0.25">
      <c r="A944">
        <f>Sheet1!AJ945</f>
        <v>0.27734999999999999</v>
      </c>
      <c r="B944">
        <f>Sheet1!AK945</f>
        <v>8.5242594986309511E-2</v>
      </c>
      <c r="C944">
        <f>Sheet1!AL945</f>
        <v>0</v>
      </c>
    </row>
    <row r="945" spans="1:3" x14ac:dyDescent="0.25">
      <c r="A945">
        <f>Sheet1!AJ946</f>
        <v>0.27765000000000001</v>
      </c>
      <c r="B945">
        <f>Sheet1!AK946</f>
        <v>8.518978812040795E-2</v>
      </c>
      <c r="C945">
        <f>Sheet1!AL946</f>
        <v>0</v>
      </c>
    </row>
    <row r="946" spans="1:3" x14ac:dyDescent="0.25">
      <c r="A946">
        <f>Sheet1!AJ947</f>
        <v>0.27794000000000002</v>
      </c>
      <c r="B946">
        <f>Sheet1!AK947</f>
        <v>8.5138710349640601E-2</v>
      </c>
      <c r="C946">
        <f>Sheet1!AL947</f>
        <v>0</v>
      </c>
    </row>
    <row r="947" spans="1:3" x14ac:dyDescent="0.25">
      <c r="A947">
        <f>Sheet1!AJ948</f>
        <v>0.27823999999999999</v>
      </c>
      <c r="B947">
        <f>Sheet1!AK948</f>
        <v>8.5085839009790581E-2</v>
      </c>
      <c r="C947">
        <f>Sheet1!AL948</f>
        <v>0</v>
      </c>
    </row>
    <row r="948" spans="1:3" x14ac:dyDescent="0.25">
      <c r="A948">
        <f>Sheet1!AJ949</f>
        <v>0.27853</v>
      </c>
      <c r="B948">
        <f>Sheet1!AK949</f>
        <v>8.5034698799960479E-2</v>
      </c>
      <c r="C948">
        <f>Sheet1!AL949</f>
        <v>0</v>
      </c>
    </row>
    <row r="949" spans="1:3" x14ac:dyDescent="0.25">
      <c r="A949">
        <f>Sheet1!AJ950</f>
        <v>0.27882000000000001</v>
      </c>
      <c r="B949">
        <f>Sheet1!AK950</f>
        <v>8.4983527815689089E-2</v>
      </c>
      <c r="C949">
        <f>Sheet1!AL950</f>
        <v>0</v>
      </c>
    </row>
    <row r="950" spans="1:3" x14ac:dyDescent="0.25">
      <c r="A950">
        <f>Sheet1!AJ951</f>
        <v>0.27911999999999998</v>
      </c>
      <c r="B950">
        <f>Sheet1!AK951</f>
        <v>8.4930559870991074E-2</v>
      </c>
      <c r="C950">
        <f>Sheet1!AL951</f>
        <v>0</v>
      </c>
    </row>
    <row r="951" spans="1:3" x14ac:dyDescent="0.25">
      <c r="A951">
        <f>Sheet1!AJ952</f>
        <v>0.27940999999999999</v>
      </c>
      <c r="B951">
        <f>Sheet1!AK952</f>
        <v>8.4879326104770655E-2</v>
      </c>
      <c r="C951">
        <f>Sheet1!AL952</f>
        <v>0</v>
      </c>
    </row>
    <row r="952" spans="1:3" x14ac:dyDescent="0.25">
      <c r="A952">
        <f>Sheet1!AJ953</f>
        <v>0.27971000000000001</v>
      </c>
      <c r="B952">
        <f>Sheet1!AK953</f>
        <v>8.4826293093592159E-2</v>
      </c>
      <c r="C952">
        <f>Sheet1!AL953</f>
        <v>0</v>
      </c>
    </row>
    <row r="953" spans="1:3" x14ac:dyDescent="0.25">
      <c r="A953">
        <f>Sheet1!AJ954</f>
        <v>0.28000000000000003</v>
      </c>
      <c r="B953">
        <f>Sheet1!AK954</f>
        <v>8.4774996313771681E-2</v>
      </c>
      <c r="C953">
        <f>Sheet1!AL954</f>
        <v>0</v>
      </c>
    </row>
    <row r="954" spans="1:3" x14ac:dyDescent="0.25">
      <c r="A954">
        <f>Sheet1!AJ955</f>
        <v>0.28028999999999998</v>
      </c>
      <c r="B954">
        <f>Sheet1!AK955</f>
        <v>8.4723668475816138E-2</v>
      </c>
      <c r="C954">
        <f>Sheet1!AL955</f>
        <v>0</v>
      </c>
    </row>
    <row r="955" spans="1:3" x14ac:dyDescent="0.25">
      <c r="A955">
        <f>Sheet1!AJ956</f>
        <v>0.28059000000000001</v>
      </c>
      <c r="B955">
        <f>Sheet1!AK956</f>
        <v>8.4670537969236986E-2</v>
      </c>
      <c r="C955">
        <f>Sheet1!AL956</f>
        <v>0</v>
      </c>
    </row>
    <row r="956" spans="1:3" x14ac:dyDescent="0.25">
      <c r="A956">
        <f>Sheet1!AJ957</f>
        <v>0.28088000000000002</v>
      </c>
      <c r="B956">
        <f>Sheet1!AK957</f>
        <v>8.4619146769510753E-2</v>
      </c>
      <c r="C956">
        <f>Sheet1!AL957</f>
        <v>0</v>
      </c>
    </row>
    <row r="957" spans="1:3" x14ac:dyDescent="0.25">
      <c r="A957">
        <f>Sheet1!AJ958</f>
        <v>0.28117999999999999</v>
      </c>
      <c r="B957">
        <f>Sheet1!AK958</f>
        <v>8.4565950594787276E-2</v>
      </c>
      <c r="C957">
        <f>Sheet1!AL958</f>
        <v>0</v>
      </c>
    </row>
    <row r="958" spans="1:3" x14ac:dyDescent="0.25">
      <c r="A958">
        <f>Sheet1!AJ959</f>
        <v>0.28147</v>
      </c>
      <c r="B958">
        <f>Sheet1!AK959</f>
        <v>8.4514495798058226E-2</v>
      </c>
      <c r="C958">
        <f>Sheet1!AL959</f>
        <v>0</v>
      </c>
    </row>
    <row r="959" spans="1:3" x14ac:dyDescent="0.25">
      <c r="A959">
        <f>Sheet1!AJ960</f>
        <v>0.28176000000000001</v>
      </c>
      <c r="B959">
        <f>Sheet1!AK960</f>
        <v>8.4463009655114718E-2</v>
      </c>
      <c r="C959">
        <f>Sheet1!AL960</f>
        <v>0</v>
      </c>
    </row>
    <row r="960" spans="1:3" x14ac:dyDescent="0.25">
      <c r="A960">
        <f>Sheet1!AJ961</f>
        <v>0.28205999999999998</v>
      </c>
      <c r="B960">
        <f>Sheet1!AK961</f>
        <v>8.4409715080670675E-2</v>
      </c>
      <c r="C960">
        <f>Sheet1!AL961</f>
        <v>0</v>
      </c>
    </row>
    <row r="961" spans="1:3" x14ac:dyDescent="0.25">
      <c r="A961">
        <f>Sheet1!AJ962</f>
        <v>0.28234999999999999</v>
      </c>
      <c r="B961">
        <f>Sheet1!AK962</f>
        <v>8.4358164987154649E-2</v>
      </c>
      <c r="C961">
        <f>Sheet1!AL962</f>
        <v>0</v>
      </c>
    </row>
    <row r="962" spans="1:3" x14ac:dyDescent="0.25">
      <c r="A962">
        <f>Sheet1!AJ963</f>
        <v>0.28265000000000001</v>
      </c>
      <c r="B962">
        <f>Sheet1!AK963</f>
        <v>8.4304804133572386E-2</v>
      </c>
      <c r="C962">
        <f>Sheet1!AL963</f>
        <v>0</v>
      </c>
    </row>
    <row r="963" spans="1:3" x14ac:dyDescent="0.25">
      <c r="A963">
        <f>Sheet1!AJ964</f>
        <v>0.28294000000000002</v>
      </c>
      <c r="B963">
        <f>Sheet1!AK964</f>
        <v>8.4253189850592616E-2</v>
      </c>
      <c r="C963">
        <f>Sheet1!AL964</f>
        <v>0</v>
      </c>
    </row>
    <row r="964" spans="1:3" x14ac:dyDescent="0.25">
      <c r="A964">
        <f>Sheet1!AJ965</f>
        <v>0.28323999999999999</v>
      </c>
      <c r="B964">
        <f>Sheet1!AK965</f>
        <v>8.419976246997378E-2</v>
      </c>
      <c r="C964">
        <f>Sheet1!AL965</f>
        <v>0</v>
      </c>
    </row>
    <row r="965" spans="1:3" x14ac:dyDescent="0.25">
      <c r="A965">
        <f>Sheet1!AJ966</f>
        <v>0.28353</v>
      </c>
      <c r="B965">
        <f>Sheet1!AK966</f>
        <v>8.4148083757148051E-2</v>
      </c>
      <c r="C965">
        <f>Sheet1!AL966</f>
        <v>0</v>
      </c>
    </row>
    <row r="966" spans="1:3" x14ac:dyDescent="0.25">
      <c r="A966">
        <f>Sheet1!AJ967</f>
        <v>0.28382000000000002</v>
      </c>
      <c r="B966">
        <f>Sheet1!AK967</f>
        <v>8.4096373286842774E-2</v>
      </c>
      <c r="C966">
        <f>Sheet1!AL967</f>
        <v>0</v>
      </c>
    </row>
    <row r="967" spans="1:3" x14ac:dyDescent="0.25">
      <c r="A967">
        <f>Sheet1!AJ968</f>
        <v>0.28411999999999998</v>
      </c>
      <c r="B967">
        <f>Sheet1!AK968</f>
        <v>8.4042846215487049E-2</v>
      </c>
      <c r="C967">
        <f>Sheet1!AL968</f>
        <v>0</v>
      </c>
    </row>
    <row r="968" spans="1:3" x14ac:dyDescent="0.25">
      <c r="A968">
        <f>Sheet1!AJ969</f>
        <v>0.28441</v>
      </c>
      <c r="B968">
        <f>Sheet1!AK969</f>
        <v>8.3991070954000838E-2</v>
      </c>
      <c r="C968">
        <f>Sheet1!AL969</f>
        <v>0</v>
      </c>
    </row>
    <row r="969" spans="1:3" x14ac:dyDescent="0.25">
      <c r="A969">
        <f>Sheet1!AJ970</f>
        <v>0.28471000000000002</v>
      </c>
      <c r="B969">
        <f>Sheet1!AK970</f>
        <v>8.3937476731195601E-2</v>
      </c>
      <c r="C969">
        <f>Sheet1!AL970</f>
        <v>0</v>
      </c>
    </row>
    <row r="970" spans="1:3" x14ac:dyDescent="0.25">
      <c r="A970">
        <f>Sheet1!AJ971</f>
        <v>0.28499999999999998</v>
      </c>
      <c r="B970">
        <f>Sheet1!AK971</f>
        <v>8.3885636434374189E-2</v>
      </c>
      <c r="C970">
        <f>Sheet1!AL971</f>
        <v>0</v>
      </c>
    </row>
    <row r="971" spans="1:3" x14ac:dyDescent="0.25">
      <c r="A971">
        <f>Sheet1!AJ972</f>
        <v>0.28528999999999999</v>
      </c>
      <c r="B971">
        <f>Sheet1!AK972</f>
        <v>8.3833764081067033E-2</v>
      </c>
      <c r="C971">
        <f>Sheet1!AL972</f>
        <v>0</v>
      </c>
    </row>
    <row r="972" spans="1:3" x14ac:dyDescent="0.25">
      <c r="A972">
        <f>Sheet1!AJ973</f>
        <v>0.28559000000000001</v>
      </c>
      <c r="B972">
        <f>Sheet1!AK973</f>
        <v>8.3780069228904339E-2</v>
      </c>
      <c r="C972">
        <f>Sheet1!AL973</f>
        <v>0</v>
      </c>
    </row>
    <row r="973" spans="1:3" x14ac:dyDescent="0.25">
      <c r="A973">
        <f>Sheet1!AJ974</f>
        <v>0.28588000000000002</v>
      </c>
      <c r="B973">
        <f>Sheet1!AK974</f>
        <v>8.3728131473239056E-2</v>
      </c>
      <c r="C973">
        <f>Sheet1!AL974</f>
        <v>0</v>
      </c>
    </row>
    <row r="974" spans="1:3" x14ac:dyDescent="0.25">
      <c r="A974">
        <f>Sheet1!AJ975</f>
        <v>0.28617999999999999</v>
      </c>
      <c r="B974">
        <f>Sheet1!AK975</f>
        <v>8.3674368835384733E-2</v>
      </c>
      <c r="C974">
        <f>Sheet1!AL975</f>
        <v>0</v>
      </c>
    </row>
    <row r="975" spans="1:3" x14ac:dyDescent="0.25">
      <c r="A975">
        <f>Sheet1!AJ976</f>
        <v>0.28647</v>
      </c>
      <c r="B975">
        <f>Sheet1!AK976</f>
        <v>8.3622365429351531E-2</v>
      </c>
      <c r="C975">
        <f>Sheet1!AL976</f>
        <v>0</v>
      </c>
    </row>
    <row r="976" spans="1:3" x14ac:dyDescent="0.25">
      <c r="A976">
        <f>Sheet1!AJ977</f>
        <v>0.28676000000000001</v>
      </c>
      <c r="B976">
        <f>Sheet1!AK977</f>
        <v>8.357032966310475E-2</v>
      </c>
      <c r="C976">
        <f>Sheet1!AL977</f>
        <v>0</v>
      </c>
    </row>
    <row r="977" spans="1:3" x14ac:dyDescent="0.25">
      <c r="A977">
        <f>Sheet1!AJ978</f>
        <v>0.28705999999999998</v>
      </c>
      <c r="B977">
        <f>Sheet1!AK978</f>
        <v>8.3516465442450366E-2</v>
      </c>
      <c r="C977">
        <f>Sheet1!AL978</f>
        <v>0</v>
      </c>
    </row>
    <row r="978" spans="1:3" x14ac:dyDescent="0.25">
      <c r="A978">
        <f>Sheet1!AJ979</f>
        <v>0.28734999999999999</v>
      </c>
      <c r="B978">
        <f>Sheet1!AK979</f>
        <v>8.3464363652998683E-2</v>
      </c>
      <c r="C978">
        <f>Sheet1!AL979</f>
        <v>0</v>
      </c>
    </row>
    <row r="979" spans="1:3" x14ac:dyDescent="0.25">
      <c r="A979">
        <f>Sheet1!AJ980</f>
        <v>0.28765000000000002</v>
      </c>
      <c r="B979">
        <f>Sheet1!AK980</f>
        <v>8.3410431002363283E-2</v>
      </c>
      <c r="C979">
        <f>Sheet1!AL980</f>
        <v>0</v>
      </c>
    </row>
    <row r="980" spans="1:3" x14ac:dyDescent="0.25">
      <c r="A980">
        <f>Sheet1!AJ981</f>
        <v>0.28793999999999997</v>
      </c>
      <c r="B980">
        <f>Sheet1!AK981</f>
        <v>8.3358262937755653E-2</v>
      </c>
      <c r="C980">
        <f>Sheet1!AL981</f>
        <v>0</v>
      </c>
    </row>
    <row r="981" spans="1:3" x14ac:dyDescent="0.25">
      <c r="A981">
        <f>Sheet1!AJ982</f>
        <v>0.28824</v>
      </c>
      <c r="B981">
        <f>Sheet1!AK982</f>
        <v>8.3304261595671128E-2</v>
      </c>
      <c r="C981">
        <f>Sheet1!AL982</f>
        <v>0</v>
      </c>
    </row>
    <row r="982" spans="1:3" x14ac:dyDescent="0.25">
      <c r="A982">
        <f>Sheet1!AJ983</f>
        <v>0.28853000000000001</v>
      </c>
      <c r="B982">
        <f>Sheet1!AK983</f>
        <v>8.325202700234996E-2</v>
      </c>
      <c r="C982">
        <f>Sheet1!AL983</f>
        <v>0</v>
      </c>
    </row>
    <row r="983" spans="1:3" x14ac:dyDescent="0.25">
      <c r="A983">
        <f>Sheet1!AJ984</f>
        <v>0.28882000000000002</v>
      </c>
      <c r="B983">
        <f>Sheet1!AK984</f>
        <v>8.3199759615037394E-2</v>
      </c>
      <c r="C983">
        <f>Sheet1!AL984</f>
        <v>0</v>
      </c>
    </row>
    <row r="984" spans="1:3" x14ac:dyDescent="0.25">
      <c r="A984">
        <f>Sheet1!AJ985</f>
        <v>0.28911999999999999</v>
      </c>
      <c r="B984">
        <f>Sheet1!AK985</f>
        <v>8.3145655328465642E-2</v>
      </c>
      <c r="C984">
        <f>Sheet1!AL985</f>
        <v>0</v>
      </c>
    </row>
    <row r="985" spans="1:3" x14ac:dyDescent="0.25">
      <c r="A985">
        <f>Sheet1!AJ986</f>
        <v>0.28941</v>
      </c>
      <c r="B985">
        <f>Sheet1!AK986</f>
        <v>8.3093321031235762E-2</v>
      </c>
      <c r="C985">
        <f>Sheet1!AL986</f>
        <v>0</v>
      </c>
    </row>
    <row r="986" spans="1:3" x14ac:dyDescent="0.25">
      <c r="A986">
        <f>Sheet1!AJ987</f>
        <v>0.28971000000000002</v>
      </c>
      <c r="B986">
        <f>Sheet1!AK987</f>
        <v>8.3039147394466953E-2</v>
      </c>
      <c r="C986">
        <f>Sheet1!AL987</f>
        <v>0</v>
      </c>
    </row>
    <row r="987" spans="1:3" x14ac:dyDescent="0.25">
      <c r="A987">
        <f>Sheet1!AJ988</f>
        <v>0.28999999999999998</v>
      </c>
      <c r="B987">
        <f>Sheet1!AK988</f>
        <v>8.2986745929696557E-2</v>
      </c>
      <c r="C987">
        <f>Sheet1!AL988</f>
        <v>0</v>
      </c>
    </row>
    <row r="988" spans="1:3" x14ac:dyDescent="0.25">
      <c r="A988">
        <f>Sheet1!AJ989</f>
        <v>0.29028999999999999</v>
      </c>
      <c r="B988">
        <f>Sheet1!AK989</f>
        <v>8.2934311355433638E-2</v>
      </c>
      <c r="C988">
        <f>Sheet1!AL989</f>
        <v>0</v>
      </c>
    </row>
    <row r="989" spans="1:3" x14ac:dyDescent="0.25">
      <c r="A989">
        <f>Sheet1!AJ990</f>
        <v>0.29059000000000001</v>
      </c>
      <c r="B989">
        <f>Sheet1!AK990</f>
        <v>8.2880033783776952E-2</v>
      </c>
      <c r="C989">
        <f>Sheet1!AL990</f>
        <v>0</v>
      </c>
    </row>
    <row r="990" spans="1:3" x14ac:dyDescent="0.25">
      <c r="A990">
        <f>Sheet1!AJ991</f>
        <v>0.29088000000000003</v>
      </c>
      <c r="B990">
        <f>Sheet1!AK991</f>
        <v>8.2827531654637687E-2</v>
      </c>
      <c r="C990">
        <f>Sheet1!AL991</f>
        <v>0</v>
      </c>
    </row>
    <row r="991" spans="1:3" x14ac:dyDescent="0.25">
      <c r="A991">
        <f>Sheet1!AJ992</f>
        <v>0.29117999999999999</v>
      </c>
      <c r="B991">
        <f>Sheet1!AK992</f>
        <v>8.2773184063439351E-2</v>
      </c>
      <c r="C991">
        <f>Sheet1!AL992</f>
        <v>0</v>
      </c>
    </row>
    <row r="992" spans="1:3" x14ac:dyDescent="0.25">
      <c r="A992">
        <f>Sheet1!AJ993</f>
        <v>0.29147000000000001</v>
      </c>
      <c r="B992">
        <f>Sheet1!AK993</f>
        <v>8.272061411764306E-2</v>
      </c>
      <c r="C992">
        <f>Sheet1!AL993</f>
        <v>0</v>
      </c>
    </row>
    <row r="993" spans="1:3" x14ac:dyDescent="0.25">
      <c r="A993">
        <f>Sheet1!AJ994</f>
        <v>0.29176000000000002</v>
      </c>
      <c r="B993">
        <f>Sheet1!AK994</f>
        <v>8.2668010741761583E-2</v>
      </c>
      <c r="C993">
        <f>Sheet1!AL994</f>
        <v>0</v>
      </c>
    </row>
    <row r="994" spans="1:3" x14ac:dyDescent="0.25">
      <c r="A994">
        <f>Sheet1!AJ995</f>
        <v>0.29205999999999999</v>
      </c>
      <c r="B994">
        <f>Sheet1!AK995</f>
        <v>8.2613558209291588E-2</v>
      </c>
      <c r="C994">
        <f>Sheet1!AL995</f>
        <v>0</v>
      </c>
    </row>
    <row r="995" spans="1:3" x14ac:dyDescent="0.25">
      <c r="A995">
        <f>Sheet1!AJ996</f>
        <v>0.29235</v>
      </c>
      <c r="B995">
        <f>Sheet1!AK996</f>
        <v>8.2560886623146257E-2</v>
      </c>
      <c r="C995">
        <f>Sheet1!AL996</f>
        <v>0</v>
      </c>
    </row>
    <row r="996" spans="1:3" x14ac:dyDescent="0.25">
      <c r="A996">
        <f>Sheet1!AJ997</f>
        <v>0.29265000000000002</v>
      </c>
      <c r="B996">
        <f>Sheet1!AK997</f>
        <v>8.2506363390953116E-2</v>
      </c>
      <c r="C996">
        <f>Sheet1!AL997</f>
        <v>0</v>
      </c>
    </row>
    <row r="997" spans="1:3" x14ac:dyDescent="0.25">
      <c r="A997">
        <f>Sheet1!AJ998</f>
        <v>0.29293999999999998</v>
      </c>
      <c r="B997">
        <f>Sheet1!AK998</f>
        <v>8.2453623328511222E-2</v>
      </c>
      <c r="C997">
        <f>Sheet1!AL998</f>
        <v>0</v>
      </c>
    </row>
    <row r="998" spans="1:3" x14ac:dyDescent="0.25">
      <c r="A998">
        <f>Sheet1!AJ999</f>
        <v>0.29324</v>
      </c>
      <c r="B998">
        <f>Sheet1!AK999</f>
        <v>8.2399029120493947E-2</v>
      </c>
      <c r="C998">
        <f>Sheet1!AL999</f>
        <v>0</v>
      </c>
    </row>
    <row r="999" spans="1:3" x14ac:dyDescent="0.25">
      <c r="A999">
        <f>Sheet1!AJ1000</f>
        <v>0.29353000000000001</v>
      </c>
      <c r="B999">
        <f>Sheet1!AK1000</f>
        <v>8.2346220313988971E-2</v>
      </c>
      <c r="C999">
        <f>Sheet1!AL1000</f>
        <v>0</v>
      </c>
    </row>
    <row r="1000" spans="1:3" x14ac:dyDescent="0.25">
      <c r="A1000">
        <f>Sheet1!AJ1001</f>
        <v>0.29382000000000003</v>
      </c>
      <c r="B1000">
        <f>Sheet1!AK1001</f>
        <v>8.2293377619344368E-2</v>
      </c>
      <c r="C1000">
        <f>Sheet1!AL1001</f>
        <v>0</v>
      </c>
    </row>
    <row r="1001" spans="1:3" x14ac:dyDescent="0.25">
      <c r="A1001">
        <f>Sheet1!AJ1002</f>
        <v>0.29411999999999999</v>
      </c>
      <c r="B1001">
        <f>Sheet1!AK1002</f>
        <v>8.2238677032160548E-2</v>
      </c>
      <c r="C1001">
        <f>Sheet1!AL1002</f>
        <v>0</v>
      </c>
    </row>
    <row r="1002" spans="1:3" x14ac:dyDescent="0.25">
      <c r="A1002">
        <f>Sheet1!AJ1003</f>
        <v>0.29441000000000001</v>
      </c>
      <c r="B1002">
        <f>Sheet1!AK1003</f>
        <v>8.2185765190816412E-2</v>
      </c>
      <c r="C1002">
        <f>Sheet1!AL1003</f>
        <v>0</v>
      </c>
    </row>
    <row r="1003" spans="1:3" x14ac:dyDescent="0.25">
      <c r="A1003">
        <f>Sheet1!AJ1004</f>
        <v>0.29471000000000003</v>
      </c>
      <c r="B1003">
        <f>Sheet1!AK1004</f>
        <v>8.2130992932022986E-2</v>
      </c>
      <c r="C1003">
        <f>Sheet1!AL1004</f>
        <v>0</v>
      </c>
    </row>
    <row r="1004" spans="1:3" x14ac:dyDescent="0.25">
      <c r="A1004">
        <f>Sheet1!AJ1005</f>
        <v>0.29499999999999998</v>
      </c>
      <c r="B1004">
        <f>Sheet1!AK1005</f>
        <v>8.2078011671823603E-2</v>
      </c>
      <c r="C1004">
        <f>Sheet1!AL1005</f>
        <v>0</v>
      </c>
    </row>
    <row r="1005" spans="1:3" x14ac:dyDescent="0.25">
      <c r="A1005">
        <f>Sheet1!AJ1006</f>
        <v>0.29529</v>
      </c>
      <c r="B1005">
        <f>Sheet1!AK1006</f>
        <v>8.2024996190185898E-2</v>
      </c>
      <c r="C1005">
        <f>Sheet1!AL1006</f>
        <v>0</v>
      </c>
    </row>
    <row r="1006" spans="1:3" x14ac:dyDescent="0.25">
      <c r="A1006">
        <f>Sheet1!AJ1007</f>
        <v>0.29559000000000002</v>
      </c>
      <c r="B1006">
        <f>Sheet1!AK1007</f>
        <v>8.1970116505956064E-2</v>
      </c>
      <c r="C1006">
        <f>Sheet1!AL1007</f>
        <v>0</v>
      </c>
    </row>
    <row r="1007" spans="1:3" x14ac:dyDescent="0.25">
      <c r="A1007">
        <f>Sheet1!AJ1008</f>
        <v>0.29587999999999998</v>
      </c>
      <c r="B1007">
        <f>Sheet1!AK1008</f>
        <v>8.1917031196204942E-2</v>
      </c>
      <c r="C1007">
        <f>Sheet1!AL1008</f>
        <v>0</v>
      </c>
    </row>
    <row r="1008" spans="1:3" x14ac:dyDescent="0.25">
      <c r="A1008">
        <f>Sheet1!AJ1009</f>
        <v>0.29618</v>
      </c>
      <c r="B1008">
        <f>Sheet1!AK1009</f>
        <v>8.1862079133137172E-2</v>
      </c>
      <c r="C1008">
        <f>Sheet1!AL1009</f>
        <v>0</v>
      </c>
    </row>
    <row r="1009" spans="1:3" x14ac:dyDescent="0.25">
      <c r="A1009">
        <f>Sheet1!AJ1010</f>
        <v>0.29647000000000001</v>
      </c>
      <c r="B1009">
        <f>Sheet1!AK1010</f>
        <v>8.1808923718626275E-2</v>
      </c>
      <c r="C1009">
        <f>Sheet1!AL1010</f>
        <v>0</v>
      </c>
    </row>
    <row r="1010" spans="1:3" x14ac:dyDescent="0.25">
      <c r="A1010">
        <f>Sheet1!AJ1011</f>
        <v>0.29676000000000002</v>
      </c>
      <c r="B1010">
        <f>Sheet1!AK1011</f>
        <v>8.1755733743878858E-2</v>
      </c>
      <c r="C1010">
        <f>Sheet1!AL1011</f>
        <v>0</v>
      </c>
    </row>
    <row r="1011" spans="1:3" x14ac:dyDescent="0.25">
      <c r="A1011">
        <f>Sheet1!AJ1012</f>
        <v>0.29705999999999999</v>
      </c>
      <c r="B1011">
        <f>Sheet1!AK1012</f>
        <v>8.1700673191841031E-2</v>
      </c>
      <c r="C1011">
        <f>Sheet1!AL1012</f>
        <v>0</v>
      </c>
    </row>
    <row r="1012" spans="1:3" x14ac:dyDescent="0.25">
      <c r="A1012">
        <f>Sheet1!AJ1013</f>
        <v>0.29735</v>
      </c>
      <c r="B1012">
        <f>Sheet1!AK1013</f>
        <v>8.1647412696300506E-2</v>
      </c>
      <c r="C1012">
        <f>Sheet1!AL1013</f>
        <v>0</v>
      </c>
    </row>
    <row r="1013" spans="1:3" x14ac:dyDescent="0.25">
      <c r="A1013">
        <f>Sheet1!AJ1014</f>
        <v>0.29765000000000003</v>
      </c>
      <c r="B1013">
        <f>Sheet1!AK1014</f>
        <v>8.1592279046488289E-2</v>
      </c>
      <c r="C1013">
        <f>Sheet1!AL1014</f>
        <v>0</v>
      </c>
    </row>
    <row r="1014" spans="1:3" x14ac:dyDescent="0.25">
      <c r="A1014">
        <f>Sheet1!AJ1015</f>
        <v>0.29793999999999998</v>
      </c>
      <c r="B1014">
        <f>Sheet1!AK1015</f>
        <v>8.1538947748913293E-2</v>
      </c>
      <c r="C1014">
        <f>Sheet1!AL1015</f>
        <v>0</v>
      </c>
    </row>
    <row r="1015" spans="1:3" x14ac:dyDescent="0.25">
      <c r="A1015">
        <f>Sheet1!AJ1016</f>
        <v>0.29824000000000001</v>
      </c>
      <c r="B1015">
        <f>Sheet1!AK1016</f>
        <v>8.1483740709420133E-2</v>
      </c>
      <c r="C1015">
        <f>Sheet1!AL1016</f>
        <v>0</v>
      </c>
    </row>
    <row r="1016" spans="1:3" x14ac:dyDescent="0.25">
      <c r="A1016">
        <f>Sheet1!AJ1017</f>
        <v>0.29853000000000002</v>
      </c>
      <c r="B1016">
        <f>Sheet1!AK1017</f>
        <v>8.1430338326695009E-2</v>
      </c>
      <c r="C1016">
        <f>Sheet1!AL1017</f>
        <v>0</v>
      </c>
    </row>
    <row r="1017" spans="1:3" x14ac:dyDescent="0.25">
      <c r="A1017">
        <f>Sheet1!AJ1018</f>
        <v>0.29881999999999997</v>
      </c>
      <c r="B1017">
        <f>Sheet1!AK1018</f>
        <v>8.1376900899456817E-2</v>
      </c>
      <c r="C1017">
        <f>Sheet1!AL1018</f>
        <v>0</v>
      </c>
    </row>
    <row r="1018" spans="1:3" x14ac:dyDescent="0.25">
      <c r="A1018">
        <f>Sheet1!AJ1019</f>
        <v>0.29912</v>
      </c>
      <c r="B1018">
        <f>Sheet1!AK1019</f>
        <v>8.1321583850783516E-2</v>
      </c>
      <c r="C1018">
        <f>Sheet1!AL1019</f>
        <v>0</v>
      </c>
    </row>
    <row r="1019" spans="1:3" x14ac:dyDescent="0.25">
      <c r="A1019">
        <f>Sheet1!AJ1020</f>
        <v>0.29941000000000001</v>
      </c>
      <c r="B1019">
        <f>Sheet1!AK1020</f>
        <v>8.1268074912600297E-2</v>
      </c>
      <c r="C1019">
        <f>Sheet1!AL1020</f>
        <v>0</v>
      </c>
    </row>
    <row r="1020" spans="1:3" x14ac:dyDescent="0.25">
      <c r="A1020">
        <f>Sheet1!AJ1021</f>
        <v>0.29970999999999998</v>
      </c>
      <c r="B1020">
        <f>Sheet1!AK1021</f>
        <v>7.7430614100625697E-2</v>
      </c>
      <c r="C1020">
        <f>Sheet1!AL1021</f>
        <v>0</v>
      </c>
    </row>
    <row r="1021" spans="1:3" x14ac:dyDescent="0.25">
      <c r="A1021">
        <f>Sheet1!AJ1022</f>
        <v>0.3</v>
      </c>
      <c r="B1021">
        <f>Sheet1!AK1022</f>
        <v>7.737441437581298E-2</v>
      </c>
      <c r="C1021">
        <f>Sheet1!AL1022</f>
        <v>0</v>
      </c>
    </row>
    <row r="1022" spans="1:3" x14ac:dyDescent="0.25">
      <c r="A1022">
        <f>Sheet1!AJ1023</f>
        <v>0.30029</v>
      </c>
      <c r="B1022">
        <f>Sheet1!AK1023</f>
        <v>7.7318173801506809E-2</v>
      </c>
      <c r="C1022">
        <f>Sheet1!AL1023</f>
        <v>0</v>
      </c>
    </row>
    <row r="1023" spans="1:3" x14ac:dyDescent="0.25">
      <c r="A1023">
        <f>Sheet1!AJ1024</f>
        <v>0.30059000000000002</v>
      </c>
      <c r="B1023">
        <f>Sheet1!AK1024</f>
        <v>7.7259950815412856E-2</v>
      </c>
      <c r="C1023">
        <f>Sheet1!AL1024</f>
        <v>0</v>
      </c>
    </row>
    <row r="1024" spans="1:3" x14ac:dyDescent="0.25">
      <c r="A1024">
        <f>Sheet1!AJ1025</f>
        <v>0.30087999999999998</v>
      </c>
      <c r="B1024">
        <f>Sheet1!AK1025</f>
        <v>7.7203626857810348E-2</v>
      </c>
      <c r="C1024">
        <f>Sheet1!AL1025</f>
        <v>0</v>
      </c>
    </row>
    <row r="1025" spans="1:3" x14ac:dyDescent="0.25">
      <c r="A1025">
        <f>Sheet1!AJ1026</f>
        <v>0.30118</v>
      </c>
      <c r="B1025">
        <f>Sheet1!AK1026</f>
        <v>7.7145317421085352E-2</v>
      </c>
      <c r="C1025">
        <f>Sheet1!AL1026</f>
        <v>0</v>
      </c>
    </row>
    <row r="1026" spans="1:3" x14ac:dyDescent="0.25">
      <c r="A1026">
        <f>Sheet1!AJ1027</f>
        <v>0.30147000000000002</v>
      </c>
      <c r="B1026">
        <f>Sheet1!AK1027</f>
        <v>7.7088909708206504E-2</v>
      </c>
      <c r="C1026">
        <f>Sheet1!AL1027</f>
        <v>0</v>
      </c>
    </row>
    <row r="1027" spans="1:3" x14ac:dyDescent="0.25">
      <c r="A1027">
        <f>Sheet1!AJ1028</f>
        <v>0.30175999999999997</v>
      </c>
      <c r="B1027">
        <f>Sheet1!AK1028</f>
        <v>7.7032460690283133E-2</v>
      </c>
      <c r="C1027">
        <f>Sheet1!AL1028</f>
        <v>0</v>
      </c>
    </row>
    <row r="1028" spans="1:3" x14ac:dyDescent="0.25">
      <c r="A1028">
        <f>Sheet1!AJ1029</f>
        <v>0.30206</v>
      </c>
      <c r="B1028">
        <f>Sheet1!AK1029</f>
        <v>7.6974021591703357E-2</v>
      </c>
      <c r="C1028">
        <f>Sheet1!AL1029</f>
        <v>0</v>
      </c>
    </row>
    <row r="1029" spans="1:3" x14ac:dyDescent="0.25">
      <c r="A1029">
        <f>Sheet1!AJ1030</f>
        <v>0.30235000000000001</v>
      </c>
      <c r="B1029">
        <f>Sheet1!AK1030</f>
        <v>7.6917488258522945E-2</v>
      </c>
      <c r="C1029">
        <f>Sheet1!AL1030</f>
        <v>0</v>
      </c>
    </row>
    <row r="1030" spans="1:3" x14ac:dyDescent="0.25">
      <c r="A1030">
        <f>Sheet1!AJ1031</f>
        <v>0.30264999999999997</v>
      </c>
      <c r="B1030">
        <f>Sheet1!AK1031</f>
        <v>7.6858961741621365E-2</v>
      </c>
      <c r="C1030">
        <f>Sheet1!AL1031</f>
        <v>0</v>
      </c>
    </row>
    <row r="1031" spans="1:3" x14ac:dyDescent="0.25">
      <c r="A1031">
        <f>Sheet1!AJ1032</f>
        <v>0.30293999999999999</v>
      </c>
      <c r="B1031">
        <f>Sheet1!AK1032</f>
        <v>7.6802343714238414E-2</v>
      </c>
      <c r="C1031">
        <f>Sheet1!AL1032</f>
        <v>0</v>
      </c>
    </row>
    <row r="1032" spans="1:3" x14ac:dyDescent="0.25">
      <c r="A1032">
        <f>Sheet1!AJ1033</f>
        <v>0.30324000000000001</v>
      </c>
      <c r="B1032">
        <f>Sheet1!AK1033</f>
        <v>7.6743729385533616E-2</v>
      </c>
      <c r="C1032">
        <f>Sheet1!AL1033</f>
        <v>0</v>
      </c>
    </row>
    <row r="1033" spans="1:3" x14ac:dyDescent="0.25">
      <c r="A1033">
        <f>Sheet1!AJ1034</f>
        <v>0.30353000000000002</v>
      </c>
      <c r="B1033">
        <f>Sheet1!AK1034</f>
        <v>7.6687026282155554E-2</v>
      </c>
      <c r="C1033">
        <f>Sheet1!AL1034</f>
        <v>0</v>
      </c>
    </row>
    <row r="1034" spans="1:3" x14ac:dyDescent="0.25">
      <c r="A1034">
        <f>Sheet1!AJ1035</f>
        <v>0.30381999999999998</v>
      </c>
      <c r="B1034">
        <f>Sheet1!AK1035</f>
        <v>7.6630281220937832E-2</v>
      </c>
      <c r="C1034">
        <f>Sheet1!AL1035</f>
        <v>0</v>
      </c>
    </row>
    <row r="1035" spans="1:3" x14ac:dyDescent="0.25">
      <c r="A1035">
        <f>Sheet1!AJ1036</f>
        <v>0.30412</v>
      </c>
      <c r="B1035">
        <f>Sheet1!AK1036</f>
        <v>7.6571535181162567E-2</v>
      </c>
      <c r="C1035">
        <f>Sheet1!AL1036</f>
        <v>0</v>
      </c>
    </row>
    <row r="1036" spans="1:3" x14ac:dyDescent="0.25">
      <c r="A1036">
        <f>Sheet1!AJ1037</f>
        <v>0.30441000000000001</v>
      </c>
      <c r="B1036">
        <f>Sheet1!AK1037</f>
        <v>7.6514704469141201E-2</v>
      </c>
      <c r="C1036">
        <f>Sheet1!AL1037</f>
        <v>0</v>
      </c>
    </row>
    <row r="1037" spans="1:3" x14ac:dyDescent="0.25">
      <c r="A1037">
        <f>Sheet1!AJ1038</f>
        <v>0.30470999999999998</v>
      </c>
      <c r="B1037">
        <f>Sheet1!AK1038</f>
        <v>7.6455869624248066E-2</v>
      </c>
      <c r="C1037">
        <f>Sheet1!AL1038</f>
        <v>0</v>
      </c>
    </row>
    <row r="1038" spans="1:3" x14ac:dyDescent="0.25">
      <c r="A1038">
        <f>Sheet1!AJ1039</f>
        <v>0.30499999999999999</v>
      </c>
      <c r="B1038">
        <f>Sheet1!AK1039</f>
        <v>7.6398952872405376E-2</v>
      </c>
      <c r="C1038">
        <f>Sheet1!AL1039</f>
        <v>0</v>
      </c>
    </row>
    <row r="1039" spans="1:3" x14ac:dyDescent="0.25">
      <c r="A1039">
        <f>Sheet1!AJ1040</f>
        <v>0.30529000000000001</v>
      </c>
      <c r="B1039">
        <f>Sheet1!AK1040</f>
        <v>7.6341993686306217E-2</v>
      </c>
      <c r="C1039">
        <f>Sheet1!AL1040</f>
        <v>0</v>
      </c>
    </row>
    <row r="1040" spans="1:3" x14ac:dyDescent="0.25">
      <c r="A1040">
        <f>Sheet1!AJ1041</f>
        <v>0.30558999999999997</v>
      </c>
      <c r="B1040">
        <f>Sheet1!AK1041</f>
        <v>7.6283025634803048E-2</v>
      </c>
      <c r="C1040">
        <f>Sheet1!AL1041</f>
        <v>0</v>
      </c>
    </row>
    <row r="1041" spans="1:3" x14ac:dyDescent="0.25">
      <c r="A1041">
        <f>Sheet1!AJ1042</f>
        <v>0.30587999999999999</v>
      </c>
      <c r="B1041">
        <f>Sheet1!AK1042</f>
        <v>7.6225979823154905E-2</v>
      </c>
      <c r="C1041">
        <f>Sheet1!AL1042</f>
        <v>0</v>
      </c>
    </row>
    <row r="1042" spans="1:3" x14ac:dyDescent="0.25">
      <c r="A1042">
        <f>Sheet1!AJ1043</f>
        <v>0.30618000000000001</v>
      </c>
      <c r="B1042">
        <f>Sheet1!AK1043</f>
        <v>7.6166921954349834E-2</v>
      </c>
      <c r="C1042">
        <f>Sheet1!AL1043</f>
        <v>0</v>
      </c>
    </row>
    <row r="1043" spans="1:3" x14ac:dyDescent="0.25">
      <c r="A1043">
        <f>Sheet1!AJ1044</f>
        <v>0.30647000000000002</v>
      </c>
      <c r="B1043">
        <f>Sheet1!AK1044</f>
        <v>7.6109789120717045E-2</v>
      </c>
      <c r="C1043">
        <f>Sheet1!AL1044</f>
        <v>0</v>
      </c>
    </row>
    <row r="1044" spans="1:3" x14ac:dyDescent="0.25">
      <c r="A1044">
        <f>Sheet1!AJ1045</f>
        <v>0.30675999999999998</v>
      </c>
      <c r="B1044">
        <f>Sheet1!AK1045</f>
        <v>7.6052613367326299E-2</v>
      </c>
      <c r="C1044">
        <f>Sheet1!AL1045</f>
        <v>0</v>
      </c>
    </row>
    <row r="1045" spans="1:3" x14ac:dyDescent="0.25">
      <c r="A1045">
        <f>Sheet1!AJ1046</f>
        <v>0.30706</v>
      </c>
      <c r="B1045">
        <f>Sheet1!AK1046</f>
        <v>7.599342076785344E-2</v>
      </c>
      <c r="C1045">
        <f>Sheet1!AL1046</f>
        <v>0</v>
      </c>
    </row>
    <row r="1046" spans="1:3" x14ac:dyDescent="0.25">
      <c r="A1046">
        <f>Sheet1!AJ1047</f>
        <v>0.30735000000000001</v>
      </c>
      <c r="B1046">
        <f>Sheet1!AK1047</f>
        <v>7.5936157395538648E-2</v>
      </c>
      <c r="C1046">
        <f>Sheet1!AL1047</f>
        <v>0</v>
      </c>
    </row>
    <row r="1047" spans="1:3" x14ac:dyDescent="0.25">
      <c r="A1047">
        <f>Sheet1!AJ1048</f>
        <v>0.30764999999999998</v>
      </c>
      <c r="B1047">
        <f>Sheet1!AK1048</f>
        <v>7.5876873947204881E-2</v>
      </c>
      <c r="C1047">
        <f>Sheet1!AL1048</f>
        <v>0</v>
      </c>
    </row>
    <row r="1048" spans="1:3" x14ac:dyDescent="0.25">
      <c r="A1048">
        <f>Sheet1!AJ1049</f>
        <v>0.30793999999999999</v>
      </c>
      <c r="B1048">
        <f>Sheet1!AK1049</f>
        <v>7.5819522551912849E-2</v>
      </c>
      <c r="C1048">
        <f>Sheet1!AL1049</f>
        <v>0</v>
      </c>
    </row>
    <row r="1049" spans="1:3" x14ac:dyDescent="0.25">
      <c r="A1049">
        <f>Sheet1!AJ1050</f>
        <v>0.30824000000000001</v>
      </c>
      <c r="B1049">
        <f>Sheet1!AK1050</f>
        <v>7.5760147835125163E-2</v>
      </c>
      <c r="C1049">
        <f>Sheet1!AL1050</f>
        <v>0</v>
      </c>
    </row>
    <row r="1050" spans="1:3" x14ac:dyDescent="0.25">
      <c r="A1050">
        <f>Sheet1!AJ1051</f>
        <v>0.30853000000000003</v>
      </c>
      <c r="B1050">
        <f>Sheet1!AK1051</f>
        <v>7.5702708009687605E-2</v>
      </c>
      <c r="C1050">
        <f>Sheet1!AL1051</f>
        <v>0</v>
      </c>
    </row>
    <row r="1051" spans="1:3" x14ac:dyDescent="0.25">
      <c r="A1051">
        <f>Sheet1!AJ1052</f>
        <v>0.30881999999999998</v>
      </c>
      <c r="B1051">
        <f>Sheet1!AK1052</f>
        <v>7.5645224568375899E-2</v>
      </c>
      <c r="C1051">
        <f>Sheet1!AL1052</f>
        <v>0</v>
      </c>
    </row>
    <row r="1052" spans="1:3" x14ac:dyDescent="0.25">
      <c r="A1052">
        <f>Sheet1!AJ1053</f>
        <v>0.30912000000000001</v>
      </c>
      <c r="B1052">
        <f>Sheet1!AK1053</f>
        <v>7.5585712935713062E-2</v>
      </c>
      <c r="C1052">
        <f>Sheet1!AL1053</f>
        <v>0</v>
      </c>
    </row>
    <row r="1053" spans="1:3" x14ac:dyDescent="0.25">
      <c r="A1053">
        <f>Sheet1!AJ1054</f>
        <v>0.30941000000000002</v>
      </c>
      <c r="B1053">
        <f>Sheet1!AK1054</f>
        <v>7.5528140451092934E-2</v>
      </c>
      <c r="C1053">
        <f>Sheet1!AL1054</f>
        <v>0</v>
      </c>
    </row>
    <row r="1054" spans="1:3" x14ac:dyDescent="0.25">
      <c r="A1054">
        <f>Sheet1!AJ1055</f>
        <v>0.30970999999999999</v>
      </c>
      <c r="B1054">
        <f>Sheet1!AK1055</f>
        <v>7.5468536490381349E-2</v>
      </c>
      <c r="C1054">
        <f>Sheet1!AL1055</f>
        <v>0</v>
      </c>
    </row>
    <row r="1055" spans="1:3" x14ac:dyDescent="0.25">
      <c r="A1055">
        <f>Sheet1!AJ1056</f>
        <v>0.31</v>
      </c>
      <c r="B1055">
        <f>Sheet1!AK1056</f>
        <v>7.5410874547375592E-2</v>
      </c>
      <c r="C1055">
        <f>Sheet1!AL1056</f>
        <v>0</v>
      </c>
    </row>
    <row r="1056" spans="1:3" x14ac:dyDescent="0.25">
      <c r="A1056">
        <f>Sheet1!AJ1057</f>
        <v>0.31029000000000001</v>
      </c>
      <c r="B1056">
        <f>Sheet1!AK1057</f>
        <v>7.5353168480164268E-2</v>
      </c>
      <c r="C1056">
        <f>Sheet1!AL1057</f>
        <v>0</v>
      </c>
    </row>
    <row r="1057" spans="1:3" x14ac:dyDescent="0.25">
      <c r="A1057">
        <f>Sheet1!AJ1058</f>
        <v>0.31058999999999998</v>
      </c>
      <c r="B1057">
        <f>Sheet1!AK1058</f>
        <v>7.5293426007852909E-2</v>
      </c>
      <c r="C1057">
        <f>Sheet1!AL1058</f>
        <v>0</v>
      </c>
    </row>
    <row r="1058" spans="1:3" x14ac:dyDescent="0.25">
      <c r="A1058">
        <f>Sheet1!AJ1059</f>
        <v>0.31087999999999999</v>
      </c>
      <c r="B1058">
        <f>Sheet1!AK1059</f>
        <v>7.5235629857136319E-2</v>
      </c>
      <c r="C1058">
        <f>Sheet1!AL1059</f>
        <v>0</v>
      </c>
    </row>
    <row r="1059" spans="1:3" x14ac:dyDescent="0.25">
      <c r="A1059">
        <f>Sheet1!AJ1060</f>
        <v>0.31118000000000001</v>
      </c>
      <c r="B1059">
        <f>Sheet1!AK1060</f>
        <v>7.517579397651894E-2</v>
      </c>
      <c r="C1059">
        <f>Sheet1!AL1060</f>
        <v>0</v>
      </c>
    </row>
    <row r="1060" spans="1:3" x14ac:dyDescent="0.25">
      <c r="A1060">
        <f>Sheet1!AJ1061</f>
        <v>0.31147000000000002</v>
      </c>
      <c r="B1060">
        <f>Sheet1!AK1061</f>
        <v>7.5117907319094179E-2</v>
      </c>
      <c r="C1060">
        <f>Sheet1!AL1061</f>
        <v>0</v>
      </c>
    </row>
    <row r="1061" spans="1:3" x14ac:dyDescent="0.25">
      <c r="A1061">
        <f>Sheet1!AJ1062</f>
        <v>0.31175999999999998</v>
      </c>
      <c r="B1061">
        <f>Sheet1!AK1062</f>
        <v>7.5059976019180977E-2</v>
      </c>
      <c r="C1061">
        <f>Sheet1!AL1062</f>
        <v>0</v>
      </c>
    </row>
    <row r="1062" spans="1:3" x14ac:dyDescent="0.25">
      <c r="A1062">
        <f>Sheet1!AJ1063</f>
        <v>0.31206</v>
      </c>
      <c r="B1062">
        <f>Sheet1!AK1063</f>
        <v>7.500000000000015E-2</v>
      </c>
      <c r="C1062">
        <f>Sheet1!AL1063</f>
        <v>0</v>
      </c>
    </row>
    <row r="1063" spans="1:3" x14ac:dyDescent="0.25">
      <c r="A1063">
        <f>Sheet1!AJ1064</f>
        <v>0.31235000000000002</v>
      </c>
      <c r="B1063">
        <f>Sheet1!AK1064</f>
        <v>7.4941977555973413E-2</v>
      </c>
      <c r="C1063">
        <f>Sheet1!AL1064</f>
        <v>0</v>
      </c>
    </row>
    <row r="1064" spans="1:3" x14ac:dyDescent="0.25">
      <c r="A1064">
        <f>Sheet1!AJ1065</f>
        <v>0.31264999999999998</v>
      </c>
      <c r="B1064">
        <f>Sheet1!AK1065</f>
        <v>7.4881907026998346E-2</v>
      </c>
      <c r="C1064">
        <f>Sheet1!AL1065</f>
        <v>0</v>
      </c>
    </row>
    <row r="1065" spans="1:3" x14ac:dyDescent="0.25">
      <c r="A1065">
        <f>Sheet1!AJ1066</f>
        <v>0.31294</v>
      </c>
      <c r="B1065">
        <f>Sheet1!AK1066</f>
        <v>7.4823793007304989E-2</v>
      </c>
      <c r="C1065">
        <f>Sheet1!AL1066</f>
        <v>0</v>
      </c>
    </row>
    <row r="1066" spans="1:3" x14ac:dyDescent="0.25">
      <c r="A1066">
        <f>Sheet1!AJ1067</f>
        <v>0.31324000000000002</v>
      </c>
      <c r="B1066">
        <f>Sheet1!AK1067</f>
        <v>7.4763627520339215E-2</v>
      </c>
      <c r="C1066">
        <f>Sheet1!AL1067</f>
        <v>0</v>
      </c>
    </row>
    <row r="1067" spans="1:3" x14ac:dyDescent="0.25">
      <c r="A1067">
        <f>Sheet1!AJ1068</f>
        <v>0.31352999999999998</v>
      </c>
      <c r="B1067">
        <f>Sheet1!AK1068</f>
        <v>7.4705421490009846E-2</v>
      </c>
      <c r="C1067">
        <f>Sheet1!AL1068</f>
        <v>0</v>
      </c>
    </row>
    <row r="1068" spans="1:3" x14ac:dyDescent="0.25">
      <c r="A1068">
        <f>Sheet1!AJ1069</f>
        <v>0.31381999999999999</v>
      </c>
      <c r="B1068">
        <f>Sheet1!AK1069</f>
        <v>7.4647170073620497E-2</v>
      </c>
      <c r="C1068">
        <f>Sheet1!AL1069</f>
        <v>0</v>
      </c>
    </row>
    <row r="1069" spans="1:3" x14ac:dyDescent="0.25">
      <c r="A1069">
        <f>Sheet1!AJ1070</f>
        <v>0.31412000000000001</v>
      </c>
      <c r="B1069">
        <f>Sheet1!AK1070</f>
        <v>7.4586862113914021E-2</v>
      </c>
      <c r="C1069">
        <f>Sheet1!AL1070</f>
        <v>0</v>
      </c>
    </row>
    <row r="1070" spans="1:3" x14ac:dyDescent="0.25">
      <c r="A1070">
        <f>Sheet1!AJ1071</f>
        <v>0.31441000000000002</v>
      </c>
      <c r="B1070">
        <f>Sheet1!AK1071</f>
        <v>7.4528518031690555E-2</v>
      </c>
      <c r="C1070">
        <f>Sheet1!AL1071</f>
        <v>0</v>
      </c>
    </row>
    <row r="1071" spans="1:3" x14ac:dyDescent="0.25">
      <c r="A1071">
        <f>Sheet1!AJ1072</f>
        <v>0.31470999999999999</v>
      </c>
      <c r="B1071">
        <f>Sheet1!AK1072</f>
        <v>7.4468113981757483E-2</v>
      </c>
      <c r="C1071">
        <f>Sheet1!AL1072</f>
        <v>0</v>
      </c>
    </row>
    <row r="1072" spans="1:3" x14ac:dyDescent="0.25">
      <c r="A1072">
        <f>Sheet1!AJ1073</f>
        <v>0.315</v>
      </c>
      <c r="B1072">
        <f>Sheet1!AK1073</f>
        <v>7.4409676790052143E-2</v>
      </c>
      <c r="C1072">
        <f>Sheet1!AL1073</f>
        <v>0</v>
      </c>
    </row>
    <row r="1073" spans="1:3" x14ac:dyDescent="0.25">
      <c r="A1073">
        <f>Sheet1!AJ1074</f>
        <v>0.31529000000000001</v>
      </c>
      <c r="B1073">
        <f>Sheet1!AK1074</f>
        <v>7.4351193668965559E-2</v>
      </c>
      <c r="C1073">
        <f>Sheet1!AL1074</f>
        <v>0</v>
      </c>
    </row>
    <row r="1074" spans="1:3" x14ac:dyDescent="0.25">
      <c r="A1074">
        <f>Sheet1!AJ1075</f>
        <v>0.31558999999999998</v>
      </c>
      <c r="B1074">
        <f>Sheet1!AK1075</f>
        <v>7.4290645440728442E-2</v>
      </c>
      <c r="C1074">
        <f>Sheet1!AL1075</f>
        <v>0</v>
      </c>
    </row>
    <row r="1075" spans="1:3" x14ac:dyDescent="0.25">
      <c r="A1075">
        <f>Sheet1!AJ1076</f>
        <v>0.31587999999999999</v>
      </c>
      <c r="B1075">
        <f>Sheet1!AK1076</f>
        <v>7.4232068541837268E-2</v>
      </c>
      <c r="C1075">
        <f>Sheet1!AL1076</f>
        <v>0</v>
      </c>
    </row>
    <row r="1076" spans="1:3" x14ac:dyDescent="0.25">
      <c r="A1076">
        <f>Sheet1!AJ1077</f>
        <v>0.31618000000000002</v>
      </c>
      <c r="B1076">
        <f>Sheet1!AK1077</f>
        <v>7.4171423068456935E-2</v>
      </c>
      <c r="C1076">
        <f>Sheet1!AL1077</f>
        <v>0</v>
      </c>
    </row>
    <row r="1077" spans="1:3" x14ac:dyDescent="0.25">
      <c r="A1077">
        <f>Sheet1!AJ1078</f>
        <v>0.31646999999999997</v>
      </c>
      <c r="B1077">
        <f>Sheet1!AK1078</f>
        <v>7.4112751939190785E-2</v>
      </c>
      <c r="C1077">
        <f>Sheet1!AL1078</f>
        <v>0</v>
      </c>
    </row>
    <row r="1078" spans="1:3" x14ac:dyDescent="0.25">
      <c r="A1078">
        <f>Sheet1!AJ1079</f>
        <v>0.31675999999999999</v>
      </c>
      <c r="B1078">
        <f>Sheet1!AK1079</f>
        <v>7.4054034326294649E-2</v>
      </c>
      <c r="C1078">
        <f>Sheet1!AL1079</f>
        <v>0</v>
      </c>
    </row>
    <row r="1079" spans="1:3" x14ac:dyDescent="0.25">
      <c r="A1079">
        <f>Sheet1!AJ1080</f>
        <v>0.31706000000000001</v>
      </c>
      <c r="B1079">
        <f>Sheet1!AK1080</f>
        <v>7.399324293474388E-2</v>
      </c>
      <c r="C1079">
        <f>Sheet1!AL1080</f>
        <v>0</v>
      </c>
    </row>
    <row r="1080" spans="1:3" x14ac:dyDescent="0.25">
      <c r="A1080">
        <f>Sheet1!AJ1081</f>
        <v>0.31735000000000002</v>
      </c>
      <c r="B1080">
        <f>Sheet1!AK1081</f>
        <v>7.3934430409654375E-2</v>
      </c>
      <c r="C1080">
        <f>Sheet1!AL1081</f>
        <v>0</v>
      </c>
    </row>
    <row r="1081" spans="1:3" x14ac:dyDescent="0.25">
      <c r="A1081">
        <f>Sheet1!AJ1082</f>
        <v>0.31764999999999999</v>
      </c>
      <c r="B1081">
        <f>Sheet1!AK1082</f>
        <v>7.3873540594721912E-2</v>
      </c>
      <c r="C1081">
        <f>Sheet1!AL1082</f>
        <v>0</v>
      </c>
    </row>
    <row r="1082" spans="1:3" x14ac:dyDescent="0.25">
      <c r="A1082">
        <f>Sheet1!AJ1083</f>
        <v>0.31794</v>
      </c>
      <c r="B1082">
        <f>Sheet1!AK1083</f>
        <v>7.3814632695692703E-2</v>
      </c>
      <c r="C1082">
        <f>Sheet1!AL1083</f>
        <v>0</v>
      </c>
    </row>
    <row r="1083" spans="1:3" x14ac:dyDescent="0.25">
      <c r="A1083">
        <f>Sheet1!AJ1084</f>
        <v>0.31824000000000002</v>
      </c>
      <c r="B1083">
        <f>Sheet1!AK1084</f>
        <v>7.3753643977772551E-2</v>
      </c>
      <c r="C1083">
        <f>Sheet1!AL1084</f>
        <v>0</v>
      </c>
    </row>
    <row r="1084" spans="1:3" x14ac:dyDescent="0.25">
      <c r="A1084">
        <f>Sheet1!AJ1085</f>
        <v>0.31852999999999998</v>
      </c>
      <c r="B1084">
        <f>Sheet1!AK1085</f>
        <v>7.3694640239301168E-2</v>
      </c>
      <c r="C1084">
        <f>Sheet1!AL1085</f>
        <v>0</v>
      </c>
    </row>
    <row r="1085" spans="1:3" x14ac:dyDescent="0.25">
      <c r="A1085">
        <f>Sheet1!AJ1086</f>
        <v>0.31881999999999999</v>
      </c>
      <c r="B1085">
        <f>Sheet1!AK1086</f>
        <v>7.363558922151725E-2</v>
      </c>
      <c r="C1085">
        <f>Sheet1!AL1086</f>
        <v>0</v>
      </c>
    </row>
    <row r="1086" spans="1:3" x14ac:dyDescent="0.25">
      <c r="A1086">
        <f>Sheet1!AJ1087</f>
        <v>0.31912000000000001</v>
      </c>
      <c r="B1086">
        <f>Sheet1!AK1087</f>
        <v>7.3574452087664416E-2</v>
      </c>
      <c r="C1086">
        <f>Sheet1!AL1087</f>
        <v>0</v>
      </c>
    </row>
    <row r="1087" spans="1:3" x14ac:dyDescent="0.25">
      <c r="A1087">
        <f>Sheet1!AJ1088</f>
        <v>0.31941000000000003</v>
      </c>
      <c r="B1087">
        <f>Sheet1!AK1088</f>
        <v>7.351530452905726E-2</v>
      </c>
      <c r="C1087">
        <f>Sheet1!AL1088</f>
        <v>0</v>
      </c>
    </row>
    <row r="1088" spans="1:3" x14ac:dyDescent="0.25">
      <c r="A1088">
        <f>Sheet1!AJ1089</f>
        <v>0.31970999999999999</v>
      </c>
      <c r="B1088">
        <f>Sheet1!AK1089</f>
        <v>7.3454067280171953E-2</v>
      </c>
      <c r="C1088">
        <f>Sheet1!AL1089</f>
        <v>0</v>
      </c>
    </row>
    <row r="1089" spans="1:3" x14ac:dyDescent="0.25">
      <c r="A1089">
        <f>Sheet1!AJ1090</f>
        <v>0.32</v>
      </c>
      <c r="B1089">
        <f>Sheet1!AK1090</f>
        <v>7.3394822705692447E-2</v>
      </c>
      <c r="C1089">
        <f>Sheet1!AL1090</f>
        <v>0</v>
      </c>
    </row>
    <row r="1090" spans="1:3" x14ac:dyDescent="0.25">
      <c r="A1090">
        <f>Sheet1!AJ1091</f>
        <v>0.32029000000000002</v>
      </c>
      <c r="B1090">
        <f>Sheet1!AK1091</f>
        <v>7.3335530270122323E-2</v>
      </c>
      <c r="C1090">
        <f>Sheet1!AL1091</f>
        <v>0</v>
      </c>
    </row>
    <row r="1091" spans="1:3" x14ac:dyDescent="0.25">
      <c r="A1091">
        <f>Sheet1!AJ1092</f>
        <v>0.32058999999999999</v>
      </c>
      <c r="B1091">
        <f>Sheet1!AK1092</f>
        <v>7.3274142779018767E-2</v>
      </c>
      <c r="C1091">
        <f>Sheet1!AL1092</f>
        <v>0</v>
      </c>
    </row>
    <row r="1092" spans="1:3" x14ac:dyDescent="0.25">
      <c r="A1092">
        <f>Sheet1!AJ1093</f>
        <v>0.32088</v>
      </c>
      <c r="B1092">
        <f>Sheet1!AK1093</f>
        <v>7.3214752611751879E-2</v>
      </c>
      <c r="C1092">
        <f>Sheet1!AL1093</f>
        <v>0</v>
      </c>
    </row>
    <row r="1093" spans="1:3" x14ac:dyDescent="0.25">
      <c r="A1093">
        <f>Sheet1!AJ1094</f>
        <v>0.32118000000000002</v>
      </c>
      <c r="B1093">
        <f>Sheet1!AK1094</f>
        <v>7.3153263768611365E-2</v>
      </c>
      <c r="C1093">
        <f>Sheet1!AL1094</f>
        <v>0</v>
      </c>
    </row>
    <row r="1094" spans="1:3" x14ac:dyDescent="0.25">
      <c r="A1094">
        <f>Sheet1!AJ1095</f>
        <v>0.32146999999999998</v>
      </c>
      <c r="B1094">
        <f>Sheet1!AK1095</f>
        <v>7.3093775384775614E-2</v>
      </c>
      <c r="C1094">
        <f>Sheet1!AL1095</f>
        <v>0</v>
      </c>
    </row>
    <row r="1095" spans="1:3" x14ac:dyDescent="0.25">
      <c r="A1095">
        <f>Sheet1!AJ1096</f>
        <v>0.32175999999999999</v>
      </c>
      <c r="B1095">
        <f>Sheet1!AK1096</f>
        <v>7.3034238546041047E-2</v>
      </c>
      <c r="C1095">
        <f>Sheet1!AL1096</f>
        <v>0</v>
      </c>
    </row>
    <row r="1096" spans="1:3" x14ac:dyDescent="0.25">
      <c r="A1096">
        <f>Sheet1!AJ1097</f>
        <v>0.32206000000000001</v>
      </c>
      <c r="B1096">
        <f>Sheet1!AK1097</f>
        <v>7.2972597596632313E-2</v>
      </c>
      <c r="C1096">
        <f>Sheet1!AL1097</f>
        <v>0</v>
      </c>
    </row>
    <row r="1097" spans="1:3" x14ac:dyDescent="0.25">
      <c r="A1097">
        <f>Sheet1!AJ1098</f>
        <v>0.32235000000000003</v>
      </c>
      <c r="B1097">
        <f>Sheet1!AK1098</f>
        <v>7.2912961810641247E-2</v>
      </c>
      <c r="C1097">
        <f>Sheet1!AL1098</f>
        <v>0</v>
      </c>
    </row>
    <row r="1098" spans="1:3" x14ac:dyDescent="0.25">
      <c r="A1098">
        <f>Sheet1!AJ1099</f>
        <v>0.32264999999999999</v>
      </c>
      <c r="B1098">
        <f>Sheet1!AK1099</f>
        <v>7.2851218246505867E-2</v>
      </c>
      <c r="C1098">
        <f>Sheet1!AL1099</f>
        <v>0</v>
      </c>
    </row>
    <row r="1099" spans="1:3" x14ac:dyDescent="0.25">
      <c r="A1099">
        <f>Sheet1!AJ1100</f>
        <v>0.32294</v>
      </c>
      <c r="B1099">
        <f>Sheet1!AK1100</f>
        <v>7.2791483018276454E-2</v>
      </c>
      <c r="C1099">
        <f>Sheet1!AL1100</f>
        <v>0</v>
      </c>
    </row>
    <row r="1100" spans="1:3" x14ac:dyDescent="0.25">
      <c r="A1100">
        <f>Sheet1!AJ1101</f>
        <v>0.32324000000000003</v>
      </c>
      <c r="B1100">
        <f>Sheet1!AK1101</f>
        <v>7.2729636325228719E-2</v>
      </c>
      <c r="C1100">
        <f>Sheet1!AL1101</f>
        <v>0</v>
      </c>
    </row>
    <row r="1101" spans="1:3" x14ac:dyDescent="0.25">
      <c r="A1101">
        <f>Sheet1!AJ1102</f>
        <v>0.32352999999999998</v>
      </c>
      <c r="B1101">
        <f>Sheet1!AK1102</f>
        <v>7.2669801155638439E-2</v>
      </c>
      <c r="C1101">
        <f>Sheet1!AL1102</f>
        <v>0</v>
      </c>
    </row>
    <row r="1102" spans="1:3" x14ac:dyDescent="0.25">
      <c r="A1102">
        <f>Sheet1!AJ1103</f>
        <v>0.32382</v>
      </c>
      <c r="B1102">
        <f>Sheet1!AK1103</f>
        <v>7.2609916678095909E-2</v>
      </c>
      <c r="C1102">
        <f>Sheet1!AL1103</f>
        <v>0</v>
      </c>
    </row>
    <row r="1103" spans="1:3" x14ac:dyDescent="0.25">
      <c r="A1103">
        <f>Sheet1!AJ1104</f>
        <v>0.32412000000000002</v>
      </c>
      <c r="B1103">
        <f>Sheet1!AK1104</f>
        <v>7.2547915200921048E-2</v>
      </c>
      <c r="C1103">
        <f>Sheet1!AL1104</f>
        <v>0</v>
      </c>
    </row>
    <row r="1104" spans="1:3" x14ac:dyDescent="0.25">
      <c r="A1104">
        <f>Sheet1!AJ1105</f>
        <v>0.32440999999999998</v>
      </c>
      <c r="B1104">
        <f>Sheet1!AK1105</f>
        <v>7.2487930029764489E-2</v>
      </c>
      <c r="C1104">
        <f>Sheet1!AL1105</f>
        <v>0</v>
      </c>
    </row>
    <row r="1105" spans="1:3" x14ac:dyDescent="0.25">
      <c r="A1105">
        <f>Sheet1!AJ1106</f>
        <v>0.32471</v>
      </c>
      <c r="B1105">
        <f>Sheet1!AK1106</f>
        <v>7.2425824123720062E-2</v>
      </c>
      <c r="C1105">
        <f>Sheet1!AL1106</f>
        <v>0</v>
      </c>
    </row>
    <row r="1106" spans="1:3" x14ac:dyDescent="0.25">
      <c r="A1106">
        <f>Sheet1!AJ1107</f>
        <v>0.32500000000000001</v>
      </c>
      <c r="B1106">
        <f>Sheet1!AK1107</f>
        <v>7.2365737749297013E-2</v>
      </c>
      <c r="C1106">
        <f>Sheet1!AL1107</f>
        <v>0</v>
      </c>
    </row>
    <row r="1107" spans="1:3" x14ac:dyDescent="0.25">
      <c r="A1107">
        <f>Sheet1!AJ1108</f>
        <v>0.32529000000000002</v>
      </c>
      <c r="B1107">
        <f>Sheet1!AK1108</f>
        <v>7.2305601442765349E-2</v>
      </c>
      <c r="C1107">
        <f>Sheet1!AL1108</f>
        <v>0</v>
      </c>
    </row>
    <row r="1108" spans="1:3" x14ac:dyDescent="0.25">
      <c r="A1108">
        <f>Sheet1!AJ1109</f>
        <v>0.32558999999999999</v>
      </c>
      <c r="B1108">
        <f>Sheet1!AK1109</f>
        <v>7.2243338793275824E-2</v>
      </c>
      <c r="C1108">
        <f>Sheet1!AL1109</f>
        <v>0</v>
      </c>
    </row>
    <row r="1109" spans="1:3" x14ac:dyDescent="0.25">
      <c r="A1109">
        <f>Sheet1!AJ1110</f>
        <v>0.32588</v>
      </c>
      <c r="B1109">
        <f>Sheet1!AK1110</f>
        <v>7.2183100515287035E-2</v>
      </c>
      <c r="C1109">
        <f>Sheet1!AL1110</f>
        <v>0</v>
      </c>
    </row>
    <row r="1110" spans="1:3" x14ac:dyDescent="0.25">
      <c r="A1110">
        <f>Sheet1!AJ1111</f>
        <v>0.32618000000000003</v>
      </c>
      <c r="B1110">
        <f>Sheet1!AK1111</f>
        <v>7.2120732109429056E-2</v>
      </c>
      <c r="C1110">
        <f>Sheet1!AL1111</f>
        <v>0</v>
      </c>
    </row>
    <row r="1111" spans="1:3" x14ac:dyDescent="0.25">
      <c r="A1111">
        <f>Sheet1!AJ1112</f>
        <v>0.32646999999999998</v>
      </c>
      <c r="B1111">
        <f>Sheet1!AK1112</f>
        <v>7.2060391339487134E-2</v>
      </c>
      <c r="C1111">
        <f>Sheet1!AL1112</f>
        <v>0</v>
      </c>
    </row>
    <row r="1112" spans="1:3" x14ac:dyDescent="0.25">
      <c r="A1112">
        <f>Sheet1!AJ1113</f>
        <v>0.32675999999999999</v>
      </c>
      <c r="B1112">
        <f>Sheet1!AK1113</f>
        <v>7.200000000000023E-2</v>
      </c>
      <c r="C1112">
        <f>Sheet1!AL1113</f>
        <v>0</v>
      </c>
    </row>
    <row r="1113" spans="1:3" x14ac:dyDescent="0.25">
      <c r="A1113">
        <f>Sheet1!AJ1114</f>
        <v>0.32706000000000002</v>
      </c>
      <c r="B1113">
        <f>Sheet1!AK1114</f>
        <v>7.1937472849691014E-2</v>
      </c>
      <c r="C1113">
        <f>Sheet1!AL1114</f>
        <v>0</v>
      </c>
    </row>
    <row r="1114" spans="1:3" x14ac:dyDescent="0.25">
      <c r="A1114">
        <f>Sheet1!AJ1115</f>
        <v>0.32734999999999997</v>
      </c>
      <c r="B1114">
        <f>Sheet1!AK1115</f>
        <v>7.1876978233646083E-2</v>
      </c>
      <c r="C1114">
        <f>Sheet1!AL1115</f>
        <v>0</v>
      </c>
    </row>
    <row r="1115" spans="1:3" x14ac:dyDescent="0.25">
      <c r="A1115">
        <f>Sheet1!AJ1116</f>
        <v>0.32765</v>
      </c>
      <c r="B1115">
        <f>Sheet1!AK1116</f>
        <v>7.1814343971103936E-2</v>
      </c>
      <c r="C1115">
        <f>Sheet1!AL1116</f>
        <v>0</v>
      </c>
    </row>
    <row r="1116" spans="1:3" x14ac:dyDescent="0.25">
      <c r="A1116">
        <f>Sheet1!AJ1117</f>
        <v>0.32794000000000001</v>
      </c>
      <c r="B1116">
        <f>Sheet1!AK1117</f>
        <v>7.1753745546835626E-2</v>
      </c>
      <c r="C1116">
        <f>Sheet1!AL1117</f>
        <v>0</v>
      </c>
    </row>
    <row r="1117" spans="1:3" x14ac:dyDescent="0.25">
      <c r="A1117">
        <f>Sheet1!AJ1118</f>
        <v>0.32823999999999998</v>
      </c>
      <c r="B1117">
        <f>Sheet1!AK1118</f>
        <v>7.1691003619701363E-2</v>
      </c>
      <c r="C1117">
        <f>Sheet1!AL1118</f>
        <v>0</v>
      </c>
    </row>
    <row r="1118" spans="1:3" x14ac:dyDescent="0.25">
      <c r="A1118">
        <f>Sheet1!AJ1119</f>
        <v>0.32852999999999999</v>
      </c>
      <c r="B1118">
        <f>Sheet1!AK1119</f>
        <v>7.163030085096693E-2</v>
      </c>
      <c r="C1118">
        <f>Sheet1!AL1119</f>
        <v>0</v>
      </c>
    </row>
    <row r="1119" spans="1:3" x14ac:dyDescent="0.25">
      <c r="A1119">
        <f>Sheet1!AJ1120</f>
        <v>0.32882</v>
      </c>
      <c r="B1119">
        <f>Sheet1!AK1120</f>
        <v>7.1569546596300535E-2</v>
      </c>
      <c r="C1119">
        <f>Sheet1!AL1120</f>
        <v>0</v>
      </c>
    </row>
    <row r="1120" spans="1:3" x14ac:dyDescent="0.25">
      <c r="A1120">
        <f>Sheet1!AJ1121</f>
        <v>0.32912000000000002</v>
      </c>
      <c r="B1120">
        <f>Sheet1!AK1121</f>
        <v>7.1506643048041579E-2</v>
      </c>
      <c r="C1120">
        <f>Sheet1!AL1121</f>
        <v>0</v>
      </c>
    </row>
    <row r="1121" spans="1:3" x14ac:dyDescent="0.25">
      <c r="A1121">
        <f>Sheet1!AJ1122</f>
        <v>0.32940999999999998</v>
      </c>
      <c r="B1121">
        <f>Sheet1!AK1122</f>
        <v>7.1445783640464292E-2</v>
      </c>
      <c r="C1121">
        <f>Sheet1!AL1122</f>
        <v>0</v>
      </c>
    </row>
    <row r="1122" spans="1:3" x14ac:dyDescent="0.25">
      <c r="A1122">
        <f>Sheet1!AJ1123</f>
        <v>0.32971</v>
      </c>
      <c r="B1122">
        <f>Sheet1!AK1123</f>
        <v>7.138277103055074E-2</v>
      </c>
      <c r="C1122">
        <f>Sheet1!AL1123</f>
        <v>0</v>
      </c>
    </row>
    <row r="1123" spans="1:3" x14ac:dyDescent="0.25">
      <c r="A1123">
        <f>Sheet1!AJ1124</f>
        <v>0.33</v>
      </c>
      <c r="B1123">
        <f>Sheet1!AK1124</f>
        <v>7.1321805922172452E-2</v>
      </c>
      <c r="C1123">
        <f>Sheet1!AL1124</f>
        <v>0</v>
      </c>
    </row>
    <row r="1124" spans="1:3" x14ac:dyDescent="0.25">
      <c r="A1124">
        <f>Sheet1!AJ1125</f>
        <v>0.33028999999999997</v>
      </c>
      <c r="B1124">
        <f>Sheet1!AK1125</f>
        <v>7.1260788656876614E-2</v>
      </c>
      <c r="C1124">
        <f>Sheet1!AL1125</f>
        <v>0</v>
      </c>
    </row>
    <row r="1125" spans="1:3" x14ac:dyDescent="0.25">
      <c r="A1125">
        <f>Sheet1!AJ1126</f>
        <v>0.33058999999999999</v>
      </c>
      <c r="B1125">
        <f>Sheet1!AK1126</f>
        <v>7.119761231951556E-2</v>
      </c>
      <c r="C1125">
        <f>Sheet1!AL1126</f>
        <v>0</v>
      </c>
    </row>
    <row r="1126" spans="1:3" x14ac:dyDescent="0.25">
      <c r="A1126">
        <f>Sheet1!AJ1127</f>
        <v>0.33088000000000001</v>
      </c>
      <c r="B1126">
        <f>Sheet1!AK1127</f>
        <v>7.1136488527337602E-2</v>
      </c>
      <c r="C1126">
        <f>Sheet1!AL1127</f>
        <v>0</v>
      </c>
    </row>
    <row r="1127" spans="1:3" x14ac:dyDescent="0.25">
      <c r="A1127">
        <f>Sheet1!AJ1128</f>
        <v>0.33117999999999997</v>
      </c>
      <c r="B1127">
        <f>Sheet1!AK1128</f>
        <v>7.1073201700781949E-2</v>
      </c>
      <c r="C1127">
        <f>Sheet1!AL1128</f>
        <v>0</v>
      </c>
    </row>
    <row r="1128" spans="1:3" x14ac:dyDescent="0.25">
      <c r="A1128">
        <f>Sheet1!AJ1129</f>
        <v>0.33146999999999999</v>
      </c>
      <c r="B1128">
        <f>Sheet1!AK1129</f>
        <v>7.1011970821827183E-2</v>
      </c>
      <c r="C1128">
        <f>Sheet1!AL1129</f>
        <v>0</v>
      </c>
    </row>
    <row r="1129" spans="1:3" x14ac:dyDescent="0.25">
      <c r="A1129">
        <f>Sheet1!AJ1130</f>
        <v>0.33176</v>
      </c>
      <c r="B1129">
        <f>Sheet1!AK1130</f>
        <v>7.0950687100267293E-2</v>
      </c>
      <c r="C1129">
        <f>Sheet1!AL1130</f>
        <v>0</v>
      </c>
    </row>
    <row r="1130" spans="1:3" x14ac:dyDescent="0.25">
      <c r="A1130">
        <f>Sheet1!AJ1131</f>
        <v>0.33206000000000002</v>
      </c>
      <c r="B1130">
        <f>Sheet1!AK1131</f>
        <v>7.0887234393789383E-2</v>
      </c>
      <c r="C1130">
        <f>Sheet1!AL1131</f>
        <v>0</v>
      </c>
    </row>
    <row r="1131" spans="1:3" x14ac:dyDescent="0.25">
      <c r="A1131">
        <f>Sheet1!AJ1132</f>
        <v>0.33234999999999998</v>
      </c>
      <c r="B1131">
        <f>Sheet1!AK1132</f>
        <v>7.0825842741191844E-2</v>
      </c>
      <c r="C1131">
        <f>Sheet1!AL1132</f>
        <v>0</v>
      </c>
    </row>
    <row r="1132" spans="1:3" x14ac:dyDescent="0.25">
      <c r="A1132">
        <f>Sheet1!AJ1133</f>
        <v>0.33265</v>
      </c>
      <c r="B1132">
        <f>Sheet1!AK1133</f>
        <v>7.0762278086562741E-2</v>
      </c>
      <c r="C1132">
        <f>Sheet1!AL1133</f>
        <v>0</v>
      </c>
    </row>
    <row r="1133" spans="1:3" x14ac:dyDescent="0.25">
      <c r="A1133">
        <f>Sheet1!AJ1134</f>
        <v>0.33294000000000001</v>
      </c>
      <c r="B1133">
        <f>Sheet1!AK1134</f>
        <v>7.0700777930656725E-2</v>
      </c>
      <c r="C1133">
        <f>Sheet1!AL1134</f>
        <v>0</v>
      </c>
    </row>
    <row r="1134" spans="1:3" x14ac:dyDescent="0.25">
      <c r="A1134">
        <f>Sheet1!AJ1135</f>
        <v>0.33323999999999998</v>
      </c>
      <c r="B1134">
        <f>Sheet1!AK1135</f>
        <v>7.0637100733255159E-2</v>
      </c>
      <c r="C1134">
        <f>Sheet1!AL1135</f>
        <v>0</v>
      </c>
    </row>
    <row r="1135" spans="1:3" x14ac:dyDescent="0.25">
      <c r="A1135">
        <f>Sheet1!AJ1136</f>
        <v>0.33352999999999999</v>
      </c>
      <c r="B1135">
        <f>Sheet1!AK1136</f>
        <v>7.0575491496694773E-2</v>
      </c>
      <c r="C1135">
        <f>Sheet1!AL1136</f>
        <v>0</v>
      </c>
    </row>
    <row r="1136" spans="1:3" x14ac:dyDescent="0.25">
      <c r="A1136">
        <f>Sheet1!AJ1137</f>
        <v>0.33382000000000001</v>
      </c>
      <c r="B1136">
        <f>Sheet1!AK1137</f>
        <v>7.051382843102505E-2</v>
      </c>
      <c r="C1136">
        <f>Sheet1!AL1137</f>
        <v>0</v>
      </c>
    </row>
    <row r="1137" spans="1:3" x14ac:dyDescent="0.25">
      <c r="A1137">
        <f>Sheet1!AJ1138</f>
        <v>0.33411999999999997</v>
      </c>
      <c r="B1137">
        <f>Sheet1!AK1138</f>
        <v>7.0449982256917829E-2</v>
      </c>
      <c r="C1137">
        <f>Sheet1!AL1138</f>
        <v>0</v>
      </c>
    </row>
    <row r="1138" spans="1:3" x14ac:dyDescent="0.25">
      <c r="A1138">
        <f>Sheet1!AJ1139</f>
        <v>0.33440999999999999</v>
      </c>
      <c r="B1138">
        <f>Sheet1!AK1139</f>
        <v>7.0388209239900662E-2</v>
      </c>
      <c r="C1138">
        <f>Sheet1!AL1139</f>
        <v>0</v>
      </c>
    </row>
    <row r="1139" spans="1:3" x14ac:dyDescent="0.25">
      <c r="A1139">
        <f>Sheet1!AJ1140</f>
        <v>0.33471000000000001</v>
      </c>
      <c r="B1139">
        <f>Sheet1!AK1140</f>
        <v>7.032424901838652E-2</v>
      </c>
      <c r="C1139">
        <f>Sheet1!AL1140</f>
        <v>0</v>
      </c>
    </row>
    <row r="1140" spans="1:3" x14ac:dyDescent="0.25">
      <c r="A1140">
        <f>Sheet1!AJ1141</f>
        <v>0.33500000000000002</v>
      </c>
      <c r="B1140">
        <f>Sheet1!AK1141</f>
        <v>7.0262365459754034E-2</v>
      </c>
      <c r="C1140">
        <f>Sheet1!AL1141</f>
        <v>0</v>
      </c>
    </row>
    <row r="1141" spans="1:3" x14ac:dyDescent="0.25">
      <c r="A1141">
        <f>Sheet1!AJ1142</f>
        <v>0.33528999999999998</v>
      </c>
      <c r="B1141">
        <f>Sheet1!AK1142</f>
        <v>7.0200427349126862E-2</v>
      </c>
      <c r="C1141">
        <f>Sheet1!AL1142</f>
        <v>0</v>
      </c>
    </row>
    <row r="1142" spans="1:3" x14ac:dyDescent="0.25">
      <c r="A1142">
        <f>Sheet1!AJ1143</f>
        <v>0.33559</v>
      </c>
      <c r="B1142">
        <f>Sheet1!AK1143</f>
        <v>7.0136295881661995E-2</v>
      </c>
      <c r="C1142">
        <f>Sheet1!AL1143</f>
        <v>0</v>
      </c>
    </row>
    <row r="1143" spans="1:3" x14ac:dyDescent="0.25">
      <c r="A1143">
        <f>Sheet1!AJ1144</f>
        <v>0.33588000000000001</v>
      </c>
      <c r="B1143">
        <f>Sheet1!AK1144</f>
        <v>7.0074246339151158E-2</v>
      </c>
      <c r="C1143">
        <f>Sheet1!AL1144</f>
        <v>0</v>
      </c>
    </row>
    <row r="1144" spans="1:3" x14ac:dyDescent="0.25">
      <c r="A1144">
        <f>Sheet1!AJ1145</f>
        <v>0.33617999999999998</v>
      </c>
      <c r="B1144">
        <f>Sheet1!AK1145</f>
        <v>7.0009999285816582E-2</v>
      </c>
      <c r="C1144">
        <f>Sheet1!AL1145</f>
        <v>0</v>
      </c>
    </row>
    <row r="1145" spans="1:3" x14ac:dyDescent="0.25">
      <c r="A1145">
        <f>Sheet1!AJ1146</f>
        <v>0.33646999999999999</v>
      </c>
      <c r="B1145">
        <f>Sheet1!AK1146</f>
        <v>6.9947837707823673E-2</v>
      </c>
      <c r="C1145">
        <f>Sheet1!AL1146</f>
        <v>0</v>
      </c>
    </row>
    <row r="1146" spans="1:3" x14ac:dyDescent="0.25">
      <c r="A1146">
        <f>Sheet1!AJ1147</f>
        <v>0.33676</v>
      </c>
      <c r="B1146">
        <f>Sheet1!AK1147</f>
        <v>6.9885620838624873E-2</v>
      </c>
      <c r="C1146">
        <f>Sheet1!AL1147</f>
        <v>0</v>
      </c>
    </row>
    <row r="1147" spans="1:3" x14ac:dyDescent="0.25">
      <c r="A1147">
        <f>Sheet1!AJ1148</f>
        <v>0.33706000000000003</v>
      </c>
      <c r="B1147">
        <f>Sheet1!AK1148</f>
        <v>6.9821200218844984E-2</v>
      </c>
      <c r="C1147">
        <f>Sheet1!AL1148</f>
        <v>0</v>
      </c>
    </row>
    <row r="1148" spans="1:3" x14ac:dyDescent="0.25">
      <c r="A1148">
        <f>Sheet1!AJ1149</f>
        <v>0.33734999999999998</v>
      </c>
      <c r="B1148">
        <f>Sheet1!AK1149</f>
        <v>6.9758870403698769E-2</v>
      </c>
      <c r="C1148">
        <f>Sheet1!AL1149</f>
        <v>0</v>
      </c>
    </row>
    <row r="1149" spans="1:3" x14ac:dyDescent="0.25">
      <c r="A1149">
        <f>Sheet1!AJ1150</f>
        <v>0.33765000000000001</v>
      </c>
      <c r="B1149">
        <f>Sheet1!AK1150</f>
        <v>6.9694332624683622E-2</v>
      </c>
      <c r="C1149">
        <f>Sheet1!AL1150</f>
        <v>0</v>
      </c>
    </row>
    <row r="1150" spans="1:3" x14ac:dyDescent="0.25">
      <c r="A1150">
        <f>Sheet1!AJ1151</f>
        <v>0.33794000000000002</v>
      </c>
      <c r="B1150">
        <f>Sheet1!AK1151</f>
        <v>6.9631889246235729E-2</v>
      </c>
      <c r="C1150">
        <f>Sheet1!AL1151</f>
        <v>0</v>
      </c>
    </row>
    <row r="1151" spans="1:3" x14ac:dyDescent="0.25">
      <c r="A1151">
        <f>Sheet1!AJ1152</f>
        <v>0.33823999999999999</v>
      </c>
      <c r="B1151">
        <f>Sheet1!AK1152</f>
        <v>6.9567233666432651E-2</v>
      </c>
      <c r="C1151">
        <f>Sheet1!AL1152</f>
        <v>0</v>
      </c>
    </row>
    <row r="1152" spans="1:3" x14ac:dyDescent="0.25">
      <c r="A1152">
        <f>Sheet1!AJ1153</f>
        <v>0.33853</v>
      </c>
      <c r="B1152">
        <f>Sheet1!AK1153</f>
        <v>6.950467610168426E-2</v>
      </c>
      <c r="C1152">
        <f>Sheet1!AL1153</f>
        <v>0</v>
      </c>
    </row>
    <row r="1153" spans="1:3" x14ac:dyDescent="0.25">
      <c r="A1153">
        <f>Sheet1!AJ1154</f>
        <v>0.33882000000000001</v>
      </c>
      <c r="B1153">
        <f>Sheet1!AK1154</f>
        <v>6.944206218136123E-2</v>
      </c>
      <c r="C1153">
        <f>Sheet1!AL1154</f>
        <v>0</v>
      </c>
    </row>
    <row r="1154" spans="1:3" x14ac:dyDescent="0.25">
      <c r="A1154">
        <f>Sheet1!AJ1155</f>
        <v>0.33911999999999998</v>
      </c>
      <c r="B1154">
        <f>Sheet1!AK1155</f>
        <v>6.9377229693899131E-2</v>
      </c>
      <c r="C1154">
        <f>Sheet1!AL1155</f>
        <v>0</v>
      </c>
    </row>
    <row r="1155" spans="1:3" x14ac:dyDescent="0.25">
      <c r="A1155">
        <f>Sheet1!AJ1156</f>
        <v>0.33940999999999999</v>
      </c>
      <c r="B1155">
        <f>Sheet1!AK1156</f>
        <v>6.9314500647411723E-2</v>
      </c>
      <c r="C1155">
        <f>Sheet1!AL1156</f>
        <v>0</v>
      </c>
    </row>
    <row r="1156" spans="1:3" x14ac:dyDescent="0.25">
      <c r="A1156">
        <f>Sheet1!AJ1157</f>
        <v>0.33971000000000001</v>
      </c>
      <c r="B1156">
        <f>Sheet1!AK1157</f>
        <v>6.9249548734992047E-2</v>
      </c>
      <c r="C1156">
        <f>Sheet1!AL1157</f>
        <v>0</v>
      </c>
    </row>
    <row r="1157" spans="1:3" x14ac:dyDescent="0.25">
      <c r="A1157">
        <f>Sheet1!AJ1158</f>
        <v>0.34</v>
      </c>
      <c r="B1157">
        <f>Sheet1!AK1158</f>
        <v>6.9186703924959736E-2</v>
      </c>
      <c r="C1157">
        <f>Sheet1!AL1158</f>
        <v>0</v>
      </c>
    </row>
    <row r="1158" spans="1:3" x14ac:dyDescent="0.25">
      <c r="A1158">
        <f>Sheet1!AJ1159</f>
        <v>0.34028999999999998</v>
      </c>
      <c r="B1158">
        <f>Sheet1!AK1159</f>
        <v>6.9123801978768787E-2</v>
      </c>
      <c r="C1158">
        <f>Sheet1!AL1159</f>
        <v>0</v>
      </c>
    </row>
    <row r="1159" spans="1:3" x14ac:dyDescent="0.25">
      <c r="A1159">
        <f>Sheet1!AJ1160</f>
        <v>0.34059</v>
      </c>
      <c r="B1159">
        <f>Sheet1!AK1160</f>
        <v>6.9058670708319017E-2</v>
      </c>
      <c r="C1159">
        <f>Sheet1!AL1160</f>
        <v>0</v>
      </c>
    </row>
    <row r="1160" spans="1:3" x14ac:dyDescent="0.25">
      <c r="A1160">
        <f>Sheet1!AJ1161</f>
        <v>0.34088000000000002</v>
      </c>
      <c r="B1160">
        <f>Sheet1!AK1161</f>
        <v>6.899565203692215E-2</v>
      </c>
      <c r="C1160">
        <f>Sheet1!AL1161</f>
        <v>0</v>
      </c>
    </row>
    <row r="1161" spans="1:3" x14ac:dyDescent="0.25">
      <c r="A1161">
        <f>Sheet1!AJ1162</f>
        <v>0.34117999999999998</v>
      </c>
      <c r="B1161">
        <f>Sheet1!AK1162</f>
        <v>6.8930399679677179E-2</v>
      </c>
      <c r="C1161">
        <f>Sheet1!AL1162</f>
        <v>0</v>
      </c>
    </row>
    <row r="1162" spans="1:3" x14ac:dyDescent="0.25">
      <c r="A1162">
        <f>Sheet1!AJ1163</f>
        <v>0.34147</v>
      </c>
      <c r="B1162">
        <f>Sheet1!AK1163</f>
        <v>6.8867263630843056E-2</v>
      </c>
      <c r="C1162">
        <f>Sheet1!AL1163</f>
        <v>0</v>
      </c>
    </row>
    <row r="1163" spans="1:3" x14ac:dyDescent="0.25">
      <c r="A1163">
        <f>Sheet1!AJ1164</f>
        <v>0.34176000000000001</v>
      </c>
      <c r="B1163">
        <f>Sheet1!AK1164</f>
        <v>6.8804069647078567E-2</v>
      </c>
      <c r="C1163">
        <f>Sheet1!AL1164</f>
        <v>0</v>
      </c>
    </row>
    <row r="1164" spans="1:3" x14ac:dyDescent="0.25">
      <c r="A1164">
        <f>Sheet1!AJ1165</f>
        <v>0.34205999999999998</v>
      </c>
      <c r="B1164">
        <f>Sheet1!AK1165</f>
        <v>6.8738635424337891E-2</v>
      </c>
      <c r="C1164">
        <f>Sheet1!AL1165</f>
        <v>0</v>
      </c>
    </row>
    <row r="1165" spans="1:3" x14ac:dyDescent="0.25">
      <c r="A1165">
        <f>Sheet1!AJ1166</f>
        <v>0.34234999999999999</v>
      </c>
      <c r="B1165">
        <f>Sheet1!AK1166</f>
        <v>6.8675323078963665E-2</v>
      </c>
      <c r="C1165">
        <f>Sheet1!AL1166</f>
        <v>0</v>
      </c>
    </row>
    <row r="1166" spans="1:3" x14ac:dyDescent="0.25">
      <c r="A1166">
        <f>Sheet1!AJ1167</f>
        <v>0.34265000000000001</v>
      </c>
      <c r="B1166">
        <f>Sheet1!AK1167</f>
        <v>6.8609766068687614E-2</v>
      </c>
      <c r="C1166">
        <f>Sheet1!AL1167</f>
        <v>0</v>
      </c>
    </row>
    <row r="1167" spans="1:3" x14ac:dyDescent="0.25">
      <c r="A1167">
        <f>Sheet1!AJ1168</f>
        <v>0.34294000000000002</v>
      </c>
      <c r="B1167">
        <f>Sheet1!AK1168</f>
        <v>6.854633469413253E-2</v>
      </c>
      <c r="C1167">
        <f>Sheet1!AL1168</f>
        <v>0</v>
      </c>
    </row>
    <row r="1168" spans="1:3" x14ac:dyDescent="0.25">
      <c r="A1168">
        <f>Sheet1!AJ1169</f>
        <v>0.34323999999999999</v>
      </c>
      <c r="B1168">
        <f>Sheet1!AK1169</f>
        <v>6.8480654202482893E-2</v>
      </c>
      <c r="C1168">
        <f>Sheet1!AL1169</f>
        <v>0</v>
      </c>
    </row>
    <row r="1169" spans="1:3" x14ac:dyDescent="0.25">
      <c r="A1169">
        <f>Sheet1!AJ1170</f>
        <v>0.34353</v>
      </c>
      <c r="B1169">
        <f>Sheet1!AK1170</f>
        <v>6.841710312487688E-2</v>
      </c>
      <c r="C1169">
        <f>Sheet1!AL1170</f>
        <v>0</v>
      </c>
    </row>
    <row r="1170" spans="1:3" x14ac:dyDescent="0.25">
      <c r="A1170">
        <f>Sheet1!AJ1171</f>
        <v>0.34382000000000001</v>
      </c>
      <c r="B1170">
        <f>Sheet1!AK1171</f>
        <v>6.8353492961223547E-2</v>
      </c>
      <c r="C1170">
        <f>Sheet1!AL1171</f>
        <v>0</v>
      </c>
    </row>
    <row r="1171" spans="1:3" x14ac:dyDescent="0.25">
      <c r="A1171">
        <f>Sheet1!AJ1172</f>
        <v>0.34411999999999998</v>
      </c>
      <c r="B1171">
        <f>Sheet1!AK1172</f>
        <v>6.8287626990546677E-2</v>
      </c>
      <c r="C1171">
        <f>Sheet1!AL1172</f>
        <v>0</v>
      </c>
    </row>
    <row r="1172" spans="1:3" x14ac:dyDescent="0.25">
      <c r="A1172">
        <f>Sheet1!AJ1173</f>
        <v>0.34440999999999999</v>
      </c>
      <c r="B1172">
        <f>Sheet1!AK1173</f>
        <v>6.8223896106863011E-2</v>
      </c>
      <c r="C1172">
        <f>Sheet1!AL1173</f>
        <v>0</v>
      </c>
    </row>
    <row r="1173" spans="1:3" x14ac:dyDescent="0.25">
      <c r="A1173">
        <f>Sheet1!AJ1174</f>
        <v>0.34471000000000002</v>
      </c>
      <c r="B1173">
        <f>Sheet1!AK1174</f>
        <v>6.8157904897378094E-2</v>
      </c>
      <c r="C1173">
        <f>Sheet1!AL1174</f>
        <v>0</v>
      </c>
    </row>
    <row r="1174" spans="1:3" x14ac:dyDescent="0.25">
      <c r="A1174">
        <f>Sheet1!AJ1175</f>
        <v>0.34499999999999997</v>
      </c>
      <c r="B1174">
        <f>Sheet1!AK1175</f>
        <v>6.8094052603733593E-2</v>
      </c>
      <c r="C1174">
        <f>Sheet1!AL1175</f>
        <v>0</v>
      </c>
    </row>
    <row r="1175" spans="1:3" x14ac:dyDescent="0.25">
      <c r="A1175">
        <f>Sheet1!AJ1176</f>
        <v>0.34528999999999999</v>
      </c>
      <c r="B1175">
        <f>Sheet1!AK1176</f>
        <v>6.8030140379099893E-2</v>
      </c>
      <c r="C1175">
        <f>Sheet1!AL1176</f>
        <v>0</v>
      </c>
    </row>
    <row r="1176" spans="1:3" x14ac:dyDescent="0.25">
      <c r="A1176">
        <f>Sheet1!AJ1177</f>
        <v>0.34559000000000001</v>
      </c>
      <c r="B1176">
        <f>Sheet1!AK1177</f>
        <v>6.7963961038185805E-2</v>
      </c>
      <c r="C1176">
        <f>Sheet1!AL1177</f>
        <v>0</v>
      </c>
    </row>
    <row r="1177" spans="1:3" x14ac:dyDescent="0.25">
      <c r="A1177">
        <f>Sheet1!AJ1178</f>
        <v>0.34588000000000002</v>
      </c>
      <c r="B1177">
        <f>Sheet1!AK1178</f>
        <v>6.7899926362257834E-2</v>
      </c>
      <c r="C1177">
        <f>Sheet1!AL1178</f>
        <v>0</v>
      </c>
    </row>
    <row r="1178" spans="1:3" x14ac:dyDescent="0.25">
      <c r="A1178">
        <f>Sheet1!AJ1179</f>
        <v>0.34617999999999999</v>
      </c>
      <c r="B1178">
        <f>Sheet1!AK1179</f>
        <v>6.7833619983014598E-2</v>
      </c>
      <c r="C1178">
        <f>Sheet1!AL1179</f>
        <v>0</v>
      </c>
    </row>
    <row r="1179" spans="1:3" x14ac:dyDescent="0.25">
      <c r="A1179">
        <f>Sheet1!AJ1180</f>
        <v>0.34647</v>
      </c>
      <c r="B1179">
        <f>Sheet1!AK1180</f>
        <v>6.7769462149260398E-2</v>
      </c>
      <c r="C1179">
        <f>Sheet1!AL1180</f>
        <v>0</v>
      </c>
    </row>
    <row r="1180" spans="1:3" x14ac:dyDescent="0.25">
      <c r="A1180">
        <f>Sheet1!AJ1181</f>
        <v>0.34676000000000001</v>
      </c>
      <c r="B1180">
        <f>Sheet1!AK1181</f>
        <v>6.7705243519243299E-2</v>
      </c>
      <c r="C1180">
        <f>Sheet1!AL1181</f>
        <v>0</v>
      </c>
    </row>
    <row r="1181" spans="1:3" x14ac:dyDescent="0.25">
      <c r="A1181">
        <f>Sheet1!AJ1182</f>
        <v>0.34705999999999998</v>
      </c>
      <c r="B1181">
        <f>Sheet1!AK1182</f>
        <v>6.7638746292343691E-2</v>
      </c>
      <c r="C1181">
        <f>Sheet1!AL1182</f>
        <v>0</v>
      </c>
    </row>
    <row r="1182" spans="1:3" x14ac:dyDescent="0.25">
      <c r="A1182">
        <f>Sheet1!AJ1183</f>
        <v>0.34734999999999999</v>
      </c>
      <c r="B1182">
        <f>Sheet1!AK1183</f>
        <v>6.7574403437988539E-2</v>
      </c>
      <c r="C1182">
        <f>Sheet1!AL1183</f>
        <v>0</v>
      </c>
    </row>
    <row r="1183" spans="1:3" x14ac:dyDescent="0.25">
      <c r="A1183">
        <f>Sheet1!AJ1184</f>
        <v>0.34765000000000001</v>
      </c>
      <c r="B1183">
        <f>Sheet1!AK1184</f>
        <v>6.750777732972725E-2</v>
      </c>
      <c r="C1183">
        <f>Sheet1!AL1184</f>
        <v>0</v>
      </c>
    </row>
    <row r="1184" spans="1:3" x14ac:dyDescent="0.25">
      <c r="A1184">
        <f>Sheet1!AJ1185</f>
        <v>0.34794000000000003</v>
      </c>
      <c r="B1184">
        <f>Sheet1!AK1185</f>
        <v>6.744330952733589E-2</v>
      </c>
      <c r="C1184">
        <f>Sheet1!AL1185</f>
        <v>0</v>
      </c>
    </row>
    <row r="1185" spans="1:3" x14ac:dyDescent="0.25">
      <c r="A1185">
        <f>Sheet1!AJ1186</f>
        <v>0.34823999999999999</v>
      </c>
      <c r="B1185">
        <f>Sheet1!AK1186</f>
        <v>6.7376553785423288E-2</v>
      </c>
      <c r="C1185">
        <f>Sheet1!AL1186</f>
        <v>0</v>
      </c>
    </row>
    <row r="1186" spans="1:3" x14ac:dyDescent="0.25">
      <c r="A1186">
        <f>Sheet1!AJ1187</f>
        <v>0.34853000000000001</v>
      </c>
      <c r="B1186">
        <f>Sheet1!AK1187</f>
        <v>6.7311960304243371E-2</v>
      </c>
      <c r="C1186">
        <f>Sheet1!AL1187</f>
        <v>0</v>
      </c>
    </row>
    <row r="1187" spans="1:3" x14ac:dyDescent="0.25">
      <c r="A1187">
        <f>Sheet1!AJ1188</f>
        <v>0.34882000000000002</v>
      </c>
      <c r="B1187">
        <f>Sheet1!AK1188</f>
        <v>6.7247304778704969E-2</v>
      </c>
      <c r="C1187">
        <f>Sheet1!AL1188</f>
        <v>0</v>
      </c>
    </row>
    <row r="1188" spans="1:3" x14ac:dyDescent="0.25">
      <c r="A1188">
        <f>Sheet1!AJ1189</f>
        <v>0.34911999999999999</v>
      </c>
      <c r="B1188">
        <f>Sheet1!AK1189</f>
        <v>6.7180354271170944E-2</v>
      </c>
      <c r="C1188">
        <f>Sheet1!AL1189</f>
        <v>0</v>
      </c>
    </row>
    <row r="1189" spans="1:3" x14ac:dyDescent="0.25">
      <c r="A1189">
        <f>Sheet1!AJ1190</f>
        <v>0.34941</v>
      </c>
      <c r="B1189">
        <f>Sheet1!AK1190</f>
        <v>6.7115571963591539E-2</v>
      </c>
      <c r="C1189">
        <f>Sheet1!AL1190</f>
        <v>0</v>
      </c>
    </row>
    <row r="1190" spans="1:3" x14ac:dyDescent="0.25">
      <c r="A1190">
        <f>Sheet1!AJ1191</f>
        <v>0.34971000000000002</v>
      </c>
      <c r="B1190">
        <f>Sheet1!AK1191</f>
        <v>6.704848991588129E-2</v>
      </c>
      <c r="C1190">
        <f>Sheet1!AL1191</f>
        <v>0</v>
      </c>
    </row>
    <row r="1191" spans="1:3" x14ac:dyDescent="0.25">
      <c r="A1191">
        <f>Sheet1!AJ1192</f>
        <v>0.35</v>
      </c>
      <c r="B1191">
        <f>Sheet1!AK1192</f>
        <v>6.698358007750882E-2</v>
      </c>
      <c r="C1191">
        <f>Sheet1!AL1192</f>
        <v>0</v>
      </c>
    </row>
    <row r="1192" spans="1:3" x14ac:dyDescent="0.25">
      <c r="A1192">
        <f>Sheet1!AJ1193</f>
        <v>0.35028999999999999</v>
      </c>
      <c r="B1192">
        <f>Sheet1!AK1193</f>
        <v>6.6918607277797068E-2</v>
      </c>
      <c r="C1192">
        <f>Sheet1!AL1193</f>
        <v>0</v>
      </c>
    </row>
    <row r="1193" spans="1:3" x14ac:dyDescent="0.25">
      <c r="A1193">
        <f>Sheet1!AJ1194</f>
        <v>0.35059000000000001</v>
      </c>
      <c r="B1193">
        <f>Sheet1!AK1194</f>
        <v>6.6851327585920342E-2</v>
      </c>
      <c r="C1193">
        <f>Sheet1!AL1194</f>
        <v>0</v>
      </c>
    </row>
    <row r="1194" spans="1:3" x14ac:dyDescent="0.25">
      <c r="A1194">
        <f>Sheet1!AJ1195</f>
        <v>0.35088000000000003</v>
      </c>
      <c r="B1194">
        <f>Sheet1!AK1195</f>
        <v>6.6786226124853271E-2</v>
      </c>
      <c r="C1194">
        <f>Sheet1!AL1195</f>
        <v>0</v>
      </c>
    </row>
    <row r="1195" spans="1:3" x14ac:dyDescent="0.25">
      <c r="A1195">
        <f>Sheet1!AJ1196</f>
        <v>0.35117999999999999</v>
      </c>
      <c r="B1195">
        <f>Sheet1!AK1196</f>
        <v>6.6718812939080649E-2</v>
      </c>
      <c r="C1195">
        <f>Sheet1!AL1196</f>
        <v>0</v>
      </c>
    </row>
    <row r="1196" spans="1:3" x14ac:dyDescent="0.25">
      <c r="A1196">
        <f>Sheet1!AJ1197</f>
        <v>0.35147</v>
      </c>
      <c r="B1196">
        <f>Sheet1!AK1197</f>
        <v>6.66535820492795E-2</v>
      </c>
      <c r="C1196">
        <f>Sheet1!AL1197</f>
        <v>0</v>
      </c>
    </row>
    <row r="1197" spans="1:3" x14ac:dyDescent="0.25">
      <c r="A1197">
        <f>Sheet1!AJ1198</f>
        <v>0.35176000000000002</v>
      </c>
      <c r="B1197">
        <f>Sheet1!AK1198</f>
        <v>6.6588287258346229E-2</v>
      </c>
      <c r="C1197">
        <f>Sheet1!AL1198</f>
        <v>0</v>
      </c>
    </row>
    <row r="1198" spans="1:3" x14ac:dyDescent="0.25">
      <c r="A1198">
        <f>Sheet1!AJ1199</f>
        <v>0.35205999999999998</v>
      </c>
      <c r="B1198">
        <f>Sheet1!AK1199</f>
        <v>6.6520673478250622E-2</v>
      </c>
      <c r="C1198">
        <f>Sheet1!AL1199</f>
        <v>0</v>
      </c>
    </row>
    <row r="1199" spans="1:3" x14ac:dyDescent="0.25">
      <c r="A1199">
        <f>Sheet1!AJ1200</f>
        <v>0.35235</v>
      </c>
      <c r="B1199">
        <f>Sheet1!AK1200</f>
        <v>6.6455248099755324E-2</v>
      </c>
      <c r="C1199">
        <f>Sheet1!AL1200</f>
        <v>0</v>
      </c>
    </row>
    <row r="1200" spans="1:3" x14ac:dyDescent="0.25">
      <c r="A1200">
        <f>Sheet1!AJ1201</f>
        <v>0.35265000000000002</v>
      </c>
      <c r="B1200">
        <f>Sheet1!AK1201</f>
        <v>6.6387498823197374E-2</v>
      </c>
      <c r="C1200">
        <f>Sheet1!AL1201</f>
        <v>0</v>
      </c>
    </row>
    <row r="1201" spans="1:3" x14ac:dyDescent="0.25">
      <c r="A1201">
        <f>Sheet1!AJ1202</f>
        <v>0.35293999999999998</v>
      </c>
      <c r="B1201">
        <f>Sheet1!AK1202</f>
        <v>6.6321942070479464E-2</v>
      </c>
      <c r="C1201">
        <f>Sheet1!AL1202</f>
        <v>0</v>
      </c>
    </row>
    <row r="1202" spans="1:3" x14ac:dyDescent="0.25">
      <c r="A1202">
        <f>Sheet1!AJ1203</f>
        <v>0.35324</v>
      </c>
      <c r="B1202">
        <f>Sheet1!AK1203</f>
        <v>6.6254056479584961E-2</v>
      </c>
      <c r="C1202">
        <f>Sheet1!AL1203</f>
        <v>0</v>
      </c>
    </row>
    <row r="1203" spans="1:3" x14ac:dyDescent="0.25">
      <c r="A1203">
        <f>Sheet1!AJ1204</f>
        <v>0.35353000000000001</v>
      </c>
      <c r="B1203">
        <f>Sheet1!AK1204</f>
        <v>6.6188367558053837E-2</v>
      </c>
      <c r="C1203">
        <f>Sheet1!AL1204</f>
        <v>0</v>
      </c>
    </row>
    <row r="1204" spans="1:3" x14ac:dyDescent="0.25">
      <c r="A1204">
        <f>Sheet1!AJ1205</f>
        <v>0.35382000000000002</v>
      </c>
      <c r="B1204">
        <f>Sheet1!AK1205</f>
        <v>6.6122613378480688E-2</v>
      </c>
      <c r="C1204">
        <f>Sheet1!AL1205</f>
        <v>0</v>
      </c>
    </row>
    <row r="1205" spans="1:3" x14ac:dyDescent="0.25">
      <c r="A1205">
        <f>Sheet1!AJ1206</f>
        <v>0.35411999999999999</v>
      </c>
      <c r="B1205">
        <f>Sheet1!AK1206</f>
        <v>6.6054522933710114E-2</v>
      </c>
      <c r="C1205">
        <f>Sheet1!AL1206</f>
        <v>0</v>
      </c>
    </row>
    <row r="1206" spans="1:3" x14ac:dyDescent="0.25">
      <c r="A1206">
        <f>Sheet1!AJ1207</f>
        <v>0.35441</v>
      </c>
      <c r="B1206">
        <f>Sheet1!AK1207</f>
        <v>6.5988635385193672E-2</v>
      </c>
      <c r="C1206">
        <f>Sheet1!AL1207</f>
        <v>0</v>
      </c>
    </row>
    <row r="1207" spans="1:3" x14ac:dyDescent="0.25">
      <c r="A1207">
        <f>Sheet1!AJ1208</f>
        <v>0.35471000000000003</v>
      </c>
      <c r="B1207">
        <f>Sheet1!AK1208</f>
        <v>6.5920406552144623E-2</v>
      </c>
      <c r="C1207">
        <f>Sheet1!AL1208</f>
        <v>0</v>
      </c>
    </row>
    <row r="1208" spans="1:3" x14ac:dyDescent="0.25">
      <c r="A1208">
        <f>Sheet1!AJ1209</f>
        <v>0.35499999999999998</v>
      </c>
      <c r="B1208">
        <f>Sheet1!AK1209</f>
        <v>6.5854384819843501E-2</v>
      </c>
      <c r="C1208">
        <f>Sheet1!AL1209</f>
        <v>0</v>
      </c>
    </row>
    <row r="1209" spans="1:3" x14ac:dyDescent="0.25">
      <c r="A1209">
        <f>Sheet1!AJ1210</f>
        <v>0.35528999999999999</v>
      </c>
      <c r="B1209">
        <f>Sheet1!AK1210</f>
        <v>6.5788296831579648E-2</v>
      </c>
      <c r="C1209">
        <f>Sheet1!AL1210</f>
        <v>0</v>
      </c>
    </row>
    <row r="1210" spans="1:3" x14ac:dyDescent="0.25">
      <c r="A1210">
        <f>Sheet1!AJ1211</f>
        <v>0.35559000000000002</v>
      </c>
      <c r="B1210">
        <f>Sheet1!AK1211</f>
        <v>6.5719860012024012E-2</v>
      </c>
      <c r="C1210">
        <f>Sheet1!AL1211</f>
        <v>0</v>
      </c>
    </row>
    <row r="1211" spans="1:3" x14ac:dyDescent="0.25">
      <c r="A1211">
        <f>Sheet1!AJ1212</f>
        <v>0.35587999999999997</v>
      </c>
      <c r="B1211">
        <f>Sheet1!AK1212</f>
        <v>6.5653636609102117E-2</v>
      </c>
      <c r="C1211">
        <f>Sheet1!AL1212</f>
        <v>0</v>
      </c>
    </row>
    <row r="1212" spans="1:3" x14ac:dyDescent="0.25">
      <c r="A1212">
        <f>Sheet1!AJ1213</f>
        <v>0.35618</v>
      </c>
      <c r="B1212">
        <f>Sheet1!AK1213</f>
        <v>6.5585059274197763E-2</v>
      </c>
      <c r="C1212">
        <f>Sheet1!AL1213</f>
        <v>0</v>
      </c>
    </row>
    <row r="1213" spans="1:3" x14ac:dyDescent="0.25">
      <c r="A1213">
        <f>Sheet1!AJ1214</f>
        <v>0.35647000000000001</v>
      </c>
      <c r="B1213">
        <f>Sheet1!AK1214</f>
        <v>6.5518699620795526E-2</v>
      </c>
      <c r="C1213">
        <f>Sheet1!AL1214</f>
        <v>0</v>
      </c>
    </row>
    <row r="1214" spans="1:3" x14ac:dyDescent="0.25">
      <c r="A1214">
        <f>Sheet1!AJ1215</f>
        <v>0.35676000000000002</v>
      </c>
      <c r="B1214">
        <f>Sheet1!AK1215</f>
        <v>6.5452272687814533E-2</v>
      </c>
      <c r="C1214">
        <f>Sheet1!AL1215</f>
        <v>0</v>
      </c>
    </row>
    <row r="1215" spans="1:3" x14ac:dyDescent="0.25">
      <c r="A1215">
        <f>Sheet1!AJ1216</f>
        <v>0.35705999999999999</v>
      </c>
      <c r="B1215">
        <f>Sheet1!AK1216</f>
        <v>6.5383484153110363E-2</v>
      </c>
      <c r="C1215">
        <f>Sheet1!AL1216</f>
        <v>0</v>
      </c>
    </row>
    <row r="1216" spans="1:3" x14ac:dyDescent="0.25">
      <c r="A1216">
        <f>Sheet1!AJ1217</f>
        <v>0.35735</v>
      </c>
      <c r="B1216">
        <f>Sheet1!AK1217</f>
        <v>6.5316919706918455E-2</v>
      </c>
      <c r="C1216">
        <f>Sheet1!AL1217</f>
        <v>0</v>
      </c>
    </row>
    <row r="1217" spans="1:3" x14ac:dyDescent="0.25">
      <c r="A1217">
        <f>Sheet1!AJ1218</f>
        <v>0.35765000000000002</v>
      </c>
      <c r="B1217">
        <f>Sheet1!AK1218</f>
        <v>6.5247988474741753E-2</v>
      </c>
      <c r="C1217">
        <f>Sheet1!AL1218</f>
        <v>0</v>
      </c>
    </row>
    <row r="1218" spans="1:3" x14ac:dyDescent="0.25">
      <c r="A1218">
        <f>Sheet1!AJ1219</f>
        <v>0.35793999999999998</v>
      </c>
      <c r="B1218">
        <f>Sheet1!AK1219</f>
        <v>6.518128565777169E-2</v>
      </c>
      <c r="C1218">
        <f>Sheet1!AL1219</f>
        <v>0</v>
      </c>
    </row>
    <row r="1219" spans="1:3" x14ac:dyDescent="0.25">
      <c r="A1219">
        <f>Sheet1!AJ1220</f>
        <v>0.35824</v>
      </c>
      <c r="B1219">
        <f>Sheet1!AK1220</f>
        <v>6.5112210836371018E-2</v>
      </c>
      <c r="C1219">
        <f>Sheet1!AL1220</f>
        <v>0</v>
      </c>
    </row>
    <row r="1220" spans="1:3" x14ac:dyDescent="0.25">
      <c r="A1220">
        <f>Sheet1!AJ1221</f>
        <v>0.35853000000000002</v>
      </c>
      <c r="B1220">
        <f>Sheet1!AK1221</f>
        <v>6.5045368782104943E-2</v>
      </c>
      <c r="C1220">
        <f>Sheet1!AL1221</f>
        <v>0</v>
      </c>
    </row>
    <row r="1221" spans="1:3" x14ac:dyDescent="0.25">
      <c r="A1221">
        <f>Sheet1!AJ1222</f>
        <v>0.35881999999999997</v>
      </c>
      <c r="B1221">
        <f>Sheet1!AK1222</f>
        <v>6.4978457968776326E-2</v>
      </c>
      <c r="C1221">
        <f>Sheet1!AL1222</f>
        <v>0</v>
      </c>
    </row>
    <row r="1222" spans="1:3" x14ac:dyDescent="0.25">
      <c r="A1222">
        <f>Sheet1!AJ1223</f>
        <v>0.35911999999999999</v>
      </c>
      <c r="B1222">
        <f>Sheet1!AK1223</f>
        <v>6.4909167303240242E-2</v>
      </c>
      <c r="C1222">
        <f>Sheet1!AL1223</f>
        <v>0</v>
      </c>
    </row>
    <row r="1223" spans="1:3" x14ac:dyDescent="0.25">
      <c r="A1223">
        <f>Sheet1!AJ1224</f>
        <v>0.35941000000000001</v>
      </c>
      <c r="B1223">
        <f>Sheet1!AK1224</f>
        <v>6.4842115943266623E-2</v>
      </c>
      <c r="C1223">
        <f>Sheet1!AL1224</f>
        <v>0</v>
      </c>
    </row>
    <row r="1224" spans="1:3" x14ac:dyDescent="0.25">
      <c r="A1224">
        <f>Sheet1!AJ1225</f>
        <v>0.35970999999999997</v>
      </c>
      <c r="B1224">
        <f>Sheet1!AK1225</f>
        <v>6.4772679425819893E-2</v>
      </c>
      <c r="C1224">
        <f>Sheet1!AL1225</f>
        <v>0</v>
      </c>
    </row>
    <row r="1225" spans="1:3" x14ac:dyDescent="0.25">
      <c r="A1225">
        <f>Sheet1!AJ1226</f>
        <v>0.36</v>
      </c>
      <c r="B1225">
        <f>Sheet1!AK1226</f>
        <v>6.4705486629806214E-2</v>
      </c>
      <c r="C1225">
        <f>Sheet1!AL1226</f>
        <v>0</v>
      </c>
    </row>
    <row r="1226" spans="1:3" x14ac:dyDescent="0.25">
      <c r="A1226">
        <f>Sheet1!AJ1227</f>
        <v>0.36029</v>
      </c>
      <c r="B1226">
        <f>Sheet1!AK1227</f>
        <v>6.4638223985502799E-2</v>
      </c>
      <c r="C1226">
        <f>Sheet1!AL1227</f>
        <v>0</v>
      </c>
    </row>
    <row r="1227" spans="1:3" x14ac:dyDescent="0.25">
      <c r="A1227">
        <f>Sheet1!AJ1228</f>
        <v>0.36059000000000002</v>
      </c>
      <c r="B1227">
        <f>Sheet1!AK1228</f>
        <v>6.4568568204661544E-2</v>
      </c>
      <c r="C1227">
        <f>Sheet1!AL1228</f>
        <v>0</v>
      </c>
    </row>
    <row r="1228" spans="1:3" x14ac:dyDescent="0.25">
      <c r="A1228">
        <f>Sheet1!AJ1229</f>
        <v>0.36087999999999998</v>
      </c>
      <c r="B1228">
        <f>Sheet1!AK1229</f>
        <v>6.450116278021685E-2</v>
      </c>
      <c r="C1228">
        <f>Sheet1!AL1229</f>
        <v>0</v>
      </c>
    </row>
    <row r="1229" spans="1:3" x14ac:dyDescent="0.25">
      <c r="A1229">
        <f>Sheet1!AJ1230</f>
        <v>0.36118</v>
      </c>
      <c r="B1229">
        <f>Sheet1!AK1230</f>
        <v>6.4431358824721605E-2</v>
      </c>
      <c r="C1229">
        <f>Sheet1!AL1230</f>
        <v>0</v>
      </c>
    </row>
    <row r="1230" spans="1:3" x14ac:dyDescent="0.25">
      <c r="A1230">
        <f>Sheet1!AJ1231</f>
        <v>0.36147000000000001</v>
      </c>
      <c r="B1230">
        <f>Sheet1!AK1231</f>
        <v>6.4363809707008723E-2</v>
      </c>
      <c r="C1230">
        <f>Sheet1!AL1231</f>
        <v>0</v>
      </c>
    </row>
    <row r="1231" spans="1:3" x14ac:dyDescent="0.25">
      <c r="A1231">
        <f>Sheet1!AJ1232</f>
        <v>0.36176000000000003</v>
      </c>
      <c r="B1231">
        <f>Sheet1!AK1232</f>
        <v>6.4296189622714259E-2</v>
      </c>
      <c r="C1231">
        <f>Sheet1!AL1232</f>
        <v>0</v>
      </c>
    </row>
    <row r="1232" spans="1:3" x14ac:dyDescent="0.25">
      <c r="A1232">
        <f>Sheet1!AJ1233</f>
        <v>0.36205999999999999</v>
      </c>
      <c r="B1232">
        <f>Sheet1!AK1233</f>
        <v>6.4226162893325875E-2</v>
      </c>
      <c r="C1232">
        <f>Sheet1!AL1233</f>
        <v>0</v>
      </c>
    </row>
    <row r="1233" spans="1:3" x14ac:dyDescent="0.25">
      <c r="A1233">
        <f>Sheet1!AJ1234</f>
        <v>0.36235000000000001</v>
      </c>
      <c r="B1233">
        <f>Sheet1!AK1234</f>
        <v>6.4158397735604569E-2</v>
      </c>
      <c r="C1233">
        <f>Sheet1!AL1234</f>
        <v>0</v>
      </c>
    </row>
    <row r="1234" spans="1:3" x14ac:dyDescent="0.25">
      <c r="A1234">
        <f>Sheet1!AJ1235</f>
        <v>0.36264999999999997</v>
      </c>
      <c r="B1234">
        <f>Sheet1!AK1235</f>
        <v>6.4088220446506639E-2</v>
      </c>
      <c r="C1234">
        <f>Sheet1!AL1235</f>
        <v>0</v>
      </c>
    </row>
    <row r="1235" spans="1:3" x14ac:dyDescent="0.25">
      <c r="A1235">
        <f>Sheet1!AJ1236</f>
        <v>0.36293999999999998</v>
      </c>
      <c r="B1235">
        <f>Sheet1!AK1236</f>
        <v>6.4020309277603701E-2</v>
      </c>
      <c r="C1235">
        <f>Sheet1!AL1236</f>
        <v>0</v>
      </c>
    </row>
    <row r="1236" spans="1:3" x14ac:dyDescent="0.25">
      <c r="A1236">
        <f>Sheet1!AJ1237</f>
        <v>0.36324000000000001</v>
      </c>
      <c r="B1236">
        <f>Sheet1!AK1237</f>
        <v>6.3949980453476524E-2</v>
      </c>
      <c r="C1236">
        <f>Sheet1!AL1237</f>
        <v>0</v>
      </c>
    </row>
    <row r="1237" spans="1:3" x14ac:dyDescent="0.25">
      <c r="A1237">
        <f>Sheet1!AJ1238</f>
        <v>0.36353000000000002</v>
      </c>
      <c r="B1237">
        <f>Sheet1!AK1238</f>
        <v>6.3881922325490711E-2</v>
      </c>
      <c r="C1237">
        <f>Sheet1!AL1238</f>
        <v>0</v>
      </c>
    </row>
    <row r="1238" spans="1:3" x14ac:dyDescent="0.25">
      <c r="A1238">
        <f>Sheet1!AJ1239</f>
        <v>0.36381999999999998</v>
      </c>
      <c r="B1238">
        <f>Sheet1!AK1239</f>
        <v>6.3813791612785636E-2</v>
      </c>
      <c r="C1238">
        <f>Sheet1!AL1239</f>
        <v>0</v>
      </c>
    </row>
    <row r="1239" spans="1:3" x14ac:dyDescent="0.25">
      <c r="A1239">
        <f>Sheet1!AJ1240</f>
        <v>0.36412</v>
      </c>
      <c r="B1239">
        <f>Sheet1!AK1240</f>
        <v>6.374323493516805E-2</v>
      </c>
      <c r="C1239">
        <f>Sheet1!AL1240</f>
        <v>0</v>
      </c>
    </row>
    <row r="1240" spans="1:3" x14ac:dyDescent="0.25">
      <c r="A1240">
        <f>Sheet1!AJ1241</f>
        <v>0.36441000000000001</v>
      </c>
      <c r="B1240">
        <f>Sheet1!AK1241</f>
        <v>6.3674955830373595E-2</v>
      </c>
      <c r="C1240">
        <f>Sheet1!AL1241</f>
        <v>0</v>
      </c>
    </row>
    <row r="1241" spans="1:3" x14ac:dyDescent="0.25">
      <c r="A1241">
        <f>Sheet1!AJ1242</f>
        <v>0.36470999999999998</v>
      </c>
      <c r="B1241">
        <f>Sheet1!AK1242</f>
        <v>6.3604245141342802E-2</v>
      </c>
      <c r="C1241">
        <f>Sheet1!AL1242</f>
        <v>0</v>
      </c>
    </row>
    <row r="1242" spans="1:3" x14ac:dyDescent="0.25">
      <c r="A1242">
        <f>Sheet1!AJ1243</f>
        <v>0.36499999999999999</v>
      </c>
      <c r="B1242">
        <f>Sheet1!AK1243</f>
        <v>6.3535816670599501E-2</v>
      </c>
      <c r="C1242">
        <f>Sheet1!AL1243</f>
        <v>0</v>
      </c>
    </row>
    <row r="1243" spans="1:3" x14ac:dyDescent="0.25">
      <c r="A1243">
        <f>Sheet1!AJ1244</f>
        <v>0.36529</v>
      </c>
      <c r="B1243">
        <f>Sheet1!AK1244</f>
        <v>6.3467314422464963E-2</v>
      </c>
      <c r="C1243">
        <f>Sheet1!AL1244</f>
        <v>0</v>
      </c>
    </row>
    <row r="1244" spans="1:3" x14ac:dyDescent="0.25">
      <c r="A1244">
        <f>Sheet1!AJ1245</f>
        <v>0.36559000000000003</v>
      </c>
      <c r="B1244">
        <f>Sheet1!AK1245</f>
        <v>6.339637213595134E-2</v>
      </c>
      <c r="C1244">
        <f>Sheet1!AL1245</f>
        <v>0</v>
      </c>
    </row>
    <row r="1245" spans="1:3" x14ac:dyDescent="0.25">
      <c r="A1245">
        <f>Sheet1!AJ1246</f>
        <v>0.36587999999999998</v>
      </c>
      <c r="B1245">
        <f>Sheet1!AK1246</f>
        <v>6.3327719049402292E-2</v>
      </c>
      <c r="C1245">
        <f>Sheet1!AL1246</f>
        <v>0</v>
      </c>
    </row>
    <row r="1246" spans="1:3" x14ac:dyDescent="0.25">
      <c r="A1246">
        <f>Sheet1!AJ1247</f>
        <v>0.36618000000000001</v>
      </c>
      <c r="B1246">
        <f>Sheet1!AK1247</f>
        <v>6.3256620206900302E-2</v>
      </c>
      <c r="C1246">
        <f>Sheet1!AL1247</f>
        <v>0</v>
      </c>
    </row>
    <row r="1247" spans="1:3" x14ac:dyDescent="0.25">
      <c r="A1247">
        <f>Sheet1!AJ1248</f>
        <v>0.36647000000000002</v>
      </c>
      <c r="B1247">
        <f>Sheet1!AK1248</f>
        <v>6.3187815281112766E-2</v>
      </c>
      <c r="C1247">
        <f>Sheet1!AL1248</f>
        <v>0</v>
      </c>
    </row>
    <row r="1248" spans="1:3" x14ac:dyDescent="0.25">
      <c r="A1248">
        <f>Sheet1!AJ1249</f>
        <v>0.36675999999999997</v>
      </c>
      <c r="B1248">
        <f>Sheet1!AK1249</f>
        <v>6.3118935352238226E-2</v>
      </c>
      <c r="C1248">
        <f>Sheet1!AL1249</f>
        <v>0</v>
      </c>
    </row>
    <row r="1249" spans="1:3" x14ac:dyDescent="0.25">
      <c r="A1249">
        <f>Sheet1!AJ1250</f>
        <v>0.36706</v>
      </c>
      <c r="B1249">
        <f>Sheet1!AK1250</f>
        <v>6.3047601064592673E-2</v>
      </c>
      <c r="C1249">
        <f>Sheet1!AL1250</f>
        <v>0</v>
      </c>
    </row>
    <row r="1250" spans="1:3" x14ac:dyDescent="0.25">
      <c r="A1250">
        <f>Sheet1!AJ1251</f>
        <v>0.36735000000000001</v>
      </c>
      <c r="B1250">
        <f>Sheet1!AK1251</f>
        <v>6.2978567783016692E-2</v>
      </c>
      <c r="C1250">
        <f>Sheet1!AL1251</f>
        <v>0</v>
      </c>
    </row>
    <row r="1251" spans="1:3" x14ac:dyDescent="0.25">
      <c r="A1251">
        <f>Sheet1!AJ1252</f>
        <v>0.36764999999999998</v>
      </c>
      <c r="B1251">
        <f>Sheet1!AK1252</f>
        <v>6.2907074323958409E-2</v>
      </c>
      <c r="C1251">
        <f>Sheet1!AL1252</f>
        <v>0</v>
      </c>
    </row>
    <row r="1252" spans="1:3" x14ac:dyDescent="0.25">
      <c r="A1252">
        <f>Sheet1!AJ1253</f>
        <v>0.36793999999999999</v>
      </c>
      <c r="B1252">
        <f>Sheet1!AK1253</f>
        <v>6.283788666083566E-2</v>
      </c>
      <c r="C1252">
        <f>Sheet1!AL1253</f>
        <v>0</v>
      </c>
    </row>
    <row r="1253" spans="1:3" x14ac:dyDescent="0.25">
      <c r="A1253">
        <f>Sheet1!AJ1254</f>
        <v>0.36824000000000001</v>
      </c>
      <c r="B1253">
        <f>Sheet1!AK1254</f>
        <v>6.2766232960087917E-2</v>
      </c>
      <c r="C1253">
        <f>Sheet1!AL1254</f>
        <v>0</v>
      </c>
    </row>
    <row r="1254" spans="1:3" x14ac:dyDescent="0.25">
      <c r="A1254">
        <f>Sheet1!AJ1255</f>
        <v>0.36853000000000002</v>
      </c>
      <c r="B1254">
        <f>Sheet1!AK1255</f>
        <v>6.2696889875017148E-2</v>
      </c>
      <c r="C1254">
        <f>Sheet1!AL1255</f>
        <v>0</v>
      </c>
    </row>
    <row r="1255" spans="1:3" x14ac:dyDescent="0.25">
      <c r="A1255">
        <f>Sheet1!AJ1256</f>
        <v>0.36881999999999998</v>
      </c>
      <c r="B1255">
        <f>Sheet1!AK1256</f>
        <v>6.2627470011170236E-2</v>
      </c>
      <c r="C1255">
        <f>Sheet1!AL1256</f>
        <v>0</v>
      </c>
    </row>
    <row r="1256" spans="1:3" x14ac:dyDescent="0.25">
      <c r="A1256">
        <f>Sheet1!AJ1257</f>
        <v>0.36912</v>
      </c>
      <c r="B1256">
        <f>Sheet1!AK1257</f>
        <v>6.2555575291096371E-2</v>
      </c>
      <c r="C1256">
        <f>Sheet1!AL1257</f>
        <v>0</v>
      </c>
    </row>
    <row r="1257" spans="1:3" x14ac:dyDescent="0.25">
      <c r="A1257">
        <f>Sheet1!AJ1258</f>
        <v>0.36941000000000002</v>
      </c>
      <c r="B1257">
        <f>Sheet1!AK1258</f>
        <v>6.2485998431648884E-2</v>
      </c>
      <c r="C1257">
        <f>Sheet1!AL1258</f>
        <v>0</v>
      </c>
    </row>
    <row r="1258" spans="1:3" x14ac:dyDescent="0.25">
      <c r="A1258">
        <f>Sheet1!AJ1259</f>
        <v>0.36970999999999998</v>
      </c>
      <c r="B1258">
        <f>Sheet1!AK1259</f>
        <v>6.2413940750444749E-2</v>
      </c>
      <c r="C1258">
        <f>Sheet1!AL1259</f>
        <v>0</v>
      </c>
    </row>
    <row r="1259" spans="1:3" x14ac:dyDescent="0.25">
      <c r="A1259">
        <f>Sheet1!AJ1260</f>
        <v>0.37</v>
      </c>
      <c r="B1259">
        <f>Sheet1!AK1260</f>
        <v>6.2344205825401504E-2</v>
      </c>
      <c r="C1259">
        <f>Sheet1!AL1260</f>
        <v>0</v>
      </c>
    </row>
    <row r="1260" spans="1:3" x14ac:dyDescent="0.25">
      <c r="A1260">
        <f>Sheet1!AJ1261</f>
        <v>0.37029000000000001</v>
      </c>
      <c r="B1260">
        <f>Sheet1!AK1261</f>
        <v>6.2274392811170996E-2</v>
      </c>
      <c r="C1260">
        <f>Sheet1!AL1261</f>
        <v>0</v>
      </c>
    </row>
    <row r="1261" spans="1:3" x14ac:dyDescent="0.25">
      <c r="A1261">
        <f>Sheet1!AJ1262</f>
        <v>0.37058999999999997</v>
      </c>
      <c r="B1261">
        <f>Sheet1!AK1262</f>
        <v>6.2202089997041313E-2</v>
      </c>
      <c r="C1261">
        <f>Sheet1!AL1262</f>
        <v>0</v>
      </c>
    </row>
    <row r="1262" spans="1:3" x14ac:dyDescent="0.25">
      <c r="A1262">
        <f>Sheet1!AJ1263</f>
        <v>0.37087999999999999</v>
      </c>
      <c r="B1262">
        <f>Sheet1!AK1263</f>
        <v>6.2132117298543968E-2</v>
      </c>
      <c r="C1262">
        <f>Sheet1!AL1263</f>
        <v>0</v>
      </c>
    </row>
    <row r="1263" spans="1:3" x14ac:dyDescent="0.25">
      <c r="A1263">
        <f>Sheet1!AJ1264</f>
        <v>0.37118000000000001</v>
      </c>
      <c r="B1263">
        <f>Sheet1!AK1264</f>
        <v>6.2059648726044414E-2</v>
      </c>
      <c r="C1263">
        <f>Sheet1!AL1264</f>
        <v>0</v>
      </c>
    </row>
    <row r="1264" spans="1:3" x14ac:dyDescent="0.25">
      <c r="A1264">
        <f>Sheet1!AJ1265</f>
        <v>0.37147000000000002</v>
      </c>
      <c r="B1264">
        <f>Sheet1!AK1265</f>
        <v>6.1989515242499078E-2</v>
      </c>
      <c r="C1264">
        <f>Sheet1!AL1265</f>
        <v>0</v>
      </c>
    </row>
    <row r="1265" spans="1:3" x14ac:dyDescent="0.25">
      <c r="A1265">
        <f>Sheet1!AJ1266</f>
        <v>0.37175999999999998</v>
      </c>
      <c r="B1265">
        <f>Sheet1!AK1266</f>
        <v>6.1919302321651097E-2</v>
      </c>
      <c r="C1265">
        <f>Sheet1!AL1266</f>
        <v>0</v>
      </c>
    </row>
    <row r="1266" spans="1:3" x14ac:dyDescent="0.25">
      <c r="A1266">
        <f>Sheet1!AJ1267</f>
        <v>0.37206</v>
      </c>
      <c r="B1266">
        <f>Sheet1!AK1267</f>
        <v>6.1846584384265116E-2</v>
      </c>
      <c r="C1266">
        <f>Sheet1!AL1267</f>
        <v>0</v>
      </c>
    </row>
    <row r="1267" spans="1:3" x14ac:dyDescent="0.25">
      <c r="A1267">
        <f>Sheet1!AJ1268</f>
        <v>0.37235000000000001</v>
      </c>
      <c r="B1267">
        <f>Sheet1!AK1268</f>
        <v>6.1776209012855632E-2</v>
      </c>
      <c r="C1267">
        <f>Sheet1!AL1268</f>
        <v>0</v>
      </c>
    </row>
    <row r="1268" spans="1:3" x14ac:dyDescent="0.25">
      <c r="A1268">
        <f>Sheet1!AJ1269</f>
        <v>0.37264999999999998</v>
      </c>
      <c r="B1268">
        <f>Sheet1!AK1269</f>
        <v>6.1703322438909448E-2</v>
      </c>
      <c r="C1268">
        <f>Sheet1!AL1269</f>
        <v>0</v>
      </c>
    </row>
    <row r="1269" spans="1:3" x14ac:dyDescent="0.25">
      <c r="A1269">
        <f>Sheet1!AJ1270</f>
        <v>0.37293999999999999</v>
      </c>
      <c r="B1269">
        <f>Sheet1!AK1270</f>
        <v>6.1632783484116847E-2</v>
      </c>
      <c r="C1269">
        <f>Sheet1!AL1270</f>
        <v>0</v>
      </c>
    </row>
    <row r="1270" spans="1:3" x14ac:dyDescent="0.25">
      <c r="A1270">
        <f>Sheet1!AJ1271</f>
        <v>0.37324000000000002</v>
      </c>
      <c r="B1270">
        <f>Sheet1!AK1271</f>
        <v>6.1559727094911858E-2</v>
      </c>
      <c r="C1270">
        <f>Sheet1!AL1271</f>
        <v>0</v>
      </c>
    </row>
    <row r="1271" spans="1:3" x14ac:dyDescent="0.25">
      <c r="A1271">
        <f>Sheet1!AJ1272</f>
        <v>0.37352999999999997</v>
      </c>
      <c r="B1271">
        <f>Sheet1!AK1272</f>
        <v>6.1489023410687099E-2</v>
      </c>
      <c r="C1271">
        <f>Sheet1!AL1272</f>
        <v>0</v>
      </c>
    </row>
    <row r="1272" spans="1:3" x14ac:dyDescent="0.25">
      <c r="A1272">
        <f>Sheet1!AJ1273</f>
        <v>0.37381999999999999</v>
      </c>
      <c r="B1272">
        <f>Sheet1!AK1273</f>
        <v>6.1418238333576666E-2</v>
      </c>
      <c r="C1272">
        <f>Sheet1!AL1273</f>
        <v>0</v>
      </c>
    </row>
    <row r="1273" spans="1:3" x14ac:dyDescent="0.25">
      <c r="A1273">
        <f>Sheet1!AJ1274</f>
        <v>0.37412000000000001</v>
      </c>
      <c r="B1273">
        <f>Sheet1!AK1274</f>
        <v>6.1344926440578804E-2</v>
      </c>
      <c r="C1273">
        <f>Sheet1!AL1274</f>
        <v>0</v>
      </c>
    </row>
    <row r="1274" spans="1:3" x14ac:dyDescent="0.25">
      <c r="A1274">
        <f>Sheet1!AJ1275</f>
        <v>0.37441000000000002</v>
      </c>
      <c r="B1274">
        <f>Sheet1!AK1275</f>
        <v>6.1273974899626223E-2</v>
      </c>
      <c r="C1274">
        <f>Sheet1!AL1275</f>
        <v>0</v>
      </c>
    </row>
    <row r="1275" spans="1:3" x14ac:dyDescent="0.25">
      <c r="A1275">
        <f>Sheet1!AJ1276</f>
        <v>0.37470999999999999</v>
      </c>
      <c r="B1275">
        <f>Sheet1!AK1276</f>
        <v>6.1200490194115484E-2</v>
      </c>
      <c r="C1275">
        <f>Sheet1!AL1276</f>
        <v>0</v>
      </c>
    </row>
    <row r="1276" spans="1:3" x14ac:dyDescent="0.25">
      <c r="A1276">
        <f>Sheet1!AJ1277</f>
        <v>0.375</v>
      </c>
      <c r="B1276">
        <f>Sheet1!AK1277</f>
        <v>6.1129371009360348E-2</v>
      </c>
      <c r="C1276">
        <f>Sheet1!AL1277</f>
        <v>0</v>
      </c>
    </row>
    <row r="1277" spans="1:3" x14ac:dyDescent="0.25">
      <c r="A1277">
        <f>Sheet1!AJ1278</f>
        <v>0.37529000000000001</v>
      </c>
      <c r="B1277">
        <f>Sheet1!AK1278</f>
        <v>6.10581689866313E-2</v>
      </c>
      <c r="C1277">
        <f>Sheet1!AL1278</f>
        <v>0</v>
      </c>
    </row>
    <row r="1278" spans="1:3" x14ac:dyDescent="0.25">
      <c r="A1278">
        <f>Sheet1!AJ1279</f>
        <v>0.37558999999999998</v>
      </c>
      <c r="B1278">
        <f>Sheet1!AK1279</f>
        <v>6.0984424240948812E-2</v>
      </c>
      <c r="C1278">
        <f>Sheet1!AL1279</f>
        <v>0</v>
      </c>
    </row>
    <row r="1279" spans="1:3" x14ac:dyDescent="0.25">
      <c r="A1279">
        <f>Sheet1!AJ1280</f>
        <v>0.37587999999999999</v>
      </c>
      <c r="B1279">
        <f>Sheet1!AK1280</f>
        <v>6.091305278838046E-2</v>
      </c>
      <c r="C1279">
        <f>Sheet1!AL1280</f>
        <v>0</v>
      </c>
    </row>
    <row r="1280" spans="1:3" x14ac:dyDescent="0.25">
      <c r="A1280">
        <f>Sheet1!AJ1281</f>
        <v>0.37618000000000001</v>
      </c>
      <c r="B1280">
        <f>Sheet1!AK1281</f>
        <v>6.0839132143711783E-2</v>
      </c>
      <c r="C1280">
        <f>Sheet1!AL1281</f>
        <v>0</v>
      </c>
    </row>
    <row r="1281" spans="1:3" x14ac:dyDescent="0.25">
      <c r="A1281">
        <f>Sheet1!AJ1282</f>
        <v>0.37647000000000003</v>
      </c>
      <c r="B1281">
        <f>Sheet1!AK1282</f>
        <v>6.076759004601074E-2</v>
      </c>
      <c r="C1281">
        <f>Sheet1!AL1282</f>
        <v>0</v>
      </c>
    </row>
    <row r="1282" spans="1:3" x14ac:dyDescent="0.25">
      <c r="A1282">
        <f>Sheet1!AJ1283</f>
        <v>0.37675999999999998</v>
      </c>
      <c r="B1282">
        <f>Sheet1!AK1283</f>
        <v>6.0695963621974276E-2</v>
      </c>
      <c r="C1282">
        <f>Sheet1!AL1283</f>
        <v>0</v>
      </c>
    </row>
    <row r="1283" spans="1:3" x14ac:dyDescent="0.25">
      <c r="A1283">
        <f>Sheet1!AJ1284</f>
        <v>0.37706000000000001</v>
      </c>
      <c r="B1283">
        <f>Sheet1!AK1284</f>
        <v>6.06217782649109E-2</v>
      </c>
      <c r="C1283">
        <f>Sheet1!AL1284</f>
        <v>0</v>
      </c>
    </row>
    <row r="1284" spans="1:3" x14ac:dyDescent="0.25">
      <c r="A1284">
        <f>Sheet1!AJ1285</f>
        <v>0.37735000000000002</v>
      </c>
      <c r="B1284">
        <f>Sheet1!AK1285</f>
        <v>6.0549979355900882E-2</v>
      </c>
      <c r="C1284">
        <f>Sheet1!AL1285</f>
        <v>0</v>
      </c>
    </row>
    <row r="1285" spans="1:3" x14ac:dyDescent="0.25">
      <c r="A1285">
        <f>Sheet1!AJ1286</f>
        <v>0.37764999999999999</v>
      </c>
      <c r="B1285">
        <f>Sheet1!AK1286</f>
        <v>6.0475614920396006E-2</v>
      </c>
      <c r="C1285">
        <f>Sheet1!AL1286</f>
        <v>0</v>
      </c>
    </row>
    <row r="1286" spans="1:3" x14ac:dyDescent="0.25">
      <c r="A1286">
        <f>Sheet1!AJ1287</f>
        <v>0.37794</v>
      </c>
      <c r="B1286">
        <f>Sheet1!AK1287</f>
        <v>6.0403642274286934E-2</v>
      </c>
      <c r="C1286">
        <f>Sheet1!AL1287</f>
        <v>0</v>
      </c>
    </row>
    <row r="1287" spans="1:3" x14ac:dyDescent="0.25">
      <c r="A1287">
        <f>Sheet1!AJ1288</f>
        <v>0.37824000000000002</v>
      </c>
      <c r="B1287">
        <f>Sheet1!AK1288</f>
        <v>6.032909745719741E-2</v>
      </c>
      <c r="C1287">
        <f>Sheet1!AL1288</f>
        <v>0</v>
      </c>
    </row>
    <row r="1288" spans="1:3" x14ac:dyDescent="0.25">
      <c r="A1288">
        <f>Sheet1!AJ1289</f>
        <v>0.37852999999999998</v>
      </c>
      <c r="B1288">
        <f>Sheet1!AK1289</f>
        <v>6.0256949806640758E-2</v>
      </c>
      <c r="C1288">
        <f>Sheet1!AL1289</f>
        <v>0</v>
      </c>
    </row>
    <row r="1289" spans="1:3" x14ac:dyDescent="0.25">
      <c r="A1289">
        <f>Sheet1!AJ1290</f>
        <v>0.37881999999999999</v>
      </c>
      <c r="B1289">
        <f>Sheet1!AK1290</f>
        <v>6.0184715667684463E-2</v>
      </c>
      <c r="C1289">
        <f>Sheet1!AL1290</f>
        <v>0</v>
      </c>
    </row>
    <row r="1290" spans="1:3" x14ac:dyDescent="0.25">
      <c r="A1290">
        <f>Sheet1!AJ1291</f>
        <v>0.37912000000000001</v>
      </c>
      <c r="B1290">
        <f>Sheet1!AK1291</f>
        <v>6.010989935110541E-2</v>
      </c>
      <c r="C1290">
        <f>Sheet1!AL1291</f>
        <v>0</v>
      </c>
    </row>
    <row r="1291" spans="1:3" x14ac:dyDescent="0.25">
      <c r="A1291">
        <f>Sheet1!AJ1292</f>
        <v>0.37941000000000003</v>
      </c>
      <c r="B1291">
        <f>Sheet1!AK1292</f>
        <v>6.003748828856869E-2</v>
      </c>
      <c r="C1291">
        <f>Sheet1!AL1292</f>
        <v>0</v>
      </c>
    </row>
    <row r="1292" spans="1:3" x14ac:dyDescent="0.25">
      <c r="A1292">
        <f>Sheet1!AJ1293</f>
        <v>0.37970999999999999</v>
      </c>
      <c r="B1292">
        <f>Sheet1!AK1293</f>
        <v>5.9962488273920249E-2</v>
      </c>
      <c r="C1292">
        <f>Sheet1!AL1293</f>
        <v>0</v>
      </c>
    </row>
    <row r="1293" spans="1:3" x14ac:dyDescent="0.25">
      <c r="A1293">
        <f>Sheet1!AJ1294</f>
        <v>0.38</v>
      </c>
      <c r="B1293">
        <f>Sheet1!AK1294</f>
        <v>5.9889898981381015E-2</v>
      </c>
      <c r="C1293">
        <f>Sheet1!AL1294</f>
        <v>0</v>
      </c>
    </row>
    <row r="1294" spans="1:3" x14ac:dyDescent="0.25">
      <c r="A1294">
        <f>Sheet1!AJ1295</f>
        <v>0.38029000000000002</v>
      </c>
      <c r="B1294">
        <f>Sheet1!AK1295</f>
        <v>5.9817221600472398E-2</v>
      </c>
      <c r="C1294">
        <f>Sheet1!AL1295</f>
        <v>0</v>
      </c>
    </row>
    <row r="1295" spans="1:3" x14ac:dyDescent="0.25">
      <c r="A1295">
        <f>Sheet1!AJ1296</f>
        <v>0.38058999999999998</v>
      </c>
      <c r="B1295">
        <f>Sheet1!AK1296</f>
        <v>5.9741945063749163E-2</v>
      </c>
      <c r="C1295">
        <f>Sheet1!AL1296</f>
        <v>0</v>
      </c>
    </row>
    <row r="1296" spans="1:3" x14ac:dyDescent="0.25">
      <c r="A1296">
        <f>Sheet1!AJ1297</f>
        <v>0.38088</v>
      </c>
      <c r="B1296">
        <f>Sheet1!AK1297</f>
        <v>5.9669087474168922E-2</v>
      </c>
      <c r="C1296">
        <f>Sheet1!AL1297</f>
        <v>0</v>
      </c>
    </row>
    <row r="1297" spans="1:3" x14ac:dyDescent="0.25">
      <c r="A1297">
        <f>Sheet1!AJ1298</f>
        <v>0.38118000000000002</v>
      </c>
      <c r="B1297">
        <f>Sheet1!AK1298</f>
        <v>5.9593623820002939E-2</v>
      </c>
      <c r="C1297">
        <f>Sheet1!AL1298</f>
        <v>0</v>
      </c>
    </row>
    <row r="1298" spans="1:3" x14ac:dyDescent="0.25">
      <c r="A1298">
        <f>Sheet1!AJ1299</f>
        <v>0.38146999999999998</v>
      </c>
      <c r="B1298">
        <f>Sheet1!AK1299</f>
        <v>5.952058467454787E-2</v>
      </c>
      <c r="C1298">
        <f>Sheet1!AL1299</f>
        <v>0</v>
      </c>
    </row>
    <row r="1299" spans="1:3" x14ac:dyDescent="0.25">
      <c r="A1299">
        <f>Sheet1!AJ1300</f>
        <v>0.38175999999999999</v>
      </c>
      <c r="B1299">
        <f>Sheet1!AK1300</f>
        <v>5.9447455790807582E-2</v>
      </c>
      <c r="C1299">
        <f>Sheet1!AL1300</f>
        <v>0</v>
      </c>
    </row>
    <row r="1300" spans="1:3" x14ac:dyDescent="0.25">
      <c r="A1300">
        <f>Sheet1!AJ1301</f>
        <v>0.38206000000000001</v>
      </c>
      <c r="B1300">
        <f>Sheet1!AK1301</f>
        <v>5.9371710435189767E-2</v>
      </c>
      <c r="C1300">
        <f>Sheet1!AL1301</f>
        <v>0</v>
      </c>
    </row>
    <row r="1301" spans="1:3" x14ac:dyDescent="0.25">
      <c r="A1301">
        <f>Sheet1!AJ1302</f>
        <v>0.38235000000000002</v>
      </c>
      <c r="B1301">
        <f>Sheet1!AK1302</f>
        <v>5.9298397954751024E-2</v>
      </c>
      <c r="C1301">
        <f>Sheet1!AL1302</f>
        <v>0</v>
      </c>
    </row>
    <row r="1302" spans="1:3" x14ac:dyDescent="0.25">
      <c r="A1302">
        <f>Sheet1!AJ1303</f>
        <v>0.38264999999999999</v>
      </c>
      <c r="B1302">
        <f>Sheet1!AK1303</f>
        <v>5.922246195490375E-2</v>
      </c>
      <c r="C1302">
        <f>Sheet1!AL1303</f>
        <v>0</v>
      </c>
    </row>
    <row r="1303" spans="1:3" x14ac:dyDescent="0.25">
      <c r="A1303">
        <f>Sheet1!AJ1304</f>
        <v>0.38294</v>
      </c>
      <c r="B1303">
        <f>Sheet1!AK1304</f>
        <v>5.914896448797749E-2</v>
      </c>
      <c r="C1303">
        <f>Sheet1!AL1304</f>
        <v>0</v>
      </c>
    </row>
    <row r="1304" spans="1:3" x14ac:dyDescent="0.25">
      <c r="A1304">
        <f>Sheet1!AJ1305</f>
        <v>0.38324000000000003</v>
      </c>
      <c r="B1304">
        <f>Sheet1!AK1305</f>
        <v>5.9072836397112513E-2</v>
      </c>
      <c r="C1304">
        <f>Sheet1!AL1305</f>
        <v>0</v>
      </c>
    </row>
    <row r="1305" spans="1:3" x14ac:dyDescent="0.25">
      <c r="A1305">
        <f>Sheet1!AJ1306</f>
        <v>0.38352999999999998</v>
      </c>
      <c r="B1305">
        <f>Sheet1!AK1306</f>
        <v>5.8999152536286667E-2</v>
      </c>
      <c r="C1305">
        <f>Sheet1!AL1306</f>
        <v>0</v>
      </c>
    </row>
    <row r="1306" spans="1:3" x14ac:dyDescent="0.25">
      <c r="A1306">
        <f>Sheet1!AJ1307</f>
        <v>0.38381999999999999</v>
      </c>
      <c r="B1306">
        <f>Sheet1!AK1307</f>
        <v>5.8925376536769131E-2</v>
      </c>
      <c r="C1306">
        <f>Sheet1!AL1307</f>
        <v>0</v>
      </c>
    </row>
    <row r="1307" spans="1:3" x14ac:dyDescent="0.25">
      <c r="A1307">
        <f>Sheet1!AJ1308</f>
        <v>0.38412000000000002</v>
      </c>
      <c r="B1307">
        <f>Sheet1!AK1308</f>
        <v>5.8848959209148469E-2</v>
      </c>
      <c r="C1307">
        <f>Sheet1!AL1308</f>
        <v>0</v>
      </c>
    </row>
    <row r="1308" spans="1:3" x14ac:dyDescent="0.25">
      <c r="A1308">
        <f>Sheet1!AJ1309</f>
        <v>0.38440999999999997</v>
      </c>
      <c r="B1308">
        <f>Sheet1!AK1309</f>
        <v>5.8774994683113507E-2</v>
      </c>
      <c r="C1308">
        <f>Sheet1!AL1309</f>
        <v>0</v>
      </c>
    </row>
    <row r="1309" spans="1:3" x14ac:dyDescent="0.25">
      <c r="A1309">
        <f>Sheet1!AJ1310</f>
        <v>0.38471</v>
      </c>
      <c r="B1309">
        <f>Sheet1!AK1310</f>
        <v>5.8698381579052251E-2</v>
      </c>
      <c r="C1309">
        <f>Sheet1!AL1310</f>
        <v>0</v>
      </c>
    </row>
    <row r="1310" spans="1:3" x14ac:dyDescent="0.25">
      <c r="A1310">
        <f>Sheet1!AJ1311</f>
        <v>0.38500000000000001</v>
      </c>
      <c r="B1310">
        <f>Sheet1!AK1311</f>
        <v>5.8624227073796206E-2</v>
      </c>
      <c r="C1310">
        <f>Sheet1!AL1311</f>
        <v>0</v>
      </c>
    </row>
    <row r="1311" spans="1:3" x14ac:dyDescent="0.25">
      <c r="A1311">
        <f>Sheet1!AJ1312</f>
        <v>0.38529000000000002</v>
      </c>
      <c r="B1311">
        <f>Sheet1!AK1312</f>
        <v>5.8549978650722152E-2</v>
      </c>
      <c r="C1311">
        <f>Sheet1!AL1312</f>
        <v>0</v>
      </c>
    </row>
    <row r="1312" spans="1:3" x14ac:dyDescent="0.25">
      <c r="A1312">
        <f>Sheet1!AJ1313</f>
        <v>0.38558999999999999</v>
      </c>
      <c r="B1312">
        <f>Sheet1!AK1313</f>
        <v>5.8473070724907386E-2</v>
      </c>
      <c r="C1312">
        <f>Sheet1!AL1313</f>
        <v>0</v>
      </c>
    </row>
    <row r="1313" spans="1:3" x14ac:dyDescent="0.25">
      <c r="A1313">
        <f>Sheet1!AJ1314</f>
        <v>0.38588</v>
      </c>
      <c r="B1313">
        <f>Sheet1!AK1314</f>
        <v>5.8398630120919962E-2</v>
      </c>
      <c r="C1313">
        <f>Sheet1!AL1314</f>
        <v>0</v>
      </c>
    </row>
    <row r="1314" spans="1:3" x14ac:dyDescent="0.25">
      <c r="A1314">
        <f>Sheet1!AJ1315</f>
        <v>0.38618000000000002</v>
      </c>
      <c r="B1314">
        <f>Sheet1!AK1315</f>
        <v>5.8321522613868887E-2</v>
      </c>
      <c r="C1314">
        <f>Sheet1!AL1315</f>
        <v>0</v>
      </c>
    </row>
    <row r="1315" spans="1:3" x14ac:dyDescent="0.25">
      <c r="A1315">
        <f>Sheet1!AJ1316</f>
        <v>0.38646999999999998</v>
      </c>
      <c r="B1315">
        <f>Sheet1!AK1316</f>
        <v>5.8246888328905781E-2</v>
      </c>
      <c r="C1315">
        <f>Sheet1!AL1316</f>
        <v>0</v>
      </c>
    </row>
    <row r="1316" spans="1:3" x14ac:dyDescent="0.25">
      <c r="A1316">
        <f>Sheet1!AJ1317</f>
        <v>0.38675999999999999</v>
      </c>
      <c r="B1316">
        <f>Sheet1!AK1317</f>
        <v>5.817215828899612E-2</v>
      </c>
      <c r="C1316">
        <f>Sheet1!AL1317</f>
        <v>0</v>
      </c>
    </row>
    <row r="1317" spans="1:3" x14ac:dyDescent="0.25">
      <c r="A1317">
        <f>Sheet1!AJ1318</f>
        <v>0.38706000000000002</v>
      </c>
      <c r="B1317">
        <f>Sheet1!AK1318</f>
        <v>5.8094750193111416E-2</v>
      </c>
      <c r="C1317">
        <f>Sheet1!AL1318</f>
        <v>0</v>
      </c>
    </row>
    <row r="1318" spans="1:3" x14ac:dyDescent="0.25">
      <c r="A1318">
        <f>Sheet1!AJ1319</f>
        <v>0.38735000000000003</v>
      </c>
      <c r="B1318">
        <f>Sheet1!AK1319</f>
        <v>5.8019824198286045E-2</v>
      </c>
      <c r="C1318">
        <f>Sheet1!AL1319</f>
        <v>0</v>
      </c>
    </row>
    <row r="1319" spans="1:3" x14ac:dyDescent="0.25">
      <c r="A1319">
        <f>Sheet1!AJ1320</f>
        <v>0.38764999999999999</v>
      </c>
      <c r="B1319">
        <f>Sheet1!AK1320</f>
        <v>5.7942212591512415E-2</v>
      </c>
      <c r="C1319">
        <f>Sheet1!AL1320</f>
        <v>0</v>
      </c>
    </row>
    <row r="1320" spans="1:3" x14ac:dyDescent="0.25">
      <c r="A1320">
        <f>Sheet1!AJ1321</f>
        <v>0.38794000000000001</v>
      </c>
      <c r="B1320">
        <f>Sheet1!AK1321</f>
        <v>5.7867089092160318E-2</v>
      </c>
      <c r="C1320">
        <f>Sheet1!AL1321</f>
        <v>0</v>
      </c>
    </row>
    <row r="1321" spans="1:3" x14ac:dyDescent="0.25">
      <c r="A1321">
        <f>Sheet1!AJ1322</f>
        <v>0.38823999999999997</v>
      </c>
      <c r="B1321">
        <f>Sheet1!AK1322</f>
        <v>5.7789272360880446E-2</v>
      </c>
      <c r="C1321">
        <f>Sheet1!AL1322</f>
        <v>0</v>
      </c>
    </row>
    <row r="1322" spans="1:3" x14ac:dyDescent="0.25">
      <c r="A1322">
        <f>Sheet1!AJ1323</f>
        <v>0.38852999999999999</v>
      </c>
      <c r="B1322">
        <f>Sheet1!AK1323</f>
        <v>5.7713949786858468E-2</v>
      </c>
      <c r="C1322">
        <f>Sheet1!AL1323</f>
        <v>0</v>
      </c>
    </row>
    <row r="1323" spans="1:3" x14ac:dyDescent="0.25">
      <c r="A1323">
        <f>Sheet1!AJ1324</f>
        <v>0.38882</v>
      </c>
      <c r="B1323">
        <f>Sheet1!AK1324</f>
        <v>5.7638528780669093E-2</v>
      </c>
      <c r="C1323">
        <f>Sheet1!AL1324</f>
        <v>0</v>
      </c>
    </row>
    <row r="1324" spans="1:3" x14ac:dyDescent="0.25">
      <c r="A1324">
        <f>Sheet1!AJ1325</f>
        <v>0.38912000000000002</v>
      </c>
      <c r="B1324">
        <f>Sheet1!AK1325</f>
        <v>5.7560403056267938E-2</v>
      </c>
      <c r="C1324">
        <f>Sheet1!AL1325</f>
        <v>0</v>
      </c>
    </row>
    <row r="1325" spans="1:3" x14ac:dyDescent="0.25">
      <c r="A1325">
        <f>Sheet1!AJ1326</f>
        <v>0.38940999999999998</v>
      </c>
      <c r="B1325">
        <f>Sheet1!AK1326</f>
        <v>5.748478059451928E-2</v>
      </c>
      <c r="C1325">
        <f>Sheet1!AL1326</f>
        <v>0</v>
      </c>
    </row>
    <row r="1326" spans="1:3" x14ac:dyDescent="0.25">
      <c r="A1326">
        <f>Sheet1!AJ1327</f>
        <v>0.38971</v>
      </c>
      <c r="B1326">
        <f>Sheet1!AK1327</f>
        <v>5.7406445631131169E-2</v>
      </c>
      <c r="C1326">
        <f>Sheet1!AL1327</f>
        <v>0</v>
      </c>
    </row>
    <row r="1327" spans="1:3" x14ac:dyDescent="0.25">
      <c r="A1327">
        <f>Sheet1!AJ1328</f>
        <v>0.39</v>
      </c>
      <c r="B1327">
        <f>Sheet1!AK1328</f>
        <v>5.7330620090838183E-2</v>
      </c>
      <c r="C1327">
        <f>Sheet1!AL1328</f>
        <v>0</v>
      </c>
    </row>
    <row r="1328" spans="1:3" x14ac:dyDescent="0.25">
      <c r="A1328">
        <f>Sheet1!AJ1329</f>
        <v>0.39029000000000003</v>
      </c>
      <c r="B1328">
        <f>Sheet1!AK1329</f>
        <v>5.7254694130700043E-2</v>
      </c>
      <c r="C1328">
        <f>Sheet1!AL1329</f>
        <v>0</v>
      </c>
    </row>
    <row r="1329" spans="1:3" x14ac:dyDescent="0.25">
      <c r="A1329">
        <f>Sheet1!AJ1330</f>
        <v>0.39058999999999999</v>
      </c>
      <c r="B1329">
        <f>Sheet1!AK1330</f>
        <v>5.7176043934501264E-2</v>
      </c>
      <c r="C1329">
        <f>Sheet1!AL1330</f>
        <v>0</v>
      </c>
    </row>
    <row r="1330" spans="1:3" x14ac:dyDescent="0.25">
      <c r="A1330">
        <f>Sheet1!AJ1331</f>
        <v>0.39088000000000001</v>
      </c>
      <c r="B1330">
        <f>Sheet1!AK1331</f>
        <v>5.7099912434258764E-2</v>
      </c>
      <c r="C1330">
        <f>Sheet1!AL1331</f>
        <v>0</v>
      </c>
    </row>
    <row r="1331" spans="1:3" x14ac:dyDescent="0.25">
      <c r="A1331">
        <f>Sheet1!AJ1332</f>
        <v>0.39118000000000003</v>
      </c>
      <c r="B1331">
        <f>Sheet1!AK1332</f>
        <v>5.7021048745178458E-2</v>
      </c>
      <c r="C1331">
        <f>Sheet1!AL1332</f>
        <v>0</v>
      </c>
    </row>
    <row r="1332" spans="1:3" x14ac:dyDescent="0.25">
      <c r="A1332">
        <f>Sheet1!AJ1333</f>
        <v>0.39146999999999998</v>
      </c>
      <c r="B1332">
        <f>Sheet1!AK1333</f>
        <v>5.6944710026481112E-2</v>
      </c>
      <c r="C1332">
        <f>Sheet1!AL1333</f>
        <v>0</v>
      </c>
    </row>
    <row r="1333" spans="1:3" x14ac:dyDescent="0.25">
      <c r="A1333">
        <f>Sheet1!AJ1334</f>
        <v>0.39176</v>
      </c>
      <c r="B1333">
        <f>Sheet1!AK1334</f>
        <v>5.6868268832451885E-2</v>
      </c>
      <c r="C1333">
        <f>Sheet1!AL1334</f>
        <v>0</v>
      </c>
    </row>
    <row r="1334" spans="1:3" x14ac:dyDescent="0.25">
      <c r="A1334">
        <f>Sheet1!AJ1335</f>
        <v>0.39206000000000002</v>
      </c>
      <c r="B1334">
        <f>Sheet1!AK1335</f>
        <v>5.6789083458002883E-2</v>
      </c>
      <c r="C1334">
        <f>Sheet1!AL1335</f>
        <v>0</v>
      </c>
    </row>
    <row r="1335" spans="1:3" x14ac:dyDescent="0.25">
      <c r="A1335">
        <f>Sheet1!AJ1336</f>
        <v>0.39234999999999998</v>
      </c>
      <c r="B1335">
        <f>Sheet1!AK1336</f>
        <v>5.6712432499408966E-2</v>
      </c>
      <c r="C1335">
        <f>Sheet1!AL1336</f>
        <v>0</v>
      </c>
    </row>
    <row r="1336" spans="1:3" x14ac:dyDescent="0.25">
      <c r="A1336">
        <f>Sheet1!AJ1337</f>
        <v>0.39265</v>
      </c>
      <c r="B1336">
        <f>Sheet1!AK1337</f>
        <v>5.6633029232065778E-2</v>
      </c>
      <c r="C1336">
        <f>Sheet1!AL1337</f>
        <v>0</v>
      </c>
    </row>
    <row r="1337" spans="1:3" x14ac:dyDescent="0.25">
      <c r="A1337">
        <f>Sheet1!AJ1338</f>
        <v>0.39294000000000001</v>
      </c>
      <c r="B1337">
        <f>Sheet1!AK1338</f>
        <v>5.6556166772510463E-2</v>
      </c>
      <c r="C1337">
        <f>Sheet1!AL1338</f>
        <v>0</v>
      </c>
    </row>
    <row r="1338" spans="1:3" x14ac:dyDescent="0.25">
      <c r="A1338">
        <f>Sheet1!AJ1339</f>
        <v>0.39323999999999998</v>
      </c>
      <c r="B1338">
        <f>Sheet1!AK1339</f>
        <v>5.64765438036006E-2</v>
      </c>
      <c r="C1338">
        <f>Sheet1!AL1339</f>
        <v>0</v>
      </c>
    </row>
    <row r="1339" spans="1:3" x14ac:dyDescent="0.25">
      <c r="A1339">
        <f>Sheet1!AJ1340</f>
        <v>0.39352999999999999</v>
      </c>
      <c r="B1339">
        <f>Sheet1!AK1340</f>
        <v>5.6399468082598235E-2</v>
      </c>
      <c r="C1339">
        <f>Sheet1!AL1340</f>
        <v>0</v>
      </c>
    </row>
    <row r="1340" spans="1:3" x14ac:dyDescent="0.25">
      <c r="A1340">
        <f>Sheet1!AJ1341</f>
        <v>0.39382</v>
      </c>
      <c r="B1340">
        <f>Sheet1!AK1341</f>
        <v>5.6322286885388595E-2</v>
      </c>
      <c r="C1340">
        <f>Sheet1!AL1341</f>
        <v>0</v>
      </c>
    </row>
    <row r="1341" spans="1:3" x14ac:dyDescent="0.25">
      <c r="A1341">
        <f>Sheet1!AJ1342</f>
        <v>0.39412000000000003</v>
      </c>
      <c r="B1341">
        <f>Sheet1!AK1342</f>
        <v>5.6242332810793112E-2</v>
      </c>
      <c r="C1341">
        <f>Sheet1!AL1342</f>
        <v>0</v>
      </c>
    </row>
    <row r="1342" spans="1:3" x14ac:dyDescent="0.25">
      <c r="A1342">
        <f>Sheet1!AJ1343</f>
        <v>0.39440999999999998</v>
      </c>
      <c r="B1342">
        <f>Sheet1!AK1343</f>
        <v>5.6164935680547312E-2</v>
      </c>
      <c r="C1342">
        <f>Sheet1!AL1343</f>
        <v>0</v>
      </c>
    </row>
    <row r="1343" spans="1:3" x14ac:dyDescent="0.25">
      <c r="A1343">
        <f>Sheet1!AJ1344</f>
        <v>0.39471000000000001</v>
      </c>
      <c r="B1343">
        <f>Sheet1!AK1344</f>
        <v>5.6084757287519896E-2</v>
      </c>
      <c r="C1343">
        <f>Sheet1!AL1344</f>
        <v>0</v>
      </c>
    </row>
    <row r="1344" spans="1:3" x14ac:dyDescent="0.25">
      <c r="A1344">
        <f>Sheet1!AJ1345</f>
        <v>0.39500000000000002</v>
      </c>
      <c r="B1344">
        <f>Sheet1!AK1345</f>
        <v>5.6007142401661728E-2</v>
      </c>
      <c r="C1344">
        <f>Sheet1!AL1345</f>
        <v>0</v>
      </c>
    </row>
    <row r="1345" spans="1:3" x14ac:dyDescent="0.25">
      <c r="A1345">
        <f>Sheet1!AJ1346</f>
        <v>0.39528999999999997</v>
      </c>
      <c r="B1345">
        <f>Sheet1!AK1346</f>
        <v>5.5929419807468198E-2</v>
      </c>
      <c r="C1345">
        <f>Sheet1!AL1346</f>
        <v>0</v>
      </c>
    </row>
    <row r="1346" spans="1:3" x14ac:dyDescent="0.25">
      <c r="A1346">
        <f>Sheet1!AJ1347</f>
        <v>0.39559</v>
      </c>
      <c r="B1346">
        <f>Sheet1!AK1347</f>
        <v>5.5848903301676529E-2</v>
      </c>
      <c r="C1346">
        <f>Sheet1!AL1347</f>
        <v>0</v>
      </c>
    </row>
    <row r="1347" spans="1:3" x14ac:dyDescent="0.25">
      <c r="A1347">
        <f>Sheet1!AJ1348</f>
        <v>0.39588000000000001</v>
      </c>
      <c r="B1347">
        <f>Sheet1!AK1348</f>
        <v>5.5770960185386936E-2</v>
      </c>
      <c r="C1347">
        <f>Sheet1!AL1348</f>
        <v>0</v>
      </c>
    </row>
    <row r="1348" spans="1:3" x14ac:dyDescent="0.25">
      <c r="A1348">
        <f>Sheet1!AJ1349</f>
        <v>0.39617999999999998</v>
      </c>
      <c r="B1348">
        <f>Sheet1!AK1349</f>
        <v>5.5690214580301413E-2</v>
      </c>
      <c r="C1348">
        <f>Sheet1!AL1349</f>
        <v>0</v>
      </c>
    </row>
    <row r="1349" spans="1:3" x14ac:dyDescent="0.25">
      <c r="A1349">
        <f>Sheet1!AJ1350</f>
        <v>0.39646999999999999</v>
      </c>
      <c r="B1349">
        <f>Sheet1!AK1350</f>
        <v>5.5612049054139474E-2</v>
      </c>
      <c r="C1349">
        <f>Sheet1!AL1350</f>
        <v>0</v>
      </c>
    </row>
    <row r="1350" spans="1:3" x14ac:dyDescent="0.25">
      <c r="A1350">
        <f>Sheet1!AJ1351</f>
        <v>0.39676</v>
      </c>
      <c r="B1350">
        <f>Sheet1!AK1351</f>
        <v>5.5533773507659416E-2</v>
      </c>
      <c r="C1350">
        <f>Sheet1!AL1351</f>
        <v>0</v>
      </c>
    </row>
    <row r="1351" spans="1:3" x14ac:dyDescent="0.25">
      <c r="A1351">
        <f>Sheet1!AJ1352</f>
        <v>0.39706000000000002</v>
      </c>
      <c r="B1351">
        <f>Sheet1!AK1352</f>
        <v>5.5452682532047215E-2</v>
      </c>
      <c r="C1351">
        <f>Sheet1!AL1352</f>
        <v>0</v>
      </c>
    </row>
    <row r="1352" spans="1:3" x14ac:dyDescent="0.25">
      <c r="A1352">
        <f>Sheet1!AJ1353</f>
        <v>0.39734999999999998</v>
      </c>
      <c r="B1352">
        <f>Sheet1!AK1353</f>
        <v>5.5374181709529714E-2</v>
      </c>
      <c r="C1352">
        <f>Sheet1!AL1353</f>
        <v>0</v>
      </c>
    </row>
    <row r="1353" spans="1:3" x14ac:dyDescent="0.25">
      <c r="A1353">
        <f>Sheet1!AJ1354</f>
        <v>0.39765</v>
      </c>
      <c r="B1353">
        <f>Sheet1!AK1354</f>
        <v>5.5292856681492003E-2</v>
      </c>
      <c r="C1353">
        <f>Sheet1!AL1354</f>
        <v>0</v>
      </c>
    </row>
    <row r="1354" spans="1:3" x14ac:dyDescent="0.25">
      <c r="A1354">
        <f>Sheet1!AJ1355</f>
        <v>0.39794000000000002</v>
      </c>
      <c r="B1354">
        <f>Sheet1!AK1355</f>
        <v>5.5214128626647853E-2</v>
      </c>
      <c r="C1354">
        <f>Sheet1!AL1355</f>
        <v>0</v>
      </c>
    </row>
    <row r="1355" spans="1:3" x14ac:dyDescent="0.25">
      <c r="A1355">
        <f>Sheet1!AJ1356</f>
        <v>0.39823999999999998</v>
      </c>
      <c r="B1355">
        <f>Sheet1!AK1356</f>
        <v>5.5132567507780873E-2</v>
      </c>
      <c r="C1355">
        <f>Sheet1!AL1356</f>
        <v>0</v>
      </c>
    </row>
    <row r="1356" spans="1:3" x14ac:dyDescent="0.25">
      <c r="A1356">
        <f>Sheet1!AJ1357</f>
        <v>0.39853</v>
      </c>
      <c r="B1356">
        <f>Sheet1!AK1357</f>
        <v>5.5053610235842071E-2</v>
      </c>
      <c r="C1356">
        <f>Sheet1!AL1357</f>
        <v>0</v>
      </c>
    </row>
    <row r="1357" spans="1:3" x14ac:dyDescent="0.25">
      <c r="A1357">
        <f>Sheet1!AJ1358</f>
        <v>0.39882000000000001</v>
      </c>
      <c r="B1357">
        <f>Sheet1!AK1358</f>
        <v>5.4974539561509876E-2</v>
      </c>
      <c r="C1357">
        <f>Sheet1!AL1358</f>
        <v>0</v>
      </c>
    </row>
    <row r="1358" spans="1:3" x14ac:dyDescent="0.25">
      <c r="A1358">
        <f>Sheet1!AJ1359</f>
        <v>0.39911999999999997</v>
      </c>
      <c r="B1358">
        <f>Sheet1!AK1359</f>
        <v>5.4892622455117002E-2</v>
      </c>
      <c r="C1358">
        <f>Sheet1!AL1359</f>
        <v>0</v>
      </c>
    </row>
    <row r="1359" spans="1:3" x14ac:dyDescent="0.25">
      <c r="A1359">
        <f>Sheet1!AJ1360</f>
        <v>0.39940999999999999</v>
      </c>
      <c r="B1359">
        <f>Sheet1!AK1360</f>
        <v>5.4813319549175406E-2</v>
      </c>
      <c r="C1359">
        <f>Sheet1!AL1360</f>
        <v>0</v>
      </c>
    </row>
    <row r="1360" spans="1:3" x14ac:dyDescent="0.25">
      <c r="A1360">
        <f>Sheet1!AJ1361</f>
        <v>0.39971000000000001</v>
      </c>
      <c r="B1360">
        <f>Sheet1!AK1361</f>
        <v>5.4731161142442551E-2</v>
      </c>
      <c r="C1360">
        <f>Sheet1!AL1361</f>
        <v>0</v>
      </c>
    </row>
    <row r="1361" spans="1:3" x14ac:dyDescent="0.25">
      <c r="A1361">
        <f>Sheet1!AJ1362</f>
        <v>0.4</v>
      </c>
      <c r="B1361">
        <f>Sheet1!AK1362</f>
        <v>5.4651623946594792E-2</v>
      </c>
      <c r="C1361">
        <f>Sheet1!AL1362</f>
        <v>0</v>
      </c>
    </row>
    <row r="1362" spans="1:3" x14ac:dyDescent="0.25">
      <c r="A1362">
        <f>Sheet1!AJ1363</f>
        <v>0.40028999999999998</v>
      </c>
      <c r="B1362">
        <f>Sheet1!AK1363</f>
        <v>5.457197082752293E-2</v>
      </c>
      <c r="C1362">
        <f>Sheet1!AL1363</f>
        <v>0</v>
      </c>
    </row>
    <row r="1363" spans="1:3" x14ac:dyDescent="0.25">
      <c r="A1363">
        <f>Sheet1!AJ1364</f>
        <v>0.40059</v>
      </c>
      <c r="B1363">
        <f>Sheet1!AK1364</f>
        <v>5.4489448519874133E-2</v>
      </c>
      <c r="C1363">
        <f>Sheet1!AL1364</f>
        <v>0</v>
      </c>
    </row>
    <row r="1364" spans="1:3" x14ac:dyDescent="0.25">
      <c r="A1364">
        <f>Sheet1!AJ1365</f>
        <v>0.40088000000000001</v>
      </c>
      <c r="B1364">
        <f>Sheet1!AK1365</f>
        <v>5.4409557983869095E-2</v>
      </c>
      <c r="C1364">
        <f>Sheet1!AL1365</f>
        <v>0</v>
      </c>
    </row>
    <row r="1365" spans="1:3" x14ac:dyDescent="0.25">
      <c r="A1365">
        <f>Sheet1!AJ1366</f>
        <v>0.40117999999999998</v>
      </c>
      <c r="B1365">
        <f>Sheet1!AK1366</f>
        <v>5.4326788971924472E-2</v>
      </c>
      <c r="C1365">
        <f>Sheet1!AL1366</f>
        <v>0</v>
      </c>
    </row>
    <row r="1366" spans="1:3" x14ac:dyDescent="0.25">
      <c r="A1366">
        <f>Sheet1!AJ1367</f>
        <v>0.40146999999999999</v>
      </c>
      <c r="B1366">
        <f>Sheet1!AK1367</f>
        <v>5.4246658883289882E-2</v>
      </c>
      <c r="C1366">
        <f>Sheet1!AL1367</f>
        <v>0</v>
      </c>
    </row>
    <row r="1367" spans="1:3" x14ac:dyDescent="0.25">
      <c r="A1367">
        <f>Sheet1!AJ1368</f>
        <v>0.40176000000000001</v>
      </c>
      <c r="B1367">
        <f>Sheet1!AK1368</f>
        <v>5.4166410255803488E-2</v>
      </c>
      <c r="C1367">
        <f>Sheet1!AL1368</f>
        <v>0</v>
      </c>
    </row>
    <row r="1368" spans="1:3" x14ac:dyDescent="0.25">
      <c r="A1368">
        <f>Sheet1!AJ1369</f>
        <v>0.40205999999999997</v>
      </c>
      <c r="B1368">
        <f>Sheet1!AK1369</f>
        <v>5.4083269131959967E-2</v>
      </c>
      <c r="C1368">
        <f>Sheet1!AL1369</f>
        <v>0</v>
      </c>
    </row>
    <row r="1369" spans="1:3" x14ac:dyDescent="0.25">
      <c r="A1369">
        <f>Sheet1!AJ1370</f>
        <v>0.40234999999999999</v>
      </c>
      <c r="B1369">
        <f>Sheet1!AK1370</f>
        <v>5.4002777706336672E-2</v>
      </c>
      <c r="C1369">
        <f>Sheet1!AL1370</f>
        <v>0</v>
      </c>
    </row>
    <row r="1370" spans="1:3" x14ac:dyDescent="0.25">
      <c r="A1370">
        <f>Sheet1!AJ1371</f>
        <v>0.40265000000000001</v>
      </c>
      <c r="B1370">
        <f>Sheet1!AK1371</f>
        <v>5.3919384269481528E-2</v>
      </c>
      <c r="C1370">
        <f>Sheet1!AL1371</f>
        <v>0</v>
      </c>
    </row>
    <row r="1371" spans="1:3" x14ac:dyDescent="0.25">
      <c r="A1371">
        <f>Sheet1!AJ1372</f>
        <v>0.40294000000000002</v>
      </c>
      <c r="B1371">
        <f>Sheet1!AK1372</f>
        <v>5.3838647828488517E-2</v>
      </c>
      <c r="C1371">
        <f>Sheet1!AL1372</f>
        <v>0</v>
      </c>
    </row>
    <row r="1372" spans="1:3" x14ac:dyDescent="0.25">
      <c r="A1372">
        <f>Sheet1!AJ1373</f>
        <v>0.40323999999999999</v>
      </c>
      <c r="B1372">
        <f>Sheet1!AK1373</f>
        <v>5.3754999767463618E-2</v>
      </c>
      <c r="C1372">
        <f>Sheet1!AL1373</f>
        <v>0</v>
      </c>
    </row>
    <row r="1373" spans="1:3" x14ac:dyDescent="0.25">
      <c r="A1373">
        <f>Sheet1!AJ1374</f>
        <v>0.40353</v>
      </c>
      <c r="B1373">
        <f>Sheet1!AK1374</f>
        <v>5.3674016059914995E-2</v>
      </c>
      <c r="C1373">
        <f>Sheet1!AL1374</f>
        <v>0</v>
      </c>
    </row>
    <row r="1374" spans="1:3" x14ac:dyDescent="0.25">
      <c r="A1374">
        <f>Sheet1!AJ1375</f>
        <v>0.40382000000000001</v>
      </c>
      <c r="B1374">
        <f>Sheet1!AK1375</f>
        <v>5.3592909978839663E-2</v>
      </c>
      <c r="C1374">
        <f>Sheet1!AL1375</f>
        <v>0</v>
      </c>
    </row>
    <row r="1375" spans="1:3" x14ac:dyDescent="0.25">
      <c r="A1375">
        <f>Sheet1!AJ1376</f>
        <v>0.40411999999999998</v>
      </c>
      <c r="B1375">
        <f>Sheet1!AK1376</f>
        <v>5.3508877768086417E-2</v>
      </c>
      <c r="C1375">
        <f>Sheet1!AL1376</f>
        <v>0</v>
      </c>
    </row>
    <row r="1376" spans="1:3" x14ac:dyDescent="0.25">
      <c r="A1376">
        <f>Sheet1!AJ1377</f>
        <v>0.40440999999999999</v>
      </c>
      <c r="B1376">
        <f>Sheet1!AK1377</f>
        <v>5.3427520998077502E-2</v>
      </c>
      <c r="C1376">
        <f>Sheet1!AL1377</f>
        <v>0</v>
      </c>
    </row>
    <row r="1377" spans="1:3" x14ac:dyDescent="0.25">
      <c r="A1377">
        <f>Sheet1!AJ1378</f>
        <v>0.40471000000000001</v>
      </c>
      <c r="B1377">
        <f>Sheet1!AK1378</f>
        <v>5.3343228248766604E-2</v>
      </c>
      <c r="C1377">
        <f>Sheet1!AL1378</f>
        <v>0</v>
      </c>
    </row>
    <row r="1378" spans="1:3" x14ac:dyDescent="0.25">
      <c r="A1378">
        <f>Sheet1!AJ1379</f>
        <v>0.40500000000000003</v>
      </c>
      <c r="B1378">
        <f>Sheet1!AK1379</f>
        <v>5.3261618450813251E-2</v>
      </c>
      <c r="C1378">
        <f>Sheet1!AL1379</f>
        <v>0</v>
      </c>
    </row>
    <row r="1379" spans="1:3" x14ac:dyDescent="0.25">
      <c r="A1379">
        <f>Sheet1!AJ1380</f>
        <v>0.40528999999999998</v>
      </c>
      <c r="B1379">
        <f>Sheet1!AK1380</f>
        <v>5.3179883414689919E-2</v>
      </c>
      <c r="C1379">
        <f>Sheet1!AL1380</f>
        <v>0</v>
      </c>
    </row>
    <row r="1380" spans="1:3" x14ac:dyDescent="0.25">
      <c r="A1380">
        <f>Sheet1!AJ1381</f>
        <v>0.40559000000000001</v>
      </c>
      <c r="B1380">
        <f>Sheet1!AK1381</f>
        <v>5.309519752293998E-2</v>
      </c>
      <c r="C1380">
        <f>Sheet1!AL1381</f>
        <v>0</v>
      </c>
    </row>
    <row r="1381" spans="1:3" x14ac:dyDescent="0.25">
      <c r="A1381">
        <f>Sheet1!AJ1382</f>
        <v>0.40588000000000002</v>
      </c>
      <c r="B1381">
        <f>Sheet1!AK1382</f>
        <v>5.3013205901926083E-2</v>
      </c>
      <c r="C1381">
        <f>Sheet1!AL1382</f>
        <v>0</v>
      </c>
    </row>
    <row r="1382" spans="1:3" x14ac:dyDescent="0.25">
      <c r="A1382">
        <f>Sheet1!AJ1383</f>
        <v>0.40617999999999999</v>
      </c>
      <c r="B1382">
        <f>Sheet1!AK1383</f>
        <v>5.2928253324665948E-2</v>
      </c>
      <c r="C1382">
        <f>Sheet1!AL1383</f>
        <v>0</v>
      </c>
    </row>
    <row r="1383" spans="1:3" x14ac:dyDescent="0.25">
      <c r="A1383">
        <f>Sheet1!AJ1384</f>
        <v>0.40647</v>
      </c>
      <c r="B1383">
        <f>Sheet1!AK1384</f>
        <v>5.2846002687052987E-2</v>
      </c>
      <c r="C1383">
        <f>Sheet1!AL1384</f>
        <v>0</v>
      </c>
    </row>
    <row r="1384" spans="1:3" x14ac:dyDescent="0.25">
      <c r="A1384">
        <f>Sheet1!AJ1385</f>
        <v>0.40676000000000001</v>
      </c>
      <c r="B1384">
        <f>Sheet1!AK1385</f>
        <v>5.2763623833091779E-2</v>
      </c>
      <c r="C1384">
        <f>Sheet1!AL1385</f>
        <v>0</v>
      </c>
    </row>
    <row r="1385" spans="1:3" x14ac:dyDescent="0.25">
      <c r="A1385">
        <f>Sheet1!AJ1386</f>
        <v>0.40705999999999998</v>
      </c>
      <c r="B1385">
        <f>Sheet1!AK1386</f>
        <v>5.2678268764263805E-2</v>
      </c>
      <c r="C1385">
        <f>Sheet1!AL1386</f>
        <v>0</v>
      </c>
    </row>
    <row r="1386" spans="1:3" x14ac:dyDescent="0.25">
      <c r="A1386">
        <f>Sheet1!AJ1387</f>
        <v>0.40734999999999999</v>
      </c>
      <c r="B1386">
        <f>Sheet1!AK1387</f>
        <v>5.2595627194663354E-2</v>
      </c>
      <c r="C1386">
        <f>Sheet1!AL1387</f>
        <v>0</v>
      </c>
    </row>
    <row r="1387" spans="1:3" x14ac:dyDescent="0.25">
      <c r="A1387">
        <f>Sheet1!AJ1388</f>
        <v>0.40765000000000001</v>
      </c>
      <c r="B1387">
        <f>Sheet1!AK1388</f>
        <v>5.2509999047800508E-2</v>
      </c>
      <c r="C1387">
        <f>Sheet1!AL1388</f>
        <v>0</v>
      </c>
    </row>
    <row r="1388" spans="1:3" x14ac:dyDescent="0.25">
      <c r="A1388">
        <f>Sheet1!AJ1389</f>
        <v>0.40794000000000002</v>
      </c>
      <c r="B1388">
        <f>Sheet1!AK1389</f>
        <v>5.2427092232928671E-2</v>
      </c>
      <c r="C1388">
        <f>Sheet1!AL1389</f>
        <v>0</v>
      </c>
    </row>
    <row r="1389" spans="1:3" x14ac:dyDescent="0.25">
      <c r="A1389">
        <f>Sheet1!AJ1390</f>
        <v>0.40823999999999999</v>
      </c>
      <c r="B1389">
        <f>Sheet1!AK1390</f>
        <v>5.234118837015464E-2</v>
      </c>
      <c r="C1389">
        <f>Sheet1!AL1390</f>
        <v>0</v>
      </c>
    </row>
    <row r="1390" spans="1:3" x14ac:dyDescent="0.25">
      <c r="A1390">
        <f>Sheet1!AJ1391</f>
        <v>0.40853</v>
      </c>
      <c r="B1390">
        <f>Sheet1!AK1391</f>
        <v>5.2258013739521429E-2</v>
      </c>
      <c r="C1390">
        <f>Sheet1!AL1391</f>
        <v>0</v>
      </c>
    </row>
    <row r="1391" spans="1:3" x14ac:dyDescent="0.25">
      <c r="A1391">
        <f>Sheet1!AJ1392</f>
        <v>0.40882000000000002</v>
      </c>
      <c r="B1391">
        <f>Sheet1!AK1392</f>
        <v>5.2174706515705577E-2</v>
      </c>
      <c r="C1391">
        <f>Sheet1!AL1392</f>
        <v>0</v>
      </c>
    </row>
    <row r="1392" spans="1:3" x14ac:dyDescent="0.25">
      <c r="A1392">
        <f>Sheet1!AJ1393</f>
        <v>0.40911999999999998</v>
      </c>
      <c r="B1392">
        <f>Sheet1!AK1393</f>
        <v>5.2088386421543245E-2</v>
      </c>
      <c r="C1392">
        <f>Sheet1!AL1393</f>
        <v>0</v>
      </c>
    </row>
    <row r="1393" spans="1:3" x14ac:dyDescent="0.25">
      <c r="A1393">
        <f>Sheet1!AJ1394</f>
        <v>0.40941</v>
      </c>
      <c r="B1393">
        <f>Sheet1!AK1394</f>
        <v>5.2004807470079246E-2</v>
      </c>
      <c r="C1393">
        <f>Sheet1!AL1394</f>
        <v>0</v>
      </c>
    </row>
    <row r="1394" spans="1:3" x14ac:dyDescent="0.25">
      <c r="A1394">
        <f>Sheet1!AJ1395</f>
        <v>0.40971000000000002</v>
      </c>
      <c r="B1394">
        <f>Sheet1!AK1395</f>
        <v>5.1918204899630435E-2</v>
      </c>
      <c r="C1394">
        <f>Sheet1!AL1395</f>
        <v>0</v>
      </c>
    </row>
    <row r="1395" spans="1:3" x14ac:dyDescent="0.25">
      <c r="A1395">
        <f>Sheet1!AJ1396</f>
        <v>0.41</v>
      </c>
      <c r="B1395">
        <f>Sheet1!AK1396</f>
        <v>5.1834351544125738E-2</v>
      </c>
      <c r="C1395">
        <f>Sheet1!AL1396</f>
        <v>0</v>
      </c>
    </row>
    <row r="1396" spans="1:3" x14ac:dyDescent="0.25">
      <c r="A1396">
        <f>Sheet1!AJ1397</f>
        <v>0.41028999999999999</v>
      </c>
      <c r="B1396">
        <f>Sheet1!AK1397</f>
        <v>5.1750362317572324E-2</v>
      </c>
      <c r="C1396">
        <f>Sheet1!AL1397</f>
        <v>0</v>
      </c>
    </row>
    <row r="1397" spans="1:3" x14ac:dyDescent="0.25">
      <c r="A1397">
        <f>Sheet1!AJ1398</f>
        <v>0.41059000000000001</v>
      </c>
      <c r="B1397">
        <f>Sheet1!AK1398</f>
        <v>5.1663333225799607E-2</v>
      </c>
      <c r="C1397">
        <f>Sheet1!AL1398</f>
        <v>0</v>
      </c>
    </row>
    <row r="1398" spans="1:3" x14ac:dyDescent="0.25">
      <c r="A1398">
        <f>Sheet1!AJ1399</f>
        <v>0.41088000000000002</v>
      </c>
      <c r="B1398">
        <f>Sheet1!AK1399</f>
        <v>5.1579065520809979E-2</v>
      </c>
      <c r="C1398">
        <f>Sheet1!AL1399</f>
        <v>0</v>
      </c>
    </row>
    <row r="1399" spans="1:3" x14ac:dyDescent="0.25">
      <c r="A1399">
        <f>Sheet1!AJ1400</f>
        <v>0.41117999999999999</v>
      </c>
      <c r="B1399">
        <f>Sheet1!AK1400</f>
        <v>5.1491746911519809E-2</v>
      </c>
      <c r="C1399">
        <f>Sheet1!AL1400</f>
        <v>0</v>
      </c>
    </row>
    <row r="1400" spans="1:3" x14ac:dyDescent="0.25">
      <c r="A1400">
        <f>Sheet1!AJ1401</f>
        <v>0.41147</v>
      </c>
      <c r="B1400">
        <f>Sheet1!AK1401</f>
        <v>5.1407197939588277E-2</v>
      </c>
      <c r="C1400">
        <f>Sheet1!AL1401</f>
        <v>0</v>
      </c>
    </row>
    <row r="1401" spans="1:3" x14ac:dyDescent="0.25">
      <c r="A1401">
        <f>Sheet1!AJ1402</f>
        <v>0.41176000000000001</v>
      </c>
      <c r="B1401">
        <f>Sheet1!AK1402</f>
        <v>5.1322509681425446E-2</v>
      </c>
      <c r="C1401">
        <f>Sheet1!AL1402</f>
        <v>0</v>
      </c>
    </row>
    <row r="1402" spans="1:3" x14ac:dyDescent="0.25">
      <c r="A1402">
        <f>Sheet1!AJ1403</f>
        <v>0.41205999999999998</v>
      </c>
      <c r="B1402">
        <f>Sheet1!AK1403</f>
        <v>5.1234753829798085E-2</v>
      </c>
      <c r="C1402">
        <f>Sheet1!AL1403</f>
        <v>0</v>
      </c>
    </row>
    <row r="1403" spans="1:3" x14ac:dyDescent="0.25">
      <c r="A1403">
        <f>Sheet1!AJ1404</f>
        <v>0.41234999999999999</v>
      </c>
      <c r="B1403">
        <f>Sheet1!AK1404</f>
        <v>5.1149780058178246E-2</v>
      </c>
      <c r="C1403">
        <f>Sheet1!AL1404</f>
        <v>0</v>
      </c>
    </row>
    <row r="1404" spans="1:3" x14ac:dyDescent="0.25">
      <c r="A1404">
        <f>Sheet1!AJ1405</f>
        <v>0.41265000000000002</v>
      </c>
      <c r="B1404">
        <f>Sheet1!AK1405</f>
        <v>5.1061727350335574E-2</v>
      </c>
      <c r="C1404">
        <f>Sheet1!AL1405</f>
        <v>0</v>
      </c>
    </row>
    <row r="1405" spans="1:3" x14ac:dyDescent="0.25">
      <c r="A1405">
        <f>Sheet1!AJ1406</f>
        <v>0.41293999999999997</v>
      </c>
      <c r="B1405">
        <f>Sheet1!AK1406</f>
        <v>5.0976465157953128E-2</v>
      </c>
      <c r="C1405">
        <f>Sheet1!AL1406</f>
        <v>0</v>
      </c>
    </row>
    <row r="1406" spans="1:3" x14ac:dyDescent="0.25">
      <c r="A1406">
        <f>Sheet1!AJ1407</f>
        <v>0.41324</v>
      </c>
      <c r="B1406">
        <f>Sheet1!AK1407</f>
        <v>5.0888112560793695E-2</v>
      </c>
      <c r="C1406">
        <f>Sheet1!AL1407</f>
        <v>0</v>
      </c>
    </row>
    <row r="1407" spans="1:3" x14ac:dyDescent="0.25">
      <c r="A1407">
        <f>Sheet1!AJ1408</f>
        <v>0.41353000000000001</v>
      </c>
      <c r="B1407">
        <f>Sheet1!AK1408</f>
        <v>5.0802558990665103E-2</v>
      </c>
      <c r="C1407">
        <f>Sheet1!AL1408</f>
        <v>0</v>
      </c>
    </row>
    <row r="1408" spans="1:3" x14ac:dyDescent="0.25">
      <c r="A1408">
        <f>Sheet1!AJ1409</f>
        <v>0.41382000000000002</v>
      </c>
      <c r="B1408">
        <f>Sheet1!AK1409</f>
        <v>5.0716861101610056E-2</v>
      </c>
      <c r="C1408">
        <f>Sheet1!AL1409</f>
        <v>0</v>
      </c>
    </row>
    <row r="1409" spans="1:3" x14ac:dyDescent="0.25">
      <c r="A1409">
        <f>Sheet1!AJ1410</f>
        <v>0.41411999999999999</v>
      </c>
      <c r="B1409">
        <f>Sheet1!AK1410</f>
        <v>5.0628055463349649E-2</v>
      </c>
      <c r="C1409">
        <f>Sheet1!AL1410</f>
        <v>0</v>
      </c>
    </row>
    <row r="1410" spans="1:3" x14ac:dyDescent="0.25">
      <c r="A1410">
        <f>Sheet1!AJ1411</f>
        <v>0.41441</v>
      </c>
      <c r="B1410">
        <f>Sheet1!AK1411</f>
        <v>5.0542061691229101E-2</v>
      </c>
      <c r="C1410">
        <f>Sheet1!AL1411</f>
        <v>0</v>
      </c>
    </row>
    <row r="1411" spans="1:3" x14ac:dyDescent="0.25">
      <c r="A1411">
        <f>Sheet1!AJ1412</f>
        <v>0.41471000000000002</v>
      </c>
      <c r="B1411">
        <f>Sheet1!AK1412</f>
        <v>5.0452948377671718E-2</v>
      </c>
      <c r="C1411">
        <f>Sheet1!AL1412</f>
        <v>0</v>
      </c>
    </row>
    <row r="1412" spans="1:3" x14ac:dyDescent="0.25">
      <c r="A1412">
        <f>Sheet1!AJ1413</f>
        <v>0.41499999999999998</v>
      </c>
      <c r="B1412">
        <f>Sheet1!AK1413</f>
        <v>5.0366655636442728E-2</v>
      </c>
      <c r="C1412">
        <f>Sheet1!AL1413</f>
        <v>0</v>
      </c>
    </row>
    <row r="1413" spans="1:3" x14ac:dyDescent="0.25">
      <c r="A1413">
        <f>Sheet1!AJ1414</f>
        <v>0.41528999999999999</v>
      </c>
      <c r="B1413">
        <f>Sheet1!AK1414</f>
        <v>5.0280214796677304E-2</v>
      </c>
      <c r="C1413">
        <f>Sheet1!AL1414</f>
        <v>0</v>
      </c>
    </row>
    <row r="1414" spans="1:3" x14ac:dyDescent="0.25">
      <c r="A1414">
        <f>Sheet1!AJ1415</f>
        <v>0.41559000000000001</v>
      </c>
      <c r="B1414">
        <f>Sheet1!AK1415</f>
        <v>5.0190636576955341E-2</v>
      </c>
      <c r="C1414">
        <f>Sheet1!AL1415</f>
        <v>0</v>
      </c>
    </row>
    <row r="1415" spans="1:3" x14ac:dyDescent="0.25">
      <c r="A1415">
        <f>Sheet1!AJ1416</f>
        <v>0.41588000000000003</v>
      </c>
      <c r="B1415">
        <f>Sheet1!AK1416</f>
        <v>5.010389206438963E-2</v>
      </c>
      <c r="C1415">
        <f>Sheet1!AL1416</f>
        <v>0</v>
      </c>
    </row>
    <row r="1416" spans="1:3" x14ac:dyDescent="0.25">
      <c r="A1416">
        <f>Sheet1!AJ1417</f>
        <v>0.41617999999999999</v>
      </c>
      <c r="B1416">
        <f>Sheet1!AK1417</f>
        <v>5.0013998040548686E-2</v>
      </c>
      <c r="C1416">
        <f>Sheet1!AL1417</f>
        <v>0</v>
      </c>
    </row>
    <row r="1417" spans="1:3" x14ac:dyDescent="0.25">
      <c r="A1417">
        <f>Sheet1!AJ1418</f>
        <v>0.41647000000000001</v>
      </c>
      <c r="B1417">
        <f>Sheet1!AK1418</f>
        <v>4.9926946632054388E-2</v>
      </c>
      <c r="C1417">
        <f>Sheet1!AL1418</f>
        <v>0</v>
      </c>
    </row>
    <row r="1418" spans="1:3" x14ac:dyDescent="0.25">
      <c r="A1418">
        <f>Sheet1!AJ1419</f>
        <v>0.41676000000000002</v>
      </c>
      <c r="B1418">
        <f>Sheet1!AK1419</f>
        <v>4.9839743177508514E-2</v>
      </c>
      <c r="C1418">
        <f>Sheet1!AL1419</f>
        <v>0</v>
      </c>
    </row>
    <row r="1419" spans="1:3" x14ac:dyDescent="0.25">
      <c r="A1419">
        <f>Sheet1!AJ1420</f>
        <v>0.41705999999999999</v>
      </c>
      <c r="B1419">
        <f>Sheet1!AK1420</f>
        <v>4.974937185533107E-2</v>
      </c>
      <c r="C1419">
        <f>Sheet1!AL1420</f>
        <v>0</v>
      </c>
    </row>
    <row r="1420" spans="1:3" x14ac:dyDescent="0.25">
      <c r="A1420">
        <f>Sheet1!AJ1421</f>
        <v>0.41735</v>
      </c>
      <c r="B1420">
        <f>Sheet1!AK1421</f>
        <v>4.9661856590345138E-2</v>
      </c>
      <c r="C1420">
        <f>Sheet1!AL1421</f>
        <v>0</v>
      </c>
    </row>
    <row r="1421" spans="1:3" x14ac:dyDescent="0.25">
      <c r="A1421">
        <f>Sheet1!AJ1422</f>
        <v>0.41765000000000002</v>
      </c>
      <c r="B1421">
        <f>Sheet1!AK1422</f>
        <v>4.9571160970871019E-2</v>
      </c>
      <c r="C1421">
        <f>Sheet1!AL1422</f>
        <v>0</v>
      </c>
    </row>
    <row r="1422" spans="1:3" x14ac:dyDescent="0.25">
      <c r="A1422">
        <f>Sheet1!AJ1423</f>
        <v>0.41793999999999998</v>
      </c>
      <c r="B1422">
        <f>Sheet1!AK1423</f>
        <v>4.9483330526552148E-2</v>
      </c>
      <c r="C1422">
        <f>Sheet1!AL1423</f>
        <v>0</v>
      </c>
    </row>
    <row r="1423" spans="1:3" x14ac:dyDescent="0.25">
      <c r="A1423">
        <f>Sheet1!AJ1424</f>
        <v>0.41824</v>
      </c>
      <c r="B1423">
        <f>Sheet1!AK1424</f>
        <v>4.9392307093311674E-2</v>
      </c>
      <c r="C1423">
        <f>Sheet1!AL1424</f>
        <v>0</v>
      </c>
    </row>
    <row r="1424" spans="1:3" x14ac:dyDescent="0.25">
      <c r="A1424">
        <f>Sheet1!AJ1425</f>
        <v>0.41853000000000001</v>
      </c>
      <c r="B1424">
        <f>Sheet1!AK1425</f>
        <v>4.9304158039662392E-2</v>
      </c>
      <c r="C1424">
        <f>Sheet1!AL1425</f>
        <v>0</v>
      </c>
    </row>
    <row r="1425" spans="1:3" x14ac:dyDescent="0.25">
      <c r="A1425">
        <f>Sheet1!AJ1426</f>
        <v>0.41882000000000003</v>
      </c>
      <c r="B1425">
        <f>Sheet1!AK1426</f>
        <v>4.9215851105106422E-2</v>
      </c>
      <c r="C1425">
        <f>Sheet1!AL1426</f>
        <v>0</v>
      </c>
    </row>
    <row r="1426" spans="1:3" x14ac:dyDescent="0.25">
      <c r="A1426">
        <f>Sheet1!AJ1427</f>
        <v>0.41911999999999999</v>
      </c>
      <c r="B1426">
        <f>Sheet1!AK1427</f>
        <v>4.9124332056527817E-2</v>
      </c>
      <c r="C1426">
        <f>Sheet1!AL1427</f>
        <v>0</v>
      </c>
    </row>
    <row r="1427" spans="1:3" x14ac:dyDescent="0.25">
      <c r="A1427">
        <f>Sheet1!AJ1428</f>
        <v>0.41941000000000001</v>
      </c>
      <c r="B1427">
        <f>Sheet1!AK1428</f>
        <v>4.9035701279781921E-2</v>
      </c>
      <c r="C1427">
        <f>Sheet1!AL1428</f>
        <v>0</v>
      </c>
    </row>
    <row r="1428" spans="1:3" x14ac:dyDescent="0.25">
      <c r="A1428">
        <f>Sheet1!AJ1429</f>
        <v>0.41971000000000003</v>
      </c>
      <c r="B1428">
        <f>Sheet1!AK1429</f>
        <v>4.8943845374061136E-2</v>
      </c>
      <c r="C1428">
        <f>Sheet1!AL1429</f>
        <v>0</v>
      </c>
    </row>
    <row r="1429" spans="1:3" x14ac:dyDescent="0.25">
      <c r="A1429">
        <f>Sheet1!AJ1430</f>
        <v>0.42</v>
      </c>
      <c r="B1429">
        <f>Sheet1!AK1430</f>
        <v>4.8854887165973547E-2</v>
      </c>
      <c r="C1429">
        <f>Sheet1!AL1430</f>
        <v>0</v>
      </c>
    </row>
    <row r="1430" spans="1:3" x14ac:dyDescent="0.25">
      <c r="A1430">
        <f>Sheet1!AJ1431</f>
        <v>0.42029</v>
      </c>
      <c r="B1430">
        <f>Sheet1!AK1431</f>
        <v>4.8765766681146377E-2</v>
      </c>
      <c r="C1430">
        <f>Sheet1!AL1431</f>
        <v>0</v>
      </c>
    </row>
    <row r="1431" spans="1:3" x14ac:dyDescent="0.25">
      <c r="A1431">
        <f>Sheet1!AJ1432</f>
        <v>0.42059000000000002</v>
      </c>
      <c r="B1431">
        <f>Sheet1!AK1432</f>
        <v>4.8673401360496735E-2</v>
      </c>
      <c r="C1431">
        <f>Sheet1!AL1432</f>
        <v>0</v>
      </c>
    </row>
    <row r="1432" spans="1:3" x14ac:dyDescent="0.25">
      <c r="A1432">
        <f>Sheet1!AJ1433</f>
        <v>0.42087999999999998</v>
      </c>
      <c r="B1432">
        <f>Sheet1!AK1433</f>
        <v>4.8583947966380901E-2</v>
      </c>
      <c r="C1432">
        <f>Sheet1!AL1433</f>
        <v>0</v>
      </c>
    </row>
    <row r="1433" spans="1:3" x14ac:dyDescent="0.25">
      <c r="A1433">
        <f>Sheet1!AJ1434</f>
        <v>0.42118</v>
      </c>
      <c r="B1433">
        <f>Sheet1!AK1434</f>
        <v>4.8491236321628328E-2</v>
      </c>
      <c r="C1433">
        <f>Sheet1!AL1434</f>
        <v>0</v>
      </c>
    </row>
    <row r="1434" spans="1:3" x14ac:dyDescent="0.25">
      <c r="A1434">
        <f>Sheet1!AJ1435</f>
        <v>0.42147000000000001</v>
      </c>
      <c r="B1434">
        <f>Sheet1!AK1435</f>
        <v>4.8401446259383675E-2</v>
      </c>
      <c r="C1434">
        <f>Sheet1!AL1435</f>
        <v>0</v>
      </c>
    </row>
    <row r="1435" spans="1:3" x14ac:dyDescent="0.25">
      <c r="A1435">
        <f>Sheet1!AJ1436</f>
        <v>0.42176000000000002</v>
      </c>
      <c r="B1435">
        <f>Sheet1!AK1436</f>
        <v>4.8311489316724708E-2</v>
      </c>
      <c r="C1435">
        <f>Sheet1!AL1436</f>
        <v>0</v>
      </c>
    </row>
    <row r="1436" spans="1:3" x14ac:dyDescent="0.25">
      <c r="A1436">
        <f>Sheet1!AJ1437</f>
        <v>0.42205999999999999</v>
      </c>
      <c r="B1436">
        <f>Sheet1!AK1437</f>
        <v>4.8218253804964847E-2</v>
      </c>
      <c r="C1436">
        <f>Sheet1!AL1437</f>
        <v>0</v>
      </c>
    </row>
    <row r="1437" spans="1:3" x14ac:dyDescent="0.25">
      <c r="A1437">
        <f>Sheet1!AJ1438</f>
        <v>0.42235</v>
      </c>
      <c r="B1437">
        <f>Sheet1!AK1438</f>
        <v>4.8127954454765746E-2</v>
      </c>
      <c r="C1437">
        <f>Sheet1!AL1438</f>
        <v>0</v>
      </c>
    </row>
    <row r="1438" spans="1:3" x14ac:dyDescent="0.25">
      <c r="A1438">
        <f>Sheet1!AJ1439</f>
        <v>0.42265000000000003</v>
      </c>
      <c r="B1438">
        <f>Sheet1!AK1439</f>
        <v>4.8034362700050529E-2</v>
      </c>
      <c r="C1438">
        <f>Sheet1!AL1439</f>
        <v>0</v>
      </c>
    </row>
    <row r="1439" spans="1:3" x14ac:dyDescent="0.25">
      <c r="A1439">
        <f>Sheet1!AJ1440</f>
        <v>0.42293999999999998</v>
      </c>
      <c r="B1439">
        <f>Sheet1!AK1440</f>
        <v>4.7943717002335219E-2</v>
      </c>
      <c r="C1439">
        <f>Sheet1!AL1440</f>
        <v>0</v>
      </c>
    </row>
    <row r="1440" spans="1:3" x14ac:dyDescent="0.25">
      <c r="A1440">
        <f>Sheet1!AJ1441</f>
        <v>0.42324000000000001</v>
      </c>
      <c r="B1440">
        <f>Sheet1!AK1441</f>
        <v>4.7849764889704598E-2</v>
      </c>
      <c r="C1440">
        <f>Sheet1!AL1441</f>
        <v>0</v>
      </c>
    </row>
    <row r="1441" spans="1:3" x14ac:dyDescent="0.25">
      <c r="A1441">
        <f>Sheet1!AJ1442</f>
        <v>0.42353000000000002</v>
      </c>
      <c r="B1441">
        <f>Sheet1!AK1442</f>
        <v>4.7758768828352414E-2</v>
      </c>
      <c r="C1441">
        <f>Sheet1!AL1442</f>
        <v>0</v>
      </c>
    </row>
    <row r="1442" spans="1:3" x14ac:dyDescent="0.25">
      <c r="A1442">
        <f>Sheet1!AJ1443</f>
        <v>0.42381999999999997</v>
      </c>
      <c r="B1442">
        <f>Sheet1!AK1443</f>
        <v>4.7667599058480045E-2</v>
      </c>
      <c r="C1442">
        <f>Sheet1!AL1443</f>
        <v>0</v>
      </c>
    </row>
    <row r="1443" spans="1:3" x14ac:dyDescent="0.25">
      <c r="A1443">
        <f>Sheet1!AJ1444</f>
        <v>0.42412</v>
      </c>
      <c r="B1443">
        <f>Sheet1!AK1444</f>
        <v>4.7573101643681032E-2</v>
      </c>
      <c r="C1443">
        <f>Sheet1!AL1444</f>
        <v>0</v>
      </c>
    </row>
    <row r="1444" spans="1:3" x14ac:dyDescent="0.25">
      <c r="A1444">
        <f>Sheet1!AJ1445</f>
        <v>0.42441000000000001</v>
      </c>
      <c r="B1444">
        <f>Sheet1!AK1445</f>
        <v>4.7481575374033309E-2</v>
      </c>
      <c r="C1444">
        <f>Sheet1!AL1445</f>
        <v>0</v>
      </c>
    </row>
    <row r="1445" spans="1:3" x14ac:dyDescent="0.25">
      <c r="A1445">
        <f>Sheet1!AJ1446</f>
        <v>0.42470999999999998</v>
      </c>
      <c r="B1445">
        <f>Sheet1!AK1446</f>
        <v>4.7386706996794023E-2</v>
      </c>
      <c r="C1445">
        <f>Sheet1!AL1446</f>
        <v>0</v>
      </c>
    </row>
    <row r="1446" spans="1:3" x14ac:dyDescent="0.25">
      <c r="A1446">
        <f>Sheet1!AJ1447</f>
        <v>0.42499999999999999</v>
      </c>
      <c r="B1446">
        <f>Sheet1!AK1447</f>
        <v>4.7294820012343926E-2</v>
      </c>
      <c r="C1446">
        <f>Sheet1!AL1447</f>
        <v>0</v>
      </c>
    </row>
    <row r="1447" spans="1:3" x14ac:dyDescent="0.25">
      <c r="A1447">
        <f>Sheet1!AJ1448</f>
        <v>0.42529</v>
      </c>
      <c r="B1447">
        <f>Sheet1!AK1448</f>
        <v>4.7202754156934604E-2</v>
      </c>
      <c r="C1447">
        <f>Sheet1!AL1448</f>
        <v>0</v>
      </c>
    </row>
    <row r="1448" spans="1:3" x14ac:dyDescent="0.25">
      <c r="A1448">
        <f>Sheet1!AJ1449</f>
        <v>0.42559000000000002</v>
      </c>
      <c r="B1448">
        <f>Sheet1!AK1449</f>
        <v>4.7107324271285105E-2</v>
      </c>
      <c r="C1448">
        <f>Sheet1!AL1449</f>
        <v>0</v>
      </c>
    </row>
    <row r="1449" spans="1:3" x14ac:dyDescent="0.25">
      <c r="A1449">
        <f>Sheet1!AJ1450</f>
        <v>0.42587999999999998</v>
      </c>
      <c r="B1449">
        <f>Sheet1!AK1450</f>
        <v>4.7014891257983443E-2</v>
      </c>
      <c r="C1449">
        <f>Sheet1!AL1450</f>
        <v>0</v>
      </c>
    </row>
    <row r="1450" spans="1:3" x14ac:dyDescent="0.25">
      <c r="A1450">
        <f>Sheet1!AJ1451</f>
        <v>0.42618</v>
      </c>
      <c r="B1450">
        <f>Sheet1!AK1451</f>
        <v>4.6919079274853712E-2</v>
      </c>
      <c r="C1450">
        <f>Sheet1!AL1451</f>
        <v>0</v>
      </c>
    </row>
    <row r="1451" spans="1:3" x14ac:dyDescent="0.25">
      <c r="A1451">
        <f>Sheet1!AJ1452</f>
        <v>0.42647000000000002</v>
      </c>
      <c r="B1451">
        <f>Sheet1!AK1452</f>
        <v>4.6826274675656261E-2</v>
      </c>
      <c r="C1451">
        <f>Sheet1!AL1452</f>
        <v>0</v>
      </c>
    </row>
    <row r="1452" spans="1:3" x14ac:dyDescent="0.25">
      <c r="A1452">
        <f>Sheet1!AJ1453</f>
        <v>0.42675999999999997</v>
      </c>
      <c r="B1452">
        <f>Sheet1!AK1453</f>
        <v>4.6733285782191776E-2</v>
      </c>
      <c r="C1452">
        <f>Sheet1!AL1453</f>
        <v>0</v>
      </c>
    </row>
    <row r="1453" spans="1:3" x14ac:dyDescent="0.25">
      <c r="A1453">
        <f>Sheet1!AJ1454</f>
        <v>0.42706</v>
      </c>
      <c r="B1453">
        <f>Sheet1!AK1454</f>
        <v>4.6636895265444157E-2</v>
      </c>
      <c r="C1453">
        <f>Sheet1!AL1454</f>
        <v>0</v>
      </c>
    </row>
    <row r="1454" spans="1:3" x14ac:dyDescent="0.25">
      <c r="A1454">
        <f>Sheet1!AJ1455</f>
        <v>0.42735000000000001</v>
      </c>
      <c r="B1454">
        <f>Sheet1!AK1455</f>
        <v>4.6543528014107473E-2</v>
      </c>
      <c r="C1454">
        <f>Sheet1!AL1455</f>
        <v>0</v>
      </c>
    </row>
    <row r="1455" spans="1:3" x14ac:dyDescent="0.25">
      <c r="A1455">
        <f>Sheet1!AJ1456</f>
        <v>0.42764999999999997</v>
      </c>
      <c r="B1455">
        <f>Sheet1!AK1456</f>
        <v>4.644674369641006E-2</v>
      </c>
      <c r="C1455">
        <f>Sheet1!AL1456</f>
        <v>0</v>
      </c>
    </row>
    <row r="1456" spans="1:3" x14ac:dyDescent="0.25">
      <c r="A1456">
        <f>Sheet1!AJ1457</f>
        <v>0.42793999999999999</v>
      </c>
      <c r="B1456">
        <f>Sheet1!AK1457</f>
        <v>4.6352993430845514E-2</v>
      </c>
      <c r="C1456">
        <f>Sheet1!AL1457</f>
        <v>0</v>
      </c>
    </row>
    <row r="1457" spans="1:3" x14ac:dyDescent="0.25">
      <c r="A1457">
        <f>Sheet1!AJ1458</f>
        <v>0.42824000000000001</v>
      </c>
      <c r="B1457">
        <f>Sheet1!AK1458</f>
        <v>4.6255810445824067E-2</v>
      </c>
      <c r="C1457">
        <f>Sheet1!AL1458</f>
        <v>0</v>
      </c>
    </row>
    <row r="1458" spans="1:3" x14ac:dyDescent="0.25">
      <c r="A1458">
        <f>Sheet1!AJ1459</f>
        <v>0.42853000000000002</v>
      </c>
      <c r="B1458">
        <f>Sheet1!AK1459</f>
        <v>4.6161672413377819E-2</v>
      </c>
      <c r="C1458">
        <f>Sheet1!AL1459</f>
        <v>0</v>
      </c>
    </row>
    <row r="1459" spans="1:3" x14ac:dyDescent="0.25">
      <c r="A1459">
        <f>Sheet1!AJ1460</f>
        <v>0.42881999999999998</v>
      </c>
      <c r="B1459">
        <f>Sheet1!AK1460</f>
        <v>4.6067342011451108E-2</v>
      </c>
      <c r="C1459">
        <f>Sheet1!AL1460</f>
        <v>0</v>
      </c>
    </row>
    <row r="1460" spans="1:3" x14ac:dyDescent="0.25">
      <c r="A1460">
        <f>Sheet1!AJ1461</f>
        <v>0.42912</v>
      </c>
      <c r="B1460">
        <f>Sheet1!AK1461</f>
        <v>4.5969555142507175E-2</v>
      </c>
      <c r="C1460">
        <f>Sheet1!AL1461</f>
        <v>0</v>
      </c>
    </row>
    <row r="1461" spans="1:3" x14ac:dyDescent="0.25">
      <c r="A1461">
        <f>Sheet1!AJ1462</f>
        <v>0.42941000000000001</v>
      </c>
      <c r="B1461">
        <f>Sheet1!AK1462</f>
        <v>4.587482969995646E-2</v>
      </c>
      <c r="C1461">
        <f>Sheet1!AL1462</f>
        <v>0</v>
      </c>
    </row>
    <row r="1462" spans="1:3" x14ac:dyDescent="0.25">
      <c r="A1462">
        <f>Sheet1!AJ1463</f>
        <v>0.42970999999999998</v>
      </c>
      <c r="B1462">
        <f>Sheet1!AK1463</f>
        <v>4.5776631592986478E-2</v>
      </c>
      <c r="C1462">
        <f>Sheet1!AL1463</f>
        <v>0</v>
      </c>
    </row>
    <row r="1463" spans="1:3" x14ac:dyDescent="0.25">
      <c r="A1463">
        <f>Sheet1!AJ1464</f>
        <v>0.43</v>
      </c>
      <c r="B1463">
        <f>Sheet1!AK1464</f>
        <v>4.5681506104768566E-2</v>
      </c>
      <c r="C1463">
        <f>Sheet1!AL1464</f>
        <v>0</v>
      </c>
    </row>
    <row r="1464" spans="1:3" x14ac:dyDescent="0.25">
      <c r="A1464">
        <f>Sheet1!AJ1465</f>
        <v>0.43029000000000001</v>
      </c>
      <c r="B1464">
        <f>Sheet1!AK1465</f>
        <v>4.558618211695302E-2</v>
      </c>
      <c r="C1464">
        <f>Sheet1!AL1465</f>
        <v>0</v>
      </c>
    </row>
    <row r="1465" spans="1:3" x14ac:dyDescent="0.25">
      <c r="A1465">
        <f>Sheet1!AJ1466</f>
        <v>0.43058999999999997</v>
      </c>
      <c r="B1465">
        <f>Sheet1!AK1466</f>
        <v>4.5487360881897823E-2</v>
      </c>
      <c r="C1465">
        <f>Sheet1!AL1466</f>
        <v>0</v>
      </c>
    </row>
    <row r="1466" spans="1:3" x14ac:dyDescent="0.25">
      <c r="A1466">
        <f>Sheet1!AJ1467</f>
        <v>0.43087999999999999</v>
      </c>
      <c r="B1466">
        <f>Sheet1!AK1467</f>
        <v>4.5391629184245066E-2</v>
      </c>
      <c r="C1466">
        <f>Sheet1!AL1467</f>
        <v>0</v>
      </c>
    </row>
    <row r="1467" spans="1:3" x14ac:dyDescent="0.25">
      <c r="A1467">
        <f>Sheet1!AJ1468</f>
        <v>0.43118000000000001</v>
      </c>
      <c r="B1467">
        <f>Sheet1!AK1468</f>
        <v>4.5292383465655763E-2</v>
      </c>
      <c r="C1467">
        <f>Sheet1!AL1468</f>
        <v>0</v>
      </c>
    </row>
    <row r="1468" spans="1:3" x14ac:dyDescent="0.25">
      <c r="A1468">
        <f>Sheet1!AJ1469</f>
        <v>0.43147000000000002</v>
      </c>
      <c r="B1468">
        <f>Sheet1!AK1469</f>
        <v>4.5196238781562426E-2</v>
      </c>
      <c r="C1468">
        <f>Sheet1!AL1469</f>
        <v>0</v>
      </c>
    </row>
    <row r="1469" spans="1:3" x14ac:dyDescent="0.25">
      <c r="A1469">
        <f>Sheet1!AJ1470</f>
        <v>0.43175999999999998</v>
      </c>
      <c r="B1469">
        <f>Sheet1!AK1470</f>
        <v>4.5099889135118816E-2</v>
      </c>
      <c r="C1469">
        <f>Sheet1!AL1470</f>
        <v>0</v>
      </c>
    </row>
    <row r="1470" spans="1:3" x14ac:dyDescent="0.25">
      <c r="A1470">
        <f>Sheet1!AJ1471</f>
        <v>0.43206</v>
      </c>
      <c r="B1470">
        <f>Sheet1!AK1471</f>
        <v>4.5000000000000089E-2</v>
      </c>
      <c r="C1470">
        <f>Sheet1!AL1471</f>
        <v>0</v>
      </c>
    </row>
    <row r="1471" spans="1:3" x14ac:dyDescent="0.25">
      <c r="A1471">
        <f>Sheet1!AJ1472</f>
        <v>0.43235000000000001</v>
      </c>
      <c r="B1471">
        <f>Sheet1!AK1472</f>
        <v>4.4903229282536102E-2</v>
      </c>
      <c r="C1471">
        <f>Sheet1!AL1472</f>
        <v>0</v>
      </c>
    </row>
    <row r="1472" spans="1:3" x14ac:dyDescent="0.25">
      <c r="A1472">
        <f>Sheet1!AJ1473</f>
        <v>0.43264999999999998</v>
      </c>
      <c r="B1472">
        <f>Sheet1!AK1473</f>
        <v>4.4802901691743231E-2</v>
      </c>
      <c r="C1472">
        <f>Sheet1!AL1473</f>
        <v>0</v>
      </c>
    </row>
    <row r="1473" spans="1:3" x14ac:dyDescent="0.25">
      <c r="A1473">
        <f>Sheet1!AJ1474</f>
        <v>0.43293999999999999</v>
      </c>
      <c r="B1473">
        <f>Sheet1!AK1474</f>
        <v>4.4705704334010984E-2</v>
      </c>
      <c r="C1473">
        <f>Sheet1!AL1474</f>
        <v>0</v>
      </c>
    </row>
    <row r="1474" spans="1:3" x14ac:dyDescent="0.25">
      <c r="A1474">
        <f>Sheet1!AJ1475</f>
        <v>0.43324000000000001</v>
      </c>
      <c r="B1474">
        <f>Sheet1!AK1475</f>
        <v>4.4604932462677348E-2</v>
      </c>
      <c r="C1474">
        <f>Sheet1!AL1475</f>
        <v>0</v>
      </c>
    </row>
    <row r="1475" spans="1:3" x14ac:dyDescent="0.25">
      <c r="A1475">
        <f>Sheet1!AJ1476</f>
        <v>0.43353000000000003</v>
      </c>
      <c r="B1475">
        <f>Sheet1!AK1476</f>
        <v>4.4507302771567808E-2</v>
      </c>
      <c r="C1475">
        <f>Sheet1!AL1476</f>
        <v>0</v>
      </c>
    </row>
    <row r="1476" spans="1:3" x14ac:dyDescent="0.25">
      <c r="A1476">
        <f>Sheet1!AJ1477</f>
        <v>0.43381999999999998</v>
      </c>
      <c r="B1476">
        <f>Sheet1!AK1477</f>
        <v>4.440945845200106E-2</v>
      </c>
      <c r="C1476">
        <f>Sheet1!AL1477</f>
        <v>0</v>
      </c>
    </row>
    <row r="1477" spans="1:3" x14ac:dyDescent="0.25">
      <c r="A1477">
        <f>Sheet1!AJ1478</f>
        <v>0.43412000000000001</v>
      </c>
      <c r="B1477">
        <f>Sheet1!AK1478</f>
        <v>4.4308012819353662E-2</v>
      </c>
      <c r="C1477">
        <f>Sheet1!AL1478</f>
        <v>0</v>
      </c>
    </row>
    <row r="1478" spans="1:3" x14ac:dyDescent="0.25">
      <c r="A1478">
        <f>Sheet1!AJ1479</f>
        <v>0.43441000000000002</v>
      </c>
      <c r="B1478">
        <f>Sheet1!AK1479</f>
        <v>4.4209727436391275E-2</v>
      </c>
      <c r="C1478">
        <f>Sheet1!AL1479</f>
        <v>0</v>
      </c>
    </row>
    <row r="1479" spans="1:3" x14ac:dyDescent="0.25">
      <c r="A1479">
        <f>Sheet1!AJ1480</f>
        <v>0.43470999999999999</v>
      </c>
      <c r="B1479">
        <f>Sheet1!AK1480</f>
        <v>4.4107822435481996E-2</v>
      </c>
      <c r="C1479">
        <f>Sheet1!AL1480</f>
        <v>0</v>
      </c>
    </row>
    <row r="1480" spans="1:3" x14ac:dyDescent="0.25">
      <c r="A1480">
        <f>Sheet1!AJ1481</f>
        <v>0.435</v>
      </c>
      <c r="B1480">
        <f>Sheet1!AK1481</f>
        <v>4.4009089970141489E-2</v>
      </c>
      <c r="C1480">
        <f>Sheet1!AL1481</f>
        <v>0</v>
      </c>
    </row>
    <row r="1481" spans="1:3" x14ac:dyDescent="0.25">
      <c r="A1481">
        <f>Sheet1!AJ1482</f>
        <v>0.43529000000000001</v>
      </c>
      <c r="B1481">
        <f>Sheet1!AK1482</f>
        <v>4.3910135504231909E-2</v>
      </c>
      <c r="C1481">
        <f>Sheet1!AL1482</f>
        <v>0</v>
      </c>
    </row>
    <row r="1482" spans="1:3" x14ac:dyDescent="0.25">
      <c r="A1482">
        <f>Sheet1!AJ1483</f>
        <v>0.43558999999999998</v>
      </c>
      <c r="B1482">
        <f>Sheet1!AK1483</f>
        <v>4.3807533598686069E-2</v>
      </c>
      <c r="C1482">
        <f>Sheet1!AL1483</f>
        <v>0</v>
      </c>
    </row>
    <row r="1483" spans="1:3" x14ac:dyDescent="0.25">
      <c r="A1483">
        <f>Sheet1!AJ1484</f>
        <v>0.43587999999999999</v>
      </c>
      <c r="B1483">
        <f>Sheet1!AK1484</f>
        <v>4.3708122814872852E-2</v>
      </c>
      <c r="C1483">
        <f>Sheet1!AL1484</f>
        <v>0</v>
      </c>
    </row>
    <row r="1484" spans="1:3" x14ac:dyDescent="0.25">
      <c r="A1484">
        <f>Sheet1!AJ1485</f>
        <v>0.43618000000000001</v>
      </c>
      <c r="B1484">
        <f>Sheet1!AK1485</f>
        <v>4.3605045579611632E-2</v>
      </c>
      <c r="C1484">
        <f>Sheet1!AL1485</f>
        <v>0</v>
      </c>
    </row>
    <row r="1485" spans="1:3" x14ac:dyDescent="0.25">
      <c r="A1485">
        <f>Sheet1!AJ1486</f>
        <v>0.43647000000000002</v>
      </c>
      <c r="B1485">
        <f>Sheet1!AK1486</f>
        <v>4.350517210631407E-2</v>
      </c>
      <c r="C1485">
        <f>Sheet1!AL1486</f>
        <v>0</v>
      </c>
    </row>
    <row r="1486" spans="1:3" x14ac:dyDescent="0.25">
      <c r="A1486">
        <f>Sheet1!AJ1487</f>
        <v>0.43675999999999998</v>
      </c>
      <c r="B1486">
        <f>Sheet1!AK1487</f>
        <v>4.3405068828421517E-2</v>
      </c>
      <c r="C1486">
        <f>Sheet1!AL1487</f>
        <v>0</v>
      </c>
    </row>
    <row r="1487" spans="1:3" x14ac:dyDescent="0.25">
      <c r="A1487">
        <f>Sheet1!AJ1488</f>
        <v>0.43706</v>
      </c>
      <c r="B1487">
        <f>Sheet1!AK1488</f>
        <v>4.330127018922203E-2</v>
      </c>
      <c r="C1487">
        <f>Sheet1!AL1488</f>
        <v>0</v>
      </c>
    </row>
    <row r="1488" spans="1:3" x14ac:dyDescent="0.25">
      <c r="A1488">
        <f>Sheet1!AJ1489</f>
        <v>0.43735000000000002</v>
      </c>
      <c r="B1488">
        <f>Sheet1!AK1489</f>
        <v>4.3200694438862999E-2</v>
      </c>
      <c r="C1488">
        <f>Sheet1!AL1489</f>
        <v>0</v>
      </c>
    </row>
    <row r="1489" spans="1:3" x14ac:dyDescent="0.25">
      <c r="A1489">
        <f>Sheet1!AJ1490</f>
        <v>0.43764999999999998</v>
      </c>
      <c r="B1489">
        <f>Sheet1!AK1490</f>
        <v>4.3096403562246456E-2</v>
      </c>
      <c r="C1489">
        <f>Sheet1!AL1490</f>
        <v>0</v>
      </c>
    </row>
    <row r="1490" spans="1:3" x14ac:dyDescent="0.25">
      <c r="A1490">
        <f>Sheet1!AJ1491</f>
        <v>0.43794</v>
      </c>
      <c r="B1490">
        <f>Sheet1!AK1491</f>
        <v>4.2995348585632018E-2</v>
      </c>
      <c r="C1490">
        <f>Sheet1!AL1491</f>
        <v>0</v>
      </c>
    </row>
    <row r="1491" spans="1:3" x14ac:dyDescent="0.25">
      <c r="A1491">
        <f>Sheet1!AJ1492</f>
        <v>0.43824000000000002</v>
      </c>
      <c r="B1491">
        <f>Sheet1!AK1492</f>
        <v>4.2890558401587738E-2</v>
      </c>
      <c r="C1491">
        <f>Sheet1!AL1492</f>
        <v>0</v>
      </c>
    </row>
    <row r="1492" spans="1:3" x14ac:dyDescent="0.25">
      <c r="A1492">
        <f>Sheet1!AJ1493</f>
        <v>0.43852999999999998</v>
      </c>
      <c r="B1492">
        <f>Sheet1!AK1493</f>
        <v>4.2789017282475764E-2</v>
      </c>
      <c r="C1492">
        <f>Sheet1!AL1493</f>
        <v>0</v>
      </c>
    </row>
    <row r="1493" spans="1:3" x14ac:dyDescent="0.25">
      <c r="A1493">
        <f>Sheet1!AJ1494</f>
        <v>0.43881999999999999</v>
      </c>
      <c r="B1493">
        <f>Sheet1!AK1494</f>
        <v>4.2687234625822378E-2</v>
      </c>
      <c r="C1493">
        <f>Sheet1!AL1494</f>
        <v>0</v>
      </c>
    </row>
    <row r="1494" spans="1:3" x14ac:dyDescent="0.25">
      <c r="A1494">
        <f>Sheet1!AJ1495</f>
        <v>0.43912000000000001</v>
      </c>
      <c r="B1494">
        <f>Sheet1!AK1495</f>
        <v>4.25816862042828E-2</v>
      </c>
      <c r="C1494">
        <f>Sheet1!AL1495</f>
        <v>0</v>
      </c>
    </row>
    <row r="1495" spans="1:3" x14ac:dyDescent="0.25">
      <c r="A1495">
        <f>Sheet1!AJ1496</f>
        <v>0.43941000000000002</v>
      </c>
      <c r="B1495">
        <f>Sheet1!AK1496</f>
        <v>4.247940677551898E-2</v>
      </c>
      <c r="C1495">
        <f>Sheet1!AL1496</f>
        <v>0</v>
      </c>
    </row>
    <row r="1496" spans="1:3" x14ac:dyDescent="0.25">
      <c r="A1496">
        <f>Sheet1!AJ1497</f>
        <v>0.43970999999999999</v>
      </c>
      <c r="B1496">
        <f>Sheet1!AK1497</f>
        <v>4.2373340675476712E-2</v>
      </c>
      <c r="C1496">
        <f>Sheet1!AL1497</f>
        <v>0</v>
      </c>
    </row>
    <row r="1497" spans="1:3" x14ac:dyDescent="0.25">
      <c r="A1497">
        <f>Sheet1!AJ1498</f>
        <v>0.44</v>
      </c>
      <c r="B1497">
        <f>Sheet1!AK1498</f>
        <v>4.2270557129046794E-2</v>
      </c>
      <c r="C1497">
        <f>Sheet1!AL1498</f>
        <v>0</v>
      </c>
    </row>
    <row r="1498" spans="1:3" x14ac:dyDescent="0.25">
      <c r="A1498">
        <f>Sheet1!AJ1499</f>
        <v>0.44029000000000001</v>
      </c>
      <c r="B1498">
        <f>Sheet1!AK1499</f>
        <v>4.2167523047957282E-2</v>
      </c>
      <c r="C1498">
        <f>Sheet1!AL1499</f>
        <v>0</v>
      </c>
    </row>
    <row r="1499" spans="1:3" x14ac:dyDescent="0.25">
      <c r="A1499">
        <f>Sheet1!AJ1500</f>
        <v>0.44058999999999998</v>
      </c>
      <c r="B1499">
        <f>Sheet1!AK1500</f>
        <v>4.2060670465412335E-2</v>
      </c>
      <c r="C1499">
        <f>Sheet1!AL1500</f>
        <v>0</v>
      </c>
    </row>
    <row r="1500" spans="1:3" x14ac:dyDescent="0.25">
      <c r="A1500">
        <f>Sheet1!AJ1501</f>
        <v>0.44087999999999999</v>
      </c>
      <c r="B1500">
        <f>Sheet1!AK1501</f>
        <v>4.1957120968913124E-2</v>
      </c>
      <c r="C1500">
        <f>Sheet1!AL1501</f>
        <v>0</v>
      </c>
    </row>
    <row r="1501" spans="1:3" x14ac:dyDescent="0.25">
      <c r="A1501">
        <f>Sheet1!AJ1502</f>
        <v>0.44118000000000002</v>
      </c>
      <c r="B1501">
        <f>Sheet1!AK1502</f>
        <v>4.1849731181932442E-2</v>
      </c>
      <c r="C1501">
        <f>Sheet1!AL1502</f>
        <v>0</v>
      </c>
    </row>
    <row r="1502" spans="1:3" x14ac:dyDescent="0.25">
      <c r="A1502">
        <f>Sheet1!AJ1503</f>
        <v>0.44146999999999997</v>
      </c>
      <c r="B1502">
        <f>Sheet1!AK1503</f>
        <v>4.1745658456898364E-2</v>
      </c>
      <c r="C1502">
        <f>Sheet1!AL1503</f>
        <v>0</v>
      </c>
    </row>
    <row r="1503" spans="1:3" x14ac:dyDescent="0.25">
      <c r="A1503">
        <f>Sheet1!AJ1504</f>
        <v>0.44175999999999999</v>
      </c>
      <c r="B1503">
        <f>Sheet1!AK1504</f>
        <v>4.1641325627314145E-2</v>
      </c>
      <c r="C1503">
        <f>Sheet1!AL1504</f>
        <v>0</v>
      </c>
    </row>
    <row r="1504" spans="1:3" x14ac:dyDescent="0.25">
      <c r="A1504">
        <f>Sheet1!AJ1505</f>
        <v>0.44206000000000001</v>
      </c>
      <c r="B1504">
        <f>Sheet1!AK1505</f>
        <v>4.1533119314590479E-2</v>
      </c>
      <c r="C1504">
        <f>Sheet1!AL1505</f>
        <v>0</v>
      </c>
    </row>
    <row r="1505" spans="1:3" x14ac:dyDescent="0.25">
      <c r="A1505">
        <f>Sheet1!AJ1506</f>
        <v>0.44235000000000002</v>
      </c>
      <c r="B1505">
        <f>Sheet1!AK1506</f>
        <v>4.14282512302898E-2</v>
      </c>
      <c r="C1505">
        <f>Sheet1!AL1506</f>
        <v>0</v>
      </c>
    </row>
    <row r="1506" spans="1:3" x14ac:dyDescent="0.25">
      <c r="A1506">
        <f>Sheet1!AJ1507</f>
        <v>0.44264999999999999</v>
      </c>
      <c r="B1506">
        <f>Sheet1!AK1507</f>
        <v>4.1319486928082849E-2</v>
      </c>
      <c r="C1506">
        <f>Sheet1!AL1507</f>
        <v>0</v>
      </c>
    </row>
    <row r="1507" spans="1:3" x14ac:dyDescent="0.25">
      <c r="A1507">
        <f>Sheet1!AJ1508</f>
        <v>0.44294</v>
      </c>
      <c r="B1507">
        <f>Sheet1!AK1508</f>
        <v>4.1214075265617801E-2</v>
      </c>
      <c r="C1507">
        <f>Sheet1!AL1508</f>
        <v>0</v>
      </c>
    </row>
    <row r="1508" spans="1:3" x14ac:dyDescent="0.25">
      <c r="A1508">
        <f>Sheet1!AJ1509</f>
        <v>0.44324000000000002</v>
      </c>
      <c r="B1508">
        <f>Sheet1!AK1509</f>
        <v>4.1104744251728519E-2</v>
      </c>
      <c r="C1508">
        <f>Sheet1!AL1509</f>
        <v>0</v>
      </c>
    </row>
    <row r="1509" spans="1:3" x14ac:dyDescent="0.25">
      <c r="A1509">
        <f>Sheet1!AJ1510</f>
        <v>0.44352999999999998</v>
      </c>
      <c r="B1509">
        <f>Sheet1!AK1510</f>
        <v>4.0998780469667755E-2</v>
      </c>
      <c r="C1509">
        <f>Sheet1!AL1510</f>
        <v>0</v>
      </c>
    </row>
    <row r="1510" spans="1:3" x14ac:dyDescent="0.25">
      <c r="A1510">
        <f>Sheet1!AJ1511</f>
        <v>0.44381999999999999</v>
      </c>
      <c r="B1510">
        <f>Sheet1!AK1511</f>
        <v>4.0892542107333084E-2</v>
      </c>
      <c r="C1510">
        <f>Sheet1!AL1511</f>
        <v>0</v>
      </c>
    </row>
    <row r="1511" spans="1:3" x14ac:dyDescent="0.25">
      <c r="A1511">
        <f>Sheet1!AJ1512</f>
        <v>0.44412000000000001</v>
      </c>
      <c r="B1511">
        <f>Sheet1!AK1512</f>
        <v>4.0782349123119538E-2</v>
      </c>
      <c r="C1511">
        <f>Sheet1!AL1512</f>
        <v>0</v>
      </c>
    </row>
    <row r="1512" spans="1:3" x14ac:dyDescent="0.25">
      <c r="A1512">
        <f>Sheet1!AJ1513</f>
        <v>0.44441000000000003</v>
      </c>
      <c r="B1512">
        <f>Sheet1!AK1513</f>
        <v>4.0675545478825584E-2</v>
      </c>
      <c r="C1512">
        <f>Sheet1!AL1513</f>
        <v>0</v>
      </c>
    </row>
    <row r="1513" spans="1:3" x14ac:dyDescent="0.25">
      <c r="A1513">
        <f>Sheet1!AJ1514</f>
        <v>0.44470999999999999</v>
      </c>
      <c r="B1513">
        <f>Sheet1!AK1514</f>
        <v>4.0564763033943754E-2</v>
      </c>
      <c r="C1513">
        <f>Sheet1!AL1514</f>
        <v>0</v>
      </c>
    </row>
    <row r="1514" spans="1:3" x14ac:dyDescent="0.25">
      <c r="A1514">
        <f>Sheet1!AJ1515</f>
        <v>0.44500000000000001</v>
      </c>
      <c r="B1514">
        <f>Sheet1!AK1515</f>
        <v>4.0457384987169026E-2</v>
      </c>
      <c r="C1514">
        <f>Sheet1!AL1515</f>
        <v>0</v>
      </c>
    </row>
    <row r="1515" spans="1:3" x14ac:dyDescent="0.25">
      <c r="A1515">
        <f>Sheet1!AJ1516</f>
        <v>0.44529000000000002</v>
      </c>
      <c r="B1515">
        <f>Sheet1!AK1516</f>
        <v>4.0349721188627924E-2</v>
      </c>
      <c r="C1515">
        <f>Sheet1!AL1516</f>
        <v>0</v>
      </c>
    </row>
    <row r="1516" spans="1:3" x14ac:dyDescent="0.25">
      <c r="A1516">
        <f>Sheet1!AJ1517</f>
        <v>0.44558999999999999</v>
      </c>
      <c r="B1516">
        <f>Sheet1!AK1517</f>
        <v>4.0238041701852363E-2</v>
      </c>
      <c r="C1516">
        <f>Sheet1!AL1517</f>
        <v>0</v>
      </c>
    </row>
    <row r="1517" spans="1:3" x14ac:dyDescent="0.25">
      <c r="A1517">
        <f>Sheet1!AJ1518</f>
        <v>0.44588</v>
      </c>
      <c r="B1517">
        <f>Sheet1!AK1518</f>
        <v>4.0129789433786089E-2</v>
      </c>
      <c r="C1517">
        <f>Sheet1!AL1518</f>
        <v>0</v>
      </c>
    </row>
    <row r="1518" spans="1:3" x14ac:dyDescent="0.25">
      <c r="A1518">
        <f>Sheet1!AJ1519</f>
        <v>0.44618000000000002</v>
      </c>
      <c r="B1518">
        <f>Sheet1!AK1519</f>
        <v>4.0017496173549001E-2</v>
      </c>
      <c r="C1518">
        <f>Sheet1!AL1519</f>
        <v>0</v>
      </c>
    </row>
    <row r="1519" spans="1:3" x14ac:dyDescent="0.25">
      <c r="A1519">
        <f>Sheet1!AJ1520</f>
        <v>0.44646999999999998</v>
      </c>
      <c r="B1519">
        <f>Sheet1!AK1520</f>
        <v>3.9908645679852514E-2</v>
      </c>
      <c r="C1519">
        <f>Sheet1!AL1520</f>
        <v>0</v>
      </c>
    </row>
    <row r="1520" spans="1:3" x14ac:dyDescent="0.25">
      <c r="A1520">
        <f>Sheet1!AJ1521</f>
        <v>0.44675999999999999</v>
      </c>
      <c r="B1520">
        <f>Sheet1!AK1521</f>
        <v>3.9799497484264923E-2</v>
      </c>
      <c r="C1520">
        <f>Sheet1!AL1521</f>
        <v>0</v>
      </c>
    </row>
    <row r="1521" spans="1:3" x14ac:dyDescent="0.25">
      <c r="A1521">
        <f>Sheet1!AJ1522</f>
        <v>0.44706000000000001</v>
      </c>
      <c r="B1521">
        <f>Sheet1!AK1522</f>
        <v>3.9686269665968978E-2</v>
      </c>
      <c r="C1521">
        <f>Sheet1!AL1522</f>
        <v>0</v>
      </c>
    </row>
    <row r="1522" spans="1:3" x14ac:dyDescent="0.25">
      <c r="A1522">
        <f>Sheet1!AJ1523</f>
        <v>0.44735000000000003</v>
      </c>
      <c r="B1522">
        <f>Sheet1!AK1523</f>
        <v>3.9576508183517267E-2</v>
      </c>
      <c r="C1522">
        <f>Sheet1!AL1523</f>
        <v>0</v>
      </c>
    </row>
    <row r="1523" spans="1:3" x14ac:dyDescent="0.25">
      <c r="A1523">
        <f>Sheet1!AJ1524</f>
        <v>0.44764999999999999</v>
      </c>
      <c r="B1523">
        <f>Sheet1!AK1524</f>
        <v>3.946264056040865E-2</v>
      </c>
      <c r="C1523">
        <f>Sheet1!AL1524</f>
        <v>0</v>
      </c>
    </row>
    <row r="1524" spans="1:3" x14ac:dyDescent="0.25">
      <c r="A1524">
        <f>Sheet1!AJ1525</f>
        <v>0.44794</v>
      </c>
      <c r="B1524">
        <f>Sheet1!AK1525</f>
        <v>3.9352255335622248E-2</v>
      </c>
      <c r="C1524">
        <f>Sheet1!AL1525</f>
        <v>0</v>
      </c>
    </row>
    <row r="1525" spans="1:3" x14ac:dyDescent="0.25">
      <c r="A1525">
        <f>Sheet1!AJ1526</f>
        <v>0.44824000000000003</v>
      </c>
      <c r="B1525">
        <f>Sheet1!AK1526</f>
        <v>3.9237736937800187E-2</v>
      </c>
      <c r="C1525">
        <f>Sheet1!AL1526</f>
        <v>0</v>
      </c>
    </row>
    <row r="1526" spans="1:3" x14ac:dyDescent="0.25">
      <c r="A1526">
        <f>Sheet1!AJ1527</f>
        <v>0.44852999999999998</v>
      </c>
      <c r="B1526">
        <f>Sheet1!AK1527</f>
        <v>3.9126717214711622E-2</v>
      </c>
      <c r="C1526">
        <f>Sheet1!AL1527</f>
        <v>0</v>
      </c>
    </row>
    <row r="1527" spans="1:3" x14ac:dyDescent="0.25">
      <c r="A1527">
        <f>Sheet1!AJ1528</f>
        <v>0.44882</v>
      </c>
      <c r="B1527">
        <f>Sheet1!AK1528</f>
        <v>3.9015381582140268E-2</v>
      </c>
      <c r="C1527">
        <f>Sheet1!AL1528</f>
        <v>0</v>
      </c>
    </row>
    <row r="1528" spans="1:3" x14ac:dyDescent="0.25">
      <c r="A1528">
        <f>Sheet1!AJ1529</f>
        <v>0.44912000000000002</v>
      </c>
      <c r="B1528">
        <f>Sheet1!AK1529</f>
        <v>3.8899871465083398E-2</v>
      </c>
      <c r="C1528">
        <f>Sheet1!AL1529</f>
        <v>0</v>
      </c>
    </row>
    <row r="1529" spans="1:3" x14ac:dyDescent="0.25">
      <c r="A1529">
        <f>Sheet1!AJ1530</f>
        <v>0.44940999999999998</v>
      </c>
      <c r="B1529">
        <f>Sheet1!AK1530</f>
        <v>3.8787884706439082E-2</v>
      </c>
      <c r="C1529">
        <f>Sheet1!AL1530</f>
        <v>0</v>
      </c>
    </row>
    <row r="1530" spans="1:3" x14ac:dyDescent="0.25">
      <c r="A1530">
        <f>Sheet1!AJ1531</f>
        <v>0.44971</v>
      </c>
      <c r="B1530">
        <f>Sheet1!AK1531</f>
        <v>3.8671695075339151E-2</v>
      </c>
      <c r="C1530">
        <f>Sheet1!AL1531</f>
        <v>0</v>
      </c>
    </row>
    <row r="1531" spans="1:3" x14ac:dyDescent="0.25">
      <c r="A1531">
        <f>Sheet1!AJ1532</f>
        <v>0.45</v>
      </c>
      <c r="B1531">
        <f>Sheet1!AK1532</f>
        <v>3.8559045631343235E-2</v>
      </c>
      <c r="C1531">
        <f>Sheet1!AL1532</f>
        <v>0</v>
      </c>
    </row>
    <row r="1532" spans="1:3" x14ac:dyDescent="0.25">
      <c r="A1532">
        <f>Sheet1!AJ1533</f>
        <v>0.45029000000000002</v>
      </c>
      <c r="B1532">
        <f>Sheet1!AK1533</f>
        <v>3.8446066118655225E-2</v>
      </c>
      <c r="C1532">
        <f>Sheet1!AL1533</f>
        <v>0</v>
      </c>
    </row>
    <row r="1533" spans="1:3" x14ac:dyDescent="0.25">
      <c r="A1533">
        <f>Sheet1!AJ1534</f>
        <v>0.45058999999999999</v>
      </c>
      <c r="B1533">
        <f>Sheet1!AK1534</f>
        <v>3.8328840316398965E-2</v>
      </c>
      <c r="C1533">
        <f>Sheet1!AL1534</f>
        <v>0</v>
      </c>
    </row>
    <row r="1534" spans="1:3" x14ac:dyDescent="0.25">
      <c r="A1534">
        <f>Sheet1!AJ1535</f>
        <v>0.45088</v>
      </c>
      <c r="B1534">
        <f>Sheet1!AK1535</f>
        <v>3.8215180229851202E-2</v>
      </c>
      <c r="C1534">
        <f>Sheet1!AL1535</f>
        <v>0</v>
      </c>
    </row>
    <row r="1535" spans="1:3" x14ac:dyDescent="0.25">
      <c r="A1535">
        <f>Sheet1!AJ1536</f>
        <v>0.45118000000000003</v>
      </c>
      <c r="B1535">
        <f>Sheet1!AK1536</f>
        <v>3.8097243994808988E-2</v>
      </c>
      <c r="C1535">
        <f>Sheet1!AL1536</f>
        <v>0</v>
      </c>
    </row>
    <row r="1536" spans="1:3" x14ac:dyDescent="0.25">
      <c r="A1536">
        <f>Sheet1!AJ1537</f>
        <v>0.45146999999999998</v>
      </c>
      <c r="B1536">
        <f>Sheet1!AK1537</f>
        <v>3.7982890885239512E-2</v>
      </c>
      <c r="C1536">
        <f>Sheet1!AL1537</f>
        <v>0</v>
      </c>
    </row>
    <row r="1537" spans="1:3" x14ac:dyDescent="0.25">
      <c r="A1537">
        <f>Sheet1!AJ1538</f>
        <v>0.45175999999999999</v>
      </c>
      <c r="B1537">
        <f>Sheet1!AK1538</f>
        <v>3.7868192457523119E-2</v>
      </c>
      <c r="C1537">
        <f>Sheet1!AL1538</f>
        <v>0</v>
      </c>
    </row>
    <row r="1538" spans="1:3" x14ac:dyDescent="0.25">
      <c r="A1538">
        <f>Sheet1!AJ1539</f>
        <v>0.45206000000000002</v>
      </c>
      <c r="B1538">
        <f>Sheet1!AK1539</f>
        <v>3.774917217635388E-2</v>
      </c>
      <c r="C1538">
        <f>Sheet1!AL1539</f>
        <v>0</v>
      </c>
    </row>
    <row r="1539" spans="1:3" x14ac:dyDescent="0.25">
      <c r="A1539">
        <f>Sheet1!AJ1540</f>
        <v>0.45234999999999997</v>
      </c>
      <c r="B1539">
        <f>Sheet1!AK1540</f>
        <v>3.7633761438368225E-2</v>
      </c>
      <c r="C1539">
        <f>Sheet1!AL1540</f>
        <v>0</v>
      </c>
    </row>
    <row r="1540" spans="1:3" x14ac:dyDescent="0.25">
      <c r="A1540">
        <f>Sheet1!AJ1541</f>
        <v>0.45265</v>
      </c>
      <c r="B1540">
        <f>Sheet1!AK1541</f>
        <v>3.7513997387641995E-2</v>
      </c>
      <c r="C1540">
        <f>Sheet1!AL1541</f>
        <v>0</v>
      </c>
    </row>
    <row r="1541" spans="1:3" x14ac:dyDescent="0.25">
      <c r="A1541">
        <f>Sheet1!AJ1542</f>
        <v>0.45294000000000001</v>
      </c>
      <c r="B1541">
        <f>Sheet1!AK1542</f>
        <v>3.7397860901393951E-2</v>
      </c>
      <c r="C1541">
        <f>Sheet1!AL1542</f>
        <v>0</v>
      </c>
    </row>
    <row r="1542" spans="1:3" x14ac:dyDescent="0.25">
      <c r="A1542">
        <f>Sheet1!AJ1543</f>
        <v>0.45323999999999998</v>
      </c>
      <c r="B1542">
        <f>Sheet1!AK1543</f>
        <v>3.7277338960821915E-2</v>
      </c>
      <c r="C1542">
        <f>Sheet1!AL1543</f>
        <v>0</v>
      </c>
    </row>
    <row r="1543" spans="1:3" x14ac:dyDescent="0.25">
      <c r="A1543">
        <f>Sheet1!AJ1544</f>
        <v>0.45352999999999999</v>
      </c>
      <c r="B1543">
        <f>Sheet1!AK1544</f>
        <v>3.7160462860411345E-2</v>
      </c>
      <c r="C1543">
        <f>Sheet1!AL1544</f>
        <v>0</v>
      </c>
    </row>
    <row r="1544" spans="1:3" x14ac:dyDescent="0.25">
      <c r="A1544">
        <f>Sheet1!AJ1545</f>
        <v>0.45382</v>
      </c>
      <c r="B1544">
        <f>Sheet1!AK1545</f>
        <v>3.7043218002760107E-2</v>
      </c>
      <c r="C1544">
        <f>Sheet1!AL1545</f>
        <v>0</v>
      </c>
    </row>
    <row r="1545" spans="1:3" x14ac:dyDescent="0.25">
      <c r="A1545">
        <f>Sheet1!AJ1546</f>
        <v>0.45412000000000002</v>
      </c>
      <c r="B1545">
        <f>Sheet1!AK1546</f>
        <v>3.6921538429485978E-2</v>
      </c>
      <c r="C1545">
        <f>Sheet1!AL1546</f>
        <v>0</v>
      </c>
    </row>
    <row r="1546" spans="1:3" x14ac:dyDescent="0.25">
      <c r="A1546">
        <f>Sheet1!AJ1547</f>
        <v>0.45440999999999998</v>
      </c>
      <c r="B1546">
        <f>Sheet1!AK1547</f>
        <v>3.6803532439156045E-2</v>
      </c>
      <c r="C1546">
        <f>Sheet1!AL1547</f>
        <v>0</v>
      </c>
    </row>
    <row r="1547" spans="1:3" x14ac:dyDescent="0.25">
      <c r="A1547">
        <f>Sheet1!AJ1548</f>
        <v>0.45471</v>
      </c>
      <c r="B1547">
        <f>Sheet1!AK1548</f>
        <v>3.66810577819126E-2</v>
      </c>
      <c r="C1547">
        <f>Sheet1!AL1548</f>
        <v>0</v>
      </c>
    </row>
    <row r="1548" spans="1:3" x14ac:dyDescent="0.25">
      <c r="A1548">
        <f>Sheet1!AJ1549</f>
        <v>0.45500000000000002</v>
      </c>
      <c r="B1548">
        <f>Sheet1!AK1549</f>
        <v>3.6562275640337413E-2</v>
      </c>
      <c r="C1548">
        <f>Sheet1!AL1549</f>
        <v>0</v>
      </c>
    </row>
    <row r="1549" spans="1:3" x14ac:dyDescent="0.25">
      <c r="A1549">
        <f>Sheet1!AJ1550</f>
        <v>0.45528999999999997</v>
      </c>
      <c r="B1549">
        <f>Sheet1!AK1550</f>
        <v>3.6443106343998888E-2</v>
      </c>
      <c r="C1549">
        <f>Sheet1!AL1550</f>
        <v>0</v>
      </c>
    </row>
    <row r="1550" spans="1:3" x14ac:dyDescent="0.25">
      <c r="A1550">
        <f>Sheet1!AJ1551</f>
        <v>0.45558999999999999</v>
      </c>
      <c r="B1550">
        <f>Sheet1!AK1551</f>
        <v>3.6319416294869213E-2</v>
      </c>
      <c r="C1550">
        <f>Sheet1!AL1551</f>
        <v>0</v>
      </c>
    </row>
    <row r="1551" spans="1:3" x14ac:dyDescent="0.25">
      <c r="A1551">
        <f>Sheet1!AJ1552</f>
        <v>0.45588000000000001</v>
      </c>
      <c r="B1551">
        <f>Sheet1!AK1552</f>
        <v>3.6199447509596201E-2</v>
      </c>
      <c r="C1551">
        <f>Sheet1!AL1552</f>
        <v>0</v>
      </c>
    </row>
    <row r="1552" spans="1:3" x14ac:dyDescent="0.25">
      <c r="A1552">
        <f>Sheet1!AJ1553</f>
        <v>0.45617999999999997</v>
      </c>
      <c r="B1552">
        <f>Sheet1!AK1553</f>
        <v>3.6074922037337954E-2</v>
      </c>
      <c r="C1552">
        <f>Sheet1!AL1553</f>
        <v>0</v>
      </c>
    </row>
    <row r="1553" spans="1:3" x14ac:dyDescent="0.25">
      <c r="A1553">
        <f>Sheet1!AJ1554</f>
        <v>0.45646999999999999</v>
      </c>
      <c r="B1553">
        <f>Sheet1!AK1554</f>
        <v>3.5954137453150112E-2</v>
      </c>
      <c r="C1553">
        <f>Sheet1!AL1554</f>
        <v>0</v>
      </c>
    </row>
    <row r="1554" spans="1:3" x14ac:dyDescent="0.25">
      <c r="A1554">
        <f>Sheet1!AJ1555</f>
        <v>0.45676</v>
      </c>
      <c r="B1554">
        <f>Sheet1!AK1555</f>
        <v>3.5832945734337991E-2</v>
      </c>
      <c r="C1554">
        <f>Sheet1!AL1555</f>
        <v>0</v>
      </c>
    </row>
    <row r="1555" spans="1:3" x14ac:dyDescent="0.25">
      <c r="A1555">
        <f>Sheet1!AJ1556</f>
        <v>0.45706000000000002</v>
      </c>
      <c r="B1555">
        <f>Sheet1!AK1556</f>
        <v>3.5707142142714393E-2</v>
      </c>
      <c r="C1555">
        <f>Sheet1!AL1556</f>
        <v>0</v>
      </c>
    </row>
    <row r="1556" spans="1:3" x14ac:dyDescent="0.25">
      <c r="A1556">
        <f>Sheet1!AJ1557</f>
        <v>0.45734999999999998</v>
      </c>
      <c r="B1556">
        <f>Sheet1!AK1557</f>
        <v>3.5585109245301068E-2</v>
      </c>
      <c r="C1556">
        <f>Sheet1!AL1557</f>
        <v>0</v>
      </c>
    </row>
    <row r="1557" spans="1:3" x14ac:dyDescent="0.25">
      <c r="A1557">
        <f>Sheet1!AJ1558</f>
        <v>0.45765</v>
      </c>
      <c r="B1557">
        <f>Sheet1!AK1558</f>
        <v>3.5458426361021873E-2</v>
      </c>
      <c r="C1557">
        <f>Sheet1!AL1558</f>
        <v>0</v>
      </c>
    </row>
    <row r="1558" spans="1:3" x14ac:dyDescent="0.25">
      <c r="A1558">
        <f>Sheet1!AJ1559</f>
        <v>0.45794000000000001</v>
      </c>
      <c r="B1558">
        <f>Sheet1!AK1559</f>
        <v>3.5335534522630489E-2</v>
      </c>
      <c r="C1558">
        <f>Sheet1!AL1559</f>
        <v>0</v>
      </c>
    </row>
    <row r="1559" spans="1:3" x14ac:dyDescent="0.25">
      <c r="A1559">
        <f>Sheet1!AJ1560</f>
        <v>0.45823999999999998</v>
      </c>
      <c r="B1559">
        <f>Sheet1!AK1560</f>
        <v>3.5207953646868087E-2</v>
      </c>
      <c r="C1559">
        <f>Sheet1!AL1560</f>
        <v>0</v>
      </c>
    </row>
    <row r="1560" spans="1:3" x14ac:dyDescent="0.25">
      <c r="A1560">
        <f>Sheet1!AJ1561</f>
        <v>0.45852999999999999</v>
      </c>
      <c r="B1560">
        <f>Sheet1!AK1561</f>
        <v>3.5084184471069181E-2</v>
      </c>
      <c r="C1560">
        <f>Sheet1!AL1561</f>
        <v>0</v>
      </c>
    </row>
    <row r="1561" spans="1:3" x14ac:dyDescent="0.25">
      <c r="A1561">
        <f>Sheet1!AJ1562</f>
        <v>0.45882000000000001</v>
      </c>
      <c r="B1561">
        <f>Sheet1!AK1562</f>
        <v>3.4959977116697474E-2</v>
      </c>
      <c r="C1561">
        <f>Sheet1!AL1562</f>
        <v>0</v>
      </c>
    </row>
    <row r="1562" spans="1:3" x14ac:dyDescent="0.25">
      <c r="A1562">
        <f>Sheet1!AJ1563</f>
        <v>0.45911999999999997</v>
      </c>
      <c r="B1562">
        <f>Sheet1!AK1563</f>
        <v>3.4831020656880159E-2</v>
      </c>
      <c r="C1562">
        <f>Sheet1!AL1563</f>
        <v>0</v>
      </c>
    </row>
    <row r="1563" spans="1:3" x14ac:dyDescent="0.25">
      <c r="A1563">
        <f>Sheet1!AJ1564</f>
        <v>0.45940999999999999</v>
      </c>
      <c r="B1563">
        <f>Sheet1!AK1564</f>
        <v>3.4705907278156728E-2</v>
      </c>
      <c r="C1563">
        <f>Sheet1!AL1564</f>
        <v>0</v>
      </c>
    </row>
    <row r="1564" spans="1:3" x14ac:dyDescent="0.25">
      <c r="A1564">
        <f>Sheet1!AJ1565</f>
        <v>0.45971000000000001</v>
      </c>
      <c r="B1564">
        <f>Sheet1!AK1565</f>
        <v>3.45760032392411E-2</v>
      </c>
      <c r="C1564">
        <f>Sheet1!AL1565</f>
        <v>0</v>
      </c>
    </row>
    <row r="1565" spans="1:3" x14ac:dyDescent="0.25">
      <c r="A1565">
        <f>Sheet1!AJ1566</f>
        <v>0.46</v>
      </c>
      <c r="B1565">
        <f>Sheet1!AK1566</f>
        <v>3.4449963715510803E-2</v>
      </c>
      <c r="C1565">
        <f>Sheet1!AL1566</f>
        <v>0</v>
      </c>
    </row>
    <row r="1566" spans="1:3" x14ac:dyDescent="0.25">
      <c r="A1566">
        <f>Sheet1!AJ1567</f>
        <v>0.46028999999999998</v>
      </c>
      <c r="B1566">
        <f>Sheet1!AK1567</f>
        <v>3.4323461363912761E-2</v>
      </c>
      <c r="C1566">
        <f>Sheet1!AL1567</f>
        <v>0</v>
      </c>
    </row>
    <row r="1567" spans="1:3" x14ac:dyDescent="0.25">
      <c r="A1567">
        <f>Sheet1!AJ1568</f>
        <v>0.46059</v>
      </c>
      <c r="B1567">
        <f>Sheet1!AK1568</f>
        <v>3.4192104351736113E-2</v>
      </c>
      <c r="C1567">
        <f>Sheet1!AL1568</f>
        <v>0</v>
      </c>
    </row>
    <row r="1568" spans="1:3" x14ac:dyDescent="0.25">
      <c r="A1568">
        <f>Sheet1!AJ1569</f>
        <v>0.46088000000000001</v>
      </c>
      <c r="B1568">
        <f>Sheet1!AK1569</f>
        <v>3.4064644427911045E-2</v>
      </c>
      <c r="C1568">
        <f>Sheet1!AL1569</f>
        <v>0</v>
      </c>
    </row>
    <row r="1569" spans="1:3" x14ac:dyDescent="0.25">
      <c r="A1569">
        <f>Sheet1!AJ1570</f>
        <v>0.46117999999999998</v>
      </c>
      <c r="B1569">
        <f>Sheet1!AK1570</f>
        <v>3.3932285510999881E-2</v>
      </c>
      <c r="C1569">
        <f>Sheet1!AL1570</f>
        <v>0</v>
      </c>
    </row>
    <row r="1570" spans="1:3" x14ac:dyDescent="0.25">
      <c r="A1570">
        <f>Sheet1!AJ1571</f>
        <v>0.46146999999999999</v>
      </c>
      <c r="B1570">
        <f>Sheet1!AK1571</f>
        <v>3.3803845935041349E-2</v>
      </c>
      <c r="C1570">
        <f>Sheet1!AL1571</f>
        <v>0</v>
      </c>
    </row>
    <row r="1571" spans="1:3" x14ac:dyDescent="0.25">
      <c r="A1571">
        <f>Sheet1!AJ1572</f>
        <v>0.46176</v>
      </c>
      <c r="B1571">
        <f>Sheet1!AK1572</f>
        <v>3.3674916480965641E-2</v>
      </c>
      <c r="C1571">
        <f>Sheet1!AL1572</f>
        <v>0</v>
      </c>
    </row>
    <row r="1572" spans="1:3" x14ac:dyDescent="0.25">
      <c r="A1572">
        <f>Sheet1!AJ1573</f>
        <v>0.46206000000000003</v>
      </c>
      <c r="B1572">
        <f>Sheet1!AK1573</f>
        <v>3.3541019662497007E-2</v>
      </c>
      <c r="C1572">
        <f>Sheet1!AL1573</f>
        <v>0</v>
      </c>
    </row>
    <row r="1573" spans="1:3" x14ac:dyDescent="0.25">
      <c r="A1573">
        <f>Sheet1!AJ1574</f>
        <v>0.46234999999999998</v>
      </c>
      <c r="B1573">
        <f>Sheet1!AK1574</f>
        <v>3.3411076007815316E-2</v>
      </c>
      <c r="C1573">
        <f>Sheet1!AL1574</f>
        <v>0</v>
      </c>
    </row>
    <row r="1574" spans="1:3" x14ac:dyDescent="0.25">
      <c r="A1574">
        <f>Sheet1!AJ1575</f>
        <v>0.46265000000000001</v>
      </c>
      <c r="B1574">
        <f>Sheet1!AK1575</f>
        <v>3.3276117561999496E-2</v>
      </c>
      <c r="C1574">
        <f>Sheet1!AL1575</f>
        <v>0</v>
      </c>
    </row>
    <row r="1575" spans="1:3" x14ac:dyDescent="0.25">
      <c r="A1575">
        <f>Sheet1!AJ1576</f>
        <v>0.46294000000000002</v>
      </c>
      <c r="B1575">
        <f>Sheet1!AK1576</f>
        <v>3.314513538967688E-2</v>
      </c>
      <c r="C1575">
        <f>Sheet1!AL1576</f>
        <v>0</v>
      </c>
    </row>
    <row r="1576" spans="1:3" x14ac:dyDescent="0.25">
      <c r="A1576">
        <f>Sheet1!AJ1577</f>
        <v>0.46323999999999999</v>
      </c>
      <c r="B1576">
        <f>Sheet1!AK1577</f>
        <v>3.300908965724459E-2</v>
      </c>
      <c r="C1576">
        <f>Sheet1!AL1577</f>
        <v>0</v>
      </c>
    </row>
    <row r="1577" spans="1:3" x14ac:dyDescent="0.25">
      <c r="A1577">
        <f>Sheet1!AJ1578</f>
        <v>0.46353</v>
      </c>
      <c r="B1577">
        <f>Sheet1!AK1578</f>
        <v>3.2877043662714135E-2</v>
      </c>
      <c r="C1577">
        <f>Sheet1!AL1578</f>
        <v>0</v>
      </c>
    </row>
    <row r="1578" spans="1:3" x14ac:dyDescent="0.25">
      <c r="A1578">
        <f>Sheet1!AJ1579</f>
        <v>0.46382000000000001</v>
      </c>
      <c r="B1578">
        <f>Sheet1!AK1579</f>
        <v>3.2744465181157124E-2</v>
      </c>
      <c r="C1578">
        <f>Sheet1!AL1579</f>
        <v>0</v>
      </c>
    </row>
    <row r="1579" spans="1:3" x14ac:dyDescent="0.25">
      <c r="A1579">
        <f>Sheet1!AJ1580</f>
        <v>0.46411999999999998</v>
      </c>
      <c r="B1579">
        <f>Sheet1!AK1580</f>
        <v>3.2606747767908596E-2</v>
      </c>
      <c r="C1579">
        <f>Sheet1!AL1580</f>
        <v>0</v>
      </c>
    </row>
    <row r="1580" spans="1:3" x14ac:dyDescent="0.25">
      <c r="A1580">
        <f>Sheet1!AJ1581</f>
        <v>0.46440999999999999</v>
      </c>
      <c r="B1580">
        <f>Sheet1!AK1581</f>
        <v>3.2473065762259216E-2</v>
      </c>
      <c r="C1580">
        <f>Sheet1!AL1581</f>
        <v>0</v>
      </c>
    </row>
    <row r="1581" spans="1:3" x14ac:dyDescent="0.25">
      <c r="A1581">
        <f>Sheet1!AJ1582</f>
        <v>0.46471000000000001</v>
      </c>
      <c r="B1581">
        <f>Sheet1!AK1582</f>
        <v>3.2334192428449662E-2</v>
      </c>
      <c r="C1581">
        <f>Sheet1!AL1582</f>
        <v>0</v>
      </c>
    </row>
    <row r="1582" spans="1:3" x14ac:dyDescent="0.25">
      <c r="A1582">
        <f>Sheet1!AJ1583</f>
        <v>0.46500000000000002</v>
      </c>
      <c r="B1582">
        <f>Sheet1!AK1583</f>
        <v>3.2199378875997144E-2</v>
      </c>
      <c r="C1582">
        <f>Sheet1!AL1583</f>
        <v>0</v>
      </c>
    </row>
    <row r="1583" spans="1:3" x14ac:dyDescent="0.25">
      <c r="A1583">
        <f>Sheet1!AJ1584</f>
        <v>0.46528999999999998</v>
      </c>
      <c r="B1583">
        <f>Sheet1!AK1584</f>
        <v>3.2063998502994163E-2</v>
      </c>
      <c r="C1583">
        <f>Sheet1!AL1584</f>
        <v>0</v>
      </c>
    </row>
    <row r="1584" spans="1:3" x14ac:dyDescent="0.25">
      <c r="A1584">
        <f>Sheet1!AJ1585</f>
        <v>0.46559</v>
      </c>
      <c r="B1584">
        <f>Sheet1!AK1585</f>
        <v>3.192334568932291E-2</v>
      </c>
      <c r="C1584">
        <f>Sheet1!AL1585</f>
        <v>0</v>
      </c>
    </row>
    <row r="1585" spans="1:3" x14ac:dyDescent="0.25">
      <c r="A1585">
        <f>Sheet1!AJ1586</f>
        <v>0.46588000000000002</v>
      </c>
      <c r="B1585">
        <f>Sheet1!AK1586</f>
        <v>3.1786789708934296E-2</v>
      </c>
      <c r="C1585">
        <f>Sheet1!AL1586</f>
        <v>0</v>
      </c>
    </row>
    <row r="1586" spans="1:3" x14ac:dyDescent="0.25">
      <c r="A1586">
        <f>Sheet1!AJ1587</f>
        <v>0.46617999999999998</v>
      </c>
      <c r="B1586">
        <f>Sheet1!AK1587</f>
        <v>3.1644904803143463E-2</v>
      </c>
      <c r="C1586">
        <f>Sheet1!AL1587</f>
        <v>0</v>
      </c>
    </row>
    <row r="1587" spans="1:3" x14ac:dyDescent="0.25">
      <c r="A1587">
        <f>Sheet1!AJ1588</f>
        <v>0.46647</v>
      </c>
      <c r="B1587">
        <f>Sheet1!AK1588</f>
        <v>3.1507142047478884E-2</v>
      </c>
      <c r="C1587">
        <f>Sheet1!AL1588</f>
        <v>0</v>
      </c>
    </row>
    <row r="1588" spans="1:3" x14ac:dyDescent="0.25">
      <c r="A1588">
        <f>Sheet1!AJ1589</f>
        <v>0.46676000000000001</v>
      </c>
      <c r="B1588">
        <f>Sheet1!AK1589</f>
        <v>3.1368774282716422E-2</v>
      </c>
      <c r="C1588">
        <f>Sheet1!AL1589</f>
        <v>0</v>
      </c>
    </row>
    <row r="1589" spans="1:3" x14ac:dyDescent="0.25">
      <c r="A1589">
        <f>Sheet1!AJ1590</f>
        <v>0.46705999999999998</v>
      </c>
      <c r="B1589">
        <f>Sheet1!AK1590</f>
        <v>3.1224989991992191E-2</v>
      </c>
      <c r="C1589">
        <f>Sheet1!AL1590</f>
        <v>0</v>
      </c>
    </row>
    <row r="1590" spans="1:3" x14ac:dyDescent="0.25">
      <c r="A1590">
        <f>Sheet1!AJ1591</f>
        <v>0.46734999999999999</v>
      </c>
      <c r="B1590">
        <f>Sheet1!AK1591</f>
        <v>3.1085366332086424E-2</v>
      </c>
      <c r="C1590">
        <f>Sheet1!AL1591</f>
        <v>0</v>
      </c>
    </row>
    <row r="1591" spans="1:3" x14ac:dyDescent="0.25">
      <c r="A1591">
        <f>Sheet1!AJ1592</f>
        <v>0.46765000000000001</v>
      </c>
      <c r="B1591">
        <f>Sheet1!AK1592</f>
        <v>3.0940265027953644E-2</v>
      </c>
      <c r="C1591">
        <f>Sheet1!AL1592</f>
        <v>0</v>
      </c>
    </row>
    <row r="1592" spans="1:3" x14ac:dyDescent="0.25">
      <c r="A1592">
        <f>Sheet1!AJ1593</f>
        <v>0.46794000000000002</v>
      </c>
      <c r="B1592">
        <f>Sheet1!AK1593</f>
        <v>3.0799350642505618E-2</v>
      </c>
      <c r="C1592">
        <f>Sheet1!AL1593</f>
        <v>0</v>
      </c>
    </row>
    <row r="1593" spans="1:3" x14ac:dyDescent="0.25">
      <c r="A1593">
        <f>Sheet1!AJ1594</f>
        <v>0.46823999999999999</v>
      </c>
      <c r="B1593">
        <f>Sheet1!AK1594</f>
        <v>3.0652895458667718E-2</v>
      </c>
      <c r="C1593">
        <f>Sheet1!AL1594</f>
        <v>0</v>
      </c>
    </row>
    <row r="1594" spans="1:3" x14ac:dyDescent="0.25">
      <c r="A1594">
        <f>Sheet1!AJ1595</f>
        <v>0.46853</v>
      </c>
      <c r="B1594">
        <f>Sheet1!AK1595</f>
        <v>3.0510653876965856E-2</v>
      </c>
      <c r="C1594">
        <f>Sheet1!AL1595</f>
        <v>0</v>
      </c>
    </row>
    <row r="1595" spans="1:3" x14ac:dyDescent="0.25">
      <c r="A1595">
        <f>Sheet1!AJ1596</f>
        <v>0.46882000000000001</v>
      </c>
      <c r="B1595">
        <f>Sheet1!AK1596</f>
        <v>3.0367746047410424E-2</v>
      </c>
      <c r="C1595">
        <f>Sheet1!AL1596</f>
        <v>0</v>
      </c>
    </row>
    <row r="1596" spans="1:3" x14ac:dyDescent="0.25">
      <c r="A1596">
        <f>Sheet1!AJ1597</f>
        <v>0.46911999999999998</v>
      </c>
      <c r="B1596">
        <f>Sheet1!AK1597</f>
        <v>3.021919919521383E-2</v>
      </c>
      <c r="C1596">
        <f>Sheet1!AL1597</f>
        <v>0</v>
      </c>
    </row>
    <row r="1597" spans="1:3" x14ac:dyDescent="0.25">
      <c r="A1597">
        <f>Sheet1!AJ1598</f>
        <v>0.46940999999999999</v>
      </c>
      <c r="B1597">
        <f>Sheet1!AK1598</f>
        <v>3.0074906483645331E-2</v>
      </c>
      <c r="C1597">
        <f>Sheet1!AL1598</f>
        <v>0</v>
      </c>
    </row>
    <row r="1598" spans="1:3" x14ac:dyDescent="0.25">
      <c r="A1598">
        <f>Sheet1!AJ1599</f>
        <v>0.46971000000000002</v>
      </c>
      <c r="B1598">
        <f>Sheet1!AK1599</f>
        <v>2.9924906014890191E-2</v>
      </c>
      <c r="C1598">
        <f>Sheet1!AL1599</f>
        <v>0</v>
      </c>
    </row>
    <row r="1599" spans="1:3" x14ac:dyDescent="0.25">
      <c r="A1599">
        <f>Sheet1!AJ1600</f>
        <v>0.47</v>
      </c>
      <c r="B1599">
        <f>Sheet1!AK1600</f>
        <v>2.9779187362989151E-2</v>
      </c>
      <c r="C1599">
        <f>Sheet1!AL1600</f>
        <v>0</v>
      </c>
    </row>
    <row r="1600" spans="1:3" x14ac:dyDescent="0.25">
      <c r="A1600">
        <f>Sheet1!AJ1601</f>
        <v>0.47028999999999999</v>
      </c>
      <c r="B1600">
        <f>Sheet1!AK1601</f>
        <v>2.963275215028149E-2</v>
      </c>
      <c r="C1600">
        <f>Sheet1!AL1601</f>
        <v>0</v>
      </c>
    </row>
    <row r="1601" spans="1:3" x14ac:dyDescent="0.25">
      <c r="A1601">
        <f>Sheet1!AJ1602</f>
        <v>0.47059000000000001</v>
      </c>
      <c r="B1601">
        <f>Sheet1!AK1602</f>
        <v>2.9480502031003671E-2</v>
      </c>
      <c r="C1601">
        <f>Sheet1!AL1602</f>
        <v>0</v>
      </c>
    </row>
    <row r="1602" spans="1:3" x14ac:dyDescent="0.25">
      <c r="A1602">
        <f>Sheet1!AJ1603</f>
        <v>0.47088000000000002</v>
      </c>
      <c r="B1602">
        <f>Sheet1!AK1603</f>
        <v>2.9332575747792949E-2</v>
      </c>
      <c r="C1602">
        <f>Sheet1!AL1603</f>
        <v>0</v>
      </c>
    </row>
    <row r="1603" spans="1:3" x14ac:dyDescent="0.25">
      <c r="A1603">
        <f>Sheet1!AJ1604</f>
        <v>0.47117999999999999</v>
      </c>
      <c r="B1603">
        <f>Sheet1!AK1604</f>
        <v>2.9178759397890996E-2</v>
      </c>
      <c r="C1603">
        <f>Sheet1!AL1604</f>
        <v>0</v>
      </c>
    </row>
    <row r="1604" spans="1:3" x14ac:dyDescent="0.25">
      <c r="A1604">
        <f>Sheet1!AJ1605</f>
        <v>0.47147</v>
      </c>
      <c r="B1604">
        <f>Sheet1!AK1605</f>
        <v>2.9029295547774003E-2</v>
      </c>
      <c r="C1604">
        <f>Sheet1!AL1605</f>
        <v>0</v>
      </c>
    </row>
    <row r="1605" spans="1:3" x14ac:dyDescent="0.25">
      <c r="A1605">
        <f>Sheet1!AJ1606</f>
        <v>0.47176000000000001</v>
      </c>
      <c r="B1605">
        <f>Sheet1!AK1606</f>
        <v>2.8879058156387499E-2</v>
      </c>
      <c r="C1605">
        <f>Sheet1!AL1606</f>
        <v>0</v>
      </c>
    </row>
    <row r="1606" spans="1:3" x14ac:dyDescent="0.25">
      <c r="A1606">
        <f>Sheet1!AJ1607</f>
        <v>0.47205999999999998</v>
      </c>
      <c r="B1606">
        <f>Sheet1!AK1607</f>
        <v>2.872281323269036E-2</v>
      </c>
      <c r="C1606">
        <f>Sheet1!AL1607</f>
        <v>0</v>
      </c>
    </row>
    <row r="1607" spans="1:3" x14ac:dyDescent="0.25">
      <c r="A1607">
        <f>Sheet1!AJ1608</f>
        <v>0.47234999999999999</v>
      </c>
      <c r="B1607">
        <f>Sheet1!AK1608</f>
        <v>2.8570964281942116E-2</v>
      </c>
      <c r="C1607">
        <f>Sheet1!AL1608</f>
        <v>0</v>
      </c>
    </row>
    <row r="1608" spans="1:3" x14ac:dyDescent="0.25">
      <c r="A1608">
        <f>Sheet1!AJ1609</f>
        <v>0.47265000000000001</v>
      </c>
      <c r="B1608">
        <f>Sheet1!AK1609</f>
        <v>2.8413025182123981E-2</v>
      </c>
      <c r="C1608">
        <f>Sheet1!AL1609</f>
        <v>0</v>
      </c>
    </row>
    <row r="1609" spans="1:3" x14ac:dyDescent="0.25">
      <c r="A1609">
        <f>Sheet1!AJ1610</f>
        <v>0.47294000000000003</v>
      </c>
      <c r="B1609">
        <f>Sheet1!AK1610</f>
        <v>2.8259511673063481E-2</v>
      </c>
      <c r="C1609">
        <f>Sheet1!AL1610</f>
        <v>0</v>
      </c>
    </row>
    <row r="1610" spans="1:3" x14ac:dyDescent="0.25">
      <c r="A1610">
        <f>Sheet1!AJ1611</f>
        <v>0.47323999999999999</v>
      </c>
      <c r="B1610">
        <f>Sheet1!AK1611</f>
        <v>2.8099822063493783E-2</v>
      </c>
      <c r="C1610">
        <f>Sheet1!AL1611</f>
        <v>0</v>
      </c>
    </row>
    <row r="1611" spans="1:3" x14ac:dyDescent="0.25">
      <c r="A1611">
        <f>Sheet1!AJ1612</f>
        <v>0.47353000000000001</v>
      </c>
      <c r="B1611">
        <f>Sheet1!AK1612</f>
        <v>2.7944588027022543E-2</v>
      </c>
      <c r="C1611">
        <f>Sheet1!AL1612</f>
        <v>0</v>
      </c>
    </row>
    <row r="1612" spans="1:3" x14ac:dyDescent="0.25">
      <c r="A1612">
        <f>Sheet1!AJ1613</f>
        <v>0.47382000000000002</v>
      </c>
      <c r="B1612">
        <f>Sheet1!AK1613</f>
        <v>2.7788486824582789E-2</v>
      </c>
      <c r="C1612">
        <f>Sheet1!AL1613</f>
        <v>0</v>
      </c>
    </row>
    <row r="1613" spans="1:3" x14ac:dyDescent="0.25">
      <c r="A1613">
        <f>Sheet1!AJ1614</f>
        <v>0.47411999999999999</v>
      </c>
      <c r="B1613">
        <f>Sheet1!AK1614</f>
        <v>2.7626074639731435E-2</v>
      </c>
      <c r="C1613">
        <f>Sheet1!AL1614</f>
        <v>0</v>
      </c>
    </row>
    <row r="1614" spans="1:3" x14ac:dyDescent="0.25">
      <c r="A1614">
        <f>Sheet1!AJ1615</f>
        <v>0.47441</v>
      </c>
      <c r="B1614">
        <f>Sheet1!AK1615</f>
        <v>2.7468163389640959E-2</v>
      </c>
      <c r="C1614">
        <f>Sheet1!AL1615</f>
        <v>0</v>
      </c>
    </row>
    <row r="1615" spans="1:3" x14ac:dyDescent="0.25">
      <c r="A1615">
        <f>Sheet1!AJ1616</f>
        <v>0.47471000000000002</v>
      </c>
      <c r="B1615">
        <f>Sheet1!AK1616</f>
        <v>2.7303845882952298E-2</v>
      </c>
      <c r="C1615">
        <f>Sheet1!AL1616</f>
        <v>0</v>
      </c>
    </row>
    <row r="1616" spans="1:3" x14ac:dyDescent="0.25">
      <c r="A1616">
        <f>Sheet1!AJ1617</f>
        <v>0.47499999999999998</v>
      </c>
      <c r="B1616">
        <f>Sheet1!AK1617</f>
        <v>2.7144060123717909E-2</v>
      </c>
      <c r="C1616">
        <f>Sheet1!AL1617</f>
        <v>0</v>
      </c>
    </row>
    <row r="1617" spans="1:3" x14ac:dyDescent="0.25">
      <c r="A1617">
        <f>Sheet1!AJ1618</f>
        <v>0.47528999999999999</v>
      </c>
      <c r="B1617">
        <f>Sheet1!AK1618</f>
        <v>2.6983328186122858E-2</v>
      </c>
      <c r="C1617">
        <f>Sheet1!AL1618</f>
        <v>0</v>
      </c>
    </row>
    <row r="1618" spans="1:3" x14ac:dyDescent="0.25">
      <c r="A1618">
        <f>Sheet1!AJ1619</f>
        <v>0.47559000000000001</v>
      </c>
      <c r="B1618">
        <f>Sheet1!AK1619</f>
        <v>2.6816039976104069E-2</v>
      </c>
      <c r="C1618">
        <f>Sheet1!AL1619</f>
        <v>0</v>
      </c>
    </row>
    <row r="1619" spans="1:3" x14ac:dyDescent="0.25">
      <c r="A1619">
        <f>Sheet1!AJ1620</f>
        <v>0.47588000000000003</v>
      </c>
      <c r="B1619">
        <f>Sheet1!AK1620</f>
        <v>2.66533299983325E-2</v>
      </c>
      <c r="C1619">
        <f>Sheet1!AL1620</f>
        <v>0</v>
      </c>
    </row>
    <row r="1620" spans="1:3" x14ac:dyDescent="0.25">
      <c r="A1620">
        <f>Sheet1!AJ1621</f>
        <v>0.47617999999999999</v>
      </c>
      <c r="B1620">
        <f>Sheet1!AK1621</f>
        <v>2.648395740821247E-2</v>
      </c>
      <c r="C1620">
        <f>Sheet1!AL1621</f>
        <v>0</v>
      </c>
    </row>
    <row r="1621" spans="1:3" x14ac:dyDescent="0.25">
      <c r="A1621">
        <f>Sheet1!AJ1622</f>
        <v>0.47647</v>
      </c>
      <c r="B1621">
        <f>Sheet1!AK1622</f>
        <v>2.6319194516550307E-2</v>
      </c>
      <c r="C1621">
        <f>Sheet1!AL1622</f>
        <v>0</v>
      </c>
    </row>
    <row r="1622" spans="1:3" x14ac:dyDescent="0.25">
      <c r="A1622">
        <f>Sheet1!AJ1623</f>
        <v>0.47676000000000002</v>
      </c>
      <c r="B1622">
        <f>Sheet1!AK1623</f>
        <v>2.6153393661244258E-2</v>
      </c>
      <c r="C1622">
        <f>Sheet1!AL1623</f>
        <v>0</v>
      </c>
    </row>
    <row r="1623" spans="1:3" x14ac:dyDescent="0.25">
      <c r="A1623">
        <f>Sheet1!AJ1624</f>
        <v>0.47705999999999998</v>
      </c>
      <c r="B1623">
        <f>Sheet1!AK1624</f>
        <v>2.5980762113533399E-2</v>
      </c>
      <c r="C1623">
        <f>Sheet1!AL1624</f>
        <v>0</v>
      </c>
    </row>
    <row r="1624" spans="1:3" x14ac:dyDescent="0.25">
      <c r="A1624">
        <f>Sheet1!AJ1625</f>
        <v>0.47735</v>
      </c>
      <c r="B1624">
        <f>Sheet1!AK1625</f>
        <v>2.5812787528665167E-2</v>
      </c>
      <c r="C1624">
        <f>Sheet1!AL1625</f>
        <v>0</v>
      </c>
    </row>
    <row r="1625" spans="1:3" x14ac:dyDescent="0.25">
      <c r="A1625">
        <f>Sheet1!AJ1626</f>
        <v>0.47765000000000002</v>
      </c>
      <c r="B1625">
        <f>Sheet1!AK1626</f>
        <v>2.5637862625422021E-2</v>
      </c>
      <c r="C1625">
        <f>Sheet1!AL1626</f>
        <v>0</v>
      </c>
    </row>
    <row r="1626" spans="1:3" x14ac:dyDescent="0.25">
      <c r="A1626">
        <f>Sheet1!AJ1627</f>
        <v>0.47793999999999998</v>
      </c>
      <c r="B1626">
        <f>Sheet1!AK1627</f>
        <v>2.5467626508962563E-2</v>
      </c>
      <c r="C1626">
        <f>Sheet1!AL1627</f>
        <v>0</v>
      </c>
    </row>
    <row r="1627" spans="1:3" x14ac:dyDescent="0.25">
      <c r="A1627">
        <f>Sheet1!AJ1628</f>
        <v>0.47824</v>
      </c>
      <c r="B1627">
        <f>Sheet1!AK1628</f>
        <v>2.5290314351545974E-2</v>
      </c>
      <c r="C1627">
        <f>Sheet1!AL1628</f>
        <v>0</v>
      </c>
    </row>
    <row r="1628" spans="1:3" x14ac:dyDescent="0.25">
      <c r="A1628">
        <f>Sheet1!AJ1629</f>
        <v>0.47853000000000001</v>
      </c>
      <c r="B1628">
        <f>Sheet1!AK1629</f>
        <v>2.511772282672161E-2</v>
      </c>
      <c r="C1628">
        <f>Sheet1!AL1629</f>
        <v>0</v>
      </c>
    </row>
    <row r="1629" spans="1:3" x14ac:dyDescent="0.25">
      <c r="A1629">
        <f>Sheet1!AJ1630</f>
        <v>0.47882000000000002</v>
      </c>
      <c r="B1629">
        <f>Sheet1!AK1630</f>
        <v>2.4943937139112811E-2</v>
      </c>
      <c r="C1629">
        <f>Sheet1!AL1630</f>
        <v>0</v>
      </c>
    </row>
    <row r="1630" spans="1:3" x14ac:dyDescent="0.25">
      <c r="A1630">
        <f>Sheet1!AJ1631</f>
        <v>0.47911999999999999</v>
      </c>
      <c r="B1630">
        <f>Sheet1!AK1631</f>
        <v>2.4762875438850238E-2</v>
      </c>
      <c r="C1630">
        <f>Sheet1!AL1631</f>
        <v>0</v>
      </c>
    </row>
    <row r="1631" spans="1:3" x14ac:dyDescent="0.25">
      <c r="A1631">
        <f>Sheet1!AJ1632</f>
        <v>0.47941</v>
      </c>
      <c r="B1631">
        <f>Sheet1!AK1632</f>
        <v>2.4586581706288739E-2</v>
      </c>
      <c r="C1631">
        <f>Sheet1!AL1632</f>
        <v>0</v>
      </c>
    </row>
    <row r="1632" spans="1:3" x14ac:dyDescent="0.25">
      <c r="A1632">
        <f>Sheet1!AJ1633</f>
        <v>0.47971000000000003</v>
      </c>
      <c r="B1632">
        <f>Sheet1!AK1633</f>
        <v>2.4402868683825091E-2</v>
      </c>
      <c r="C1632">
        <f>Sheet1!AL1633</f>
        <v>0</v>
      </c>
    </row>
    <row r="1633" spans="1:3" x14ac:dyDescent="0.25">
      <c r="A1633">
        <f>Sheet1!AJ1634</f>
        <v>0.48</v>
      </c>
      <c r="B1633">
        <f>Sheet1!AK1634</f>
        <v>2.4223955085823881E-2</v>
      </c>
      <c r="C1633">
        <f>Sheet1!AL1634</f>
        <v>0</v>
      </c>
    </row>
    <row r="1634" spans="1:3" x14ac:dyDescent="0.25">
      <c r="A1634">
        <f>Sheet1!AJ1635</f>
        <v>0.48028999999999999</v>
      </c>
      <c r="B1634">
        <f>Sheet1!AK1635</f>
        <v>2.404371019622413E-2</v>
      </c>
      <c r="C1634">
        <f>Sheet1!AL1635</f>
        <v>0</v>
      </c>
    </row>
    <row r="1635" spans="1:3" x14ac:dyDescent="0.25">
      <c r="A1635">
        <f>Sheet1!AJ1636</f>
        <v>0.48059000000000002</v>
      </c>
      <c r="B1635">
        <f>Sheet1!AK1636</f>
        <v>2.3855816900706033E-2</v>
      </c>
      <c r="C1635">
        <f>Sheet1!AL1636</f>
        <v>0</v>
      </c>
    </row>
    <row r="1636" spans="1:3" x14ac:dyDescent="0.25">
      <c r="A1636">
        <f>Sheet1!AJ1637</f>
        <v>0.48087999999999997</v>
      </c>
      <c r="B1636">
        <f>Sheet1!AK1637</f>
        <v>2.3672769166280756E-2</v>
      </c>
      <c r="C1636">
        <f>Sheet1!AL1637</f>
        <v>0</v>
      </c>
    </row>
    <row r="1637" spans="1:3" x14ac:dyDescent="0.25">
      <c r="A1637">
        <f>Sheet1!AJ1638</f>
        <v>0.48118</v>
      </c>
      <c r="B1637">
        <f>Sheet1!AK1638</f>
        <v>2.3481907929297656E-2</v>
      </c>
      <c r="C1637">
        <f>Sheet1!AL1638</f>
        <v>0</v>
      </c>
    </row>
    <row r="1638" spans="1:3" x14ac:dyDescent="0.25">
      <c r="A1638">
        <f>Sheet1!AJ1639</f>
        <v>0.48147000000000001</v>
      </c>
      <c r="B1638">
        <f>Sheet1!AK1639</f>
        <v>2.3295922389980867E-2</v>
      </c>
      <c r="C1638">
        <f>Sheet1!AL1639</f>
        <v>0</v>
      </c>
    </row>
    <row r="1639" spans="1:3" x14ac:dyDescent="0.25">
      <c r="A1639">
        <f>Sheet1!AJ1640</f>
        <v>0.48176000000000002</v>
      </c>
      <c r="B1639">
        <f>Sheet1!AK1640</f>
        <v>2.3108440016582934E-2</v>
      </c>
      <c r="C1639">
        <f>Sheet1!AL1640</f>
        <v>0</v>
      </c>
    </row>
    <row r="1640" spans="1:3" x14ac:dyDescent="0.25">
      <c r="A1640">
        <f>Sheet1!AJ1641</f>
        <v>0.48205999999999999</v>
      </c>
      <c r="B1640">
        <f>Sheet1!AK1641</f>
        <v>2.291287847477947E-2</v>
      </c>
      <c r="C1640">
        <f>Sheet1!AL1641</f>
        <v>0</v>
      </c>
    </row>
    <row r="1641" spans="1:3" x14ac:dyDescent="0.25">
      <c r="A1641">
        <f>Sheet1!AJ1642</f>
        <v>0.48235</v>
      </c>
      <c r="B1641">
        <f>Sheet1!AK1642</f>
        <v>2.2722235805483843E-2</v>
      </c>
      <c r="C1641">
        <f>Sheet1!AL1642</f>
        <v>0</v>
      </c>
    </row>
    <row r="1642" spans="1:3" x14ac:dyDescent="0.25">
      <c r="A1642">
        <f>Sheet1!AJ1643</f>
        <v>0.48265000000000002</v>
      </c>
      <c r="B1642">
        <f>Sheet1!AK1643</f>
        <v>2.2523321247098781E-2</v>
      </c>
      <c r="C1642">
        <f>Sheet1!AL1643</f>
        <v>0</v>
      </c>
    </row>
    <row r="1643" spans="1:3" x14ac:dyDescent="0.25">
      <c r="A1643">
        <f>Sheet1!AJ1644</f>
        <v>0.48293999999999998</v>
      </c>
      <c r="B1643">
        <f>Sheet1!AK1644</f>
        <v>2.2329352879114358E-2</v>
      </c>
      <c r="C1643">
        <f>Sheet1!AL1644</f>
        <v>0</v>
      </c>
    </row>
    <row r="1644" spans="1:3" x14ac:dyDescent="0.25">
      <c r="A1644">
        <f>Sheet1!AJ1645</f>
        <v>0.48324</v>
      </c>
      <c r="B1644">
        <f>Sheet1!AK1645</f>
        <v>2.2126906697503199E-2</v>
      </c>
      <c r="C1644">
        <f>Sheet1!AL1645</f>
        <v>0</v>
      </c>
    </row>
    <row r="1645" spans="1:3" x14ac:dyDescent="0.25">
      <c r="A1645">
        <f>Sheet1!AJ1646</f>
        <v>0.48353000000000002</v>
      </c>
      <c r="B1645">
        <f>Sheet1!AK1646</f>
        <v>2.1929432277193399E-2</v>
      </c>
      <c r="C1645">
        <f>Sheet1!AL1646</f>
        <v>0</v>
      </c>
    </row>
    <row r="1646" spans="1:3" x14ac:dyDescent="0.25">
      <c r="A1646">
        <f>Sheet1!AJ1647</f>
        <v>0.48381999999999997</v>
      </c>
      <c r="B1646">
        <f>Sheet1!AK1647</f>
        <v>2.1730163368001008E-2</v>
      </c>
      <c r="C1646">
        <f>Sheet1!AL1647</f>
        <v>0</v>
      </c>
    </row>
    <row r="1647" spans="1:3" x14ac:dyDescent="0.25">
      <c r="A1647">
        <f>Sheet1!AJ1648</f>
        <v>0.48411999999999999</v>
      </c>
      <c r="B1647">
        <f>Sheet1!AK1648</f>
        <v>2.1522081683703651E-2</v>
      </c>
      <c r="C1647">
        <f>Sheet1!AL1648</f>
        <v>0</v>
      </c>
    </row>
    <row r="1648" spans="1:3" x14ac:dyDescent="0.25">
      <c r="A1648">
        <f>Sheet1!AJ1649</f>
        <v>0.48441000000000001</v>
      </c>
      <c r="B1648">
        <f>Sheet1!AK1649</f>
        <v>2.1319005605328123E-2</v>
      </c>
      <c r="C1648">
        <f>Sheet1!AL1649</f>
        <v>0</v>
      </c>
    </row>
    <row r="1649" spans="1:3" x14ac:dyDescent="0.25">
      <c r="A1649">
        <f>Sheet1!AJ1650</f>
        <v>0.48470999999999997</v>
      </c>
      <c r="B1649">
        <f>Sheet1!AK1650</f>
        <v>2.1106870919205739E-2</v>
      </c>
      <c r="C1649">
        <f>Sheet1!AL1650</f>
        <v>0</v>
      </c>
    </row>
    <row r="1650" spans="1:3" x14ac:dyDescent="0.25">
      <c r="A1650">
        <f>Sheet1!AJ1651</f>
        <v>0.48499999999999999</v>
      </c>
      <c r="B1650">
        <f>Sheet1!AK1651</f>
        <v>2.0899760764181308E-2</v>
      </c>
      <c r="C1650">
        <f>Sheet1!AL1651</f>
        <v>0</v>
      </c>
    </row>
    <row r="1651" spans="1:3" x14ac:dyDescent="0.25">
      <c r="A1651">
        <f>Sheet1!AJ1652</f>
        <v>0.48529</v>
      </c>
      <c r="B1651">
        <f>Sheet1!AK1652</f>
        <v>2.0690577565645966E-2</v>
      </c>
      <c r="C1651">
        <f>Sheet1!AL1652</f>
        <v>0</v>
      </c>
    </row>
    <row r="1652" spans="1:3" x14ac:dyDescent="0.25">
      <c r="A1652">
        <f>Sheet1!AJ1653</f>
        <v>0.48559000000000002</v>
      </c>
      <c r="B1652">
        <f>Sheet1!AK1653</f>
        <v>2.0471932004576691E-2</v>
      </c>
      <c r="C1652">
        <f>Sheet1!AL1653</f>
        <v>0</v>
      </c>
    </row>
    <row r="1653" spans="1:3" x14ac:dyDescent="0.25">
      <c r="A1653">
        <f>Sheet1!AJ1654</f>
        <v>0.48587999999999998</v>
      </c>
      <c r="B1653">
        <f>Sheet1!AK1654</f>
        <v>2.0258331619361272E-2</v>
      </c>
      <c r="C1653">
        <f>Sheet1!AL1654</f>
        <v>0</v>
      </c>
    </row>
    <row r="1654" spans="1:3" x14ac:dyDescent="0.25">
      <c r="A1654">
        <f>Sheet1!AJ1655</f>
        <v>0.48618</v>
      </c>
      <c r="B1654">
        <f>Sheet1!AK1655</f>
        <v>2.0034969428477101E-2</v>
      </c>
      <c r="C1654">
        <f>Sheet1!AL1655</f>
        <v>0</v>
      </c>
    </row>
    <row r="1655" spans="1:3" x14ac:dyDescent="0.25">
      <c r="A1655">
        <f>Sheet1!AJ1656</f>
        <v>0.48647000000000001</v>
      </c>
      <c r="B1655">
        <f>Sheet1!AK1656</f>
        <v>1.9816659657974946E-2</v>
      </c>
      <c r="C1655">
        <f>Sheet1!AL1656</f>
        <v>0</v>
      </c>
    </row>
    <row r="1656" spans="1:3" x14ac:dyDescent="0.25">
      <c r="A1656">
        <f>Sheet1!AJ1657</f>
        <v>0.48676000000000003</v>
      </c>
      <c r="B1656">
        <f>Sheet1!AK1657</f>
        <v>1.9595917942265714E-2</v>
      </c>
      <c r="C1656">
        <f>Sheet1!AL1657</f>
        <v>0</v>
      </c>
    </row>
    <row r="1657" spans="1:3" x14ac:dyDescent="0.25">
      <c r="A1657">
        <f>Sheet1!AJ1658</f>
        <v>0.48705999999999999</v>
      </c>
      <c r="B1657">
        <f>Sheet1!AK1658</f>
        <v>1.9364916731037404E-2</v>
      </c>
      <c r="C1657">
        <f>Sheet1!AL1658</f>
        <v>0</v>
      </c>
    </row>
    <row r="1658" spans="1:3" x14ac:dyDescent="0.25">
      <c r="A1658">
        <f>Sheet1!AJ1659</f>
        <v>0.48735000000000001</v>
      </c>
      <c r="B1658">
        <f>Sheet1!AK1659</f>
        <v>1.9138965489284208E-2</v>
      </c>
      <c r="C1658">
        <f>Sheet1!AL1659</f>
        <v>0</v>
      </c>
    </row>
    <row r="1659" spans="1:3" x14ac:dyDescent="0.25">
      <c r="A1659">
        <f>Sheet1!AJ1660</f>
        <v>0.48764999999999997</v>
      </c>
      <c r="B1659">
        <f>Sheet1!AK1660</f>
        <v>1.8902380802428377E-2</v>
      </c>
      <c r="C1659">
        <f>Sheet1!AL1660</f>
        <v>0</v>
      </c>
    </row>
    <row r="1660" spans="1:3" x14ac:dyDescent="0.25">
      <c r="A1660">
        <f>Sheet1!AJ1661</f>
        <v>0.48793999999999998</v>
      </c>
      <c r="B1660">
        <f>Sheet1!AK1661</f>
        <v>1.8670832868407681E-2</v>
      </c>
      <c r="C1660">
        <f>Sheet1!AL1661</f>
        <v>0</v>
      </c>
    </row>
    <row r="1661" spans="1:3" x14ac:dyDescent="0.25">
      <c r="A1661">
        <f>Sheet1!AJ1662</f>
        <v>0.48824000000000001</v>
      </c>
      <c r="B1661">
        <f>Sheet1!AK1662</f>
        <v>1.8428239199663431E-2</v>
      </c>
      <c r="C1661">
        <f>Sheet1!AL1662</f>
        <v>0</v>
      </c>
    </row>
    <row r="1662" spans="1:3" x14ac:dyDescent="0.25">
      <c r="A1662">
        <f>Sheet1!AJ1663</f>
        <v>0.48853000000000002</v>
      </c>
      <c r="B1662">
        <f>Sheet1!AK1663</f>
        <v>1.8190656942507918E-2</v>
      </c>
      <c r="C1662">
        <f>Sheet1!AL1663</f>
        <v>0</v>
      </c>
    </row>
    <row r="1663" spans="1:3" x14ac:dyDescent="0.25">
      <c r="A1663">
        <f>Sheet1!AJ1664</f>
        <v>0.48881999999999998</v>
      </c>
      <c r="B1663">
        <f>Sheet1!AK1664</f>
        <v>1.7949930361982266E-2</v>
      </c>
      <c r="C1663">
        <f>Sheet1!AL1664</f>
        <v>0</v>
      </c>
    </row>
    <row r="1664" spans="1:3" x14ac:dyDescent="0.25">
      <c r="A1664">
        <f>Sheet1!AJ1665</f>
        <v>0.48912</v>
      </c>
      <c r="B1664">
        <f>Sheet1!AK1665</f>
        <v>1.7697457444503493E-2</v>
      </c>
      <c r="C1664">
        <f>Sheet1!AL1665</f>
        <v>0</v>
      </c>
    </row>
    <row r="1665" spans="1:3" x14ac:dyDescent="0.25">
      <c r="A1665">
        <f>Sheet1!AJ1666</f>
        <v>0.48941000000000001</v>
      </c>
      <c r="B1665">
        <f>Sheet1!AK1666</f>
        <v>1.7449928366615484E-2</v>
      </c>
      <c r="C1665">
        <f>Sheet1!AL1666</f>
        <v>0</v>
      </c>
    </row>
    <row r="1666" spans="1:3" x14ac:dyDescent="0.25">
      <c r="A1666">
        <f>Sheet1!AJ1667</f>
        <v>0.48970999999999998</v>
      </c>
      <c r="B1666">
        <f>Sheet1!AK1667</f>
        <v>1.7190113437671455E-2</v>
      </c>
      <c r="C1666">
        <f>Sheet1!AL1667</f>
        <v>0</v>
      </c>
    </row>
    <row r="1667" spans="1:3" x14ac:dyDescent="0.25">
      <c r="A1667">
        <f>Sheet1!AJ1668</f>
        <v>0.49</v>
      </c>
      <c r="B1667">
        <f>Sheet1!AK1668</f>
        <v>1.6935170504013605E-2</v>
      </c>
      <c r="C1667">
        <f>Sheet1!AL1668</f>
        <v>0</v>
      </c>
    </row>
    <row r="1668" spans="1:3" x14ac:dyDescent="0.25">
      <c r="A1668">
        <f>Sheet1!AJ1669</f>
        <v>0.49029</v>
      </c>
      <c r="B1668">
        <f>Sheet1!AK1669</f>
        <v>1.6676330531625115E-2</v>
      </c>
      <c r="C1668">
        <f>Sheet1!AL1669</f>
        <v>0</v>
      </c>
    </row>
    <row r="1669" spans="1:3" x14ac:dyDescent="0.25">
      <c r="A1669">
        <f>Sheet1!AJ1670</f>
        <v>0.49059000000000003</v>
      </c>
      <c r="B1669">
        <f>Sheet1!AK1670</f>
        <v>1.6404267737391127E-2</v>
      </c>
      <c r="C1669">
        <f>Sheet1!AL1670</f>
        <v>0</v>
      </c>
    </row>
    <row r="1670" spans="1:3" x14ac:dyDescent="0.25">
      <c r="A1670">
        <f>Sheet1!AJ1671</f>
        <v>0.49087999999999998</v>
      </c>
      <c r="B1670">
        <f>Sheet1!AK1671</f>
        <v>1.6136914203155838E-2</v>
      </c>
      <c r="C1670">
        <f>Sheet1!AL1671</f>
        <v>0</v>
      </c>
    </row>
    <row r="1671" spans="1:3" x14ac:dyDescent="0.25">
      <c r="A1671">
        <f>Sheet1!AJ1672</f>
        <v>0.49118000000000001</v>
      </c>
      <c r="B1671">
        <f>Sheet1!AK1672</f>
        <v>1.5855598380383248E-2</v>
      </c>
      <c r="C1671">
        <f>Sheet1!AL1672</f>
        <v>0</v>
      </c>
    </row>
    <row r="1672" spans="1:3" x14ac:dyDescent="0.25">
      <c r="A1672">
        <f>Sheet1!AJ1673</f>
        <v>0.49147000000000002</v>
      </c>
      <c r="B1672">
        <f>Sheet1!AK1673</f>
        <v>1.5578831791890289E-2</v>
      </c>
      <c r="C1672">
        <f>Sheet1!AL1673</f>
        <v>0</v>
      </c>
    </row>
    <row r="1673" spans="1:3" x14ac:dyDescent="0.25">
      <c r="A1673">
        <f>Sheet1!AJ1674</f>
        <v>0.49175999999999997</v>
      </c>
      <c r="B1673">
        <f>Sheet1!AK1674</f>
        <v>1.5297058540778775E-2</v>
      </c>
      <c r="C1673">
        <f>Sheet1!AL1674</f>
        <v>0</v>
      </c>
    </row>
    <row r="1674" spans="1:3" x14ac:dyDescent="0.25">
      <c r="A1674">
        <f>Sheet1!AJ1675</f>
        <v>0.49206</v>
      </c>
      <c r="B1674">
        <f>Sheet1!AK1675</f>
        <v>1.5000000000000405E-2</v>
      </c>
      <c r="C1674">
        <f>Sheet1!AL1675</f>
        <v>0</v>
      </c>
    </row>
    <row r="1675" spans="1:3" x14ac:dyDescent="0.25">
      <c r="A1675">
        <f>Sheet1!AJ1676</f>
        <v>0.49235000000000001</v>
      </c>
      <c r="B1675">
        <f>Sheet1!AK1676</f>
        <v>1.4999999999999999E-2</v>
      </c>
      <c r="C1675">
        <f>Sheet1!AL1676</f>
        <v>0</v>
      </c>
    </row>
    <row r="1676" spans="1:3" x14ac:dyDescent="0.25">
      <c r="A1676">
        <f>Sheet1!AJ1677</f>
        <v>0.49264999999999998</v>
      </c>
      <c r="B1676">
        <f>Sheet1!AK1677</f>
        <v>1.4999999999999999E-2</v>
      </c>
      <c r="C1676">
        <f>Sheet1!AL1677</f>
        <v>0</v>
      </c>
    </row>
    <row r="1677" spans="1:3" x14ac:dyDescent="0.25">
      <c r="A1677">
        <f>Sheet1!AJ1678</f>
        <v>0.49293999999999999</v>
      </c>
      <c r="B1677">
        <f>Sheet1!AK1678</f>
        <v>1.4999999999999999E-2</v>
      </c>
      <c r="C1677">
        <f>Sheet1!AL1678</f>
        <v>0</v>
      </c>
    </row>
    <row r="1678" spans="1:3" x14ac:dyDescent="0.25">
      <c r="A1678">
        <f>Sheet1!AJ1679</f>
        <v>0.49324000000000001</v>
      </c>
      <c r="B1678">
        <f>Sheet1!AK1679</f>
        <v>1.4999999999999999E-2</v>
      </c>
      <c r="C1678">
        <f>Sheet1!AL1679</f>
        <v>0</v>
      </c>
    </row>
    <row r="1679" spans="1:3" x14ac:dyDescent="0.25">
      <c r="A1679">
        <f>Sheet1!AJ1680</f>
        <v>0.49353000000000002</v>
      </c>
      <c r="B1679">
        <f>Sheet1!AK1680</f>
        <v>1.4999999999999999E-2</v>
      </c>
      <c r="C1679">
        <f>Sheet1!AL1680</f>
        <v>0</v>
      </c>
    </row>
    <row r="1680" spans="1:3" x14ac:dyDescent="0.25">
      <c r="A1680">
        <f>Sheet1!AJ1681</f>
        <v>0.49381999999999998</v>
      </c>
      <c r="B1680">
        <f>Sheet1!AK1681</f>
        <v>1.4999999999999999E-2</v>
      </c>
      <c r="C1680">
        <f>Sheet1!AL1681</f>
        <v>0</v>
      </c>
    </row>
    <row r="1681" spans="1:3" x14ac:dyDescent="0.25">
      <c r="A1681">
        <f>Sheet1!AJ1682</f>
        <v>0.49412</v>
      </c>
      <c r="B1681">
        <f>Sheet1!AK1682</f>
        <v>1.4999999999999999E-2</v>
      </c>
      <c r="C1681">
        <f>Sheet1!AL1682</f>
        <v>0</v>
      </c>
    </row>
    <row r="1682" spans="1:3" x14ac:dyDescent="0.25">
      <c r="A1682">
        <f>Sheet1!AJ1683</f>
        <v>0.49441000000000002</v>
      </c>
      <c r="B1682">
        <f>Sheet1!AK1683</f>
        <v>1.4999999999999999E-2</v>
      </c>
      <c r="C1682">
        <f>Sheet1!AL1683</f>
        <v>0</v>
      </c>
    </row>
    <row r="1683" spans="1:3" x14ac:dyDescent="0.25">
      <c r="A1683">
        <f>Sheet1!AJ1684</f>
        <v>0.49470999999999998</v>
      </c>
      <c r="B1683">
        <f>Sheet1!AK1684</f>
        <v>1.4999999999999999E-2</v>
      </c>
      <c r="C1683">
        <f>Sheet1!AL1684</f>
        <v>0</v>
      </c>
    </row>
    <row r="1684" spans="1:3" x14ac:dyDescent="0.25">
      <c r="A1684">
        <f>Sheet1!AJ1685</f>
        <v>0.495</v>
      </c>
      <c r="B1684">
        <f>Sheet1!AK1685</f>
        <v>1.4999999999999999E-2</v>
      </c>
      <c r="C1684">
        <f>Sheet1!AL1685</f>
        <v>0</v>
      </c>
    </row>
    <row r="1685" spans="1:3" x14ac:dyDescent="0.25">
      <c r="A1685">
        <f>Sheet1!AJ1686</f>
        <v>0.49529000000000001</v>
      </c>
      <c r="B1685">
        <f>Sheet1!AK1686</f>
        <v>1.4999999999999999E-2</v>
      </c>
      <c r="C1685">
        <f>Sheet1!AL1686</f>
        <v>0</v>
      </c>
    </row>
    <row r="1686" spans="1:3" x14ac:dyDescent="0.25">
      <c r="A1686">
        <f>Sheet1!AJ1687</f>
        <v>0.49558999999999997</v>
      </c>
      <c r="B1686">
        <f>Sheet1!AK1687</f>
        <v>1.4999999999999999E-2</v>
      </c>
      <c r="C1686">
        <f>Sheet1!AL1687</f>
        <v>0</v>
      </c>
    </row>
    <row r="1687" spans="1:3" x14ac:dyDescent="0.25">
      <c r="A1687">
        <f>Sheet1!AJ1688</f>
        <v>0.49587999999999999</v>
      </c>
      <c r="B1687">
        <f>Sheet1!AK1688</f>
        <v>1.4999999999999999E-2</v>
      </c>
      <c r="C1687">
        <f>Sheet1!AL1688</f>
        <v>0</v>
      </c>
    </row>
    <row r="1688" spans="1:3" x14ac:dyDescent="0.25">
      <c r="A1688">
        <f>Sheet1!AJ1689</f>
        <v>0.49618000000000001</v>
      </c>
      <c r="B1688">
        <f>Sheet1!AK1689</f>
        <v>1.4999999999999999E-2</v>
      </c>
      <c r="C1688">
        <f>Sheet1!AL1689</f>
        <v>0</v>
      </c>
    </row>
    <row r="1689" spans="1:3" x14ac:dyDescent="0.25">
      <c r="A1689">
        <f>Sheet1!AJ1690</f>
        <v>0.49647000000000002</v>
      </c>
      <c r="B1689">
        <f>Sheet1!AK1690</f>
        <v>1.4999999999999999E-2</v>
      </c>
      <c r="C1689">
        <f>Sheet1!AL1690</f>
        <v>0</v>
      </c>
    </row>
    <row r="1690" spans="1:3" x14ac:dyDescent="0.25">
      <c r="A1690">
        <f>Sheet1!AJ1691</f>
        <v>0.49675999999999998</v>
      </c>
      <c r="B1690">
        <f>Sheet1!AK1691</f>
        <v>1.4999999999999999E-2</v>
      </c>
      <c r="C1690">
        <f>Sheet1!AL1691</f>
        <v>0</v>
      </c>
    </row>
    <row r="1691" spans="1:3" x14ac:dyDescent="0.25">
      <c r="A1691">
        <f>Sheet1!AJ1692</f>
        <v>0.49706</v>
      </c>
      <c r="B1691">
        <f>Sheet1!AK1692</f>
        <v>1.4999999999999999E-2</v>
      </c>
      <c r="C1691">
        <f>Sheet1!AL1692</f>
        <v>0</v>
      </c>
    </row>
    <row r="1692" spans="1:3" x14ac:dyDescent="0.25">
      <c r="A1692">
        <f>Sheet1!AJ1693</f>
        <v>0.49735000000000001</v>
      </c>
      <c r="B1692">
        <f>Sheet1!AK1693</f>
        <v>1.4999999999999999E-2</v>
      </c>
      <c r="C1692">
        <f>Sheet1!AL1693</f>
        <v>0</v>
      </c>
    </row>
    <row r="1693" spans="1:3" x14ac:dyDescent="0.25">
      <c r="A1693">
        <f>Sheet1!AJ1694</f>
        <v>0.49764999999999998</v>
      </c>
      <c r="B1693">
        <f>Sheet1!AK1694</f>
        <v>1.4999999999999999E-2</v>
      </c>
      <c r="C1693">
        <f>Sheet1!AL1694</f>
        <v>0</v>
      </c>
    </row>
    <row r="1694" spans="1:3" x14ac:dyDescent="0.25">
      <c r="A1694">
        <f>Sheet1!AJ1695</f>
        <v>0.49793999999999999</v>
      </c>
      <c r="B1694">
        <f>Sheet1!AK1695</f>
        <v>1.4999999999999999E-2</v>
      </c>
      <c r="C1694">
        <f>Sheet1!AL1695</f>
        <v>0</v>
      </c>
    </row>
    <row r="1695" spans="1:3" x14ac:dyDescent="0.25">
      <c r="A1695">
        <f>Sheet1!AJ1696</f>
        <v>0.49824000000000002</v>
      </c>
      <c r="B1695">
        <f>Sheet1!AK1696</f>
        <v>1.4999999999999999E-2</v>
      </c>
      <c r="C1695">
        <f>Sheet1!AL1696</f>
        <v>0</v>
      </c>
    </row>
    <row r="1696" spans="1:3" x14ac:dyDescent="0.25">
      <c r="A1696">
        <f>Sheet1!AJ1697</f>
        <v>0.49852999999999997</v>
      </c>
      <c r="B1696">
        <f>Sheet1!AK1697</f>
        <v>1.4999999999999999E-2</v>
      </c>
      <c r="C1696">
        <f>Sheet1!AL1697</f>
        <v>0</v>
      </c>
    </row>
    <row r="1697" spans="1:3" x14ac:dyDescent="0.25">
      <c r="A1697">
        <f>Sheet1!AJ1698</f>
        <v>0.49881999999999999</v>
      </c>
      <c r="B1697">
        <f>Sheet1!AK1698</f>
        <v>1.4999999999999999E-2</v>
      </c>
      <c r="C1697">
        <f>Sheet1!AL1698</f>
        <v>0</v>
      </c>
    </row>
    <row r="1698" spans="1:3" x14ac:dyDescent="0.25">
      <c r="A1698">
        <f>Sheet1!AJ1699</f>
        <v>0.49912000000000001</v>
      </c>
      <c r="B1698">
        <f>Sheet1!AK1699</f>
        <v>1.4999999999999999E-2</v>
      </c>
      <c r="C1698">
        <f>Sheet1!AL1699</f>
        <v>0</v>
      </c>
    </row>
    <row r="1699" spans="1:3" x14ac:dyDescent="0.25">
      <c r="A1699">
        <f>Sheet1!AJ1700</f>
        <v>0.49941000000000002</v>
      </c>
      <c r="B1699">
        <f>Sheet1!AK1700</f>
        <v>1.4999999999999999E-2</v>
      </c>
      <c r="C1699">
        <f>Sheet1!AL1700</f>
        <v>0</v>
      </c>
    </row>
    <row r="1700" spans="1:3" x14ac:dyDescent="0.25">
      <c r="A1700">
        <f>Sheet1!AJ1701</f>
        <v>0.49970999999999999</v>
      </c>
      <c r="B1700">
        <f>Sheet1!AK1701</f>
        <v>1.4999999999999999E-2</v>
      </c>
      <c r="C1700">
        <f>Sheet1!AL1701</f>
        <v>0</v>
      </c>
    </row>
    <row r="1701" spans="1:3" x14ac:dyDescent="0.25">
      <c r="A1701">
        <f>Sheet1!AJ1702</f>
        <v>0.5</v>
      </c>
      <c r="B1701">
        <f>Sheet1!AK1702</f>
        <v>2.1213203435566995E-3</v>
      </c>
      <c r="C1701">
        <f>Sheet1!AL1702</f>
        <v>0</v>
      </c>
    </row>
    <row r="1702" spans="1:3" x14ac:dyDescent="0.25">
      <c r="A1702">
        <f>Sheet1!H1702</f>
        <v>0.5</v>
      </c>
      <c r="B1702">
        <f>0</f>
        <v>0</v>
      </c>
      <c r="C1702">
        <f>0</f>
        <v>0</v>
      </c>
    </row>
    <row r="1703" spans="1:3" x14ac:dyDescent="0.25">
      <c r="A1703">
        <v>0</v>
      </c>
      <c r="B1703">
        <f>0</f>
        <v>0</v>
      </c>
      <c r="C1703">
        <f>0</f>
        <v>0</v>
      </c>
    </row>
    <row r="1704" spans="1:3" x14ac:dyDescent="0.25">
      <c r="A1704">
        <f>A1</f>
        <v>0</v>
      </c>
      <c r="B1704">
        <f>B1</f>
        <v>0</v>
      </c>
      <c r="C1704">
        <f>C1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22</v>
      </c>
      <c r="B1">
        <f>Sheet1!C2</f>
        <v>0.05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points</vt:lpstr>
      <vt:lpstr>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2015-02-11T21:48:16Z</dcterms:created>
  <dcterms:modified xsi:type="dcterms:W3CDTF">2019-01-13T14:14:49Z</dcterms:modified>
</cp:coreProperties>
</file>